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8355" windowHeight="4965" activeTab="0"/>
  </bookViews>
  <sheets>
    <sheet name="CUMPG" sheetId="1" r:id="rId1"/>
  </sheets>
  <definedNames>
    <definedName name="_xlnm.Print_Area" localSheetId="0">'CUMPG'!$A$1:$L$35</definedName>
  </definedNames>
  <calcPr fullCalcOnLoad="1"/>
</workbook>
</file>

<file path=xl/sharedStrings.xml><?xml version="1.0" encoding="utf-8"?>
<sst xmlns="http://schemas.openxmlformats.org/spreadsheetml/2006/main" count="50" uniqueCount="45">
  <si>
    <t>CUMPLIMIENTO DE NORMAS</t>
  </si>
  <si>
    <t>SEGUROS GENERALES</t>
  </si>
  <si>
    <t>SOCIEDAD</t>
  </si>
  <si>
    <t>PATRIMONIO</t>
  </si>
  <si>
    <t>OBLIGACION DE</t>
  </si>
  <si>
    <t>INVER.REPRES.</t>
  </si>
  <si>
    <t>SUPERAV.(DEF) DE</t>
  </si>
  <si>
    <t>INVER.DE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</si>
  <si>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</si>
  <si>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</si>
  <si>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</si>
  <si>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</si>
  <si>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</si>
  <si>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</si>
  <si>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</si>
  <si>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RRC Y MAT.</t>
  </si>
  <si>
    <t>RES.SINIEST.</t>
  </si>
  <si>
    <t>PAT.RIES.</t>
  </si>
  <si>
    <t>TEC. Y PAT.RIESGO</t>
  </si>
  <si>
    <t>Chilena Consolidada</t>
  </si>
  <si>
    <t>Coface</t>
  </si>
  <si>
    <t>Cruz del Sur</t>
  </si>
  <si>
    <t>Mutualidad de Carabineros</t>
  </si>
  <si>
    <t>Renta Nacional</t>
  </si>
  <si>
    <t>Crédito Continental</t>
  </si>
  <si>
    <t xml:space="preserve">Mapfre </t>
  </si>
  <si>
    <t xml:space="preserve">ABN Amro  </t>
  </si>
  <si>
    <t xml:space="preserve">Cardif </t>
  </si>
  <si>
    <t xml:space="preserve">Consorcio Nacional </t>
  </si>
  <si>
    <t>ING</t>
  </si>
  <si>
    <t>ENDEUDAMIENTO</t>
  </si>
  <si>
    <t xml:space="preserve"> </t>
  </si>
  <si>
    <t>Bci</t>
  </si>
  <si>
    <t xml:space="preserve">Interamericana </t>
  </si>
  <si>
    <t>Huelen</t>
  </si>
  <si>
    <t xml:space="preserve">Ace </t>
  </si>
  <si>
    <t>Ise Chile</t>
  </si>
  <si>
    <t xml:space="preserve">Chubb </t>
  </si>
  <si>
    <t>Penta Security</t>
  </si>
  <si>
    <t>Liberty</t>
  </si>
  <si>
    <t>INVERSIONES NO</t>
  </si>
  <si>
    <t>(al 30 de junio de 2005, montos expresados en miles de pesos)</t>
  </si>
  <si>
    <t>Royal</t>
  </si>
  <si>
    <t xml:space="preserve">Mapfre Garantías y Crédito </t>
  </si>
  <si>
    <t>Aseguradora Magallanes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</si>
</sst>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#,##0\ &quot;$&quot;_);\(#,##0\ &quot;$&quot;\)"/>
    <numFmt numFmtId="193" formatCode="#,##0\ &quot;$&quot;_);[Red]\(#,##0\ &quot;$&quot;\)"/>
    <numFmt numFmtId="194" formatCode="#,##0.00\ &quot;$&quot;_);\(#,##0.00\ &quot;$&quot;\)"/>
    <numFmt numFmtId="195" formatCode="#,##0.00\ &quot;$&quot;_);[Red]\(#,##0.00\ &quot;$&quot;\)"/>
    <numFmt numFmtId="196" formatCode="_ * #,##0_)\ &quot;$&quot;_ ;_ * \(#,##0\)\ &quot;$&quot;_ ;_ * &quot;-&quot;_)\ &quot;$&quot;_ ;_ @_ "/>
    <numFmt numFmtId="197" formatCode="_ * #,##0_)\ _$_ ;_ * \(#,##0\)\ _$_ ;_ * &quot;-&quot;_)\ _$_ ;_ @_ "/>
    <numFmt numFmtId="198" formatCode="_ * #,##0.00_)\ &quot;$&quot;_ ;_ * \(#,##0.00\)\ &quot;$&quot;_ ;_ * &quot;-&quot;??_)\ &quot;$&quot;_ ;_ @_ "/>
    <numFmt numFmtId="199" formatCode="_ * #,##0.00_)\ _$_ ;_ * \(#,##0.00\)\ _$_ ;_ * &quot;-&quot;??_)\ _$_ ;_ @_ 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&quot; Pts&quot;;\-#,##0&quot; Pts&quot;"/>
    <numFmt numFmtId="209" formatCode="#,##0&quot; Pts&quot;;[Red]\-#,##0&quot; Pts&quot;"/>
    <numFmt numFmtId="210" formatCode="#,##0.00&quot; Pts&quot;;\-#,##0.00&quot; Pts&quot;"/>
    <numFmt numFmtId="211" formatCode="#,##0.00&quot; Pts&quot;;[Red]\-#,##0.00&quot; Pts&quot;"/>
    <numFmt numFmtId="212" formatCode="#,##0.000"/>
    <numFmt numFmtId="213" formatCode="#,##0.0000"/>
    <numFmt numFmtId="214" formatCode="#,##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9"/>
      <name val="MS Sans Serif"/>
      <family val="0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b/>
      <sz val="9"/>
      <name val="MS Sans Serif"/>
      <family val="2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Alignment="1" quotePrefix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Alignment="1" quotePrefix="1">
      <alignment horizontal="left"/>
    </xf>
    <xf numFmtId="3" fontId="0" fillId="0" borderId="1" xfId="0" applyNumberFormat="1" applyBorder="1" applyAlignment="1">
      <alignment horizontal="right"/>
    </xf>
    <xf numFmtId="3" fontId="4" fillId="0" borderId="1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 quotePrefix="1">
      <alignment horizontal="left"/>
    </xf>
    <xf numFmtId="3" fontId="0" fillId="0" borderId="0" xfId="0" applyNumberFormat="1" applyFill="1" applyAlignment="1" quotePrefix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 quotePrefix="1">
      <alignment horizontal="left"/>
    </xf>
    <xf numFmtId="3" fontId="4" fillId="0" borderId="1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 quotePrefix="1">
      <alignment horizontal="right"/>
    </xf>
    <xf numFmtId="3" fontId="0" fillId="0" borderId="0" xfId="0" applyNumberFormat="1" applyFill="1" applyBorder="1" applyAlignment="1">
      <alignment horizontal="right"/>
    </xf>
    <xf numFmtId="3" fontId="4" fillId="0" borderId="0" xfId="0" applyNumberFormat="1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 quotePrefix="1">
      <alignment horizontal="right"/>
    </xf>
    <xf numFmtId="3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 applyAlignment="1">
      <alignment horizontal="left"/>
    </xf>
    <xf numFmtId="3" fontId="4" fillId="0" borderId="2" xfId="0" applyNumberFormat="1" applyFont="1" applyFill="1" applyBorder="1" applyAlignment="1" quotePrefix="1">
      <alignment horizontal="left"/>
    </xf>
    <xf numFmtId="3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 quotePrefix="1">
      <alignment horizontal="left"/>
    </xf>
    <xf numFmtId="21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left" vertical="top"/>
    </xf>
    <xf numFmtId="3" fontId="5" fillId="0" borderId="0" xfId="0" applyNumberFormat="1" applyFont="1" applyFill="1" applyAlignment="1">
      <alignment vertical="top" wrapText="1"/>
    </xf>
    <xf numFmtId="3" fontId="8" fillId="0" borderId="0" xfId="0" applyNumberFormat="1" applyFont="1" applyFill="1" applyAlignment="1">
      <alignment vertical="top" wrapText="1"/>
    </xf>
    <xf numFmtId="3" fontId="9" fillId="0" borderId="2" xfId="0" applyNumberFormat="1" applyFont="1" applyBorder="1" applyAlignment="1">
      <alignment horizontal="left"/>
    </xf>
    <xf numFmtId="3" fontId="4" fillId="0" borderId="2" xfId="0" applyNumberFormat="1" applyFont="1" applyFill="1" applyBorder="1" applyAlignment="1" quotePrefix="1">
      <alignment horizontal="center"/>
    </xf>
    <xf numFmtId="3" fontId="1" fillId="0" borderId="0" xfId="0" applyNumberFormat="1" applyFont="1" applyAlignment="1" quotePrefix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8"/>
  <sheetViews>
    <sheetView tabSelected="1" zoomScale="80" zoomScaleNormal="80" workbookViewId="0" topLeftCell="A1">
      <selection activeCell="A5" sqref="A5"/>
    </sheetView>
  </sheetViews>
  <sheetFormatPr defaultColWidth="11.421875" defaultRowHeight="12.75"/>
  <cols>
    <col min="1" max="1" width="2.7109375" style="1" customWidth="1"/>
    <col min="2" max="2" width="26.00390625" style="16" customWidth="1"/>
    <col min="3" max="3" width="13.28125" style="16" customWidth="1"/>
    <col min="4" max="4" width="7.28125" style="16" customWidth="1"/>
    <col min="5" max="5" width="10.7109375" style="16" customWidth="1"/>
    <col min="6" max="6" width="17.00390625" style="16" bestFit="1" customWidth="1"/>
    <col min="7" max="7" width="16.7109375" style="16" bestFit="1" customWidth="1"/>
    <col min="8" max="8" width="18.00390625" style="16" bestFit="1" customWidth="1"/>
    <col min="9" max="9" width="17.7109375" style="16" bestFit="1" customWidth="1"/>
    <col min="10" max="10" width="12.00390625" style="16" bestFit="1" customWidth="1"/>
    <col min="11" max="12" width="14.28125" style="16" customWidth="1"/>
    <col min="13" max="16384" width="11.421875" style="1" customWidth="1"/>
  </cols>
  <sheetData>
    <row r="1" spans="1:3" ht="12.75">
      <c r="A1" s="5"/>
      <c r="B1" s="14"/>
      <c r="C1" s="15"/>
    </row>
    <row r="3" spans="1:6" ht="12.75">
      <c r="A3" s="11" t="s">
        <v>0</v>
      </c>
      <c r="B3" s="17"/>
      <c r="F3" s="16" t="s">
        <v>31</v>
      </c>
    </row>
    <row r="4" ht="12.75">
      <c r="B4" s="18"/>
    </row>
    <row r="5" spans="1:2" ht="12.75">
      <c r="A5" s="50" t="s">
        <v>1</v>
      </c>
      <c r="B5" s="19"/>
    </row>
    <row r="6" spans="1:2" ht="12.75">
      <c r="A6" s="10" t="s">
        <v>41</v>
      </c>
      <c r="B6" s="19"/>
    </row>
    <row r="7" spans="1:12" ht="12.75">
      <c r="A7" s="7" t="s">
        <v>2</v>
      </c>
      <c r="B7" s="20"/>
      <c r="C7" s="21" t="s">
        <v>3</v>
      </c>
      <c r="D7" s="49" t="s">
        <v>30</v>
      </c>
      <c r="E7" s="49"/>
      <c r="F7" s="21" t="s">
        <v>4</v>
      </c>
      <c r="G7" s="22" t="s">
        <v>5</v>
      </c>
      <c r="H7" s="22" t="s">
        <v>6</v>
      </c>
      <c r="I7" s="21" t="s">
        <v>40</v>
      </c>
      <c r="J7" s="22" t="s">
        <v>7</v>
      </c>
      <c r="K7" s="22" t="s">
        <v>7</v>
      </c>
      <c r="L7" s="22" t="s">
        <v>7</v>
      </c>
    </row>
    <row r="8" spans="1:12" ht="12.75" customHeight="1">
      <c r="A8" s="2"/>
      <c r="B8" s="23"/>
      <c r="C8" s="24" t="s">
        <v>8</v>
      </c>
      <c r="D8" s="25" t="s">
        <v>9</v>
      </c>
      <c r="E8" s="25" t="s">
        <v>10</v>
      </c>
      <c r="F8" s="24" t="s">
        <v>11</v>
      </c>
      <c r="G8" s="26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</row>
    <row r="9" spans="1:12" ht="12.75">
      <c r="A9" s="2"/>
      <c r="B9" s="23"/>
      <c r="C9" s="23"/>
      <c r="D9" s="23"/>
      <c r="E9" s="23"/>
      <c r="F9" s="24" t="s">
        <v>18</v>
      </c>
      <c r="G9" s="24" t="s">
        <v>8</v>
      </c>
      <c r="H9" s="24" t="s">
        <v>18</v>
      </c>
      <c r="I9" s="25"/>
      <c r="J9" s="23"/>
      <c r="K9" s="23"/>
      <c r="L9" s="23"/>
    </row>
    <row r="10" spans="1:12" ht="12.75">
      <c r="A10" s="6"/>
      <c r="B10" s="27"/>
      <c r="C10" s="27"/>
      <c r="D10" s="28"/>
      <c r="E10" s="28"/>
      <c r="F10" s="27"/>
      <c r="G10" s="27"/>
      <c r="H10" s="27"/>
      <c r="I10" s="27"/>
      <c r="J10" s="27"/>
      <c r="K10" s="27"/>
      <c r="L10" s="27"/>
    </row>
    <row r="11" spans="1:13" ht="12.75">
      <c r="A11" s="9" t="s">
        <v>26</v>
      </c>
      <c r="B11" s="23"/>
      <c r="C11" s="44">
        <v>2733579</v>
      </c>
      <c r="D11" s="29">
        <v>2.82</v>
      </c>
      <c r="E11" s="29">
        <v>0.69</v>
      </c>
      <c r="F11" s="23">
        <v>11126173</v>
      </c>
      <c r="G11" s="13">
        <f aca="true" t="shared" si="0" ref="G11:G32">+J11+K11+L11</f>
        <v>11643092</v>
      </c>
      <c r="H11" s="13">
        <f>+L11+J11+K11-F11</f>
        <v>516919</v>
      </c>
      <c r="I11" s="23">
        <v>96298</v>
      </c>
      <c r="J11" s="23">
        <v>6919158</v>
      </c>
      <c r="K11" s="23">
        <v>1473436</v>
      </c>
      <c r="L11" s="23">
        <v>3250498</v>
      </c>
      <c r="M11" s="2"/>
    </row>
    <row r="12" spans="1:13" s="16" customFormat="1" ht="12.75">
      <c r="A12" s="18" t="s">
        <v>35</v>
      </c>
      <c r="B12" s="18"/>
      <c r="C12" s="23">
        <v>1891350</v>
      </c>
      <c r="D12" s="29">
        <v>0.61</v>
      </c>
      <c r="E12" s="29">
        <v>0.17</v>
      </c>
      <c r="F12" s="23">
        <v>6816518</v>
      </c>
      <c r="G12" s="13">
        <f t="shared" si="0"/>
        <v>15272221</v>
      </c>
      <c r="H12" s="13">
        <f aca="true" t="shared" si="1" ref="H12:H20">+L12+J12+K12-F12</f>
        <v>8455703</v>
      </c>
      <c r="I12" s="23">
        <v>810027</v>
      </c>
      <c r="J12" s="23">
        <v>3308819</v>
      </c>
      <c r="K12" s="23">
        <v>1616349</v>
      </c>
      <c r="L12" s="23">
        <v>10347053</v>
      </c>
      <c r="M12" s="18"/>
    </row>
    <row r="13" spans="1:13" ht="12.75">
      <c r="A13" s="9" t="s">
        <v>44</v>
      </c>
      <c r="B13" s="18"/>
      <c r="C13" s="23">
        <v>6233568</v>
      </c>
      <c r="D13" s="29">
        <v>3.12</v>
      </c>
      <c r="E13" s="29">
        <v>0.42</v>
      </c>
      <c r="F13" s="23">
        <v>32483608</v>
      </c>
      <c r="G13" s="13">
        <f t="shared" si="0"/>
        <v>33758849</v>
      </c>
      <c r="H13" s="13">
        <f t="shared" si="1"/>
        <v>1275241</v>
      </c>
      <c r="I13" s="23">
        <v>2401412</v>
      </c>
      <c r="J13" s="23">
        <v>19726032</v>
      </c>
      <c r="K13" s="23">
        <v>6524008</v>
      </c>
      <c r="L13" s="23">
        <v>7508809</v>
      </c>
      <c r="M13" s="9"/>
    </row>
    <row r="14" spans="1:13" ht="12.75">
      <c r="A14" s="9" t="s">
        <v>32</v>
      </c>
      <c r="B14" s="19"/>
      <c r="C14" s="23">
        <v>7233626</v>
      </c>
      <c r="D14" s="29">
        <v>3.09</v>
      </c>
      <c r="E14" s="29">
        <v>0.62</v>
      </c>
      <c r="F14" s="23">
        <v>30041876</v>
      </c>
      <c r="G14" s="13">
        <f t="shared" si="0"/>
        <v>34123704</v>
      </c>
      <c r="H14" s="13">
        <f t="shared" si="1"/>
        <v>4081828</v>
      </c>
      <c r="I14" s="23">
        <v>324440</v>
      </c>
      <c r="J14" s="23">
        <v>15006562</v>
      </c>
      <c r="K14" s="23">
        <v>7801688</v>
      </c>
      <c r="L14" s="23">
        <v>11315454</v>
      </c>
      <c r="M14" s="10"/>
    </row>
    <row r="15" spans="1:38" s="39" customFormat="1" ht="12.75">
      <c r="A15" s="18" t="s">
        <v>27</v>
      </c>
      <c r="B15" s="30"/>
      <c r="C15" s="23">
        <v>12641842</v>
      </c>
      <c r="D15" s="29">
        <v>1.92</v>
      </c>
      <c r="E15" s="29">
        <v>0.38</v>
      </c>
      <c r="F15" s="23">
        <v>32499863</v>
      </c>
      <c r="G15" s="13">
        <f t="shared" si="0"/>
        <v>35260126</v>
      </c>
      <c r="H15" s="13">
        <f t="shared" si="1"/>
        <v>2760263</v>
      </c>
      <c r="I15" s="23">
        <v>514629</v>
      </c>
      <c r="J15" s="23">
        <v>17841603</v>
      </c>
      <c r="K15" s="23">
        <v>2016418</v>
      </c>
      <c r="L15" s="23">
        <v>15402105</v>
      </c>
      <c r="M15" s="18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</row>
    <row r="16" spans="1:13" s="39" customFormat="1" ht="12.75">
      <c r="A16" s="18" t="s">
        <v>19</v>
      </c>
      <c r="B16" s="30"/>
      <c r="C16" s="23">
        <v>10407242</v>
      </c>
      <c r="D16" s="29">
        <v>3.14</v>
      </c>
      <c r="E16" s="29">
        <v>0.55</v>
      </c>
      <c r="F16" s="23">
        <v>53374531</v>
      </c>
      <c r="G16" s="13">
        <f t="shared" si="0"/>
        <v>58184290</v>
      </c>
      <c r="H16" s="13">
        <f t="shared" si="1"/>
        <v>4809759</v>
      </c>
      <c r="I16" s="23">
        <v>944381</v>
      </c>
      <c r="J16" s="23">
        <v>34811041</v>
      </c>
      <c r="K16" s="23">
        <v>8156248</v>
      </c>
      <c r="L16" s="23">
        <v>15217001</v>
      </c>
      <c r="M16" s="30"/>
    </row>
    <row r="17" spans="1:13" s="12" customFormat="1" ht="12.75">
      <c r="A17" s="9" t="s">
        <v>37</v>
      </c>
      <c r="B17" s="18"/>
      <c r="C17" s="23">
        <v>1574033</v>
      </c>
      <c r="D17" s="29">
        <v>0.58</v>
      </c>
      <c r="E17" s="29">
        <v>0.21</v>
      </c>
      <c r="F17" s="23">
        <v>3654873</v>
      </c>
      <c r="G17" s="13">
        <f t="shared" si="0"/>
        <v>4735184</v>
      </c>
      <c r="H17" s="13">
        <f t="shared" si="1"/>
        <v>1080311</v>
      </c>
      <c r="I17" s="23">
        <v>1342530</v>
      </c>
      <c r="J17" s="23">
        <v>1615545</v>
      </c>
      <c r="K17" s="23">
        <v>465295</v>
      </c>
      <c r="L17" s="23">
        <v>2654344</v>
      </c>
      <c r="M17" s="9"/>
    </row>
    <row r="18" spans="1:13" s="12" customFormat="1" ht="12.75">
      <c r="A18" s="9" t="s">
        <v>20</v>
      </c>
      <c r="B18" s="30"/>
      <c r="C18" s="23">
        <v>1574033</v>
      </c>
      <c r="D18" s="29">
        <v>1.12</v>
      </c>
      <c r="E18" s="29">
        <v>0.2</v>
      </c>
      <c r="F18" s="23">
        <v>4928233</v>
      </c>
      <c r="G18" s="13">
        <f t="shared" si="0"/>
        <v>6498042</v>
      </c>
      <c r="H18" s="13">
        <f t="shared" si="1"/>
        <v>1569809</v>
      </c>
      <c r="I18" s="23">
        <v>160401</v>
      </c>
      <c r="J18" s="23">
        <v>876500</v>
      </c>
      <c r="K18" s="23">
        <v>2477700</v>
      </c>
      <c r="L18" s="23">
        <v>3143842</v>
      </c>
      <c r="M18" s="11"/>
    </row>
    <row r="19" spans="1:13" s="16" customFormat="1" ht="12.75">
      <c r="A19" s="18" t="s">
        <v>28</v>
      </c>
      <c r="B19" s="18"/>
      <c r="C19" s="23">
        <v>1767283</v>
      </c>
      <c r="D19" s="29">
        <v>2.29</v>
      </c>
      <c r="E19" s="29">
        <v>0.32</v>
      </c>
      <c r="F19" s="23">
        <v>9359984</v>
      </c>
      <c r="G19" s="13">
        <f t="shared" si="0"/>
        <v>10985837</v>
      </c>
      <c r="H19" s="13">
        <f t="shared" si="1"/>
        <v>1625853</v>
      </c>
      <c r="I19" s="23">
        <v>619243</v>
      </c>
      <c r="J19" s="23">
        <v>5256179</v>
      </c>
      <c r="K19" s="23">
        <v>2336522</v>
      </c>
      <c r="L19" s="23">
        <v>3393136</v>
      </c>
      <c r="M19" s="18"/>
    </row>
    <row r="20" spans="1:13" ht="12.75">
      <c r="A20" s="9" t="s">
        <v>24</v>
      </c>
      <c r="B20" s="18"/>
      <c r="C20" s="23">
        <v>1574033</v>
      </c>
      <c r="D20" s="29">
        <v>0.47</v>
      </c>
      <c r="E20" s="29">
        <v>0.1</v>
      </c>
      <c r="F20" s="23">
        <v>3690298</v>
      </c>
      <c r="G20" s="13">
        <f t="shared" si="0"/>
        <v>6322180</v>
      </c>
      <c r="H20" s="13">
        <f t="shared" si="1"/>
        <v>2631882</v>
      </c>
      <c r="I20" s="23">
        <v>1130865</v>
      </c>
      <c r="J20" s="23">
        <v>1451019</v>
      </c>
      <c r="K20" s="23">
        <v>665246</v>
      </c>
      <c r="L20" s="23">
        <v>4205915</v>
      </c>
      <c r="M20" s="9"/>
    </row>
    <row r="21" spans="1:13" ht="12.75">
      <c r="A21" s="18" t="s">
        <v>21</v>
      </c>
      <c r="B21" s="19"/>
      <c r="C21" s="23">
        <v>10940608</v>
      </c>
      <c r="D21" s="29">
        <v>2.2</v>
      </c>
      <c r="E21" s="29">
        <v>0.21</v>
      </c>
      <c r="F21" s="23">
        <v>60344752</v>
      </c>
      <c r="G21" s="13">
        <f t="shared" si="0"/>
        <v>64838871</v>
      </c>
      <c r="H21" s="13">
        <f>+L21+J21+K21-F21</f>
        <v>4494119</v>
      </c>
      <c r="I21" s="23">
        <v>6502194</v>
      </c>
      <c r="J21" s="23">
        <v>38903782</v>
      </c>
      <c r="K21" s="23">
        <v>10500362</v>
      </c>
      <c r="L21" s="23">
        <v>15434727</v>
      </c>
      <c r="M21" s="10"/>
    </row>
    <row r="22" spans="1:13" ht="12.75">
      <c r="A22" s="9" t="s">
        <v>34</v>
      </c>
      <c r="B22" s="19"/>
      <c r="C22" s="23">
        <v>1574033</v>
      </c>
      <c r="D22" s="29">
        <v>0.15</v>
      </c>
      <c r="E22" s="29">
        <v>0.01</v>
      </c>
      <c r="F22" s="23">
        <v>1881775</v>
      </c>
      <c r="G22" s="13">
        <f t="shared" si="0"/>
        <v>2330671</v>
      </c>
      <c r="H22" s="13">
        <f>+L22+J22+K22-F22</f>
        <v>448896</v>
      </c>
      <c r="I22" s="23">
        <v>210177</v>
      </c>
      <c r="J22" s="23">
        <v>307742</v>
      </c>
      <c r="K22" s="23">
        <v>0</v>
      </c>
      <c r="L22" s="23">
        <v>2022929</v>
      </c>
      <c r="M22" s="10"/>
    </row>
    <row r="23" spans="1:13" ht="12.75">
      <c r="A23" s="9" t="s">
        <v>29</v>
      </c>
      <c r="B23" s="19"/>
      <c r="C23" s="23">
        <v>2427648</v>
      </c>
      <c r="D23" s="29">
        <v>2.72</v>
      </c>
      <c r="E23" s="29">
        <v>0.33</v>
      </c>
      <c r="F23" s="23">
        <v>13094506</v>
      </c>
      <c r="G23" s="13">
        <f t="shared" si="0"/>
        <v>13839585</v>
      </c>
      <c r="H23" s="13">
        <f>+L23+J23+K23-F23</f>
        <v>745079</v>
      </c>
      <c r="I23" s="23">
        <v>29285</v>
      </c>
      <c r="J23" s="23">
        <v>5831008</v>
      </c>
      <c r="K23" s="23">
        <v>4835850</v>
      </c>
      <c r="L23" s="23">
        <v>3172727</v>
      </c>
      <c r="M23" s="10"/>
    </row>
    <row r="24" spans="1:13" ht="12.75">
      <c r="A24" s="9" t="s">
        <v>33</v>
      </c>
      <c r="B24" s="19"/>
      <c r="C24" s="23">
        <v>11037290</v>
      </c>
      <c r="D24" s="29">
        <v>4.11</v>
      </c>
      <c r="E24" s="29">
        <v>0.94</v>
      </c>
      <c r="F24" s="23">
        <v>48274506</v>
      </c>
      <c r="G24" s="13">
        <f t="shared" si="0"/>
        <v>51199548</v>
      </c>
      <c r="H24" s="13">
        <f aca="true" t="shared" si="2" ref="H24:H32">+L24+J24+K24-F24</f>
        <v>2925042</v>
      </c>
      <c r="I24" s="23">
        <v>752877</v>
      </c>
      <c r="J24" s="23">
        <v>29041114</v>
      </c>
      <c r="K24" s="23">
        <v>8196102</v>
      </c>
      <c r="L24" s="23">
        <v>13962332</v>
      </c>
      <c r="M24" s="10"/>
    </row>
    <row r="25" spans="1:13" s="16" customFormat="1" ht="12.75">
      <c r="A25" s="18" t="s">
        <v>36</v>
      </c>
      <c r="B25" s="18"/>
      <c r="C25" s="23">
        <v>1574033</v>
      </c>
      <c r="D25" s="29">
        <v>2.19</v>
      </c>
      <c r="E25" s="29">
        <v>0.41</v>
      </c>
      <c r="F25" s="23">
        <v>7706878</v>
      </c>
      <c r="G25" s="13">
        <f t="shared" si="0"/>
        <v>8184144</v>
      </c>
      <c r="H25" s="13">
        <f t="shared" si="2"/>
        <v>477266</v>
      </c>
      <c r="I25" s="23">
        <v>792188</v>
      </c>
      <c r="J25" s="23">
        <v>4409732</v>
      </c>
      <c r="K25" s="23">
        <v>1723113</v>
      </c>
      <c r="L25" s="23">
        <v>2051299</v>
      </c>
      <c r="M25" s="18"/>
    </row>
    <row r="26" spans="1:13" s="16" customFormat="1" ht="12.75">
      <c r="A26" s="18" t="s">
        <v>39</v>
      </c>
      <c r="B26" s="18"/>
      <c r="C26" s="23">
        <v>6334010</v>
      </c>
      <c r="D26" s="43">
        <v>3.1</v>
      </c>
      <c r="E26" s="43">
        <v>0.37</v>
      </c>
      <c r="F26" s="23">
        <v>34222867</v>
      </c>
      <c r="G26" s="13">
        <f t="shared" si="0"/>
        <v>35135710</v>
      </c>
      <c r="H26" s="13">
        <f>+L26+J26+K26-F26</f>
        <v>912843</v>
      </c>
      <c r="I26" s="23">
        <v>111856</v>
      </c>
      <c r="J26" s="23">
        <v>19586632</v>
      </c>
      <c r="K26" s="23">
        <v>8302225</v>
      </c>
      <c r="L26" s="23">
        <v>7246853</v>
      </c>
      <c r="M26" s="18"/>
    </row>
    <row r="27" spans="1:13" ht="12.75">
      <c r="A27" s="9" t="s">
        <v>25</v>
      </c>
      <c r="B27" s="18"/>
      <c r="C27" s="23">
        <v>8055982</v>
      </c>
      <c r="D27" s="29">
        <v>2.45</v>
      </c>
      <c r="E27" s="29">
        <v>0.44</v>
      </c>
      <c r="F27" s="23">
        <v>41139742</v>
      </c>
      <c r="G27" s="13">
        <f t="shared" si="0"/>
        <v>42570644</v>
      </c>
      <c r="H27" s="13">
        <f t="shared" si="2"/>
        <v>1430902</v>
      </c>
      <c r="I27" s="23">
        <v>1492754</v>
      </c>
      <c r="J27" s="23">
        <v>26797115</v>
      </c>
      <c r="K27" s="23">
        <v>6286645</v>
      </c>
      <c r="L27" s="23">
        <v>9486884</v>
      </c>
      <c r="M27" s="9"/>
    </row>
    <row r="28" spans="1:13" ht="12.75">
      <c r="A28" s="18" t="s">
        <v>43</v>
      </c>
      <c r="B28" s="18"/>
      <c r="C28" s="23">
        <v>1574033</v>
      </c>
      <c r="D28" s="29">
        <v>0.38</v>
      </c>
      <c r="E28" s="29">
        <v>0.1</v>
      </c>
      <c r="F28" s="23">
        <v>2706967</v>
      </c>
      <c r="G28" s="13">
        <f t="shared" si="0"/>
        <v>3364479</v>
      </c>
      <c r="H28" s="13">
        <f t="shared" si="2"/>
        <v>657512</v>
      </c>
      <c r="I28" s="23">
        <v>1208511</v>
      </c>
      <c r="J28" s="23">
        <v>912481</v>
      </c>
      <c r="K28" s="23">
        <v>220453</v>
      </c>
      <c r="L28" s="23">
        <v>2231545</v>
      </c>
      <c r="M28" s="9"/>
    </row>
    <row r="29" spans="1:13" s="12" customFormat="1" ht="12.75">
      <c r="A29" s="9" t="s">
        <v>22</v>
      </c>
      <c r="B29" s="18"/>
      <c r="C29" s="23">
        <v>1574033</v>
      </c>
      <c r="D29" s="29">
        <v>0.11</v>
      </c>
      <c r="E29" s="29">
        <v>0.01</v>
      </c>
      <c r="F29" s="23">
        <v>2153037</v>
      </c>
      <c r="G29" s="13">
        <f t="shared" si="0"/>
        <v>5507950</v>
      </c>
      <c r="H29" s="13">
        <f t="shared" si="2"/>
        <v>3354913</v>
      </c>
      <c r="I29" s="23">
        <v>691658</v>
      </c>
      <c r="J29" s="23">
        <v>548950</v>
      </c>
      <c r="K29" s="23">
        <v>30054</v>
      </c>
      <c r="L29" s="23">
        <v>4928946</v>
      </c>
      <c r="M29" s="9"/>
    </row>
    <row r="30" spans="1:13" s="12" customFormat="1" ht="12.75">
      <c r="A30" s="9" t="s">
        <v>38</v>
      </c>
      <c r="B30" s="19"/>
      <c r="C30" s="23">
        <v>8938439</v>
      </c>
      <c r="D30" s="29">
        <v>3.45</v>
      </c>
      <c r="E30" s="29">
        <v>0.53</v>
      </c>
      <c r="F30" s="23">
        <v>46753011</v>
      </c>
      <c r="G30" s="13">
        <f t="shared" si="0"/>
        <v>49756043</v>
      </c>
      <c r="H30" s="13">
        <f>+L30+J30+K30-F30</f>
        <v>3003032</v>
      </c>
      <c r="I30" s="23">
        <v>2071548</v>
      </c>
      <c r="J30" s="23">
        <v>28344483</v>
      </c>
      <c r="K30" s="23">
        <v>9470089</v>
      </c>
      <c r="L30" s="23">
        <v>11941471</v>
      </c>
      <c r="M30" s="9"/>
    </row>
    <row r="31" spans="1:13" s="16" customFormat="1" ht="12.75">
      <c r="A31" s="9" t="s">
        <v>23</v>
      </c>
      <c r="B31" s="18"/>
      <c r="C31" s="23">
        <v>1769523</v>
      </c>
      <c r="D31" s="29">
        <v>1.96</v>
      </c>
      <c r="E31" s="29">
        <v>0.29</v>
      </c>
      <c r="F31" s="23">
        <v>7108163</v>
      </c>
      <c r="G31" s="13">
        <f t="shared" si="0"/>
        <v>7372778</v>
      </c>
      <c r="H31" s="13">
        <f t="shared" si="2"/>
        <v>264615</v>
      </c>
      <c r="I31" s="23">
        <v>405500</v>
      </c>
      <c r="J31" s="23">
        <v>3475455</v>
      </c>
      <c r="K31" s="23">
        <v>1863185</v>
      </c>
      <c r="L31" s="23">
        <v>2034138</v>
      </c>
      <c r="M31" s="19"/>
    </row>
    <row r="32" spans="1:13" s="16" customFormat="1" ht="12.75">
      <c r="A32" s="18" t="s">
        <v>42</v>
      </c>
      <c r="B32" s="18"/>
      <c r="C32" s="23">
        <v>6366293</v>
      </c>
      <c r="D32" s="29">
        <v>2.92</v>
      </c>
      <c r="E32" s="29">
        <v>0.58</v>
      </c>
      <c r="F32" s="23">
        <v>27907640</v>
      </c>
      <c r="G32" s="13">
        <f t="shared" si="0"/>
        <v>28753281</v>
      </c>
      <c r="H32" s="13">
        <f t="shared" si="2"/>
        <v>845641</v>
      </c>
      <c r="I32" s="23">
        <v>3839907</v>
      </c>
      <c r="J32" s="23">
        <v>15897439</v>
      </c>
      <c r="K32" s="23">
        <v>5643908</v>
      </c>
      <c r="L32" s="23">
        <v>7211934</v>
      </c>
      <c r="M32" s="19"/>
    </row>
    <row r="33" spans="1:12" ht="12.75">
      <c r="A33" s="48" t="s">
        <v>9</v>
      </c>
      <c r="B33" s="31"/>
      <c r="C33" s="32">
        <f>SUM(C11:C32)</f>
        <v>109796514</v>
      </c>
      <c r="D33" s="33"/>
      <c r="E33" s="33"/>
      <c r="F33" s="32">
        <f aca="true" t="shared" si="3" ref="F33:L33">SUM(F11:F32)</f>
        <v>481269801</v>
      </c>
      <c r="G33" s="32">
        <f t="shared" si="3"/>
        <v>529637229</v>
      </c>
      <c r="H33" s="32">
        <f t="shared" si="3"/>
        <v>48367428</v>
      </c>
      <c r="I33" s="32">
        <f t="shared" si="3"/>
        <v>26452681</v>
      </c>
      <c r="J33" s="32">
        <f t="shared" si="3"/>
        <v>280868391</v>
      </c>
      <c r="K33" s="32">
        <f t="shared" si="3"/>
        <v>90604896</v>
      </c>
      <c r="L33" s="32">
        <f t="shared" si="3"/>
        <v>158163942</v>
      </c>
    </row>
    <row r="34" spans="1:12" ht="12.75">
      <c r="A34" s="40"/>
      <c r="B34" s="41"/>
      <c r="C34" s="42"/>
      <c r="D34" s="43"/>
      <c r="E34" s="43"/>
      <c r="F34" s="42"/>
      <c r="G34" s="42"/>
      <c r="H34" s="42"/>
      <c r="I34" s="42"/>
      <c r="J34" s="42"/>
      <c r="K34" s="42"/>
      <c r="L34" s="42"/>
    </row>
    <row r="35" spans="1:12" ht="13.5" customHeight="1">
      <c r="A35" s="45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5" ht="12.75">
      <c r="A36" s="3"/>
      <c r="B36" s="36"/>
      <c r="D36" s="35"/>
      <c r="E36" s="35"/>
    </row>
    <row r="37" spans="1:5" ht="12.75">
      <c r="A37" s="3"/>
      <c r="B37" s="36"/>
      <c r="D37" s="35"/>
      <c r="E37" s="35"/>
    </row>
    <row r="38" spans="1:5" ht="12.75">
      <c r="A38" s="3"/>
      <c r="B38" s="36"/>
      <c r="D38" s="35"/>
      <c r="E38" s="35"/>
    </row>
    <row r="39" spans="1:5" ht="12.75">
      <c r="A39" s="3"/>
      <c r="B39" s="36"/>
      <c r="D39" s="35"/>
      <c r="E39" s="35"/>
    </row>
    <row r="40" spans="1:5" ht="12.75">
      <c r="A40" s="3"/>
      <c r="B40" s="36"/>
      <c r="D40" s="35"/>
      <c r="E40" s="35"/>
    </row>
    <row r="41" spans="1:5" ht="12.75">
      <c r="A41" s="8"/>
      <c r="B41" s="34"/>
      <c r="D41" s="37"/>
      <c r="E41" s="35"/>
    </row>
    <row r="42" spans="1:5" ht="12.75">
      <c r="A42" s="8"/>
      <c r="B42" s="34"/>
      <c r="D42" s="35"/>
      <c r="E42" s="35"/>
    </row>
    <row r="43" spans="1:5" ht="12.75">
      <c r="A43" s="3"/>
      <c r="B43" s="36"/>
      <c r="D43" s="35"/>
      <c r="E43" s="35"/>
    </row>
    <row r="44" spans="1:5" ht="12.75">
      <c r="A44" s="5"/>
      <c r="B44" s="14"/>
      <c r="D44" s="35"/>
      <c r="E44" s="35"/>
    </row>
    <row r="45" spans="1:5" ht="12.75">
      <c r="A45" s="4"/>
      <c r="B45" s="38"/>
      <c r="D45" s="35"/>
      <c r="E45" s="35"/>
    </row>
    <row r="46" spans="1:5" ht="12.75">
      <c r="A46" s="4"/>
      <c r="B46" s="38"/>
      <c r="D46" s="35"/>
      <c r="E46" s="35"/>
    </row>
    <row r="47" spans="1:5" ht="12.75">
      <c r="A47" s="4"/>
      <c r="B47" s="38"/>
      <c r="D47" s="35"/>
      <c r="E47" s="35"/>
    </row>
    <row r="48" spans="1:5" ht="12.75">
      <c r="A48" s="4"/>
      <c r="B48" s="38"/>
      <c r="D48" s="35"/>
      <c r="E48" s="35"/>
    </row>
    <row r="49" spans="4:5" ht="12.75">
      <c r="D49" s="35"/>
      <c r="E49" s="35"/>
    </row>
    <row r="50" spans="4:5" ht="12.75">
      <c r="D50" s="35"/>
      <c r="E50" s="35"/>
    </row>
    <row r="51" spans="4:5" ht="12.75">
      <c r="D51" s="35"/>
      <c r="E51" s="35"/>
    </row>
    <row r="52" spans="4:5" ht="12.75">
      <c r="D52" s="35"/>
      <c r="E52" s="35"/>
    </row>
    <row r="53" spans="4:5" ht="12.75">
      <c r="D53" s="35"/>
      <c r="E53" s="35"/>
    </row>
    <row r="54" spans="4:5" ht="12.75">
      <c r="D54" s="35"/>
      <c r="E54" s="35"/>
    </row>
    <row r="55" spans="4:5" ht="12.75">
      <c r="D55" s="35"/>
      <c r="E55" s="35"/>
    </row>
    <row r="56" spans="4:5" ht="12.75">
      <c r="D56" s="35"/>
      <c r="E56" s="35"/>
    </row>
    <row r="57" spans="4:5" ht="12.75">
      <c r="D57" s="35"/>
      <c r="E57" s="35"/>
    </row>
    <row r="58" spans="4:5" ht="12.75">
      <c r="D58" s="35"/>
      <c r="E58" s="35"/>
    </row>
    <row r="59" spans="4:5" ht="12.75">
      <c r="D59" s="35"/>
      <c r="E59" s="35"/>
    </row>
    <row r="60" spans="4:5" ht="12.75">
      <c r="D60" s="35"/>
      <c r="E60" s="35"/>
    </row>
    <row r="61" spans="4:5" ht="12.75">
      <c r="D61" s="35"/>
      <c r="E61" s="35"/>
    </row>
    <row r="62" spans="4:5" ht="12.75">
      <c r="D62" s="35"/>
      <c r="E62" s="35"/>
    </row>
    <row r="63" spans="4:5" ht="12.75">
      <c r="D63" s="35"/>
      <c r="E63" s="35"/>
    </row>
    <row r="64" spans="4:5" ht="12.75">
      <c r="D64" s="35"/>
      <c r="E64" s="35"/>
    </row>
    <row r="65" spans="4:5" ht="12.75">
      <c r="D65" s="35"/>
      <c r="E65" s="35"/>
    </row>
    <row r="66" spans="4:5" ht="12.75">
      <c r="D66" s="35"/>
      <c r="E66" s="35"/>
    </row>
    <row r="67" spans="4:5" ht="12.75">
      <c r="D67" s="35"/>
      <c r="E67" s="35"/>
    </row>
    <row r="68" spans="4:5" ht="12.75">
      <c r="D68" s="35"/>
      <c r="E68" s="35"/>
    </row>
  </sheetData>
  <mergeCells count="1">
    <mergeCell ref="D7:E7"/>
  </mergeCells>
  <printOptions/>
  <pageMargins left="1.3385826771653544" right="0.5511811023622047" top="0.8267716535433072" bottom="0.1968503937007874" header="0.1968503937007874" footer="0.1968503937007874"/>
  <pageSetup fitToHeight="1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AAAlvara</cp:lastModifiedBy>
  <cp:lastPrinted>2005-09-02T15:53:23Z</cp:lastPrinted>
  <dcterms:created xsi:type="dcterms:W3CDTF">1998-12-29T21:12:07Z</dcterms:created>
  <dcterms:modified xsi:type="dcterms:W3CDTF">2005-09-02T19:16:24Z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