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ferrada\Documents\BOMBEROS\Oficio de Aportes\Beneficios 2019\"/>
    </mc:Choice>
  </mc:AlternateContent>
  <bookViews>
    <workbookView xWindow="0" yWindow="0" windowWidth="28800" windowHeight="11100"/>
  </bookViews>
  <sheets>
    <sheet name="ENERO" sheetId="1" r:id="rId1"/>
    <sheet name="FEBRERO" sheetId="2" r:id="rId2"/>
    <sheet name="MARZO" sheetId="6" r:id="rId3"/>
    <sheet name="ABRIL" sheetId="3" r:id="rId4"/>
    <sheet name="MAYO" sheetId="4" r:id="rId5"/>
    <sheet name="JUNIO" sheetId="5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2" l="1"/>
  <c r="J13" i="12"/>
  <c r="J12" i="11"/>
  <c r="J11" i="10" l="1"/>
  <c r="H9" i="10"/>
  <c r="J11" i="9" l="1"/>
  <c r="J14" i="8" l="1"/>
  <c r="J12" i="7" l="1"/>
  <c r="G9" i="7"/>
  <c r="J14" i="6" l="1"/>
  <c r="J12" i="5" l="1"/>
  <c r="J11" i="4" l="1"/>
  <c r="J11" i="3" l="1"/>
  <c r="J14" i="2" l="1"/>
  <c r="J11" i="1" l="1"/>
</calcChain>
</file>

<file path=xl/sharedStrings.xml><?xml version="1.0" encoding="utf-8"?>
<sst xmlns="http://schemas.openxmlformats.org/spreadsheetml/2006/main" count="280" uniqueCount="89">
  <si>
    <t>DECRETO LEY N° 1.757</t>
  </si>
  <si>
    <t xml:space="preserve">BENEFICIO DE SUBSIDIOS POR INCAPACIDAD LABORAL TEMPORAL </t>
  </si>
  <si>
    <t>A CONSECUENCIA DE HABER PARTICIPADO EN UN ACTO DE SERVICIO ACREDITADO Y APROBADO</t>
  </si>
  <si>
    <t>CUERPO DE BOMBEROS</t>
  </si>
  <si>
    <t>FECHA ACCIDENTE</t>
  </si>
  <si>
    <t>ACTIVIDAD O ACTO DE SERVICIO DECLARADO</t>
  </si>
  <si>
    <t>DOCUMENTOS POR MEDIO DE LOS QUE SE OTORGA LICENCIA MEDICA</t>
  </si>
  <si>
    <t>FECHA INICIO INCAPACIDAD</t>
  </si>
  <si>
    <t>FECHA TÉRMINO INCAPACIDAD</t>
  </si>
  <si>
    <t>N° DÍAS A SUBSIDIAR</t>
  </si>
  <si>
    <t>SITUACIÓN LABORAL AL MES DEL ACCIDENTE</t>
  </si>
  <si>
    <t>MONTO A PAGAR SUBSIDIO</t>
  </si>
  <si>
    <t>TOTAL A PAGAR POR SUBSIDIOS</t>
  </si>
  <si>
    <r>
      <t xml:space="preserve">Para la percepción del subsidio por incapacidad temporal, los accidentados o enfermos a consecuencia de haber participado en forma directa en una actividad bomberil, </t>
    </r>
    <r>
      <rPr>
        <b/>
        <u/>
        <sz val="12"/>
        <rFont val="Calibri"/>
        <family val="2"/>
      </rPr>
      <t>deberán estar efectivamente imposibilitados de desempeñar sus trabajos o actividades laborales.</t>
    </r>
  </si>
  <si>
    <t>SIN PAGO POR SUBSIDIOS</t>
  </si>
  <si>
    <t>OFICIO ORDINARIO N° 1.117 - 11 DE ENERO 2019</t>
  </si>
  <si>
    <t>OFICIO ORDINARIO N° 4814 - 12 DE FEBRERO 2019</t>
  </si>
  <si>
    <t>Arica</t>
  </si>
  <si>
    <t>ACADEMIAS, CURSOS, ENTRENAMIENTOS, EJERCICIOS</t>
  </si>
  <si>
    <t>Resolución COMPIN N° 2669
del 23 de noviembre 2018</t>
  </si>
  <si>
    <t>Trabajador Dependiente</t>
  </si>
  <si>
    <t>Ovalle</t>
  </si>
  <si>
    <t>INCENDIOS</t>
  </si>
  <si>
    <t>Resolución COMPIN N° 248 del 05 de julio 2018</t>
  </si>
  <si>
    <t>Valparaíso</t>
  </si>
  <si>
    <t>Licencias médicas N° 
2-58599017, 2-58599015 
2-58599018, 2-58599020</t>
  </si>
  <si>
    <t>Trabajador Independiente</t>
  </si>
  <si>
    <t>Viña del Mar</t>
  </si>
  <si>
    <t>Resolución COMPIN N° 12
del 28 de septiembre 2018</t>
  </si>
  <si>
    <t>OFICIO ORDINARIO N° 11.223 - 11 DE ABRIL 2019</t>
  </si>
  <si>
    <t>Puerto Montt</t>
  </si>
  <si>
    <t>CUARTEL - GUARDIA NOCTURNA</t>
  </si>
  <si>
    <t>Resolución COMPIN N° 449
29 de enero 2019</t>
  </si>
  <si>
    <t>Trabajor Dependiente</t>
  </si>
  <si>
    <t>OFICIO ORDINARIO N° 14.198 - 10 DE MAYO 2019</t>
  </si>
  <si>
    <t>QUINTA NORMAL</t>
  </si>
  <si>
    <t>Licencias Médicas N° 2-56863788, 2-56863503, 2-56863506</t>
  </si>
  <si>
    <t>TRABAJADOR DEPENDIENTE</t>
  </si>
  <si>
    <t>OFICIO ORDINARIO N° 17.382 - 10 DE JUNIO 2019</t>
  </si>
  <si>
    <t>CONCHALI</t>
  </si>
  <si>
    <t>RES. EX. N° 6652, DEL 16 DE ENERO 2019, SEREMI DE SALUD R.M., COMPIN, SUBCOMISIÓN NORTE</t>
  </si>
  <si>
    <t>SANTA ROSA DE HUANTAJAYA</t>
  </si>
  <si>
    <t>RES. EX. N° 999/2019, DEL 8 DE FEBRERO 2019, COMPIN DE TARAPACÁ</t>
  </si>
  <si>
    <t>OFICIO ORDINARIO N° 7434 - 12 DE MARZO 2019</t>
  </si>
  <si>
    <t>Ancud</t>
  </si>
  <si>
    <t>Incendios</t>
  </si>
  <si>
    <t>Licencia médica electrónica
N° 3-024346784-5</t>
  </si>
  <si>
    <t>Conchalí</t>
  </si>
  <si>
    <t>Resolución COMPIN N° 6643
23 de enero 2019</t>
  </si>
  <si>
    <t>Trabajdor Dependiente</t>
  </si>
  <si>
    <t>Puerto Aysén</t>
  </si>
  <si>
    <t>Accidentes de tránsito, en trayecto, vía pública</t>
  </si>
  <si>
    <t>Certificado de Salud</t>
  </si>
  <si>
    <t>Resolución COMPIN N° 448
29 de enero 2019</t>
  </si>
  <si>
    <t>Cesante</t>
  </si>
  <si>
    <t>OFICIO ORDINARIO N° 20.827 - 11 DE JULIO 2019</t>
  </si>
  <si>
    <t>TEMUCO</t>
  </si>
  <si>
    <t>Licencias Médicas N° 4001673479090 y 
3023990366-5</t>
  </si>
  <si>
    <t>VILLA ALEMANA</t>
  </si>
  <si>
    <t>Resolución Exenta COMPIN N° 09, del 28 de septiembre 2018</t>
  </si>
  <si>
    <t>OFICIO ORDINARIO N° 24.986 - 9 DE AGOSTO 2019</t>
  </si>
  <si>
    <t>COLINA</t>
  </si>
  <si>
    <t>RESOLUCIÓN EXENTA N° 6192 DEL 21.11.2018
COMPIN</t>
  </si>
  <si>
    <t>OVALLE</t>
  </si>
  <si>
    <t>RESOLUCIÓN EXENTA N° 58
DEL 14.03.2019
COMPIN</t>
  </si>
  <si>
    <t>ESTUDIANTE</t>
  </si>
  <si>
    <t>QUILPUE</t>
  </si>
  <si>
    <t>LICENCIA MÉDICA
N° 2-58599466</t>
  </si>
  <si>
    <t>VALPARAISO</t>
  </si>
  <si>
    <t>RESOLUCIÓN EXENTA N° 02
DEL 26.03.2019
COMPIN</t>
  </si>
  <si>
    <t>TRABAJADOR INDEPENDIENTE</t>
  </si>
  <si>
    <t>OFICIO ORDINARIO N° 28.574 - 6 DE SEPTIEMBRE 2019</t>
  </si>
  <si>
    <t>OFICIO ORDINARIO N° 32.654 - 11 DE OCTUBRE 2019</t>
  </si>
  <si>
    <t>COYHAIQUE</t>
  </si>
  <si>
    <t>ACTOS CÍVICOS, FUNERARIOS, ROMERÍAS</t>
  </si>
  <si>
    <t>RESOLUCIÓN EXENTA
COMPIN N° 494/2018
DEL 16.10.2018</t>
  </si>
  <si>
    <t>CESANTE</t>
  </si>
  <si>
    <t>OFICIO ORDINARIO N° 35.224 - 11 DE NOVIEMBRE 2019</t>
  </si>
  <si>
    <t>VALLENAR</t>
  </si>
  <si>
    <t>ACCIDENTES DE TRÁNSITO, EN TRAYECTO, VÍA PÚBLICA</t>
  </si>
  <si>
    <t>RESOLUCIÓN EXENTA
COMPIN N° 2632
DEL 04.06.2019</t>
  </si>
  <si>
    <r>
      <t xml:space="preserve">30-11-2019 </t>
    </r>
    <r>
      <rPr>
        <b/>
        <sz val="10"/>
        <rFont val="Calibri"/>
        <family val="2"/>
      </rPr>
      <t>(*)</t>
    </r>
  </si>
  <si>
    <t>RESOLUCIÓN EXENTA
COMPIN N° 07
DEL 06.09.2019</t>
  </si>
  <si>
    <r>
      <t xml:space="preserve">Para la percepción del subsidio por incapacidad temporal, los accidentados o enfermos a consecuencia de haber participado en forma directa en una actividad bomberil, </t>
    </r>
    <r>
      <rPr>
        <b/>
        <u/>
        <sz val="12"/>
        <rFont val="Calibri"/>
        <family val="2"/>
      </rPr>
      <t xml:space="preserve">deberán estar efectivamente imposibilitados de desempeñar sus trabajos o actividades laborales.
</t>
    </r>
    <r>
      <rPr>
        <sz val="12"/>
        <rFont val="Calibri"/>
        <family val="2"/>
      </rPr>
      <t>(*)  Subsidio otorgado hasta el 31 de diciembre 2019. La diferencia se pagará en el próximo período de solicitud de aportes.</t>
    </r>
  </si>
  <si>
    <t>RESOLUCIÓN EXENTA
COMPIN N° 05
DEL 22.08.2019</t>
  </si>
  <si>
    <t>RESOLUCIÓN EXENTA
COMPIN N° CC7-8032
DEL 07.06.2019</t>
  </si>
  <si>
    <r>
      <t xml:space="preserve">31-12-2019 </t>
    </r>
    <r>
      <rPr>
        <b/>
        <sz val="10"/>
        <rFont val="Calibri"/>
        <family val="2"/>
      </rPr>
      <t>(*)</t>
    </r>
  </si>
  <si>
    <r>
      <t xml:space="preserve">Para la percepción del subsidio por incapacidad temporal, los accidentados o enfermos a consecuencia de haber participado en forma directa en una actividad bomberil, </t>
    </r>
    <r>
      <rPr>
        <b/>
        <u/>
        <sz val="12"/>
        <rFont val="Calibri"/>
        <family val="2"/>
      </rPr>
      <t xml:space="preserve">deberán estar efectivamente imposibilitados de desempeñar sus trabajos o actividades laborales.
</t>
    </r>
    <r>
      <rPr>
        <b/>
        <sz val="12"/>
        <rFont val="Calibri"/>
        <family val="2"/>
      </rPr>
      <t>(*)</t>
    </r>
    <r>
      <rPr>
        <sz val="12"/>
        <rFont val="Calibri"/>
        <family val="2"/>
      </rPr>
      <t xml:space="preserve">  Subsidio otorgado desde el 9 de abril 2018, hasta el 31 de diciembre 2019. La diferencia se pagó en el período de noviembre 2019.</t>
    </r>
  </si>
  <si>
    <t>OFICIO ORDINARIO N° 39.236 - 12 DE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</si>
</sst>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#,##0_ ;\-#,##0\ "/>
  </numFmts>
  <fonts count="17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403151"/>
      <name val="Calibri"/>
      <family val="2"/>
      <scheme val="minor"/>
    </font>
    <font>
      <sz val="14"/>
      <color indexed="56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u/>
      <sz val="12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CC0DA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8" fillId="0" borderId="0"/>
    <xf numFmtId="41" fontId="12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ont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4" fillId="4" borderId="12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4" borderId="13" xfId="0" applyNumberFormat="1" applyFont="1" applyFill="1" applyBorder="1" applyAlignment="1">
      <alignment vertical="center" wrapText="1"/>
    </xf>
    <xf numFmtId="14" fontId="5" fillId="4" borderId="14" xfId="0" applyNumberFormat="1" applyFont="1" applyFill="1" applyBorder="1" applyAlignment="1">
      <alignment horizontal="right" vertical="center" wrapText="1"/>
    </xf>
    <xf numFmtId="164" fontId="5" fillId="4" borderId="14" xfId="0" applyNumberFormat="1" applyFont="1" applyFill="1" applyBorder="1" applyAlignment="1">
      <alignment vertical="center" wrapText="1"/>
    </xf>
    <xf numFmtId="14" fontId="0" fillId="4" borderId="14" xfId="0" applyNumberFormat="1" applyFont="1" applyFill="1" applyBorder="1" applyAlignment="1">
      <alignment vertical="center" wrapText="1"/>
    </xf>
    <xf numFmtId="3" fontId="5" fillId="4" borderId="15" xfId="0" applyNumberFormat="1" applyFont="1" applyFill="1" applyBorder="1" applyAlignment="1">
      <alignment vertical="center" wrapText="1"/>
    </xf>
    <xf numFmtId="3" fontId="6" fillId="0" borderId="12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164" fontId="4" fillId="0" borderId="22" xfId="0" applyNumberFormat="1" applyFont="1" applyFill="1" applyBorder="1" applyAlignment="1">
      <alignment horizontal="center" vertical="center" wrapText="1"/>
    </xf>
    <xf numFmtId="14" fontId="5" fillId="0" borderId="23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center" vertical="center" wrapText="1"/>
    </xf>
    <xf numFmtId="0" fontId="5" fillId="0" borderId="23" xfId="0" applyNumberFormat="1" applyFont="1" applyFill="1" applyBorder="1" applyAlignment="1">
      <alignment horizontal="center" vertical="center" wrapText="1"/>
    </xf>
    <xf numFmtId="3" fontId="5" fillId="0" borderId="24" xfId="0" applyNumberFormat="1" applyFont="1" applyFill="1" applyBorder="1" applyAlignment="1">
      <alignment horizontal="center" vertical="center" wrapText="1"/>
    </xf>
    <xf numFmtId="164" fontId="4" fillId="0" borderId="25" xfId="0" applyNumberFormat="1" applyFont="1" applyFill="1" applyBorder="1" applyAlignment="1">
      <alignment horizontal="center" vertical="center" wrapText="1"/>
    </xf>
    <xf numFmtId="14" fontId="5" fillId="0" borderId="26" xfId="0" applyNumberFormat="1" applyFont="1" applyFill="1" applyBorder="1" applyAlignment="1">
      <alignment horizontal="center" vertical="center" wrapText="1"/>
    </xf>
    <xf numFmtId="164" fontId="5" fillId="0" borderId="26" xfId="0" applyNumberFormat="1" applyFont="1" applyFill="1" applyBorder="1" applyAlignment="1">
      <alignment horizontal="center" vertical="center" wrapText="1"/>
    </xf>
    <xf numFmtId="0" fontId="5" fillId="0" borderId="26" xfId="0" applyNumberFormat="1" applyFont="1" applyFill="1" applyBorder="1" applyAlignment="1">
      <alignment horizontal="center" vertical="center" wrapText="1"/>
    </xf>
    <xf numFmtId="3" fontId="5" fillId="0" borderId="27" xfId="0" applyNumberFormat="1" applyFont="1" applyFill="1" applyBorder="1" applyAlignment="1">
      <alignment horizontal="center" vertical="center" wrapText="1"/>
    </xf>
    <xf numFmtId="164" fontId="4" fillId="0" borderId="28" xfId="0" applyNumberFormat="1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164" fontId="5" fillId="0" borderId="29" xfId="0" applyNumberFormat="1" applyFont="1" applyFill="1" applyBorder="1" applyAlignment="1">
      <alignment horizontal="center" vertical="center" wrapText="1"/>
    </xf>
    <xf numFmtId="0" fontId="5" fillId="0" borderId="29" xfId="0" applyNumberFormat="1" applyFont="1" applyFill="1" applyBorder="1" applyAlignment="1">
      <alignment horizontal="center" vertical="center" wrapText="1"/>
    </xf>
    <xf numFmtId="3" fontId="5" fillId="0" borderId="30" xfId="0" applyNumberFormat="1" applyFont="1" applyFill="1" applyBorder="1" applyAlignment="1">
      <alignment horizontal="center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8" xfId="1" applyFont="1" applyBorder="1" applyAlignment="1">
      <alignment horizontal="left" vertical="center" wrapText="1"/>
    </xf>
    <xf numFmtId="164" fontId="11" fillId="0" borderId="19" xfId="0" applyNumberFormat="1" applyFont="1" applyFill="1" applyBorder="1" applyAlignment="1">
      <alignment horizontal="center" vertical="center" wrapText="1"/>
    </xf>
    <xf numFmtId="164" fontId="11" fillId="0" borderId="20" xfId="0" applyNumberFormat="1" applyFont="1" applyFill="1" applyBorder="1" applyAlignment="1">
      <alignment horizontal="center" vertical="center" wrapText="1"/>
    </xf>
    <xf numFmtId="164" fontId="11" fillId="0" borderId="2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4" fontId="6" fillId="0" borderId="16" xfId="0" applyNumberFormat="1" applyFont="1" applyFill="1" applyBorder="1" applyAlignment="1">
      <alignment horizontal="center"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164" fontId="6" fillId="0" borderId="18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3" fontId="5" fillId="0" borderId="15" xfId="0" applyNumberFormat="1" applyFont="1" applyFill="1" applyBorder="1" applyAlignment="1">
      <alignment horizontal="center" vertical="center" wrapText="1"/>
    </xf>
    <xf numFmtId="164" fontId="13" fillId="0" borderId="19" xfId="0" applyNumberFormat="1" applyFont="1" applyFill="1" applyBorder="1" applyAlignment="1">
      <alignment horizontal="center" vertical="center" wrapText="1"/>
    </xf>
    <xf numFmtId="164" fontId="13" fillId="0" borderId="20" xfId="0" applyNumberFormat="1" applyFont="1" applyFill="1" applyBorder="1" applyAlignment="1">
      <alignment horizontal="center" vertical="center" wrapText="1"/>
    </xf>
    <xf numFmtId="164" fontId="13" fillId="0" borderId="21" xfId="0" applyNumberFormat="1" applyFont="1" applyFill="1" applyBorder="1" applyAlignment="1">
      <alignment horizontal="center" vertical="center" wrapText="1"/>
    </xf>
    <xf numFmtId="41" fontId="6" fillId="0" borderId="12" xfId="2" applyFont="1" applyFill="1" applyBorder="1" applyAlignment="1">
      <alignment horizontal="center" vertical="center"/>
    </xf>
  </cellXfs>
  <cellStyles count="3">
    <cellStyle name="Millares [0]" xfId="2" builtinId="6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tabSelected="1" workbookViewId="0">
      <selection activeCell="B2" sqref="B2:J2"/>
    </sheetView>
  </sheetViews>
  <sheetFormatPr baseColWidth="10" defaultRowHeight="15" x14ac:dyDescent="0.25"/>
  <cols>
    <col min="1" max="1" width="11.42578125" style="1"/>
    <col min="2" max="2" width="17.140625" style="1" customWidth="1"/>
    <col min="3" max="3" width="13.28515625" style="1" customWidth="1"/>
    <col min="4" max="4" width="19.5703125" style="1" customWidth="1"/>
    <col min="5" max="5" width="25.5703125" style="1" customWidth="1"/>
    <col min="6" max="6" width="13.85546875" style="1" customWidth="1"/>
    <col min="7" max="7" width="14.28515625" style="1" customWidth="1"/>
    <col min="8" max="8" width="11.140625" style="1" customWidth="1"/>
    <col min="9" max="9" width="22.7109375" style="1" customWidth="1"/>
    <col min="10" max="10" width="18.140625" style="1" customWidth="1"/>
    <col min="11" max="16384" width="11.42578125" style="1"/>
  </cols>
  <sheetData>
    <row r="1" spans="2:15" ht="13.5" customHeight="1" x14ac:dyDescent="0.25"/>
    <row r="2" spans="2:15" ht="19.5" customHeight="1" x14ac:dyDescent="0.25">
      <c r="B2" s="39" t="s">
        <v>0</v>
      </c>
      <c r="C2" s="40"/>
      <c r="D2" s="40"/>
      <c r="E2" s="40"/>
      <c r="F2" s="40"/>
      <c r="G2" s="40"/>
      <c r="H2" s="40"/>
      <c r="I2" s="40"/>
      <c r="J2" s="41"/>
    </row>
    <row r="3" spans="2:15" ht="15.75" x14ac:dyDescent="0.25">
      <c r="B3" s="2"/>
      <c r="C3" s="3"/>
      <c r="D3" s="3"/>
      <c r="E3" s="3"/>
      <c r="F3" s="3"/>
      <c r="G3" s="3"/>
      <c r="H3" s="3"/>
      <c r="I3" s="3"/>
      <c r="J3" s="4"/>
    </row>
    <row r="4" spans="2:15" ht="15.75" x14ac:dyDescent="0.25">
      <c r="B4" s="42" t="s">
        <v>1</v>
      </c>
      <c r="C4" s="43"/>
      <c r="D4" s="43"/>
      <c r="E4" s="43"/>
      <c r="F4" s="43"/>
      <c r="G4" s="43"/>
      <c r="H4" s="43"/>
      <c r="I4" s="43"/>
      <c r="J4" s="44"/>
    </row>
    <row r="5" spans="2:15" ht="15.75" x14ac:dyDescent="0.25">
      <c r="B5" s="42" t="s">
        <v>2</v>
      </c>
      <c r="C5" s="43"/>
      <c r="D5" s="43"/>
      <c r="E5" s="43"/>
      <c r="F5" s="43"/>
      <c r="G5" s="43"/>
      <c r="H5" s="43"/>
      <c r="I5" s="43"/>
      <c r="J5" s="44"/>
    </row>
    <row r="6" spans="2:15" ht="15.75" x14ac:dyDescent="0.25">
      <c r="B6" s="45" t="s">
        <v>15</v>
      </c>
      <c r="C6" s="46"/>
      <c r="D6" s="46"/>
      <c r="E6" s="46"/>
      <c r="F6" s="46"/>
      <c r="G6" s="46"/>
      <c r="H6" s="46"/>
      <c r="I6" s="46"/>
      <c r="J6" s="47"/>
    </row>
    <row r="7" spans="2:15" ht="13.5" customHeight="1" x14ac:dyDescent="0.2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2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  <c r="I8" s="8" t="s">
        <v>10</v>
      </c>
      <c r="J8" s="8" t="s">
        <v>11</v>
      </c>
    </row>
    <row r="9" spans="2:15" ht="45" customHeight="1" x14ac:dyDescent="0.25">
      <c r="B9" s="36" t="s">
        <v>14</v>
      </c>
      <c r="C9" s="37"/>
      <c r="D9" s="37"/>
      <c r="E9" s="37"/>
      <c r="F9" s="37"/>
      <c r="G9" s="37"/>
      <c r="H9" s="37"/>
      <c r="I9" s="37"/>
      <c r="J9" s="38"/>
      <c r="K9" s="9"/>
      <c r="L9" s="9"/>
      <c r="M9" s="9"/>
      <c r="N9" s="9"/>
      <c r="O9" s="9"/>
    </row>
    <row r="10" spans="2:15" ht="12.75" customHeight="1" x14ac:dyDescent="0.25">
      <c r="B10" s="10"/>
      <c r="C10" s="11"/>
      <c r="D10" s="12"/>
      <c r="E10" s="12"/>
      <c r="F10" s="12"/>
      <c r="G10" s="12"/>
      <c r="H10" s="12"/>
      <c r="I10" s="13"/>
      <c r="J10" s="14"/>
      <c r="L10" s="9"/>
      <c r="M10" s="9"/>
      <c r="N10" s="9"/>
      <c r="O10" s="9"/>
    </row>
    <row r="11" spans="2:15" ht="29.25" customHeight="1" x14ac:dyDescent="0.25">
      <c r="B11" s="48" t="s">
        <v>12</v>
      </c>
      <c r="C11" s="49"/>
      <c r="D11" s="49"/>
      <c r="E11" s="49"/>
      <c r="F11" s="49"/>
      <c r="G11" s="49"/>
      <c r="H11" s="49"/>
      <c r="I11" s="50"/>
      <c r="J11" s="59">
        <f>SUM(J9:J10)</f>
        <v>0</v>
      </c>
      <c r="K11" s="16"/>
      <c r="L11" s="16"/>
      <c r="M11" s="16"/>
    </row>
    <row r="12" spans="2:15" ht="36.75" customHeight="1" x14ac:dyDescent="0.25">
      <c r="B12" s="33" t="s">
        <v>13</v>
      </c>
      <c r="C12" s="34"/>
      <c r="D12" s="34"/>
      <c r="E12" s="34"/>
      <c r="F12" s="34"/>
      <c r="G12" s="34"/>
      <c r="H12" s="34"/>
      <c r="I12" s="34"/>
      <c r="J12" s="35"/>
    </row>
    <row r="13" spans="2:15" ht="12.75" customHeight="1" x14ac:dyDescent="0.25">
      <c r="C13" s="17"/>
      <c r="D13" s="17"/>
      <c r="E13" s="17"/>
      <c r="F13" s="17"/>
      <c r="G13" s="17"/>
    </row>
    <row r="14" spans="2:15" ht="12.75" customHeight="1" x14ac:dyDescent="0.25"/>
  </sheetData>
  <mergeCells count="7">
    <mergeCell ref="B12:J12"/>
    <mergeCell ref="B9:J9"/>
    <mergeCell ref="B2:J2"/>
    <mergeCell ref="B4:J4"/>
    <mergeCell ref="B5:J5"/>
    <mergeCell ref="B6:J6"/>
    <mergeCell ref="B11:I1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workbookViewId="0">
      <selection activeCell="B2" sqref="B2:J2"/>
    </sheetView>
  </sheetViews>
  <sheetFormatPr baseColWidth="10" defaultRowHeight="15" x14ac:dyDescent="0.25"/>
  <cols>
    <col min="1" max="1" width="11.42578125" style="1"/>
    <col min="2" max="2" width="17.140625" style="1" customWidth="1"/>
    <col min="3" max="3" width="13.28515625" style="1" customWidth="1"/>
    <col min="4" max="4" width="19.5703125" style="1" customWidth="1"/>
    <col min="5" max="5" width="25.5703125" style="1" customWidth="1"/>
    <col min="6" max="6" width="13.85546875" style="1" customWidth="1"/>
    <col min="7" max="7" width="14.28515625" style="1" customWidth="1"/>
    <col min="8" max="8" width="11.140625" style="1" customWidth="1"/>
    <col min="9" max="9" width="22.7109375" style="1" customWidth="1"/>
    <col min="10" max="10" width="18.140625" style="1" customWidth="1"/>
    <col min="11" max="16384" width="11.42578125" style="1"/>
  </cols>
  <sheetData>
    <row r="1" spans="2:15" ht="13.5" customHeight="1" x14ac:dyDescent="0.25"/>
    <row r="2" spans="2:15" ht="21" customHeight="1" x14ac:dyDescent="0.25">
      <c r="B2" s="39" t="s">
        <v>0</v>
      </c>
      <c r="C2" s="40"/>
      <c r="D2" s="40"/>
      <c r="E2" s="40"/>
      <c r="F2" s="40"/>
      <c r="G2" s="40"/>
      <c r="H2" s="40"/>
      <c r="I2" s="40"/>
      <c r="J2" s="41"/>
    </row>
    <row r="3" spans="2:15" ht="15.75" x14ac:dyDescent="0.25">
      <c r="B3" s="2"/>
      <c r="C3" s="3"/>
      <c r="D3" s="3"/>
      <c r="E3" s="3"/>
      <c r="F3" s="3"/>
      <c r="G3" s="3"/>
      <c r="H3" s="3"/>
      <c r="I3" s="3"/>
      <c r="J3" s="4"/>
    </row>
    <row r="4" spans="2:15" ht="15.75" x14ac:dyDescent="0.25">
      <c r="B4" s="42" t="s">
        <v>1</v>
      </c>
      <c r="C4" s="43"/>
      <c r="D4" s="43"/>
      <c r="E4" s="43"/>
      <c r="F4" s="43"/>
      <c r="G4" s="43"/>
      <c r="H4" s="43"/>
      <c r="I4" s="43"/>
      <c r="J4" s="44"/>
    </row>
    <row r="5" spans="2:15" ht="15.75" x14ac:dyDescent="0.25">
      <c r="B5" s="42" t="s">
        <v>2</v>
      </c>
      <c r="C5" s="43"/>
      <c r="D5" s="43"/>
      <c r="E5" s="43"/>
      <c r="F5" s="43"/>
      <c r="G5" s="43"/>
      <c r="H5" s="43"/>
      <c r="I5" s="43"/>
      <c r="J5" s="44"/>
    </row>
    <row r="6" spans="2:15" ht="15.75" x14ac:dyDescent="0.25">
      <c r="B6" s="45" t="s">
        <v>72</v>
      </c>
      <c r="C6" s="46"/>
      <c r="D6" s="46"/>
      <c r="E6" s="46"/>
      <c r="F6" s="46"/>
      <c r="G6" s="46"/>
      <c r="H6" s="46"/>
      <c r="I6" s="46"/>
      <c r="J6" s="47"/>
    </row>
    <row r="7" spans="2:15" ht="13.5" customHeight="1" x14ac:dyDescent="0.2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2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  <c r="I8" s="8" t="s">
        <v>10</v>
      </c>
      <c r="J8" s="8" t="s">
        <v>11</v>
      </c>
    </row>
    <row r="9" spans="2:15" ht="45" customHeight="1" x14ac:dyDescent="0.25">
      <c r="B9" s="51" t="s">
        <v>73</v>
      </c>
      <c r="C9" s="52">
        <v>43057</v>
      </c>
      <c r="D9" s="53" t="s">
        <v>74</v>
      </c>
      <c r="E9" s="29" t="s">
        <v>75</v>
      </c>
      <c r="F9" s="52">
        <v>43057</v>
      </c>
      <c r="G9" s="52">
        <v>43646</v>
      </c>
      <c r="H9" s="54">
        <f>G9-F9+1</f>
        <v>590</v>
      </c>
      <c r="I9" s="53" t="s">
        <v>76</v>
      </c>
      <c r="J9" s="55">
        <v>5593266</v>
      </c>
      <c r="K9" s="9"/>
      <c r="L9" s="9"/>
      <c r="M9" s="9"/>
      <c r="N9" s="9"/>
      <c r="O9" s="9"/>
    </row>
    <row r="10" spans="2:15" ht="12.75" customHeight="1" x14ac:dyDescent="0.25">
      <c r="B10" s="10"/>
      <c r="C10" s="11"/>
      <c r="D10" s="12"/>
      <c r="E10" s="12"/>
      <c r="F10" s="12"/>
      <c r="G10" s="12"/>
      <c r="H10" s="12"/>
      <c r="I10" s="13"/>
      <c r="J10" s="14"/>
      <c r="L10" s="9"/>
      <c r="M10" s="9"/>
      <c r="N10" s="9"/>
      <c r="O10" s="9"/>
    </row>
    <row r="11" spans="2:15" ht="29.25" customHeight="1" x14ac:dyDescent="0.25">
      <c r="B11" s="48" t="s">
        <v>12</v>
      </c>
      <c r="C11" s="49"/>
      <c r="D11" s="49"/>
      <c r="E11" s="49"/>
      <c r="F11" s="49"/>
      <c r="G11" s="49"/>
      <c r="H11" s="49"/>
      <c r="I11" s="50"/>
      <c r="J11" s="59">
        <f>SUM(J9:J9)</f>
        <v>5593266</v>
      </c>
      <c r="K11" s="16"/>
      <c r="L11" s="16"/>
      <c r="M11" s="16"/>
    </row>
    <row r="12" spans="2:15" ht="36.75" customHeight="1" x14ac:dyDescent="0.25">
      <c r="B12" s="33" t="s">
        <v>13</v>
      </c>
      <c r="C12" s="34"/>
      <c r="D12" s="34"/>
      <c r="E12" s="34"/>
      <c r="F12" s="34"/>
      <c r="G12" s="34"/>
      <c r="H12" s="34"/>
      <c r="I12" s="34"/>
      <c r="J12" s="35"/>
    </row>
    <row r="13" spans="2:15" ht="12.75" customHeight="1" x14ac:dyDescent="0.25">
      <c r="C13" s="17"/>
      <c r="D13" s="17"/>
      <c r="E13" s="17"/>
      <c r="F13" s="17"/>
      <c r="G13" s="17"/>
    </row>
    <row r="14" spans="2:15" ht="12.75" customHeight="1" x14ac:dyDescent="0.25"/>
  </sheetData>
  <mergeCells count="6">
    <mergeCell ref="B2:J2"/>
    <mergeCell ref="B4:J4"/>
    <mergeCell ref="B5:J5"/>
    <mergeCell ref="B6:J6"/>
    <mergeCell ref="B11:I11"/>
    <mergeCell ref="B12:J1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"/>
  <sheetViews>
    <sheetView workbookViewId="0">
      <selection activeCell="B2" sqref="B2:J2"/>
    </sheetView>
  </sheetViews>
  <sheetFormatPr baseColWidth="10" defaultRowHeight="15" x14ac:dyDescent="0.25"/>
  <cols>
    <col min="1" max="1" width="11.42578125" style="1"/>
    <col min="2" max="2" width="17.140625" style="1" customWidth="1"/>
    <col min="3" max="3" width="13.28515625" style="1" customWidth="1"/>
    <col min="4" max="4" width="19.5703125" style="1" customWidth="1"/>
    <col min="5" max="5" width="25.5703125" style="1" customWidth="1"/>
    <col min="6" max="6" width="13.85546875" style="1" customWidth="1"/>
    <col min="7" max="7" width="14.28515625" style="1" customWidth="1"/>
    <col min="8" max="8" width="11.140625" style="1" customWidth="1"/>
    <col min="9" max="9" width="22.7109375" style="1" customWidth="1"/>
    <col min="10" max="10" width="18.140625" style="1" customWidth="1"/>
    <col min="11" max="16384" width="11.42578125" style="1"/>
  </cols>
  <sheetData>
    <row r="1" spans="2:15" ht="13.5" customHeight="1" x14ac:dyDescent="0.25"/>
    <row r="2" spans="2:15" ht="21" customHeight="1" x14ac:dyDescent="0.25">
      <c r="B2" s="39" t="s">
        <v>0</v>
      </c>
      <c r="C2" s="40"/>
      <c r="D2" s="40"/>
      <c r="E2" s="40"/>
      <c r="F2" s="40"/>
      <c r="G2" s="40"/>
      <c r="H2" s="40"/>
      <c r="I2" s="40"/>
      <c r="J2" s="41"/>
    </row>
    <row r="3" spans="2:15" ht="15.75" x14ac:dyDescent="0.25">
      <c r="B3" s="2"/>
      <c r="C3" s="3"/>
      <c r="D3" s="3"/>
      <c r="E3" s="3"/>
      <c r="F3" s="3"/>
      <c r="G3" s="3"/>
      <c r="H3" s="3"/>
      <c r="I3" s="3"/>
      <c r="J3" s="4"/>
    </row>
    <row r="4" spans="2:15" ht="15.75" x14ac:dyDescent="0.25">
      <c r="B4" s="42" t="s">
        <v>1</v>
      </c>
      <c r="C4" s="43"/>
      <c r="D4" s="43"/>
      <c r="E4" s="43"/>
      <c r="F4" s="43"/>
      <c r="G4" s="43"/>
      <c r="H4" s="43"/>
      <c r="I4" s="43"/>
      <c r="J4" s="44"/>
    </row>
    <row r="5" spans="2:15" ht="15.75" x14ac:dyDescent="0.25">
      <c r="B5" s="42" t="s">
        <v>2</v>
      </c>
      <c r="C5" s="43"/>
      <c r="D5" s="43"/>
      <c r="E5" s="43"/>
      <c r="F5" s="43"/>
      <c r="G5" s="43"/>
      <c r="H5" s="43"/>
      <c r="I5" s="43"/>
      <c r="J5" s="44"/>
    </row>
    <row r="6" spans="2:15" ht="15.75" x14ac:dyDescent="0.25">
      <c r="B6" s="45" t="s">
        <v>77</v>
      </c>
      <c r="C6" s="46"/>
      <c r="D6" s="46"/>
      <c r="E6" s="46"/>
      <c r="F6" s="46"/>
      <c r="G6" s="46"/>
      <c r="H6" s="46"/>
      <c r="I6" s="46"/>
      <c r="J6" s="47"/>
    </row>
    <row r="7" spans="2:15" ht="13.5" customHeight="1" x14ac:dyDescent="0.2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2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  <c r="I8" s="8" t="s">
        <v>10</v>
      </c>
      <c r="J8" s="8" t="s">
        <v>11</v>
      </c>
    </row>
    <row r="9" spans="2:15" ht="45" customHeight="1" x14ac:dyDescent="0.25">
      <c r="B9" s="51" t="s">
        <v>78</v>
      </c>
      <c r="C9" s="52">
        <v>43199</v>
      </c>
      <c r="D9" s="53" t="s">
        <v>79</v>
      </c>
      <c r="E9" s="29" t="s">
        <v>80</v>
      </c>
      <c r="F9" s="52">
        <v>43199</v>
      </c>
      <c r="G9" s="52" t="s">
        <v>81</v>
      </c>
      <c r="H9" s="54">
        <v>601</v>
      </c>
      <c r="I9" s="53" t="s">
        <v>65</v>
      </c>
      <c r="J9" s="55">
        <v>5830765</v>
      </c>
      <c r="K9" s="9"/>
      <c r="L9" s="9"/>
      <c r="M9" s="9"/>
      <c r="N9" s="9"/>
      <c r="O9" s="9"/>
    </row>
    <row r="10" spans="2:15" ht="45" customHeight="1" x14ac:dyDescent="0.25">
      <c r="B10" s="51" t="s">
        <v>68</v>
      </c>
      <c r="C10" s="52">
        <v>43280</v>
      </c>
      <c r="D10" s="53" t="s">
        <v>22</v>
      </c>
      <c r="E10" s="29" t="s">
        <v>82</v>
      </c>
      <c r="F10" s="52">
        <v>43310</v>
      </c>
      <c r="G10" s="52">
        <v>43489</v>
      </c>
      <c r="H10" s="54">
        <v>180</v>
      </c>
      <c r="I10" s="53" t="s">
        <v>70</v>
      </c>
      <c r="J10" s="55">
        <v>7871108</v>
      </c>
      <c r="K10" s="9"/>
      <c r="L10" s="9"/>
      <c r="M10" s="9"/>
      <c r="N10" s="9"/>
      <c r="O10" s="9"/>
    </row>
    <row r="11" spans="2:15" ht="12.75" customHeight="1" x14ac:dyDescent="0.25">
      <c r="B11" s="10"/>
      <c r="C11" s="11"/>
      <c r="D11" s="12"/>
      <c r="E11" s="12"/>
      <c r="F11" s="12"/>
      <c r="G11" s="12"/>
      <c r="H11" s="12"/>
      <c r="I11" s="13"/>
      <c r="J11" s="14"/>
      <c r="L11" s="9"/>
      <c r="M11" s="9"/>
      <c r="N11" s="9"/>
      <c r="O11" s="9"/>
    </row>
    <row r="12" spans="2:15" ht="29.25" customHeight="1" x14ac:dyDescent="0.25">
      <c r="B12" s="48" t="s">
        <v>12</v>
      </c>
      <c r="C12" s="49"/>
      <c r="D12" s="49"/>
      <c r="E12" s="49"/>
      <c r="F12" s="49"/>
      <c r="G12" s="49"/>
      <c r="H12" s="49"/>
      <c r="I12" s="50"/>
      <c r="J12" s="59">
        <f>SUM(J9:J10)</f>
        <v>13701873</v>
      </c>
      <c r="K12" s="16"/>
      <c r="L12" s="16"/>
      <c r="M12" s="16"/>
    </row>
    <row r="13" spans="2:15" ht="68.25" customHeight="1" x14ac:dyDescent="0.25">
      <c r="B13" s="33" t="s">
        <v>83</v>
      </c>
      <c r="C13" s="34"/>
      <c r="D13" s="34"/>
      <c r="E13" s="34"/>
      <c r="F13" s="34"/>
      <c r="G13" s="34"/>
      <c r="H13" s="34"/>
      <c r="I13" s="34"/>
      <c r="J13" s="35"/>
    </row>
    <row r="14" spans="2:15" ht="12.75" customHeight="1" x14ac:dyDescent="0.25">
      <c r="C14" s="17"/>
      <c r="D14" s="17"/>
      <c r="E14" s="17"/>
      <c r="F14" s="17"/>
      <c r="G14" s="17"/>
    </row>
    <row r="15" spans="2:15" ht="12.75" customHeight="1" x14ac:dyDescent="0.25"/>
  </sheetData>
  <mergeCells count="6">
    <mergeCell ref="B2:J2"/>
    <mergeCell ref="B4:J4"/>
    <mergeCell ref="B5:J5"/>
    <mergeCell ref="B6:J6"/>
    <mergeCell ref="B12:I12"/>
    <mergeCell ref="B13:J1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6"/>
  <sheetViews>
    <sheetView workbookViewId="0">
      <selection activeCell="B2" sqref="B2:J2"/>
    </sheetView>
  </sheetViews>
  <sheetFormatPr baseColWidth="10" defaultRowHeight="15" x14ac:dyDescent="0.25"/>
  <cols>
    <col min="1" max="1" width="11.42578125" style="1"/>
    <col min="2" max="2" width="17.140625" style="1" customWidth="1"/>
    <col min="3" max="3" width="13.28515625" style="1" customWidth="1"/>
    <col min="4" max="4" width="19.5703125" style="1" customWidth="1"/>
    <col min="5" max="5" width="25.5703125" style="1" customWidth="1"/>
    <col min="6" max="6" width="13.85546875" style="1" customWidth="1"/>
    <col min="7" max="7" width="14.28515625" style="1" customWidth="1"/>
    <col min="8" max="8" width="11.140625" style="1" customWidth="1"/>
    <col min="9" max="9" width="22.7109375" style="1" customWidth="1"/>
    <col min="10" max="10" width="18.140625" style="1" customWidth="1"/>
    <col min="11" max="16384" width="11.42578125" style="1"/>
  </cols>
  <sheetData>
    <row r="1" spans="2:15" ht="13.5" customHeight="1" x14ac:dyDescent="0.25"/>
    <row r="2" spans="2:15" ht="21" customHeight="1" x14ac:dyDescent="0.25">
      <c r="B2" s="39" t="s">
        <v>0</v>
      </c>
      <c r="C2" s="40"/>
      <c r="D2" s="40"/>
      <c r="E2" s="40"/>
      <c r="F2" s="40"/>
      <c r="G2" s="40"/>
      <c r="H2" s="40"/>
      <c r="I2" s="40"/>
      <c r="J2" s="41"/>
    </row>
    <row r="3" spans="2:15" ht="15.75" x14ac:dyDescent="0.25">
      <c r="B3" s="2"/>
      <c r="C3" s="3"/>
      <c r="D3" s="3"/>
      <c r="E3" s="3"/>
      <c r="F3" s="3"/>
      <c r="G3" s="3"/>
      <c r="H3" s="3"/>
      <c r="I3" s="3"/>
      <c r="J3" s="4"/>
    </row>
    <row r="4" spans="2:15" ht="15.75" x14ac:dyDescent="0.25">
      <c r="B4" s="42" t="s">
        <v>1</v>
      </c>
      <c r="C4" s="43"/>
      <c r="D4" s="43"/>
      <c r="E4" s="43"/>
      <c r="F4" s="43"/>
      <c r="G4" s="43"/>
      <c r="H4" s="43"/>
      <c r="I4" s="43"/>
      <c r="J4" s="44"/>
    </row>
    <row r="5" spans="2:15" ht="15.75" x14ac:dyDescent="0.25">
      <c r="B5" s="42" t="s">
        <v>2</v>
      </c>
      <c r="C5" s="43"/>
      <c r="D5" s="43"/>
      <c r="E5" s="43"/>
      <c r="F5" s="43"/>
      <c r="G5" s="43"/>
      <c r="H5" s="43"/>
      <c r="I5" s="43"/>
      <c r="J5" s="44"/>
    </row>
    <row r="6" spans="2:15" ht="15.75" x14ac:dyDescent="0.25">
      <c r="B6" s="45" t="s">
        <v>88</v>
      </c>
      <c r="C6" s="46"/>
      <c r="D6" s="46"/>
      <c r="E6" s="46"/>
      <c r="F6" s="46"/>
      <c r="G6" s="46"/>
      <c r="H6" s="46"/>
      <c r="I6" s="46"/>
      <c r="J6" s="47"/>
    </row>
    <row r="7" spans="2:15" ht="13.5" customHeight="1" x14ac:dyDescent="0.2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2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  <c r="I8" s="8" t="s">
        <v>10</v>
      </c>
      <c r="J8" s="8" t="s">
        <v>11</v>
      </c>
    </row>
    <row r="9" spans="2:15" ht="45" customHeight="1" x14ac:dyDescent="0.25">
      <c r="B9" s="51" t="s">
        <v>56</v>
      </c>
      <c r="C9" s="52">
        <v>43399</v>
      </c>
      <c r="D9" s="53" t="s">
        <v>22</v>
      </c>
      <c r="E9" s="29" t="s">
        <v>85</v>
      </c>
      <c r="F9" s="52">
        <v>43429</v>
      </c>
      <c r="G9" s="52">
        <v>43473</v>
      </c>
      <c r="H9" s="54">
        <v>45</v>
      </c>
      <c r="I9" s="53" t="s">
        <v>37</v>
      </c>
      <c r="J9" s="55">
        <v>774964</v>
      </c>
      <c r="K9" s="9"/>
      <c r="L9" s="9"/>
      <c r="M9" s="9"/>
      <c r="N9" s="9"/>
      <c r="O9" s="9"/>
    </row>
    <row r="10" spans="2:15" ht="45" customHeight="1" x14ac:dyDescent="0.25">
      <c r="B10" s="51" t="s">
        <v>78</v>
      </c>
      <c r="C10" s="52">
        <v>43199</v>
      </c>
      <c r="D10" s="53" t="s">
        <v>79</v>
      </c>
      <c r="E10" s="29" t="s">
        <v>80</v>
      </c>
      <c r="F10" s="52">
        <v>43800</v>
      </c>
      <c r="G10" s="52" t="s">
        <v>86</v>
      </c>
      <c r="H10" s="54">
        <v>31</v>
      </c>
      <c r="I10" s="53" t="s">
        <v>65</v>
      </c>
      <c r="J10" s="55">
        <v>311033</v>
      </c>
      <c r="K10" s="9"/>
      <c r="L10" s="9"/>
      <c r="M10" s="9"/>
      <c r="N10" s="9"/>
      <c r="O10" s="9"/>
    </row>
    <row r="11" spans="2:15" ht="45" customHeight="1" x14ac:dyDescent="0.25">
      <c r="B11" s="51" t="s">
        <v>68</v>
      </c>
      <c r="C11" s="52">
        <v>43493</v>
      </c>
      <c r="D11" s="53" t="s">
        <v>22</v>
      </c>
      <c r="E11" s="29" t="s">
        <v>84</v>
      </c>
      <c r="F11" s="52">
        <v>43493</v>
      </c>
      <c r="G11" s="52">
        <v>43707</v>
      </c>
      <c r="H11" s="54">
        <f>G11-F11+1</f>
        <v>215</v>
      </c>
      <c r="I11" s="53" t="s">
        <v>76</v>
      </c>
      <c r="J11" s="55">
        <v>2143299</v>
      </c>
      <c r="K11" s="9"/>
      <c r="L11" s="9"/>
      <c r="M11" s="9"/>
      <c r="N11" s="9"/>
      <c r="O11" s="9"/>
    </row>
    <row r="12" spans="2:15" ht="12.75" customHeight="1" x14ac:dyDescent="0.25">
      <c r="B12" s="10"/>
      <c r="C12" s="11"/>
      <c r="D12" s="12"/>
      <c r="E12" s="12"/>
      <c r="F12" s="12"/>
      <c r="G12" s="12"/>
      <c r="H12" s="12"/>
      <c r="I12" s="13"/>
      <c r="J12" s="14"/>
      <c r="L12" s="9"/>
      <c r="M12" s="9"/>
      <c r="N12" s="9"/>
      <c r="O12" s="9"/>
    </row>
    <row r="13" spans="2:15" ht="29.25" customHeight="1" x14ac:dyDescent="0.25">
      <c r="B13" s="48" t="s">
        <v>12</v>
      </c>
      <c r="C13" s="49"/>
      <c r="D13" s="49"/>
      <c r="E13" s="49"/>
      <c r="F13" s="49"/>
      <c r="G13" s="49"/>
      <c r="H13" s="49"/>
      <c r="I13" s="50"/>
      <c r="J13" s="59">
        <f>SUM(J9:J11)</f>
        <v>3229296</v>
      </c>
      <c r="K13" s="16"/>
      <c r="L13" s="16"/>
      <c r="M13" s="16"/>
    </row>
    <row r="14" spans="2:15" ht="68.25" customHeight="1" x14ac:dyDescent="0.25">
      <c r="B14" s="33" t="s">
        <v>87</v>
      </c>
      <c r="C14" s="34"/>
      <c r="D14" s="34"/>
      <c r="E14" s="34"/>
      <c r="F14" s="34"/>
      <c r="G14" s="34"/>
      <c r="H14" s="34"/>
      <c r="I14" s="34"/>
      <c r="J14" s="35"/>
    </row>
    <row r="15" spans="2:15" ht="12.75" customHeight="1" x14ac:dyDescent="0.25">
      <c r="C15" s="17"/>
      <c r="D15" s="17"/>
      <c r="E15" s="17"/>
      <c r="F15" s="17"/>
      <c r="G15" s="17"/>
    </row>
    <row r="16" spans="2:15" ht="12.75" customHeight="1" x14ac:dyDescent="0.25"/>
  </sheetData>
  <mergeCells count="6">
    <mergeCell ref="B2:J2"/>
    <mergeCell ref="B4:J4"/>
    <mergeCell ref="B5:J5"/>
    <mergeCell ref="B6:J6"/>
    <mergeCell ref="B13:I13"/>
    <mergeCell ref="B14:J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7"/>
  <sheetViews>
    <sheetView workbookViewId="0">
      <selection activeCell="B2" sqref="B2:J2"/>
    </sheetView>
  </sheetViews>
  <sheetFormatPr baseColWidth="10" defaultRowHeight="15" x14ac:dyDescent="0.25"/>
  <cols>
    <col min="1" max="1" width="11.42578125" style="1"/>
    <col min="2" max="2" width="17.140625" style="1" customWidth="1"/>
    <col min="3" max="3" width="13.28515625" style="1" customWidth="1"/>
    <col min="4" max="4" width="19.5703125" style="1" customWidth="1"/>
    <col min="5" max="5" width="25.5703125" style="1" customWidth="1"/>
    <col min="6" max="6" width="13.85546875" style="1" customWidth="1"/>
    <col min="7" max="7" width="14.28515625" style="1" customWidth="1"/>
    <col min="8" max="8" width="11.140625" style="1" customWidth="1"/>
    <col min="9" max="9" width="22.7109375" style="1" customWidth="1"/>
    <col min="10" max="10" width="18.140625" style="1" customWidth="1"/>
    <col min="11" max="16384" width="11.42578125" style="1"/>
  </cols>
  <sheetData>
    <row r="1" spans="2:15" ht="13.5" customHeight="1" x14ac:dyDescent="0.25"/>
    <row r="2" spans="2:15" ht="19.5" customHeight="1" x14ac:dyDescent="0.25">
      <c r="B2" s="39" t="s">
        <v>0</v>
      </c>
      <c r="C2" s="40"/>
      <c r="D2" s="40"/>
      <c r="E2" s="40"/>
      <c r="F2" s="40"/>
      <c r="G2" s="40"/>
      <c r="H2" s="40"/>
      <c r="I2" s="40"/>
      <c r="J2" s="41"/>
    </row>
    <row r="3" spans="2:15" ht="15.75" x14ac:dyDescent="0.25">
      <c r="B3" s="2"/>
      <c r="C3" s="3"/>
      <c r="D3" s="3"/>
      <c r="E3" s="3"/>
      <c r="F3" s="3"/>
      <c r="G3" s="3"/>
      <c r="H3" s="3"/>
      <c r="I3" s="3"/>
      <c r="J3" s="4"/>
    </row>
    <row r="4" spans="2:15" ht="15.75" x14ac:dyDescent="0.25">
      <c r="B4" s="42" t="s">
        <v>1</v>
      </c>
      <c r="C4" s="43"/>
      <c r="D4" s="43"/>
      <c r="E4" s="43"/>
      <c r="F4" s="43"/>
      <c r="G4" s="43"/>
      <c r="H4" s="43"/>
      <c r="I4" s="43"/>
      <c r="J4" s="44"/>
    </row>
    <row r="5" spans="2:15" ht="15.75" x14ac:dyDescent="0.25">
      <c r="B5" s="42" t="s">
        <v>2</v>
      </c>
      <c r="C5" s="43"/>
      <c r="D5" s="43"/>
      <c r="E5" s="43"/>
      <c r="F5" s="43"/>
      <c r="G5" s="43"/>
      <c r="H5" s="43"/>
      <c r="I5" s="43"/>
      <c r="J5" s="44"/>
    </row>
    <row r="6" spans="2:15" ht="15.75" x14ac:dyDescent="0.25">
      <c r="B6" s="45" t="s">
        <v>16</v>
      </c>
      <c r="C6" s="46"/>
      <c r="D6" s="46"/>
      <c r="E6" s="46"/>
      <c r="F6" s="46"/>
      <c r="G6" s="46"/>
      <c r="H6" s="46"/>
      <c r="I6" s="46"/>
      <c r="J6" s="47"/>
    </row>
    <row r="7" spans="2:15" ht="13.5" customHeight="1" x14ac:dyDescent="0.2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2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  <c r="I8" s="8" t="s">
        <v>10</v>
      </c>
      <c r="J8" s="8" t="s">
        <v>11</v>
      </c>
    </row>
    <row r="9" spans="2:15" ht="45" customHeight="1" x14ac:dyDescent="0.25">
      <c r="B9" s="18" t="s">
        <v>17</v>
      </c>
      <c r="C9" s="19">
        <v>43055</v>
      </c>
      <c r="D9" s="20" t="s">
        <v>18</v>
      </c>
      <c r="E9" s="19" t="s">
        <v>19</v>
      </c>
      <c r="F9" s="19">
        <v>43056</v>
      </c>
      <c r="G9" s="19">
        <v>43385</v>
      </c>
      <c r="H9" s="21">
        <v>330</v>
      </c>
      <c r="I9" s="20" t="s">
        <v>20</v>
      </c>
      <c r="J9" s="22">
        <v>11295207</v>
      </c>
      <c r="K9" s="9"/>
      <c r="L9" s="9"/>
      <c r="M9" s="9"/>
      <c r="N9" s="9"/>
      <c r="O9" s="9"/>
    </row>
    <row r="10" spans="2:15" ht="45" customHeight="1" x14ac:dyDescent="0.25">
      <c r="B10" s="23" t="s">
        <v>21</v>
      </c>
      <c r="C10" s="24">
        <v>43157</v>
      </c>
      <c r="D10" s="25" t="s">
        <v>22</v>
      </c>
      <c r="E10" s="24" t="s">
        <v>23</v>
      </c>
      <c r="F10" s="24">
        <v>43157</v>
      </c>
      <c r="G10" s="24">
        <v>43168</v>
      </c>
      <c r="H10" s="26">
        <v>12</v>
      </c>
      <c r="I10" s="25" t="s">
        <v>20</v>
      </c>
      <c r="J10" s="27">
        <v>534379</v>
      </c>
      <c r="K10" s="9"/>
      <c r="L10" s="9"/>
      <c r="M10" s="9"/>
      <c r="N10" s="9"/>
      <c r="O10" s="9"/>
    </row>
    <row r="11" spans="2:15" ht="45" customHeight="1" x14ac:dyDescent="0.25">
      <c r="B11" s="28" t="s">
        <v>24</v>
      </c>
      <c r="C11" s="29">
        <v>43280</v>
      </c>
      <c r="D11" s="30" t="s">
        <v>22</v>
      </c>
      <c r="E11" s="29" t="s">
        <v>25</v>
      </c>
      <c r="F11" s="29">
        <v>43310</v>
      </c>
      <c r="G11" s="29">
        <v>43489</v>
      </c>
      <c r="H11" s="31">
        <v>180</v>
      </c>
      <c r="I11" s="30" t="s">
        <v>26</v>
      </c>
      <c r="J11" s="32">
        <v>5059998</v>
      </c>
      <c r="K11" s="9"/>
      <c r="L11" s="9"/>
      <c r="M11" s="9"/>
      <c r="N11" s="9"/>
      <c r="O11" s="9"/>
    </row>
    <row r="12" spans="2:15" ht="45" customHeight="1" x14ac:dyDescent="0.25">
      <c r="B12" s="28" t="s">
        <v>27</v>
      </c>
      <c r="C12" s="29">
        <v>42810</v>
      </c>
      <c r="D12" s="30" t="s">
        <v>22</v>
      </c>
      <c r="E12" s="29" t="s">
        <v>28</v>
      </c>
      <c r="F12" s="29">
        <v>42826</v>
      </c>
      <c r="G12" s="29">
        <v>42832</v>
      </c>
      <c r="H12" s="31">
        <v>7</v>
      </c>
      <c r="I12" s="30" t="s">
        <v>20</v>
      </c>
      <c r="J12" s="32">
        <v>178715</v>
      </c>
      <c r="K12" s="9"/>
      <c r="L12" s="9"/>
      <c r="M12" s="9"/>
      <c r="N12" s="9"/>
      <c r="O12" s="9"/>
    </row>
    <row r="13" spans="2:15" ht="12.75" customHeight="1" x14ac:dyDescent="0.25">
      <c r="B13" s="10"/>
      <c r="C13" s="11"/>
      <c r="D13" s="12"/>
      <c r="E13" s="12"/>
      <c r="F13" s="12"/>
      <c r="G13" s="12"/>
      <c r="H13" s="12"/>
      <c r="I13" s="13"/>
      <c r="J13" s="14"/>
      <c r="L13" s="9"/>
      <c r="M13" s="9"/>
      <c r="N13" s="9"/>
      <c r="O13" s="9"/>
    </row>
    <row r="14" spans="2:15" ht="29.25" customHeight="1" x14ac:dyDescent="0.25">
      <c r="B14" s="48" t="s">
        <v>12</v>
      </c>
      <c r="C14" s="49"/>
      <c r="D14" s="49"/>
      <c r="E14" s="49"/>
      <c r="F14" s="49"/>
      <c r="G14" s="49"/>
      <c r="H14" s="49"/>
      <c r="I14" s="50"/>
      <c r="J14" s="15">
        <f>SUM(J9:J12)</f>
        <v>17068299</v>
      </c>
      <c r="K14" s="16"/>
      <c r="L14" s="16"/>
      <c r="M14" s="16"/>
    </row>
    <row r="15" spans="2:15" ht="36.75" customHeight="1" x14ac:dyDescent="0.25">
      <c r="B15" s="33" t="s">
        <v>13</v>
      </c>
      <c r="C15" s="34"/>
      <c r="D15" s="34"/>
      <c r="E15" s="34"/>
      <c r="F15" s="34"/>
      <c r="G15" s="34"/>
      <c r="H15" s="34"/>
      <c r="I15" s="34"/>
      <c r="J15" s="35"/>
    </row>
    <row r="16" spans="2:15" ht="12.75" customHeight="1" x14ac:dyDescent="0.25">
      <c r="C16" s="17"/>
      <c r="D16" s="17"/>
      <c r="E16" s="17"/>
      <c r="F16" s="17"/>
      <c r="G16" s="17"/>
    </row>
    <row r="17" ht="12.75" customHeight="1" x14ac:dyDescent="0.25"/>
  </sheetData>
  <mergeCells count="6">
    <mergeCell ref="B15:J15"/>
    <mergeCell ref="B2:J2"/>
    <mergeCell ref="B4:J4"/>
    <mergeCell ref="B5:J5"/>
    <mergeCell ref="B6:J6"/>
    <mergeCell ref="B14:I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7"/>
  <sheetViews>
    <sheetView workbookViewId="0">
      <selection activeCell="B2" sqref="B2:J2"/>
    </sheetView>
  </sheetViews>
  <sheetFormatPr baseColWidth="10" defaultRowHeight="15" x14ac:dyDescent="0.25"/>
  <cols>
    <col min="1" max="1" width="11.42578125" style="1"/>
    <col min="2" max="2" width="17.140625" style="1" customWidth="1"/>
    <col min="3" max="3" width="13.28515625" style="1" customWidth="1"/>
    <col min="4" max="4" width="19.5703125" style="1" customWidth="1"/>
    <col min="5" max="5" width="25.5703125" style="1" customWidth="1"/>
    <col min="6" max="6" width="13.85546875" style="1" customWidth="1"/>
    <col min="7" max="7" width="14.28515625" style="1" customWidth="1"/>
    <col min="8" max="8" width="11.140625" style="1" customWidth="1"/>
    <col min="9" max="9" width="22.7109375" style="1" customWidth="1"/>
    <col min="10" max="10" width="18.140625" style="1" customWidth="1"/>
    <col min="11" max="16384" width="11.42578125" style="1"/>
  </cols>
  <sheetData>
    <row r="1" spans="2:15" ht="13.5" customHeight="1" x14ac:dyDescent="0.25"/>
    <row r="2" spans="2:15" ht="19.5" customHeight="1" x14ac:dyDescent="0.25">
      <c r="B2" s="39" t="s">
        <v>0</v>
      </c>
      <c r="C2" s="40"/>
      <c r="D2" s="40"/>
      <c r="E2" s="40"/>
      <c r="F2" s="40"/>
      <c r="G2" s="40"/>
      <c r="H2" s="40"/>
      <c r="I2" s="40"/>
      <c r="J2" s="41"/>
    </row>
    <row r="3" spans="2:15" ht="15.75" x14ac:dyDescent="0.25">
      <c r="B3" s="2"/>
      <c r="C3" s="3"/>
      <c r="D3" s="3"/>
      <c r="E3" s="3"/>
      <c r="F3" s="3"/>
      <c r="G3" s="3"/>
      <c r="H3" s="3"/>
      <c r="I3" s="3"/>
      <c r="J3" s="4"/>
    </row>
    <row r="4" spans="2:15" ht="15.75" x14ac:dyDescent="0.25">
      <c r="B4" s="42" t="s">
        <v>1</v>
      </c>
      <c r="C4" s="43"/>
      <c r="D4" s="43"/>
      <c r="E4" s="43"/>
      <c r="F4" s="43"/>
      <c r="G4" s="43"/>
      <c r="H4" s="43"/>
      <c r="I4" s="43"/>
      <c r="J4" s="44"/>
    </row>
    <row r="5" spans="2:15" ht="15.75" x14ac:dyDescent="0.25">
      <c r="B5" s="42" t="s">
        <v>2</v>
      </c>
      <c r="C5" s="43"/>
      <c r="D5" s="43"/>
      <c r="E5" s="43"/>
      <c r="F5" s="43"/>
      <c r="G5" s="43"/>
      <c r="H5" s="43"/>
      <c r="I5" s="43"/>
      <c r="J5" s="44"/>
    </row>
    <row r="6" spans="2:15" ht="15.75" x14ac:dyDescent="0.25">
      <c r="B6" s="45" t="s">
        <v>43</v>
      </c>
      <c r="C6" s="46"/>
      <c r="D6" s="46"/>
      <c r="E6" s="46"/>
      <c r="F6" s="46"/>
      <c r="G6" s="46"/>
      <c r="H6" s="46"/>
      <c r="I6" s="46"/>
      <c r="J6" s="47"/>
    </row>
    <row r="7" spans="2:15" ht="13.5" customHeight="1" x14ac:dyDescent="0.2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2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  <c r="I8" s="8" t="s">
        <v>10</v>
      </c>
      <c r="J8" s="8" t="s">
        <v>11</v>
      </c>
    </row>
    <row r="9" spans="2:15" ht="45" customHeight="1" x14ac:dyDescent="0.25">
      <c r="B9" s="18" t="s">
        <v>44</v>
      </c>
      <c r="C9" s="19">
        <v>43418</v>
      </c>
      <c r="D9" s="20" t="s">
        <v>45</v>
      </c>
      <c r="E9" s="19" t="s">
        <v>46</v>
      </c>
      <c r="F9" s="19">
        <v>43418</v>
      </c>
      <c r="G9" s="19">
        <v>43447</v>
      </c>
      <c r="H9" s="21">
        <v>30</v>
      </c>
      <c r="I9" s="20" t="s">
        <v>26</v>
      </c>
      <c r="J9" s="22">
        <v>480000</v>
      </c>
      <c r="K9" s="9"/>
      <c r="L9" s="9"/>
      <c r="M9" s="9"/>
      <c r="N9" s="9"/>
      <c r="O9" s="9"/>
    </row>
    <row r="10" spans="2:15" ht="45" customHeight="1" x14ac:dyDescent="0.25">
      <c r="B10" s="23" t="s">
        <v>47</v>
      </c>
      <c r="C10" s="24">
        <v>43313</v>
      </c>
      <c r="D10" s="25" t="s">
        <v>45</v>
      </c>
      <c r="E10" s="24" t="s">
        <v>48</v>
      </c>
      <c r="F10" s="24">
        <v>43313</v>
      </c>
      <c r="G10" s="24">
        <v>43429</v>
      </c>
      <c r="H10" s="26">
        <v>117</v>
      </c>
      <c r="I10" s="25" t="s">
        <v>49</v>
      </c>
      <c r="J10" s="27">
        <v>1359606</v>
      </c>
      <c r="K10" s="9"/>
      <c r="L10" s="9"/>
      <c r="M10" s="9"/>
      <c r="N10" s="9"/>
      <c r="O10" s="9"/>
    </row>
    <row r="11" spans="2:15" ht="45" customHeight="1" x14ac:dyDescent="0.25">
      <c r="B11" s="28" t="s">
        <v>50</v>
      </c>
      <c r="C11" s="29">
        <v>43419</v>
      </c>
      <c r="D11" s="30" t="s">
        <v>51</v>
      </c>
      <c r="E11" s="29" t="s">
        <v>52</v>
      </c>
      <c r="F11" s="29">
        <v>43419</v>
      </c>
      <c r="G11" s="29">
        <v>43428</v>
      </c>
      <c r="H11" s="31">
        <v>10</v>
      </c>
      <c r="I11" s="25" t="s">
        <v>49</v>
      </c>
      <c r="J11" s="32">
        <v>104278</v>
      </c>
      <c r="K11" s="9"/>
      <c r="L11" s="9"/>
      <c r="M11" s="9"/>
      <c r="N11" s="9"/>
      <c r="O11" s="9"/>
    </row>
    <row r="12" spans="2:15" ht="45" customHeight="1" x14ac:dyDescent="0.25">
      <c r="B12" s="28" t="s">
        <v>30</v>
      </c>
      <c r="C12" s="29">
        <v>43458</v>
      </c>
      <c r="D12" s="30" t="s">
        <v>45</v>
      </c>
      <c r="E12" s="29" t="s">
        <v>53</v>
      </c>
      <c r="F12" s="29">
        <v>43458</v>
      </c>
      <c r="G12" s="29">
        <v>43487</v>
      </c>
      <c r="H12" s="31">
        <v>30</v>
      </c>
      <c r="I12" s="30" t="s">
        <v>54</v>
      </c>
      <c r="J12" s="32">
        <v>288000</v>
      </c>
      <c r="K12" s="9"/>
      <c r="L12" s="9"/>
      <c r="M12" s="9"/>
      <c r="N12" s="9"/>
      <c r="O12" s="9"/>
    </row>
    <row r="13" spans="2:15" ht="12.75" customHeight="1" x14ac:dyDescent="0.25">
      <c r="B13" s="10"/>
      <c r="C13" s="11"/>
      <c r="D13" s="12"/>
      <c r="E13" s="12"/>
      <c r="F13" s="12"/>
      <c r="G13" s="12"/>
      <c r="H13" s="12"/>
      <c r="I13" s="13"/>
      <c r="J13" s="14"/>
      <c r="L13" s="9"/>
      <c r="M13" s="9"/>
      <c r="N13" s="9"/>
      <c r="O13" s="9"/>
    </row>
    <row r="14" spans="2:15" ht="29.25" customHeight="1" x14ac:dyDescent="0.25">
      <c r="B14" s="48" t="s">
        <v>12</v>
      </c>
      <c r="C14" s="49"/>
      <c r="D14" s="49"/>
      <c r="E14" s="49"/>
      <c r="F14" s="49"/>
      <c r="G14" s="49"/>
      <c r="H14" s="49"/>
      <c r="I14" s="50"/>
      <c r="J14" s="15">
        <f>SUM(J9:J12)</f>
        <v>2231884</v>
      </c>
      <c r="K14" s="16"/>
      <c r="L14" s="16"/>
      <c r="M14" s="16"/>
    </row>
    <row r="15" spans="2:15" ht="36.75" customHeight="1" x14ac:dyDescent="0.25">
      <c r="B15" s="33" t="s">
        <v>13</v>
      </c>
      <c r="C15" s="34"/>
      <c r="D15" s="34"/>
      <c r="E15" s="34"/>
      <c r="F15" s="34"/>
      <c r="G15" s="34"/>
      <c r="H15" s="34"/>
      <c r="I15" s="34"/>
      <c r="J15" s="35"/>
    </row>
    <row r="16" spans="2:15" ht="12.75" customHeight="1" x14ac:dyDescent="0.25">
      <c r="C16" s="17"/>
      <c r="D16" s="17"/>
      <c r="E16" s="17"/>
      <c r="F16" s="17"/>
      <c r="G16" s="17"/>
    </row>
    <row r="17" ht="12.75" customHeight="1" x14ac:dyDescent="0.25"/>
  </sheetData>
  <mergeCells count="6">
    <mergeCell ref="B2:J2"/>
    <mergeCell ref="B4:J4"/>
    <mergeCell ref="B5:J5"/>
    <mergeCell ref="B6:J6"/>
    <mergeCell ref="B14:I14"/>
    <mergeCell ref="B15:J1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workbookViewId="0">
      <selection activeCell="B2" sqref="B2:J2"/>
    </sheetView>
  </sheetViews>
  <sheetFormatPr baseColWidth="10" defaultRowHeight="15" x14ac:dyDescent="0.25"/>
  <cols>
    <col min="1" max="1" width="11.42578125" style="1"/>
    <col min="2" max="2" width="17.140625" style="1" customWidth="1"/>
    <col min="3" max="3" width="13.28515625" style="1" customWidth="1"/>
    <col min="4" max="4" width="19.5703125" style="1" customWidth="1"/>
    <col min="5" max="5" width="25.5703125" style="1" customWidth="1"/>
    <col min="6" max="6" width="13.85546875" style="1" customWidth="1"/>
    <col min="7" max="7" width="14.28515625" style="1" customWidth="1"/>
    <col min="8" max="8" width="11.140625" style="1" customWidth="1"/>
    <col min="9" max="9" width="22.7109375" style="1" customWidth="1"/>
    <col min="10" max="10" width="18.140625" style="1" customWidth="1"/>
    <col min="11" max="16384" width="11.42578125" style="1"/>
  </cols>
  <sheetData>
    <row r="1" spans="2:15" ht="13.5" customHeight="1" x14ac:dyDescent="0.25"/>
    <row r="2" spans="2:15" ht="19.5" customHeight="1" x14ac:dyDescent="0.25">
      <c r="B2" s="39" t="s">
        <v>0</v>
      </c>
      <c r="C2" s="40"/>
      <c r="D2" s="40"/>
      <c r="E2" s="40"/>
      <c r="F2" s="40"/>
      <c r="G2" s="40"/>
      <c r="H2" s="40"/>
      <c r="I2" s="40"/>
      <c r="J2" s="41"/>
    </row>
    <row r="3" spans="2:15" ht="15.75" x14ac:dyDescent="0.25">
      <c r="B3" s="2"/>
      <c r="C3" s="3"/>
      <c r="D3" s="3"/>
      <c r="E3" s="3"/>
      <c r="F3" s="3"/>
      <c r="G3" s="3"/>
      <c r="H3" s="3"/>
      <c r="I3" s="3"/>
      <c r="J3" s="4"/>
    </row>
    <row r="4" spans="2:15" ht="15.75" x14ac:dyDescent="0.25">
      <c r="B4" s="42" t="s">
        <v>1</v>
      </c>
      <c r="C4" s="43"/>
      <c r="D4" s="43"/>
      <c r="E4" s="43"/>
      <c r="F4" s="43"/>
      <c r="G4" s="43"/>
      <c r="H4" s="43"/>
      <c r="I4" s="43"/>
      <c r="J4" s="44"/>
    </row>
    <row r="5" spans="2:15" ht="15.75" x14ac:dyDescent="0.25">
      <c r="B5" s="42" t="s">
        <v>2</v>
      </c>
      <c r="C5" s="43"/>
      <c r="D5" s="43"/>
      <c r="E5" s="43"/>
      <c r="F5" s="43"/>
      <c r="G5" s="43"/>
      <c r="H5" s="43"/>
      <c r="I5" s="43"/>
      <c r="J5" s="44"/>
    </row>
    <row r="6" spans="2:15" ht="15.75" x14ac:dyDescent="0.25">
      <c r="B6" s="45" t="s">
        <v>29</v>
      </c>
      <c r="C6" s="46"/>
      <c r="D6" s="46"/>
      <c r="E6" s="46"/>
      <c r="F6" s="46"/>
      <c r="G6" s="46"/>
      <c r="H6" s="46"/>
      <c r="I6" s="46"/>
      <c r="J6" s="47"/>
    </row>
    <row r="7" spans="2:15" ht="13.5" customHeight="1" x14ac:dyDescent="0.2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2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  <c r="I8" s="8" t="s">
        <v>10</v>
      </c>
      <c r="J8" s="8" t="s">
        <v>11</v>
      </c>
    </row>
    <row r="9" spans="2:15" ht="45" customHeight="1" x14ac:dyDescent="0.25">
      <c r="B9" s="28" t="s">
        <v>30</v>
      </c>
      <c r="C9" s="29">
        <v>43243</v>
      </c>
      <c r="D9" s="30" t="s">
        <v>31</v>
      </c>
      <c r="E9" s="29" t="s">
        <v>32</v>
      </c>
      <c r="F9" s="29">
        <v>43244</v>
      </c>
      <c r="G9" s="29">
        <v>43257</v>
      </c>
      <c r="H9" s="31">
        <v>14</v>
      </c>
      <c r="I9" s="30" t="s">
        <v>33</v>
      </c>
      <c r="J9" s="32">
        <v>123268</v>
      </c>
      <c r="K9" s="9"/>
      <c r="L9" s="9"/>
      <c r="M9" s="9"/>
      <c r="N9" s="9"/>
      <c r="O9" s="9"/>
    </row>
    <row r="10" spans="2:15" ht="12.75" customHeight="1" x14ac:dyDescent="0.25">
      <c r="B10" s="10"/>
      <c r="C10" s="11"/>
      <c r="D10" s="12"/>
      <c r="E10" s="12"/>
      <c r="F10" s="12"/>
      <c r="G10" s="12"/>
      <c r="H10" s="12"/>
      <c r="I10" s="13"/>
      <c r="J10" s="14"/>
      <c r="L10" s="9"/>
      <c r="M10" s="9"/>
      <c r="N10" s="9"/>
      <c r="O10" s="9"/>
    </row>
    <row r="11" spans="2:15" ht="29.25" customHeight="1" x14ac:dyDescent="0.25">
      <c r="B11" s="48" t="s">
        <v>12</v>
      </c>
      <c r="C11" s="49"/>
      <c r="D11" s="49"/>
      <c r="E11" s="49"/>
      <c r="F11" s="49"/>
      <c r="G11" s="49"/>
      <c r="H11" s="49"/>
      <c r="I11" s="50"/>
      <c r="J11" s="15">
        <f>SUM(J9:J9)</f>
        <v>123268</v>
      </c>
      <c r="K11" s="16"/>
      <c r="L11" s="16"/>
      <c r="M11" s="16"/>
    </row>
    <row r="12" spans="2:15" ht="36.75" customHeight="1" x14ac:dyDescent="0.25">
      <c r="B12" s="33" t="s">
        <v>13</v>
      </c>
      <c r="C12" s="34"/>
      <c r="D12" s="34"/>
      <c r="E12" s="34"/>
      <c r="F12" s="34"/>
      <c r="G12" s="34"/>
      <c r="H12" s="34"/>
      <c r="I12" s="34"/>
      <c r="J12" s="35"/>
    </row>
    <row r="13" spans="2:15" ht="12.75" customHeight="1" x14ac:dyDescent="0.25">
      <c r="C13" s="17"/>
      <c r="D13" s="17"/>
      <c r="E13" s="17"/>
      <c r="F13" s="17"/>
      <c r="G13" s="17"/>
    </row>
    <row r="14" spans="2:15" ht="12.75" customHeight="1" x14ac:dyDescent="0.25"/>
  </sheetData>
  <mergeCells count="6">
    <mergeCell ref="B2:J2"/>
    <mergeCell ref="B4:J4"/>
    <mergeCell ref="B5:J5"/>
    <mergeCell ref="B6:J6"/>
    <mergeCell ref="B11:I11"/>
    <mergeCell ref="B12:J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workbookViewId="0">
      <selection activeCell="B2" sqref="B2:J2"/>
    </sheetView>
  </sheetViews>
  <sheetFormatPr baseColWidth="10" defaultRowHeight="15" x14ac:dyDescent="0.25"/>
  <cols>
    <col min="1" max="1" width="11.42578125" style="1"/>
    <col min="2" max="2" width="17.140625" style="1" customWidth="1"/>
    <col min="3" max="3" width="13.28515625" style="1" customWidth="1"/>
    <col min="4" max="4" width="19.5703125" style="1" customWidth="1"/>
    <col min="5" max="5" width="25.5703125" style="1" customWidth="1"/>
    <col min="6" max="6" width="13.85546875" style="1" customWidth="1"/>
    <col min="7" max="7" width="14.28515625" style="1" customWidth="1"/>
    <col min="8" max="8" width="11.140625" style="1" customWidth="1"/>
    <col min="9" max="9" width="22.7109375" style="1" customWidth="1"/>
    <col min="10" max="10" width="18.140625" style="1" customWidth="1"/>
    <col min="11" max="16384" width="11.42578125" style="1"/>
  </cols>
  <sheetData>
    <row r="1" spans="2:15" ht="13.5" customHeight="1" x14ac:dyDescent="0.25"/>
    <row r="2" spans="2:15" ht="19.5" customHeight="1" x14ac:dyDescent="0.25">
      <c r="B2" s="39" t="s">
        <v>0</v>
      </c>
      <c r="C2" s="40"/>
      <c r="D2" s="40"/>
      <c r="E2" s="40"/>
      <c r="F2" s="40"/>
      <c r="G2" s="40"/>
      <c r="H2" s="40"/>
      <c r="I2" s="40"/>
      <c r="J2" s="41"/>
    </row>
    <row r="3" spans="2:15" ht="15.75" x14ac:dyDescent="0.25">
      <c r="B3" s="2"/>
      <c r="C3" s="3"/>
      <c r="D3" s="3"/>
      <c r="E3" s="3"/>
      <c r="F3" s="3"/>
      <c r="G3" s="3"/>
      <c r="H3" s="3"/>
      <c r="I3" s="3"/>
      <c r="J3" s="4"/>
    </row>
    <row r="4" spans="2:15" ht="15.75" x14ac:dyDescent="0.25">
      <c r="B4" s="42" t="s">
        <v>1</v>
      </c>
      <c r="C4" s="43"/>
      <c r="D4" s="43"/>
      <c r="E4" s="43"/>
      <c r="F4" s="43"/>
      <c r="G4" s="43"/>
      <c r="H4" s="43"/>
      <c r="I4" s="43"/>
      <c r="J4" s="44"/>
    </row>
    <row r="5" spans="2:15" ht="15.75" x14ac:dyDescent="0.25">
      <c r="B5" s="42" t="s">
        <v>2</v>
      </c>
      <c r="C5" s="43"/>
      <c r="D5" s="43"/>
      <c r="E5" s="43"/>
      <c r="F5" s="43"/>
      <c r="G5" s="43"/>
      <c r="H5" s="43"/>
      <c r="I5" s="43"/>
      <c r="J5" s="44"/>
    </row>
    <row r="6" spans="2:15" ht="15.75" x14ac:dyDescent="0.25">
      <c r="B6" s="45" t="s">
        <v>34</v>
      </c>
      <c r="C6" s="46"/>
      <c r="D6" s="46"/>
      <c r="E6" s="46"/>
      <c r="F6" s="46"/>
      <c r="G6" s="46"/>
      <c r="H6" s="46"/>
      <c r="I6" s="46"/>
      <c r="J6" s="47"/>
    </row>
    <row r="7" spans="2:15" ht="13.5" customHeight="1" x14ac:dyDescent="0.2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2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  <c r="I8" s="8" t="s">
        <v>10</v>
      </c>
      <c r="J8" s="8" t="s">
        <v>11</v>
      </c>
    </row>
    <row r="9" spans="2:15" ht="45" customHeight="1" x14ac:dyDescent="0.25">
      <c r="B9" s="28" t="s">
        <v>35</v>
      </c>
      <c r="C9" s="29">
        <v>43353</v>
      </c>
      <c r="D9" s="30" t="s">
        <v>22</v>
      </c>
      <c r="E9" s="29" t="s">
        <v>36</v>
      </c>
      <c r="F9" s="29">
        <v>43353</v>
      </c>
      <c r="G9" s="29">
        <v>43442</v>
      </c>
      <c r="H9" s="31">
        <v>90</v>
      </c>
      <c r="I9" s="30" t="s">
        <v>37</v>
      </c>
      <c r="J9" s="32">
        <v>1067457</v>
      </c>
      <c r="K9" s="9"/>
      <c r="L9" s="9"/>
      <c r="M9" s="9"/>
      <c r="N9" s="9"/>
      <c r="O9" s="9"/>
    </row>
    <row r="10" spans="2:15" ht="12.75" customHeight="1" x14ac:dyDescent="0.25">
      <c r="B10" s="10"/>
      <c r="C10" s="11"/>
      <c r="D10" s="12"/>
      <c r="E10" s="12"/>
      <c r="F10" s="12"/>
      <c r="G10" s="12"/>
      <c r="H10" s="12"/>
      <c r="I10" s="13"/>
      <c r="J10" s="14"/>
      <c r="L10" s="9"/>
      <c r="M10" s="9"/>
      <c r="N10" s="9"/>
      <c r="O10" s="9"/>
    </row>
    <row r="11" spans="2:15" ht="29.25" customHeight="1" x14ac:dyDescent="0.25">
      <c r="B11" s="48" t="s">
        <v>12</v>
      </c>
      <c r="C11" s="49"/>
      <c r="D11" s="49"/>
      <c r="E11" s="49"/>
      <c r="F11" s="49"/>
      <c r="G11" s="49"/>
      <c r="H11" s="49"/>
      <c r="I11" s="50"/>
      <c r="J11" s="15">
        <f>SUM(J9:J9)</f>
        <v>1067457</v>
      </c>
      <c r="K11" s="16"/>
      <c r="L11" s="16"/>
      <c r="M11" s="16"/>
    </row>
    <row r="12" spans="2:15" ht="36.75" customHeight="1" x14ac:dyDescent="0.25">
      <c r="B12" s="33" t="s">
        <v>13</v>
      </c>
      <c r="C12" s="34"/>
      <c r="D12" s="34"/>
      <c r="E12" s="34"/>
      <c r="F12" s="34"/>
      <c r="G12" s="34"/>
      <c r="H12" s="34"/>
      <c r="I12" s="34"/>
      <c r="J12" s="35"/>
    </row>
    <row r="13" spans="2:15" ht="12.75" customHeight="1" x14ac:dyDescent="0.25">
      <c r="C13" s="17"/>
      <c r="D13" s="17"/>
      <c r="E13" s="17"/>
      <c r="F13" s="17"/>
      <c r="G13" s="17"/>
    </row>
    <row r="14" spans="2:15" ht="12.75" customHeight="1" x14ac:dyDescent="0.25"/>
  </sheetData>
  <mergeCells count="6">
    <mergeCell ref="B2:J2"/>
    <mergeCell ref="B4:J4"/>
    <mergeCell ref="B5:J5"/>
    <mergeCell ref="B6:J6"/>
    <mergeCell ref="B11:I11"/>
    <mergeCell ref="B12:J1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"/>
  <sheetViews>
    <sheetView workbookViewId="0">
      <selection activeCell="B2" sqref="B2:J2"/>
    </sheetView>
  </sheetViews>
  <sheetFormatPr baseColWidth="10" defaultRowHeight="15" x14ac:dyDescent="0.25"/>
  <cols>
    <col min="1" max="1" width="11.42578125" style="1"/>
    <col min="2" max="2" width="17.140625" style="1" customWidth="1"/>
    <col min="3" max="3" width="13.28515625" style="1" customWidth="1"/>
    <col min="4" max="4" width="19.5703125" style="1" customWidth="1"/>
    <col min="5" max="5" width="25.5703125" style="1" customWidth="1"/>
    <col min="6" max="6" width="13.85546875" style="1" customWidth="1"/>
    <col min="7" max="7" width="14.28515625" style="1" customWidth="1"/>
    <col min="8" max="8" width="11.140625" style="1" customWidth="1"/>
    <col min="9" max="9" width="22.7109375" style="1" customWidth="1"/>
    <col min="10" max="10" width="18.140625" style="1" customWidth="1"/>
    <col min="11" max="16384" width="11.42578125" style="1"/>
  </cols>
  <sheetData>
    <row r="1" spans="2:15" ht="13.5" customHeight="1" x14ac:dyDescent="0.25"/>
    <row r="2" spans="2:15" ht="19.5" customHeight="1" x14ac:dyDescent="0.25">
      <c r="B2" s="39" t="s">
        <v>0</v>
      </c>
      <c r="C2" s="40"/>
      <c r="D2" s="40"/>
      <c r="E2" s="40"/>
      <c r="F2" s="40"/>
      <c r="G2" s="40"/>
      <c r="H2" s="40"/>
      <c r="I2" s="40"/>
      <c r="J2" s="41"/>
    </row>
    <row r="3" spans="2:15" ht="15.75" x14ac:dyDescent="0.25">
      <c r="B3" s="2"/>
      <c r="C3" s="3"/>
      <c r="D3" s="3"/>
      <c r="E3" s="3"/>
      <c r="F3" s="3"/>
      <c r="G3" s="3"/>
      <c r="H3" s="3"/>
      <c r="I3" s="3"/>
      <c r="J3" s="4"/>
    </row>
    <row r="4" spans="2:15" ht="15.75" x14ac:dyDescent="0.25">
      <c r="B4" s="42" t="s">
        <v>1</v>
      </c>
      <c r="C4" s="43"/>
      <c r="D4" s="43"/>
      <c r="E4" s="43"/>
      <c r="F4" s="43"/>
      <c r="G4" s="43"/>
      <c r="H4" s="43"/>
      <c r="I4" s="43"/>
      <c r="J4" s="44"/>
    </row>
    <row r="5" spans="2:15" ht="15.75" x14ac:dyDescent="0.25">
      <c r="B5" s="42" t="s">
        <v>2</v>
      </c>
      <c r="C5" s="43"/>
      <c r="D5" s="43"/>
      <c r="E5" s="43"/>
      <c r="F5" s="43"/>
      <c r="G5" s="43"/>
      <c r="H5" s="43"/>
      <c r="I5" s="43"/>
      <c r="J5" s="44"/>
    </row>
    <row r="6" spans="2:15" ht="15.75" x14ac:dyDescent="0.25">
      <c r="B6" s="45" t="s">
        <v>38</v>
      </c>
      <c r="C6" s="46"/>
      <c r="D6" s="46"/>
      <c r="E6" s="46"/>
      <c r="F6" s="46"/>
      <c r="G6" s="46"/>
      <c r="H6" s="46"/>
      <c r="I6" s="46"/>
      <c r="J6" s="47"/>
    </row>
    <row r="7" spans="2:15" ht="13.5" customHeight="1" x14ac:dyDescent="0.2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2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  <c r="I8" s="8" t="s">
        <v>10</v>
      </c>
      <c r="J8" s="8" t="s">
        <v>11</v>
      </c>
    </row>
    <row r="9" spans="2:15" ht="51" x14ac:dyDescent="0.25">
      <c r="B9" s="28" t="s">
        <v>39</v>
      </c>
      <c r="C9" s="29">
        <v>43179</v>
      </c>
      <c r="D9" s="30" t="s">
        <v>22</v>
      </c>
      <c r="E9" s="29" t="s">
        <v>40</v>
      </c>
      <c r="F9" s="29">
        <v>43180</v>
      </c>
      <c r="G9" s="29">
        <v>43186</v>
      </c>
      <c r="H9" s="31">
        <v>7</v>
      </c>
      <c r="I9" s="30" t="s">
        <v>37</v>
      </c>
      <c r="J9" s="32">
        <v>64400</v>
      </c>
      <c r="K9" s="9"/>
      <c r="L9" s="9"/>
      <c r="M9" s="9"/>
      <c r="N9" s="9"/>
      <c r="O9" s="9"/>
    </row>
    <row r="10" spans="2:15" ht="51" customHeight="1" x14ac:dyDescent="0.25">
      <c r="B10" s="51" t="s">
        <v>41</v>
      </c>
      <c r="C10" s="52">
        <v>43195</v>
      </c>
      <c r="D10" s="53" t="s">
        <v>22</v>
      </c>
      <c r="E10" s="29" t="s">
        <v>42</v>
      </c>
      <c r="F10" s="52">
        <v>43203</v>
      </c>
      <c r="G10" s="52">
        <v>43386</v>
      </c>
      <c r="H10" s="54">
        <v>184</v>
      </c>
      <c r="I10" s="53" t="s">
        <v>37</v>
      </c>
      <c r="J10" s="55">
        <v>8317843</v>
      </c>
      <c r="K10" s="9"/>
      <c r="L10" s="9"/>
      <c r="M10" s="9"/>
      <c r="N10" s="9"/>
      <c r="O10" s="9"/>
    </row>
    <row r="11" spans="2:15" ht="12.75" customHeight="1" x14ac:dyDescent="0.25">
      <c r="B11" s="10"/>
      <c r="C11" s="11"/>
      <c r="D11" s="12"/>
      <c r="E11" s="12"/>
      <c r="F11" s="12"/>
      <c r="G11" s="12"/>
      <c r="H11" s="12"/>
      <c r="I11" s="13"/>
      <c r="J11" s="14"/>
      <c r="L11" s="9"/>
      <c r="M11" s="9"/>
      <c r="N11" s="9"/>
      <c r="O11" s="9"/>
    </row>
    <row r="12" spans="2:15" ht="29.25" customHeight="1" x14ac:dyDescent="0.25">
      <c r="B12" s="48" t="s">
        <v>12</v>
      </c>
      <c r="C12" s="49"/>
      <c r="D12" s="49"/>
      <c r="E12" s="49"/>
      <c r="F12" s="49"/>
      <c r="G12" s="49"/>
      <c r="H12" s="49"/>
      <c r="I12" s="50"/>
      <c r="J12" s="15">
        <f>SUM(J9:J10)</f>
        <v>8382243</v>
      </c>
      <c r="K12" s="16"/>
      <c r="L12" s="16"/>
      <c r="M12" s="16"/>
    </row>
    <row r="13" spans="2:15" ht="36.75" customHeight="1" x14ac:dyDescent="0.25">
      <c r="B13" s="33" t="s">
        <v>13</v>
      </c>
      <c r="C13" s="34"/>
      <c r="D13" s="34"/>
      <c r="E13" s="34"/>
      <c r="F13" s="34"/>
      <c r="G13" s="34"/>
      <c r="H13" s="34"/>
      <c r="I13" s="34"/>
      <c r="J13" s="35"/>
    </row>
    <row r="14" spans="2:15" ht="12.75" customHeight="1" x14ac:dyDescent="0.25">
      <c r="C14" s="17"/>
      <c r="D14" s="17"/>
      <c r="E14" s="17"/>
      <c r="F14" s="17"/>
      <c r="G14" s="17"/>
    </row>
    <row r="15" spans="2:15" ht="12.75" customHeight="1" x14ac:dyDescent="0.25"/>
  </sheetData>
  <mergeCells count="6">
    <mergeCell ref="B2:J2"/>
    <mergeCell ref="B4:J4"/>
    <mergeCell ref="B5:J5"/>
    <mergeCell ref="B6:J6"/>
    <mergeCell ref="B12:I12"/>
    <mergeCell ref="B13:J1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"/>
  <sheetViews>
    <sheetView workbookViewId="0">
      <selection activeCell="B2" sqref="B2:J2"/>
    </sheetView>
  </sheetViews>
  <sheetFormatPr baseColWidth="10" defaultRowHeight="15" x14ac:dyDescent="0.25"/>
  <cols>
    <col min="1" max="1" width="11.42578125" style="1"/>
    <col min="2" max="2" width="17.140625" style="1" customWidth="1"/>
    <col min="3" max="3" width="13.28515625" style="1" customWidth="1"/>
    <col min="4" max="4" width="19.5703125" style="1" customWidth="1"/>
    <col min="5" max="5" width="25.5703125" style="1" customWidth="1"/>
    <col min="6" max="6" width="13.85546875" style="1" customWidth="1"/>
    <col min="7" max="7" width="14.28515625" style="1" customWidth="1"/>
    <col min="8" max="8" width="11.140625" style="1" customWidth="1"/>
    <col min="9" max="9" width="22.7109375" style="1" customWidth="1"/>
    <col min="10" max="10" width="18.140625" style="1" customWidth="1"/>
    <col min="11" max="16384" width="11.42578125" style="1"/>
  </cols>
  <sheetData>
    <row r="1" spans="2:15" ht="13.5" customHeight="1" x14ac:dyDescent="0.25"/>
    <row r="2" spans="2:15" ht="19.5" customHeight="1" x14ac:dyDescent="0.25">
      <c r="B2" s="39" t="s">
        <v>0</v>
      </c>
      <c r="C2" s="40"/>
      <c r="D2" s="40"/>
      <c r="E2" s="40"/>
      <c r="F2" s="40"/>
      <c r="G2" s="40"/>
      <c r="H2" s="40"/>
      <c r="I2" s="40"/>
      <c r="J2" s="41"/>
    </row>
    <row r="3" spans="2:15" ht="15.75" x14ac:dyDescent="0.25">
      <c r="B3" s="2"/>
      <c r="C3" s="3"/>
      <c r="D3" s="3"/>
      <c r="E3" s="3"/>
      <c r="F3" s="3"/>
      <c r="G3" s="3"/>
      <c r="H3" s="3"/>
      <c r="I3" s="3"/>
      <c r="J3" s="4"/>
    </row>
    <row r="4" spans="2:15" ht="15.75" x14ac:dyDescent="0.25">
      <c r="B4" s="42" t="s">
        <v>1</v>
      </c>
      <c r="C4" s="43"/>
      <c r="D4" s="43"/>
      <c r="E4" s="43"/>
      <c r="F4" s="43"/>
      <c r="G4" s="43"/>
      <c r="H4" s="43"/>
      <c r="I4" s="43"/>
      <c r="J4" s="44"/>
    </row>
    <row r="5" spans="2:15" ht="15.75" x14ac:dyDescent="0.25">
      <c r="B5" s="42" t="s">
        <v>2</v>
      </c>
      <c r="C5" s="43"/>
      <c r="D5" s="43"/>
      <c r="E5" s="43"/>
      <c r="F5" s="43"/>
      <c r="G5" s="43"/>
      <c r="H5" s="43"/>
      <c r="I5" s="43"/>
      <c r="J5" s="44"/>
    </row>
    <row r="6" spans="2:15" ht="15.75" x14ac:dyDescent="0.25">
      <c r="B6" s="45" t="s">
        <v>55</v>
      </c>
      <c r="C6" s="46"/>
      <c r="D6" s="46"/>
      <c r="E6" s="46"/>
      <c r="F6" s="46"/>
      <c r="G6" s="46"/>
      <c r="H6" s="46"/>
      <c r="I6" s="46"/>
      <c r="J6" s="47"/>
    </row>
    <row r="7" spans="2:15" ht="13.5" customHeight="1" x14ac:dyDescent="0.2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2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  <c r="I8" s="8" t="s">
        <v>10</v>
      </c>
      <c r="J8" s="8" t="s">
        <v>11</v>
      </c>
    </row>
    <row r="9" spans="2:15" ht="45" customHeight="1" x14ac:dyDescent="0.25">
      <c r="B9" s="28" t="s">
        <v>56</v>
      </c>
      <c r="C9" s="29">
        <v>43399</v>
      </c>
      <c r="D9" s="30" t="s">
        <v>22</v>
      </c>
      <c r="E9" s="29" t="s">
        <v>57</v>
      </c>
      <c r="F9" s="29">
        <v>43399</v>
      </c>
      <c r="G9" s="29">
        <f>F9+29</f>
        <v>43428</v>
      </c>
      <c r="H9" s="31">
        <v>30</v>
      </c>
      <c r="I9" s="30" t="s">
        <v>37</v>
      </c>
      <c r="J9" s="32">
        <v>516643</v>
      </c>
      <c r="K9" s="9"/>
      <c r="L9" s="9"/>
      <c r="M9" s="9"/>
      <c r="N9" s="9"/>
      <c r="O9" s="9"/>
    </row>
    <row r="10" spans="2:15" ht="45" customHeight="1" x14ac:dyDescent="0.25">
      <c r="B10" s="51" t="s">
        <v>58</v>
      </c>
      <c r="C10" s="52">
        <v>42701</v>
      </c>
      <c r="D10" s="53" t="s">
        <v>22</v>
      </c>
      <c r="E10" s="52" t="s">
        <v>59</v>
      </c>
      <c r="F10" s="52">
        <v>42701</v>
      </c>
      <c r="G10" s="52">
        <v>42942</v>
      </c>
      <c r="H10" s="54">
        <v>241</v>
      </c>
      <c r="I10" s="53" t="s">
        <v>37</v>
      </c>
      <c r="J10" s="55">
        <v>4969091</v>
      </c>
      <c r="K10" s="9"/>
      <c r="L10" s="9"/>
      <c r="M10" s="9"/>
      <c r="N10" s="9"/>
      <c r="O10" s="9"/>
    </row>
    <row r="11" spans="2:15" ht="12.75" customHeight="1" x14ac:dyDescent="0.25">
      <c r="B11" s="10"/>
      <c r="C11" s="11"/>
      <c r="D11" s="12"/>
      <c r="E11" s="12"/>
      <c r="F11" s="12"/>
      <c r="G11" s="12"/>
      <c r="H11" s="12"/>
      <c r="I11" s="13"/>
      <c r="J11" s="14"/>
      <c r="L11" s="9"/>
      <c r="M11" s="9"/>
      <c r="N11" s="9"/>
      <c r="O11" s="9"/>
    </row>
    <row r="12" spans="2:15" ht="29.25" customHeight="1" x14ac:dyDescent="0.25">
      <c r="B12" s="48" t="s">
        <v>12</v>
      </c>
      <c r="C12" s="49"/>
      <c r="D12" s="49"/>
      <c r="E12" s="49"/>
      <c r="F12" s="49"/>
      <c r="G12" s="49"/>
      <c r="H12" s="49"/>
      <c r="I12" s="50"/>
      <c r="J12" s="15">
        <f>SUM(J9:J10)</f>
        <v>5485734</v>
      </c>
      <c r="K12" s="16"/>
      <c r="L12" s="16"/>
      <c r="M12" s="16"/>
    </row>
    <row r="13" spans="2:15" ht="36.75" customHeight="1" x14ac:dyDescent="0.25">
      <c r="B13" s="33" t="s">
        <v>13</v>
      </c>
      <c r="C13" s="34"/>
      <c r="D13" s="34"/>
      <c r="E13" s="34"/>
      <c r="F13" s="34"/>
      <c r="G13" s="34"/>
      <c r="H13" s="34"/>
      <c r="I13" s="34"/>
      <c r="J13" s="35"/>
    </row>
    <row r="14" spans="2:15" ht="12.75" customHeight="1" x14ac:dyDescent="0.25">
      <c r="C14" s="17"/>
      <c r="D14" s="17"/>
      <c r="E14" s="17"/>
      <c r="F14" s="17"/>
      <c r="G14" s="17"/>
    </row>
    <row r="15" spans="2:15" ht="12.75" customHeight="1" x14ac:dyDescent="0.25"/>
  </sheetData>
  <mergeCells count="6">
    <mergeCell ref="B2:J2"/>
    <mergeCell ref="B4:J4"/>
    <mergeCell ref="B5:J5"/>
    <mergeCell ref="B6:J6"/>
    <mergeCell ref="B12:I12"/>
    <mergeCell ref="B13:J1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7"/>
  <sheetViews>
    <sheetView workbookViewId="0">
      <selection activeCell="B2" sqref="B2:J2"/>
    </sheetView>
  </sheetViews>
  <sheetFormatPr baseColWidth="10" defaultRowHeight="15" x14ac:dyDescent="0.25"/>
  <cols>
    <col min="1" max="1" width="11.42578125" style="1"/>
    <col min="2" max="2" width="17.140625" style="1" customWidth="1"/>
    <col min="3" max="3" width="13.28515625" style="1" customWidth="1"/>
    <col min="4" max="4" width="19.5703125" style="1" customWidth="1"/>
    <col min="5" max="5" width="25.5703125" style="1" customWidth="1"/>
    <col min="6" max="6" width="13.85546875" style="1" customWidth="1"/>
    <col min="7" max="7" width="14.28515625" style="1" customWidth="1"/>
    <col min="8" max="8" width="11.140625" style="1" customWidth="1"/>
    <col min="9" max="9" width="22.7109375" style="1" customWidth="1"/>
    <col min="10" max="10" width="18.140625" style="1" customWidth="1"/>
    <col min="11" max="16384" width="11.42578125" style="1"/>
  </cols>
  <sheetData>
    <row r="1" spans="2:15" ht="13.5" customHeight="1" x14ac:dyDescent="0.25"/>
    <row r="2" spans="2:15" ht="19.5" customHeight="1" x14ac:dyDescent="0.25">
      <c r="B2" s="39" t="s">
        <v>0</v>
      </c>
      <c r="C2" s="40"/>
      <c r="D2" s="40"/>
      <c r="E2" s="40"/>
      <c r="F2" s="40"/>
      <c r="G2" s="40"/>
      <c r="H2" s="40"/>
      <c r="I2" s="40"/>
      <c r="J2" s="41"/>
    </row>
    <row r="3" spans="2:15" ht="15.75" x14ac:dyDescent="0.25">
      <c r="B3" s="2"/>
      <c r="C3" s="3"/>
      <c r="D3" s="3"/>
      <c r="E3" s="3"/>
      <c r="F3" s="3"/>
      <c r="G3" s="3"/>
      <c r="H3" s="3"/>
      <c r="I3" s="3"/>
      <c r="J3" s="4"/>
    </row>
    <row r="4" spans="2:15" ht="15.75" x14ac:dyDescent="0.25">
      <c r="B4" s="42" t="s">
        <v>1</v>
      </c>
      <c r="C4" s="43"/>
      <c r="D4" s="43"/>
      <c r="E4" s="43"/>
      <c r="F4" s="43"/>
      <c r="G4" s="43"/>
      <c r="H4" s="43"/>
      <c r="I4" s="43"/>
      <c r="J4" s="44"/>
    </row>
    <row r="5" spans="2:15" ht="15.75" x14ac:dyDescent="0.25">
      <c r="B5" s="42" t="s">
        <v>2</v>
      </c>
      <c r="C5" s="43"/>
      <c r="D5" s="43"/>
      <c r="E5" s="43"/>
      <c r="F5" s="43"/>
      <c r="G5" s="43"/>
      <c r="H5" s="43"/>
      <c r="I5" s="43"/>
      <c r="J5" s="44"/>
    </row>
    <row r="6" spans="2:15" ht="15.75" x14ac:dyDescent="0.25">
      <c r="B6" s="45" t="s">
        <v>60</v>
      </c>
      <c r="C6" s="46"/>
      <c r="D6" s="46"/>
      <c r="E6" s="46"/>
      <c r="F6" s="46"/>
      <c r="G6" s="46"/>
      <c r="H6" s="46"/>
      <c r="I6" s="46"/>
      <c r="J6" s="47"/>
    </row>
    <row r="7" spans="2:15" ht="13.5" customHeight="1" x14ac:dyDescent="0.2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2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  <c r="I8" s="8" t="s">
        <v>10</v>
      </c>
      <c r="J8" s="8" t="s">
        <v>11</v>
      </c>
    </row>
    <row r="9" spans="2:15" ht="45" customHeight="1" x14ac:dyDescent="0.25">
      <c r="B9" s="28" t="s">
        <v>61</v>
      </c>
      <c r="C9" s="29">
        <v>43255</v>
      </c>
      <c r="D9" s="30" t="s">
        <v>22</v>
      </c>
      <c r="E9" s="29" t="s">
        <v>62</v>
      </c>
      <c r="F9" s="29">
        <v>43256</v>
      </c>
      <c r="G9" s="29">
        <v>43299</v>
      </c>
      <c r="H9" s="54">
        <v>44</v>
      </c>
      <c r="I9" s="30" t="s">
        <v>37</v>
      </c>
      <c r="J9" s="32">
        <v>2519859</v>
      </c>
      <c r="K9" s="9"/>
      <c r="L9" s="9"/>
      <c r="M9" s="9"/>
      <c r="N9" s="9"/>
      <c r="O9" s="9"/>
    </row>
    <row r="10" spans="2:15" ht="45" customHeight="1" x14ac:dyDescent="0.25">
      <c r="B10" s="51" t="s">
        <v>63</v>
      </c>
      <c r="C10" s="52">
        <v>42932</v>
      </c>
      <c r="D10" s="53" t="s">
        <v>18</v>
      </c>
      <c r="E10" s="29" t="s">
        <v>64</v>
      </c>
      <c r="F10" s="52">
        <v>42932</v>
      </c>
      <c r="G10" s="52">
        <v>43487</v>
      </c>
      <c r="H10" s="54">
        <v>556</v>
      </c>
      <c r="I10" s="53" t="s">
        <v>65</v>
      </c>
      <c r="J10" s="55">
        <v>5139000</v>
      </c>
      <c r="K10" s="9"/>
      <c r="L10" s="9"/>
      <c r="M10" s="9"/>
      <c r="N10" s="9"/>
      <c r="O10" s="9"/>
    </row>
    <row r="11" spans="2:15" ht="45" customHeight="1" x14ac:dyDescent="0.25">
      <c r="B11" s="51" t="s">
        <v>66</v>
      </c>
      <c r="C11" s="52">
        <v>43360</v>
      </c>
      <c r="D11" s="53" t="s">
        <v>22</v>
      </c>
      <c r="E11" s="52" t="s">
        <v>67</v>
      </c>
      <c r="F11" s="52">
        <v>43360</v>
      </c>
      <c r="G11" s="52">
        <v>43370</v>
      </c>
      <c r="H11" s="54">
        <v>11</v>
      </c>
      <c r="I11" s="53" t="s">
        <v>65</v>
      </c>
      <c r="J11" s="55">
        <v>105600</v>
      </c>
      <c r="K11" s="9"/>
      <c r="L11" s="9"/>
      <c r="M11" s="9"/>
      <c r="N11" s="9"/>
      <c r="O11" s="9"/>
    </row>
    <row r="12" spans="2:15" ht="45" customHeight="1" x14ac:dyDescent="0.25">
      <c r="B12" s="51" t="s">
        <v>68</v>
      </c>
      <c r="C12" s="52">
        <v>43459</v>
      </c>
      <c r="D12" s="53" t="s">
        <v>22</v>
      </c>
      <c r="E12" s="29" t="s">
        <v>69</v>
      </c>
      <c r="F12" s="52">
        <v>43460</v>
      </c>
      <c r="G12" s="52">
        <v>43504</v>
      </c>
      <c r="H12" s="54">
        <v>45</v>
      </c>
      <c r="I12" s="53" t="s">
        <v>70</v>
      </c>
      <c r="J12" s="55">
        <v>1111112</v>
      </c>
      <c r="K12" s="9"/>
      <c r="L12" s="9"/>
      <c r="M12" s="9"/>
      <c r="N12" s="9"/>
      <c r="O12" s="9"/>
    </row>
    <row r="13" spans="2:15" ht="12.75" customHeight="1" x14ac:dyDescent="0.25">
      <c r="B13" s="10"/>
      <c r="C13" s="11"/>
      <c r="D13" s="12"/>
      <c r="E13" s="12"/>
      <c r="F13" s="12"/>
      <c r="G13" s="12"/>
      <c r="H13" s="12"/>
      <c r="I13" s="13"/>
      <c r="J13" s="14"/>
      <c r="L13" s="9"/>
      <c r="M13" s="9"/>
      <c r="N13" s="9"/>
      <c r="O13" s="9"/>
    </row>
    <row r="14" spans="2:15" ht="29.25" customHeight="1" x14ac:dyDescent="0.25">
      <c r="B14" s="48" t="s">
        <v>12</v>
      </c>
      <c r="C14" s="49"/>
      <c r="D14" s="49"/>
      <c r="E14" s="49"/>
      <c r="F14" s="49"/>
      <c r="G14" s="49"/>
      <c r="H14" s="49"/>
      <c r="I14" s="50"/>
      <c r="J14" s="15">
        <f>SUM(J9:J12)</f>
        <v>8875571</v>
      </c>
      <c r="K14" s="16"/>
      <c r="L14" s="16"/>
      <c r="M14" s="16"/>
    </row>
    <row r="15" spans="2:15" ht="36.75" customHeight="1" x14ac:dyDescent="0.25">
      <c r="B15" s="33" t="s">
        <v>13</v>
      </c>
      <c r="C15" s="34"/>
      <c r="D15" s="34"/>
      <c r="E15" s="34"/>
      <c r="F15" s="34"/>
      <c r="G15" s="34"/>
      <c r="H15" s="34"/>
      <c r="I15" s="34"/>
      <c r="J15" s="35"/>
    </row>
    <row r="16" spans="2:15" ht="12.75" customHeight="1" x14ac:dyDescent="0.25">
      <c r="C16" s="17"/>
      <c r="D16" s="17"/>
      <c r="E16" s="17"/>
      <c r="F16" s="17"/>
      <c r="G16" s="17"/>
    </row>
    <row r="17" ht="12.75" customHeight="1" x14ac:dyDescent="0.25"/>
  </sheetData>
  <mergeCells count="6">
    <mergeCell ref="B2:J2"/>
    <mergeCell ref="B4:J4"/>
    <mergeCell ref="B5:J5"/>
    <mergeCell ref="B6:J6"/>
    <mergeCell ref="B14:I14"/>
    <mergeCell ref="B15:J1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workbookViewId="0">
      <selection activeCell="B2" sqref="B2:J2"/>
    </sheetView>
  </sheetViews>
  <sheetFormatPr baseColWidth="10" defaultRowHeight="15" x14ac:dyDescent="0.25"/>
  <cols>
    <col min="1" max="1" width="11.42578125" style="1"/>
    <col min="2" max="2" width="17.140625" style="1" customWidth="1"/>
    <col min="3" max="3" width="13.28515625" style="1" customWidth="1"/>
    <col min="4" max="4" width="19.5703125" style="1" customWidth="1"/>
    <col min="5" max="5" width="25.5703125" style="1" customWidth="1"/>
    <col min="6" max="6" width="13.85546875" style="1" customWidth="1"/>
    <col min="7" max="7" width="14.28515625" style="1" customWidth="1"/>
    <col min="8" max="8" width="11.140625" style="1" customWidth="1"/>
    <col min="9" max="9" width="22.7109375" style="1" customWidth="1"/>
    <col min="10" max="10" width="18.140625" style="1" customWidth="1"/>
    <col min="11" max="16384" width="11.42578125" style="1"/>
  </cols>
  <sheetData>
    <row r="1" spans="2:15" ht="13.5" customHeight="1" x14ac:dyDescent="0.25"/>
    <row r="2" spans="2:15" ht="19.5" customHeight="1" x14ac:dyDescent="0.25">
      <c r="B2" s="39" t="s">
        <v>0</v>
      </c>
      <c r="C2" s="40"/>
      <c r="D2" s="40"/>
      <c r="E2" s="40"/>
      <c r="F2" s="40"/>
      <c r="G2" s="40"/>
      <c r="H2" s="40"/>
      <c r="I2" s="40"/>
      <c r="J2" s="41"/>
    </row>
    <row r="3" spans="2:15" ht="15.75" x14ac:dyDescent="0.25">
      <c r="B3" s="2"/>
      <c r="C3" s="3"/>
      <c r="D3" s="3"/>
      <c r="E3" s="3"/>
      <c r="F3" s="3"/>
      <c r="G3" s="3"/>
      <c r="H3" s="3"/>
      <c r="I3" s="3"/>
      <c r="J3" s="4"/>
    </row>
    <row r="4" spans="2:15" ht="15.75" x14ac:dyDescent="0.25">
      <c r="B4" s="42" t="s">
        <v>1</v>
      </c>
      <c r="C4" s="43"/>
      <c r="D4" s="43"/>
      <c r="E4" s="43"/>
      <c r="F4" s="43"/>
      <c r="G4" s="43"/>
      <c r="H4" s="43"/>
      <c r="I4" s="43"/>
      <c r="J4" s="44"/>
    </row>
    <row r="5" spans="2:15" ht="15.75" x14ac:dyDescent="0.25">
      <c r="B5" s="42" t="s">
        <v>2</v>
      </c>
      <c r="C5" s="43"/>
      <c r="D5" s="43"/>
      <c r="E5" s="43"/>
      <c r="F5" s="43"/>
      <c r="G5" s="43"/>
      <c r="H5" s="43"/>
      <c r="I5" s="43"/>
      <c r="J5" s="44"/>
    </row>
    <row r="6" spans="2:15" ht="15.75" x14ac:dyDescent="0.25">
      <c r="B6" s="45" t="s">
        <v>71</v>
      </c>
      <c r="C6" s="46"/>
      <c r="D6" s="46"/>
      <c r="E6" s="46"/>
      <c r="F6" s="46"/>
      <c r="G6" s="46"/>
      <c r="H6" s="46"/>
      <c r="I6" s="46"/>
      <c r="J6" s="47"/>
    </row>
    <row r="7" spans="2:15" ht="13.5" customHeight="1" x14ac:dyDescent="0.25">
      <c r="B7" s="5"/>
      <c r="C7" s="6"/>
      <c r="D7" s="6"/>
      <c r="E7" s="6"/>
      <c r="F7" s="6"/>
      <c r="G7" s="6"/>
      <c r="H7" s="6"/>
      <c r="I7" s="6"/>
      <c r="J7" s="7"/>
    </row>
    <row r="8" spans="2:15" ht="49.5" customHeight="1" x14ac:dyDescent="0.2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  <c r="I8" s="8" t="s">
        <v>10</v>
      </c>
      <c r="J8" s="8" t="s">
        <v>11</v>
      </c>
    </row>
    <row r="9" spans="2:15" ht="45" customHeight="1" x14ac:dyDescent="0.25">
      <c r="B9" s="56" t="s">
        <v>14</v>
      </c>
      <c r="C9" s="57"/>
      <c r="D9" s="57"/>
      <c r="E9" s="57"/>
      <c r="F9" s="57"/>
      <c r="G9" s="57"/>
      <c r="H9" s="57"/>
      <c r="I9" s="57"/>
      <c r="J9" s="58"/>
      <c r="K9" s="9"/>
      <c r="L9" s="9"/>
      <c r="M9" s="9"/>
      <c r="N9" s="9"/>
      <c r="O9" s="9"/>
    </row>
    <row r="10" spans="2:15" ht="12.75" customHeight="1" x14ac:dyDescent="0.25">
      <c r="B10" s="10"/>
      <c r="C10" s="11"/>
      <c r="D10" s="12"/>
      <c r="E10" s="12"/>
      <c r="F10" s="12"/>
      <c r="G10" s="12"/>
      <c r="H10" s="12"/>
      <c r="I10" s="13"/>
      <c r="J10" s="14"/>
      <c r="L10" s="9"/>
      <c r="M10" s="9"/>
      <c r="N10" s="9"/>
      <c r="O10" s="9"/>
    </row>
    <row r="11" spans="2:15" ht="29.25" customHeight="1" x14ac:dyDescent="0.25">
      <c r="B11" s="48" t="s">
        <v>12</v>
      </c>
      <c r="C11" s="49"/>
      <c r="D11" s="49"/>
      <c r="E11" s="49"/>
      <c r="F11" s="49"/>
      <c r="G11" s="49"/>
      <c r="H11" s="49"/>
      <c r="I11" s="50"/>
      <c r="J11" s="59">
        <f>SUM(J9:J9)</f>
        <v>0</v>
      </c>
      <c r="K11" s="16"/>
      <c r="L11" s="16"/>
      <c r="M11" s="16"/>
    </row>
    <row r="12" spans="2:15" ht="36.75" customHeight="1" x14ac:dyDescent="0.25">
      <c r="B12" s="33" t="s">
        <v>13</v>
      </c>
      <c r="C12" s="34"/>
      <c r="D12" s="34"/>
      <c r="E12" s="34"/>
      <c r="F12" s="34"/>
      <c r="G12" s="34"/>
      <c r="H12" s="34"/>
      <c r="I12" s="34"/>
      <c r="J12" s="35"/>
    </row>
    <row r="13" spans="2:15" ht="12.75" customHeight="1" x14ac:dyDescent="0.25">
      <c r="C13" s="17"/>
      <c r="D13" s="17"/>
      <c r="E13" s="17"/>
      <c r="F13" s="17"/>
      <c r="G13" s="17"/>
    </row>
    <row r="14" spans="2:15" ht="12.75" customHeight="1" x14ac:dyDescent="0.25"/>
  </sheetData>
  <mergeCells count="7">
    <mergeCell ref="B12:J12"/>
    <mergeCell ref="B2:J2"/>
    <mergeCell ref="B4:J4"/>
    <mergeCell ref="B5:J5"/>
    <mergeCell ref="B6:J6"/>
    <mergeCell ref="B9:J9"/>
    <mergeCell ref="B11:I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Ferrada Guzmán Constanza Mackarena</dc:creator>
  <cp:lastModifiedBy>Ferrada Guzmán Constanza Mackarena</cp:lastModifiedBy>
  <dcterms:created xsi:type="dcterms:W3CDTF">2019-01-15T16:08:19Z</dcterms:created>
  <dcterms:modified xsi:type="dcterms:W3CDTF">2020-01-07T22:05:25Z</dcterms:modified>
</cp:coreProperties>
</file>