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enegas\Documents\2015-2019\Consultoría IFRS 17\1er Oficio Impacto\Consultas\Consultas y Respuestas 19.06.19\"/>
    </mc:Choice>
  </mc:AlternateContent>
  <bookViews>
    <workbookView xWindow="0" yWindow="0" windowWidth="20490" windowHeight="6420"/>
  </bookViews>
  <sheets>
    <sheet name="Ejemplo LRC PAA" sheetId="1" r:id="rId1"/>
  </sheets>
  <definedNames>
    <definedName name="_xlnm.Print_Area" localSheetId="0">'Ejemplo LRC PAA'!$A$1:$Q$24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F26" i="1"/>
  <c r="G26" i="1"/>
  <c r="H26" i="1"/>
  <c r="I26" i="1"/>
  <c r="J26" i="1"/>
  <c r="K26" i="1"/>
  <c r="L26" i="1"/>
  <c r="M26" i="1"/>
  <c r="N26" i="1"/>
  <c r="O26" i="1"/>
  <c r="P26" i="1"/>
  <c r="E26" i="1"/>
  <c r="F17" i="1"/>
  <c r="G17" i="1"/>
  <c r="H17" i="1"/>
  <c r="I17" i="1"/>
  <c r="J17" i="1"/>
  <c r="K17" i="1"/>
  <c r="L17" i="1"/>
  <c r="M17" i="1"/>
  <c r="N17" i="1"/>
  <c r="O17" i="1"/>
  <c r="P17" i="1"/>
  <c r="E17" i="1"/>
  <c r="G23" i="1"/>
  <c r="H23" i="1" s="1"/>
  <c r="I23" i="1" s="1"/>
  <c r="J23" i="1" s="1"/>
  <c r="K23" i="1" s="1"/>
  <c r="L23" i="1" s="1"/>
  <c r="M23" i="1" s="1"/>
  <c r="N23" i="1" s="1"/>
  <c r="O23" i="1" s="1"/>
  <c r="P23" i="1" s="1"/>
  <c r="F23" i="1"/>
  <c r="R2" i="1" l="1"/>
  <c r="R1" i="1"/>
  <c r="F6" i="1" l="1"/>
  <c r="F14" i="1" s="1"/>
  <c r="G6" i="1"/>
  <c r="G14" i="1" s="1"/>
  <c r="H6" i="1"/>
  <c r="H14" i="1" s="1"/>
  <c r="I6" i="1"/>
  <c r="I14" i="1" s="1"/>
  <c r="J6" i="1"/>
  <c r="J14" i="1" s="1"/>
  <c r="K6" i="1"/>
  <c r="K14" i="1" s="1"/>
  <c r="L6" i="1"/>
  <c r="L14" i="1" s="1"/>
  <c r="M6" i="1"/>
  <c r="M14" i="1" s="1"/>
  <c r="N6" i="1"/>
  <c r="N14" i="1" s="1"/>
  <c r="O6" i="1"/>
  <c r="O14" i="1" s="1"/>
  <c r="P6" i="1"/>
  <c r="P14" i="1" s="1"/>
  <c r="E6" i="1"/>
  <c r="E14" i="1" s="1"/>
  <c r="D15" i="1"/>
  <c r="D24" i="1"/>
  <c r="D27" i="1" s="1"/>
  <c r="E8" i="1"/>
  <c r="E25" i="1" s="1"/>
  <c r="E24" i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I15" i="1"/>
  <c r="J15" i="1"/>
  <c r="K15" i="1"/>
  <c r="L15" i="1"/>
  <c r="M15" i="1"/>
  <c r="N15" i="1"/>
  <c r="O15" i="1"/>
  <c r="P15" i="1"/>
  <c r="H15" i="1"/>
  <c r="G15" i="1"/>
  <c r="F25" i="1" l="1"/>
  <c r="E16" i="1"/>
  <c r="Q15" i="1"/>
  <c r="D18" i="1"/>
  <c r="Q24" i="1"/>
  <c r="F16" i="1" l="1"/>
  <c r="G25" i="1"/>
  <c r="E9" i="1"/>
  <c r="F9" i="1"/>
  <c r="G9" i="1"/>
  <c r="H9" i="1"/>
  <c r="I9" i="1"/>
  <c r="J9" i="1"/>
  <c r="K9" i="1"/>
  <c r="L9" i="1"/>
  <c r="M9" i="1"/>
  <c r="N9" i="1"/>
  <c r="O9" i="1"/>
  <c r="P9" i="1"/>
  <c r="H25" i="1" l="1"/>
  <c r="E18" i="1"/>
  <c r="Q6" i="1"/>
  <c r="Q7" i="1"/>
  <c r="Q5" i="1"/>
  <c r="I25" i="1" l="1"/>
  <c r="F18" i="1"/>
  <c r="Q14" i="1"/>
  <c r="J25" i="1" l="1"/>
  <c r="G16" i="1"/>
  <c r="E27" i="1"/>
  <c r="Q9" i="1"/>
  <c r="K25" i="1" l="1"/>
  <c r="H16" i="1"/>
  <c r="G18" i="1"/>
  <c r="F8" i="1"/>
  <c r="J8" i="1"/>
  <c r="N8" i="1"/>
  <c r="I8" i="1"/>
  <c r="G8" i="1"/>
  <c r="K8" i="1"/>
  <c r="O8" i="1"/>
  <c r="H8" i="1"/>
  <c r="L8" i="1"/>
  <c r="P8" i="1"/>
  <c r="M8" i="1"/>
  <c r="L25" i="1" l="1"/>
  <c r="I16" i="1"/>
  <c r="H18" i="1"/>
  <c r="F27" i="1"/>
  <c r="Q8" i="1"/>
  <c r="G27" i="1" l="1"/>
  <c r="J16" i="1"/>
  <c r="M25" i="1"/>
  <c r="I18" i="1"/>
  <c r="N25" i="1" l="1"/>
  <c r="K16" i="1"/>
  <c r="H27" i="1"/>
  <c r="J18" i="1"/>
  <c r="L16" i="1" l="1"/>
  <c r="K18" i="1"/>
  <c r="I27" i="1"/>
  <c r="O25" i="1"/>
  <c r="M16" i="1" l="1"/>
  <c r="L18" i="1"/>
  <c r="P25" i="1"/>
  <c r="J27" i="1"/>
  <c r="K27" i="1" l="1"/>
  <c r="Q23" i="1"/>
  <c r="Q26" i="1"/>
  <c r="Q25" i="1"/>
  <c r="N16" i="1"/>
  <c r="M18" i="1"/>
  <c r="O16" i="1" l="1"/>
  <c r="N18" i="1"/>
  <c r="N19" i="1" s="1"/>
  <c r="Q27" i="1"/>
  <c r="L27" i="1"/>
  <c r="M27" i="1" l="1"/>
  <c r="P16" i="1"/>
  <c r="O18" i="1"/>
  <c r="O19" i="1" s="1"/>
  <c r="Q17" i="1" l="1"/>
  <c r="P18" i="1"/>
  <c r="P19" i="1" s="1"/>
  <c r="Q16" i="1"/>
  <c r="N27" i="1"/>
  <c r="Q18" i="1" l="1"/>
  <c r="Q19" i="1" s="1"/>
  <c r="O27" i="1"/>
  <c r="P27" i="1" l="1"/>
  <c r="P28" i="1" s="1"/>
</calcChain>
</file>

<file path=xl/sharedStrings.xml><?xml version="1.0" encoding="utf-8"?>
<sst xmlns="http://schemas.openxmlformats.org/spreadsheetml/2006/main" count="36" uniqueCount="26">
  <si>
    <t>Prima ganada</t>
  </si>
  <si>
    <t>LRC parte prima recaudada</t>
  </si>
  <si>
    <t>LRC prima devengada</t>
  </si>
  <si>
    <t>LRC</t>
  </si>
  <si>
    <t>LRC flujo de comisiones</t>
  </si>
  <si>
    <t>Emisión</t>
  </si>
  <si>
    <t>Recaudación</t>
  </si>
  <si>
    <t>Comisión</t>
  </si>
  <si>
    <t>Amortización de comisión</t>
  </si>
  <si>
    <t>Mes</t>
  </si>
  <si>
    <t>Total</t>
  </si>
  <si>
    <t>LRC amortización de comisiones</t>
  </si>
  <si>
    <t>IFRS 17 Párrafo B55 (b) (i)</t>
  </si>
  <si>
    <t>IFRS 17 Párrafo B55 (b) (ii)</t>
  </si>
  <si>
    <t>IFRS 17 Párrafo B55 (b) (iii)</t>
  </si>
  <si>
    <t>IFRS 17 Párrafo B55 (b) (v)</t>
  </si>
  <si>
    <t>Norma aplicable</t>
  </si>
  <si>
    <t>Ejercicio IFRS 17, Método PAA</t>
  </si>
  <si>
    <t>Ejemplo cias.</t>
  </si>
  <si>
    <t>Ejemplo Simple</t>
  </si>
  <si>
    <t>a</t>
  </si>
  <si>
    <t>b</t>
  </si>
  <si>
    <t>Comisiones a Gasto</t>
  </si>
  <si>
    <t>Ejemplo Seleccionado</t>
  </si>
  <si>
    <t>Ejercicio considerando prima recaudada</t>
  </si>
  <si>
    <t>Ejercicio considerando prima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</si>
</sst>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#,##0.0"/>
    <numFmt numFmtId="165" formatCode="#,##0_ ;[Red]\-#,##0\ "/>
    <numFmt numFmtId="166" formatCode="#,##0.0_ ;[Red]\-#,##0.0\ "/>
    <numFmt numFmtId="167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3" fontId="0" fillId="3" borderId="1" xfId="0" applyNumberFormat="1" applyFill="1" applyBorder="1"/>
    <xf numFmtId="164" fontId="0" fillId="3" borderId="1" xfId="0" applyNumberFormat="1" applyFill="1" applyBorder="1"/>
    <xf numFmtId="3" fontId="0" fillId="0" borderId="1" xfId="0" applyNumberFormat="1" applyBorder="1"/>
    <xf numFmtId="165" fontId="0" fillId="3" borderId="1" xfId="0" applyNumberFormat="1" applyFill="1" applyBorder="1"/>
    <xf numFmtId="165" fontId="1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166" fontId="0" fillId="3" borderId="1" xfId="0" applyNumberFormat="1" applyFill="1" applyBorder="1"/>
    <xf numFmtId="165" fontId="0" fillId="0" borderId="1" xfId="0" applyNumberFormat="1" applyBorder="1"/>
    <xf numFmtId="0" fontId="0" fillId="0" borderId="4" xfId="0" applyBorder="1"/>
    <xf numFmtId="166" fontId="1" fillId="2" borderId="1" xfId="0" applyNumberFormat="1" applyFont="1" applyFill="1" applyBorder="1"/>
    <xf numFmtId="167" fontId="1" fillId="2" borderId="1" xfId="0" applyNumberFormat="1" applyFont="1" applyFill="1" applyBorder="1"/>
    <xf numFmtId="167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3" xfId="0" applyFont="1" applyBorder="1" applyAlignment="1">
      <alignment horizontal="right"/>
    </xf>
    <xf numFmtId="3" fontId="0" fillId="3" borderId="5" xfId="0" applyNumberFormat="1" applyFill="1" applyBorder="1"/>
    <xf numFmtId="0" fontId="1" fillId="2" borderId="6" xfId="0" applyFont="1" applyFill="1" applyBorder="1" applyAlignment="1">
      <alignment horizontal="center"/>
    </xf>
    <xf numFmtId="0" fontId="0" fillId="4" borderId="2" xfId="0" applyFill="1" applyBorder="1"/>
    <xf numFmtId="166" fontId="0" fillId="0" borderId="1" xfId="0" applyNumberFormat="1" applyBorder="1"/>
    <xf numFmtId="41" fontId="0" fillId="0" borderId="1" xfId="1" applyFont="1" applyBorder="1"/>
    <xf numFmtId="41" fontId="0" fillId="0" borderId="1" xfId="0" applyNumberFormat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8"/>
  <sheetViews>
    <sheetView showGridLines="0" tabSelected="1" zoomScale="90" zoomScaleNormal="90" workbookViewId="0">
      <selection activeCell="J13" sqref="J13"/>
    </sheetView>
  </sheetViews>
  <sheetFormatPr baseColWidth="10" defaultRowHeight="15" x14ac:dyDescent="0.25"/>
  <cols>
    <col min="1" max="1" width="2.85546875" style="1" customWidth="1"/>
    <col min="2" max="2" width="25.28515625" style="1" bestFit="1" customWidth="1"/>
    <col min="3" max="3" width="26.7109375" style="1" customWidth="1"/>
    <col min="4" max="4" width="14.7109375" style="1" customWidth="1"/>
    <col min="5" max="16384" width="11.42578125" style="1"/>
  </cols>
  <sheetData>
    <row r="1" spans="2:18" x14ac:dyDescent="0.25">
      <c r="D1" s="18" t="s">
        <v>19</v>
      </c>
      <c r="E1" s="6">
        <v>300</v>
      </c>
      <c r="F1" s="6">
        <v>0</v>
      </c>
      <c r="G1" s="6">
        <v>0</v>
      </c>
      <c r="H1" s="6">
        <v>300</v>
      </c>
      <c r="I1" s="6">
        <v>0</v>
      </c>
      <c r="J1" s="6">
        <v>0</v>
      </c>
      <c r="K1" s="6">
        <v>300</v>
      </c>
      <c r="L1" s="6">
        <v>0</v>
      </c>
      <c r="M1" s="6">
        <v>0</v>
      </c>
      <c r="N1" s="6">
        <v>300</v>
      </c>
      <c r="O1" s="6">
        <v>0</v>
      </c>
      <c r="P1" s="6">
        <v>0</v>
      </c>
      <c r="Q1" s="1" t="s">
        <v>20</v>
      </c>
      <c r="R1" s="1">
        <f>+COUNTIF(E1:P1,"&gt;0")</f>
        <v>4</v>
      </c>
    </row>
    <row r="2" spans="2:18" x14ac:dyDescent="0.25">
      <c r="B2" s="2" t="s">
        <v>17</v>
      </c>
      <c r="D2" s="18" t="s">
        <v>18</v>
      </c>
      <c r="E2" s="20">
        <v>0</v>
      </c>
      <c r="F2" s="6">
        <v>150</v>
      </c>
      <c r="G2" s="6">
        <v>150</v>
      </c>
      <c r="H2" s="6">
        <v>150</v>
      </c>
      <c r="I2" s="6">
        <v>150</v>
      </c>
      <c r="J2" s="6">
        <v>150</v>
      </c>
      <c r="K2" s="6">
        <v>150</v>
      </c>
      <c r="L2" s="6">
        <v>150</v>
      </c>
      <c r="M2" s="6">
        <v>150</v>
      </c>
      <c r="N2" s="6">
        <v>0</v>
      </c>
      <c r="O2" s="6">
        <v>0</v>
      </c>
      <c r="P2" s="6">
        <v>0</v>
      </c>
      <c r="Q2" s="1" t="s">
        <v>21</v>
      </c>
      <c r="R2" s="1">
        <f>+COUNTIF(E2:P2,"&gt;0")</f>
        <v>8</v>
      </c>
    </row>
    <row r="3" spans="2:18" x14ac:dyDescent="0.25">
      <c r="C3" s="2"/>
      <c r="D3" s="19" t="s">
        <v>23</v>
      </c>
      <c r="E3" s="22" t="s">
        <v>21</v>
      </c>
      <c r="F3" s="14"/>
    </row>
    <row r="4" spans="2:18" x14ac:dyDescent="0.25">
      <c r="B4" s="11" t="s">
        <v>16</v>
      </c>
      <c r="C4" s="3" t="s">
        <v>9</v>
      </c>
      <c r="D4" s="3">
        <v>0</v>
      </c>
      <c r="E4" s="21">
        <v>1</v>
      </c>
      <c r="F4" s="4">
        <v>2</v>
      </c>
      <c r="G4" s="4">
        <v>3</v>
      </c>
      <c r="H4" s="4">
        <v>4</v>
      </c>
      <c r="I4" s="4">
        <v>5</v>
      </c>
      <c r="J4" s="4">
        <v>6</v>
      </c>
      <c r="K4" s="4">
        <v>7</v>
      </c>
      <c r="L4" s="4">
        <v>8</v>
      </c>
      <c r="M4" s="4">
        <v>9</v>
      </c>
      <c r="N4" s="4">
        <v>10</v>
      </c>
      <c r="O4" s="4">
        <v>11</v>
      </c>
      <c r="P4" s="4">
        <v>12</v>
      </c>
      <c r="Q4" s="4" t="s">
        <v>10</v>
      </c>
    </row>
    <row r="5" spans="2:18" x14ac:dyDescent="0.25">
      <c r="B5" s="5"/>
      <c r="C5" s="5" t="s">
        <v>5</v>
      </c>
      <c r="D5" s="5"/>
      <c r="E5" s="6">
        <v>1200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f>SUM(E5:P5)</f>
        <v>1200</v>
      </c>
    </row>
    <row r="6" spans="2:18" x14ac:dyDescent="0.25">
      <c r="B6" s="5"/>
      <c r="C6" s="5" t="s">
        <v>6</v>
      </c>
      <c r="D6" s="5"/>
      <c r="E6" s="6">
        <f t="shared" ref="E6:P6" si="0">+IF($E$3=$Q$1,E1,E2)</f>
        <v>0</v>
      </c>
      <c r="F6" s="6">
        <f t="shared" si="0"/>
        <v>150</v>
      </c>
      <c r="G6" s="6">
        <f t="shared" si="0"/>
        <v>150</v>
      </c>
      <c r="H6" s="6">
        <f t="shared" si="0"/>
        <v>150</v>
      </c>
      <c r="I6" s="6">
        <f t="shared" si="0"/>
        <v>150</v>
      </c>
      <c r="J6" s="6">
        <f t="shared" si="0"/>
        <v>150</v>
      </c>
      <c r="K6" s="6">
        <f t="shared" si="0"/>
        <v>150</v>
      </c>
      <c r="L6" s="6">
        <f t="shared" si="0"/>
        <v>150</v>
      </c>
      <c r="M6" s="6">
        <f t="shared" si="0"/>
        <v>150</v>
      </c>
      <c r="N6" s="6">
        <f t="shared" si="0"/>
        <v>0</v>
      </c>
      <c r="O6" s="6">
        <f t="shared" si="0"/>
        <v>0</v>
      </c>
      <c r="P6" s="6">
        <f t="shared" si="0"/>
        <v>0</v>
      </c>
      <c r="Q6" s="6">
        <f t="shared" ref="Q6:Q9" si="1">SUM(E6:P6)</f>
        <v>1200</v>
      </c>
    </row>
    <row r="7" spans="2:18" x14ac:dyDescent="0.25">
      <c r="B7" s="5"/>
      <c r="C7" s="5" t="s">
        <v>7</v>
      </c>
      <c r="D7" s="5"/>
      <c r="E7" s="6">
        <v>150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f t="shared" si="1"/>
        <v>150</v>
      </c>
    </row>
    <row r="8" spans="2:18" x14ac:dyDescent="0.25">
      <c r="B8" s="5"/>
      <c r="C8" s="5" t="s">
        <v>8</v>
      </c>
      <c r="D8" s="5"/>
      <c r="E8" s="7">
        <f>SUM($E$7:$P$7)/12</f>
        <v>12.5</v>
      </c>
      <c r="F8" s="7">
        <f t="shared" ref="F8:P8" si="2">SUM($E$7:$P$7)/12</f>
        <v>12.5</v>
      </c>
      <c r="G8" s="7">
        <f t="shared" si="2"/>
        <v>12.5</v>
      </c>
      <c r="H8" s="7">
        <f t="shared" si="2"/>
        <v>12.5</v>
      </c>
      <c r="I8" s="7">
        <f t="shared" si="2"/>
        <v>12.5</v>
      </c>
      <c r="J8" s="7">
        <f t="shared" si="2"/>
        <v>12.5</v>
      </c>
      <c r="K8" s="7">
        <f t="shared" si="2"/>
        <v>12.5</v>
      </c>
      <c r="L8" s="7">
        <f t="shared" si="2"/>
        <v>12.5</v>
      </c>
      <c r="M8" s="7">
        <f t="shared" si="2"/>
        <v>12.5</v>
      </c>
      <c r="N8" s="7">
        <f t="shared" si="2"/>
        <v>12.5</v>
      </c>
      <c r="O8" s="7">
        <f t="shared" si="2"/>
        <v>12.5</v>
      </c>
      <c r="P8" s="7">
        <f t="shared" si="2"/>
        <v>12.5</v>
      </c>
      <c r="Q8" s="6">
        <f t="shared" si="1"/>
        <v>150</v>
      </c>
    </row>
    <row r="9" spans="2:18" x14ac:dyDescent="0.25">
      <c r="B9" s="5"/>
      <c r="C9" s="5" t="s">
        <v>0</v>
      </c>
      <c r="D9" s="5"/>
      <c r="E9" s="6">
        <f>$E$5/12</f>
        <v>100</v>
      </c>
      <c r="F9" s="6">
        <f t="shared" ref="F9:P9" si="3">$E$5/12</f>
        <v>100</v>
      </c>
      <c r="G9" s="6">
        <f t="shared" si="3"/>
        <v>100</v>
      </c>
      <c r="H9" s="6">
        <f t="shared" si="3"/>
        <v>100</v>
      </c>
      <c r="I9" s="6">
        <f t="shared" si="3"/>
        <v>100</v>
      </c>
      <c r="J9" s="6">
        <f t="shared" si="3"/>
        <v>100</v>
      </c>
      <c r="K9" s="6">
        <f t="shared" si="3"/>
        <v>100</v>
      </c>
      <c r="L9" s="6">
        <f t="shared" si="3"/>
        <v>100</v>
      </c>
      <c r="M9" s="6">
        <f t="shared" si="3"/>
        <v>100</v>
      </c>
      <c r="N9" s="6">
        <f t="shared" si="3"/>
        <v>100</v>
      </c>
      <c r="O9" s="6">
        <f t="shared" si="3"/>
        <v>100</v>
      </c>
      <c r="P9" s="6">
        <f t="shared" si="3"/>
        <v>100</v>
      </c>
      <c r="Q9" s="6">
        <f t="shared" si="1"/>
        <v>1200</v>
      </c>
    </row>
    <row r="12" spans="2:18" x14ac:dyDescent="0.25">
      <c r="F12" s="25"/>
      <c r="G12" s="23"/>
    </row>
    <row r="13" spans="2:18" x14ac:dyDescent="0.25">
      <c r="B13" s="1" t="s">
        <v>24</v>
      </c>
      <c r="E13" s="8"/>
      <c r="F13" s="24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2:18" x14ac:dyDescent="0.25">
      <c r="B14" s="5" t="s">
        <v>12</v>
      </c>
      <c r="C14" s="5" t="s">
        <v>1</v>
      </c>
      <c r="D14" s="9">
        <v>0</v>
      </c>
      <c r="E14" s="9">
        <f>+E6</f>
        <v>0</v>
      </c>
      <c r="F14" s="9">
        <f t="shared" ref="F14:P14" si="4">+F6</f>
        <v>150</v>
      </c>
      <c r="G14" s="9">
        <f t="shared" si="4"/>
        <v>150</v>
      </c>
      <c r="H14" s="9">
        <f t="shared" si="4"/>
        <v>150</v>
      </c>
      <c r="I14" s="9">
        <f t="shared" si="4"/>
        <v>150</v>
      </c>
      <c r="J14" s="9">
        <f t="shared" si="4"/>
        <v>150</v>
      </c>
      <c r="K14" s="9">
        <f t="shared" si="4"/>
        <v>150</v>
      </c>
      <c r="L14" s="9">
        <f t="shared" si="4"/>
        <v>150</v>
      </c>
      <c r="M14" s="9">
        <f t="shared" si="4"/>
        <v>150</v>
      </c>
      <c r="N14" s="9">
        <f t="shared" si="4"/>
        <v>0</v>
      </c>
      <c r="O14" s="9">
        <f t="shared" si="4"/>
        <v>0</v>
      </c>
      <c r="P14" s="9">
        <f t="shared" si="4"/>
        <v>0</v>
      </c>
      <c r="Q14" s="9">
        <f>SUM(D14:P14)</f>
        <v>1200</v>
      </c>
    </row>
    <row r="15" spans="2:18" x14ac:dyDescent="0.25">
      <c r="B15" s="5" t="s">
        <v>13</v>
      </c>
      <c r="C15" s="5" t="s">
        <v>4</v>
      </c>
      <c r="D15" s="9">
        <f>-E7*C28</f>
        <v>-150</v>
      </c>
      <c r="E15" s="9">
        <v>0</v>
      </c>
      <c r="F15" s="9">
        <v>0</v>
      </c>
      <c r="G15" s="9">
        <f>+G7</f>
        <v>0</v>
      </c>
      <c r="H15" s="9">
        <f>+H7</f>
        <v>0</v>
      </c>
      <c r="I15" s="9">
        <f t="shared" ref="I15:P15" si="5">+I7</f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  <c r="O15" s="9">
        <f t="shared" si="5"/>
        <v>0</v>
      </c>
      <c r="P15" s="9">
        <f t="shared" si="5"/>
        <v>0</v>
      </c>
      <c r="Q15" s="9">
        <f t="shared" ref="Q15:Q17" si="6">SUM(D15:P15)</f>
        <v>-150</v>
      </c>
    </row>
    <row r="16" spans="2:18" x14ac:dyDescent="0.25">
      <c r="B16" s="5" t="s">
        <v>14</v>
      </c>
      <c r="C16" s="5" t="s">
        <v>11</v>
      </c>
      <c r="D16" s="9"/>
      <c r="E16" s="12">
        <f>+E8*C28</f>
        <v>12.5</v>
      </c>
      <c r="F16" s="12">
        <f>+E16</f>
        <v>12.5</v>
      </c>
      <c r="G16" s="12">
        <f t="shared" ref="G16:P16" si="7">+F16</f>
        <v>12.5</v>
      </c>
      <c r="H16" s="12">
        <f t="shared" si="7"/>
        <v>12.5</v>
      </c>
      <c r="I16" s="12">
        <f t="shared" si="7"/>
        <v>12.5</v>
      </c>
      <c r="J16" s="12">
        <f t="shared" si="7"/>
        <v>12.5</v>
      </c>
      <c r="K16" s="12">
        <f t="shared" si="7"/>
        <v>12.5</v>
      </c>
      <c r="L16" s="12">
        <f t="shared" si="7"/>
        <v>12.5</v>
      </c>
      <c r="M16" s="12">
        <f t="shared" si="7"/>
        <v>12.5</v>
      </c>
      <c r="N16" s="12">
        <f t="shared" si="7"/>
        <v>12.5</v>
      </c>
      <c r="O16" s="12">
        <f t="shared" si="7"/>
        <v>12.5</v>
      </c>
      <c r="P16" s="12">
        <f t="shared" si="7"/>
        <v>12.5</v>
      </c>
      <c r="Q16" s="9">
        <f t="shared" si="6"/>
        <v>150</v>
      </c>
    </row>
    <row r="17" spans="2:17" x14ac:dyDescent="0.25">
      <c r="B17" s="5" t="s">
        <v>15</v>
      </c>
      <c r="C17" s="5" t="s">
        <v>2</v>
      </c>
      <c r="D17" s="9">
        <v>0</v>
      </c>
      <c r="E17" s="9">
        <f>+-E9</f>
        <v>-100</v>
      </c>
      <c r="F17" s="9">
        <f t="shared" ref="F17:P17" si="8">+-F9</f>
        <v>-100</v>
      </c>
      <c r="G17" s="9">
        <f t="shared" si="8"/>
        <v>-100</v>
      </c>
      <c r="H17" s="9">
        <f t="shared" si="8"/>
        <v>-100</v>
      </c>
      <c r="I17" s="9">
        <f t="shared" si="8"/>
        <v>-100</v>
      </c>
      <c r="J17" s="9">
        <f t="shared" si="8"/>
        <v>-100</v>
      </c>
      <c r="K17" s="9">
        <f t="shared" si="8"/>
        <v>-100</v>
      </c>
      <c r="L17" s="9">
        <f t="shared" si="8"/>
        <v>-100</v>
      </c>
      <c r="M17" s="9">
        <f t="shared" si="8"/>
        <v>-100</v>
      </c>
      <c r="N17" s="9">
        <f t="shared" si="8"/>
        <v>-100</v>
      </c>
      <c r="O17" s="9">
        <f t="shared" si="8"/>
        <v>-100</v>
      </c>
      <c r="P17" s="9">
        <f t="shared" si="8"/>
        <v>-100</v>
      </c>
      <c r="Q17" s="9">
        <f t="shared" si="6"/>
        <v>-1200</v>
      </c>
    </row>
    <row r="18" spans="2:17" x14ac:dyDescent="0.25">
      <c r="B18" s="3"/>
      <c r="C18" s="3" t="s">
        <v>3</v>
      </c>
      <c r="D18" s="10">
        <f>SUM(D14:D17)</f>
        <v>-150</v>
      </c>
      <c r="E18" s="10">
        <f>SUM(E14:E17)+D18</f>
        <v>-237.5</v>
      </c>
      <c r="F18" s="10">
        <f>SUM(F14:F17)+E18</f>
        <v>-175</v>
      </c>
      <c r="G18" s="10">
        <f t="shared" ref="G18:P18" si="9">SUM(G14:G17)+F18</f>
        <v>-112.5</v>
      </c>
      <c r="H18" s="10">
        <f t="shared" si="9"/>
        <v>-50</v>
      </c>
      <c r="I18" s="10">
        <f t="shared" si="9"/>
        <v>12.5</v>
      </c>
      <c r="J18" s="10">
        <f t="shared" si="9"/>
        <v>75</v>
      </c>
      <c r="K18" s="10">
        <f t="shared" si="9"/>
        <v>137.5</v>
      </c>
      <c r="L18" s="10">
        <f t="shared" si="9"/>
        <v>200</v>
      </c>
      <c r="M18" s="10">
        <f t="shared" si="9"/>
        <v>262.5</v>
      </c>
      <c r="N18" s="10">
        <f t="shared" si="9"/>
        <v>175</v>
      </c>
      <c r="O18" s="10">
        <f t="shared" si="9"/>
        <v>87.5</v>
      </c>
      <c r="P18" s="10">
        <f t="shared" si="9"/>
        <v>0</v>
      </c>
      <c r="Q18" s="10">
        <f>SUM(Q14:Q17)</f>
        <v>0</v>
      </c>
    </row>
    <row r="19" spans="2:17" x14ac:dyDescent="0.25"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 t="str">
        <f t="shared" ref="N19:Q19" si="10">+IF(N18&gt;=0,"","BBA")</f>
        <v/>
      </c>
      <c r="O19" s="13" t="str">
        <f t="shared" si="10"/>
        <v/>
      </c>
      <c r="P19" s="13" t="str">
        <f t="shared" si="10"/>
        <v/>
      </c>
      <c r="Q19" s="13" t="str">
        <f t="shared" si="10"/>
        <v/>
      </c>
    </row>
    <row r="20" spans="2:17" x14ac:dyDescent="0.25">
      <c r="D20" s="13"/>
      <c r="E20" s="13"/>
      <c r="F20" s="13"/>
      <c r="G20" s="23"/>
      <c r="H20" s="23"/>
      <c r="I20" s="13"/>
      <c r="J20" s="13"/>
      <c r="K20" s="13"/>
      <c r="L20" s="13"/>
      <c r="M20" s="13"/>
      <c r="N20" s="13"/>
      <c r="O20" s="13"/>
      <c r="P20" s="13"/>
      <c r="Q20" s="13"/>
    </row>
    <row r="21" spans="2:17" x14ac:dyDescent="0.25"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2:17" x14ac:dyDescent="0.25">
      <c r="B22" s="1" t="s">
        <v>25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2:17" x14ac:dyDescent="0.25">
      <c r="B23" s="5" t="s">
        <v>12</v>
      </c>
      <c r="C23" s="5" t="s">
        <v>1</v>
      </c>
      <c r="D23" s="9">
        <f>+E5</f>
        <v>1200</v>
      </c>
      <c r="E23" s="9">
        <v>0</v>
      </c>
      <c r="F23" s="9">
        <f>+E23</f>
        <v>0</v>
      </c>
      <c r="G23" s="9">
        <f t="shared" ref="G23:P23" si="11">+F23</f>
        <v>0</v>
      </c>
      <c r="H23" s="9">
        <f t="shared" si="11"/>
        <v>0</v>
      </c>
      <c r="I23" s="9">
        <f t="shared" si="11"/>
        <v>0</v>
      </c>
      <c r="J23" s="9">
        <f t="shared" si="11"/>
        <v>0</v>
      </c>
      <c r="K23" s="9">
        <f t="shared" si="11"/>
        <v>0</v>
      </c>
      <c r="L23" s="9">
        <f t="shared" si="11"/>
        <v>0</v>
      </c>
      <c r="M23" s="9">
        <f t="shared" si="11"/>
        <v>0</v>
      </c>
      <c r="N23" s="9">
        <f t="shared" si="11"/>
        <v>0</v>
      </c>
      <c r="O23" s="9">
        <f t="shared" si="11"/>
        <v>0</v>
      </c>
      <c r="P23" s="9">
        <f t="shared" si="11"/>
        <v>0</v>
      </c>
      <c r="Q23" s="9">
        <f>SUM(D23:P23)</f>
        <v>1200</v>
      </c>
    </row>
    <row r="24" spans="2:17" x14ac:dyDescent="0.25">
      <c r="B24" s="5" t="s">
        <v>13</v>
      </c>
      <c r="C24" s="5" t="s">
        <v>4</v>
      </c>
      <c r="D24" s="9">
        <f>-E7*C28</f>
        <v>-150</v>
      </c>
      <c r="E24" s="9">
        <f>+F7</f>
        <v>0</v>
      </c>
      <c r="F24" s="9">
        <f>+E24</f>
        <v>0</v>
      </c>
      <c r="G24" s="9">
        <f t="shared" ref="G24:P24" si="12">+F24</f>
        <v>0</v>
      </c>
      <c r="H24" s="9">
        <f t="shared" si="12"/>
        <v>0</v>
      </c>
      <c r="I24" s="9">
        <f t="shared" si="12"/>
        <v>0</v>
      </c>
      <c r="J24" s="9">
        <f t="shared" si="12"/>
        <v>0</v>
      </c>
      <c r="K24" s="9">
        <f t="shared" si="12"/>
        <v>0</v>
      </c>
      <c r="L24" s="9">
        <f t="shared" si="12"/>
        <v>0</v>
      </c>
      <c r="M24" s="9">
        <f t="shared" si="12"/>
        <v>0</v>
      </c>
      <c r="N24" s="9">
        <f t="shared" si="12"/>
        <v>0</v>
      </c>
      <c r="O24" s="9">
        <f t="shared" si="12"/>
        <v>0</v>
      </c>
      <c r="P24" s="9">
        <f t="shared" si="12"/>
        <v>0</v>
      </c>
      <c r="Q24" s="9">
        <f t="shared" ref="Q24:Q26" si="13">SUM(D24:P24)</f>
        <v>-150</v>
      </c>
    </row>
    <row r="25" spans="2:17" x14ac:dyDescent="0.25">
      <c r="B25" s="5" t="s">
        <v>14</v>
      </c>
      <c r="C25" s="5" t="s">
        <v>11</v>
      </c>
      <c r="D25" s="9"/>
      <c r="E25" s="12">
        <f>+E8*$C$28</f>
        <v>12.5</v>
      </c>
      <c r="F25" s="12">
        <f>+E25</f>
        <v>12.5</v>
      </c>
      <c r="G25" s="12">
        <f t="shared" ref="G25:P25" si="14">+F25</f>
        <v>12.5</v>
      </c>
      <c r="H25" s="12">
        <f t="shared" si="14"/>
        <v>12.5</v>
      </c>
      <c r="I25" s="12">
        <f t="shared" si="14"/>
        <v>12.5</v>
      </c>
      <c r="J25" s="12">
        <f t="shared" si="14"/>
        <v>12.5</v>
      </c>
      <c r="K25" s="12">
        <f t="shared" si="14"/>
        <v>12.5</v>
      </c>
      <c r="L25" s="12">
        <f t="shared" si="14"/>
        <v>12.5</v>
      </c>
      <c r="M25" s="12">
        <f t="shared" si="14"/>
        <v>12.5</v>
      </c>
      <c r="N25" s="12">
        <f t="shared" si="14"/>
        <v>12.5</v>
      </c>
      <c r="O25" s="12">
        <f t="shared" si="14"/>
        <v>12.5</v>
      </c>
      <c r="P25" s="12">
        <f t="shared" si="14"/>
        <v>12.5</v>
      </c>
      <c r="Q25" s="9">
        <f t="shared" si="13"/>
        <v>150</v>
      </c>
    </row>
    <row r="26" spans="2:17" x14ac:dyDescent="0.25">
      <c r="B26" s="5" t="s">
        <v>15</v>
      </c>
      <c r="C26" s="5" t="s">
        <v>2</v>
      </c>
      <c r="D26" s="9">
        <v>0</v>
      </c>
      <c r="E26" s="9">
        <f>-E9</f>
        <v>-100</v>
      </c>
      <c r="F26" s="9">
        <f t="shared" ref="F26:P26" si="15">-F9</f>
        <v>-100</v>
      </c>
      <c r="G26" s="9">
        <f t="shared" si="15"/>
        <v>-100</v>
      </c>
      <c r="H26" s="9">
        <f t="shared" si="15"/>
        <v>-100</v>
      </c>
      <c r="I26" s="9">
        <f t="shared" si="15"/>
        <v>-100</v>
      </c>
      <c r="J26" s="9">
        <f t="shared" si="15"/>
        <v>-100</v>
      </c>
      <c r="K26" s="9">
        <f t="shared" si="15"/>
        <v>-100</v>
      </c>
      <c r="L26" s="9">
        <f t="shared" si="15"/>
        <v>-100</v>
      </c>
      <c r="M26" s="9">
        <f t="shared" si="15"/>
        <v>-100</v>
      </c>
      <c r="N26" s="9">
        <f t="shared" si="15"/>
        <v>-100</v>
      </c>
      <c r="O26" s="9">
        <f t="shared" si="15"/>
        <v>-100</v>
      </c>
      <c r="P26" s="9">
        <f t="shared" si="15"/>
        <v>-100</v>
      </c>
      <c r="Q26" s="9">
        <f t="shared" si="13"/>
        <v>-1200</v>
      </c>
    </row>
    <row r="27" spans="2:17" x14ac:dyDescent="0.25">
      <c r="B27" s="3"/>
      <c r="C27" s="3" t="s">
        <v>3</v>
      </c>
      <c r="D27" s="15">
        <f>SUM(D23:D26)</f>
        <v>1050</v>
      </c>
      <c r="E27" s="15">
        <f t="shared" ref="E27:P27" si="16">SUM(E23:E26)+D27</f>
        <v>962.5</v>
      </c>
      <c r="F27" s="15">
        <f t="shared" si="16"/>
        <v>875</v>
      </c>
      <c r="G27" s="15">
        <f t="shared" si="16"/>
        <v>787.5</v>
      </c>
      <c r="H27" s="15">
        <f t="shared" si="16"/>
        <v>700</v>
      </c>
      <c r="I27" s="15">
        <f t="shared" si="16"/>
        <v>612.5</v>
      </c>
      <c r="J27" s="15">
        <f t="shared" si="16"/>
        <v>525</v>
      </c>
      <c r="K27" s="15">
        <f t="shared" si="16"/>
        <v>437.5</v>
      </c>
      <c r="L27" s="15">
        <f t="shared" si="16"/>
        <v>350</v>
      </c>
      <c r="M27" s="15">
        <f t="shared" si="16"/>
        <v>262.5</v>
      </c>
      <c r="N27" s="15">
        <f t="shared" si="16"/>
        <v>175</v>
      </c>
      <c r="O27" s="15">
        <f t="shared" si="16"/>
        <v>87.5</v>
      </c>
      <c r="P27" s="16">
        <f t="shared" si="16"/>
        <v>0</v>
      </c>
      <c r="Q27" s="10">
        <f>SUM(Q23:Q26)</f>
        <v>0</v>
      </c>
    </row>
    <row r="28" spans="2:17" x14ac:dyDescent="0.25">
      <c r="B28" s="1" t="s">
        <v>22</v>
      </c>
      <c r="C28" s="1">
        <v>1</v>
      </c>
      <c r="D28" s="17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 t="str">
        <f t="shared" ref="P28" si="17">+IF(P27&gt;=0,"","BBA")</f>
        <v/>
      </c>
    </row>
  </sheetData>
  <pageMargins left="0.11811023622047245" right="0.11811023622047245" top="0.74803149606299213" bottom="0.74803149606299213" header="0.31496062992125984" footer="0.31496062992125984"/>
  <pageSetup scale="62" orientation="landscape" cellComments="asDisplayed" r:id="rId1"/>
  <headerFooter>
    <oddHeader>&amp;A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Ejemplo LRC PAA</vt:lpstr>
      <vt:lpstr>'Ejemplo LRC PAA'!Área_de_impresión</vt:lpstr>
    </vt:vector>
  </TitlesOfParts>
  <Company>Chilena Consolidada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Navarro Nicolas</dc:creator>
  <cp:lastModifiedBy>Venegas Muggli Manuel José</cp:lastModifiedBy>
  <cp:lastPrinted>2019-04-02T11:14:01Z</cp:lastPrinted>
  <dcterms:created xsi:type="dcterms:W3CDTF">2019-04-01T12:21:43Z</dcterms:created>
  <dcterms:modified xsi:type="dcterms:W3CDTF">2019-06-19T13:58:41Z</dcterms:modified>
</cp:coreProperties>
</file>