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errada\Documents\BOMBEROS\Publicables\"/>
    </mc:Choice>
  </mc:AlternateContent>
  <bookViews>
    <workbookView xWindow="0" yWindow="0" windowWidth="20490" windowHeight="7650" tabRatio="830"/>
  </bookViews>
  <sheets>
    <sheet name="ENERO" sheetId="1" r:id="rId1"/>
    <sheet name="FEBRERO" sheetId="4" r:id="rId2"/>
    <sheet name="MARZO" sheetId="5" r:id="rId3"/>
    <sheet name="ABRIL" sheetId="6" r:id="rId4"/>
    <sheet name="MAYO" sheetId="7" r:id="rId5"/>
    <sheet name="JUNIO" sheetId="8" r:id="rId6"/>
    <sheet name="JULIO" sheetId="9" r:id="rId7"/>
    <sheet name="AGOSTO" sheetId="10" r:id="rId8"/>
    <sheet name="SEPTIEMBRE" sheetId="11" r:id="rId9"/>
    <sheet name="OCTUBRE" sheetId="12" r:id="rId10"/>
    <sheet name="NOVIEMBRE" sheetId="13" r:id="rId11"/>
    <sheet name="DICIEMBRE" sheetId="14" r:id="rId12"/>
  </sheets>
  <definedNames>
    <definedName name="_xlnm.Print_Area" localSheetId="3">ABRIL!$A$7:$F$31</definedName>
  </definedNames>
  <calcPr calcId="162913"/>
</workbook>
</file>

<file path=xl/calcChain.xml><?xml version="1.0" encoding="utf-8"?>
<calcChain xmlns="http://schemas.openxmlformats.org/spreadsheetml/2006/main">
  <c r="G33" i="14" l="1"/>
  <c r="G19" i="13" l="1"/>
  <c r="G25" i="12" l="1"/>
  <c r="G33" i="11" l="1"/>
  <c r="G41" i="10" l="1"/>
  <c r="G58" i="9" l="1"/>
  <c r="G34" i="8" l="1"/>
  <c r="G26" i="7" l="1"/>
  <c r="F32" i="6" l="1"/>
  <c r="G30" i="5" l="1"/>
  <c r="H15" i="1" l="1"/>
</calcChain>
</file>

<file path=xl/sharedStrings.xml><?xml version="1.0" encoding="utf-8"?>
<sst xmlns="http://schemas.openxmlformats.org/spreadsheetml/2006/main" count="1034" uniqueCount="230">
  <si>
    <t>DECRETO LEY N° 1.757</t>
  </si>
  <si>
    <t>BENEFICIO DE PRESTACIONES MÉDICAS PAGADAS EN MES DE ENERO DE 2017</t>
  </si>
  <si>
    <t>CIRCULAR N° 2218, ENERO 11 DE 2017</t>
  </si>
  <si>
    <t>FECHA  DE ACCIDENTE</t>
  </si>
  <si>
    <t xml:space="preserve">ACTO SERVICIO </t>
  </si>
  <si>
    <t>CUERPO DE BOMBEROS</t>
  </si>
  <si>
    <t>FACTURA</t>
  </si>
  <si>
    <t>PROVEEDOR</t>
  </si>
  <si>
    <t>VALOR</t>
  </si>
  <si>
    <t>10.07.2011</t>
  </si>
  <si>
    <t>INCENDIO</t>
  </si>
  <si>
    <t>PUNTA ARENAS</t>
  </si>
  <si>
    <t>Hospital Naval Cirujano Guzman Magallanes</t>
  </si>
  <si>
    <t>08.10.2016</t>
  </si>
  <si>
    <t>08.07.2016</t>
  </si>
  <si>
    <t>Servicio de Salud de Iquique</t>
  </si>
  <si>
    <t>20.07.2009</t>
  </si>
  <si>
    <t xml:space="preserve">INCENDIO </t>
  </si>
  <si>
    <t>IQUIQUE</t>
  </si>
  <si>
    <t>12.11.2015</t>
  </si>
  <si>
    <t>VIÑA DEL MAR</t>
  </si>
  <si>
    <t>Instituto de Seguridad del Trabajo</t>
  </si>
  <si>
    <t>20.11.2016</t>
  </si>
  <si>
    <t>COPIAPÓ</t>
  </si>
  <si>
    <t>Servicio de Salud Atacama - Hospital Copiapó</t>
  </si>
  <si>
    <t>30.04.2016</t>
  </si>
  <si>
    <t xml:space="preserve">TOTAL </t>
  </si>
  <si>
    <t>BENEFICIO DE PRESTACIONES MÉDICAS PAGADAS EN MES DE FEBRERO DE 2017</t>
  </si>
  <si>
    <t>CIRCULAR N° 2220, FEBRERO 10 DE 2017</t>
  </si>
  <si>
    <t>CUERPO DE BOMBERO</t>
  </si>
  <si>
    <t>FECHA ACCIDENTE</t>
  </si>
  <si>
    <t>ACTO SERVICIO</t>
  </si>
  <si>
    <t xml:space="preserve">NOMBRE PROVEEDOR </t>
  </si>
  <si>
    <t>MELIPILLA</t>
  </si>
  <si>
    <t>28.09.2014</t>
  </si>
  <si>
    <t>EJERCICIO DE COMPAÑÍA</t>
  </si>
  <si>
    <t>IST</t>
  </si>
  <si>
    <t>TALAGANTE</t>
  </si>
  <si>
    <t>09.02.2013</t>
  </si>
  <si>
    <t>MUTUAL DE SEGURIDAD</t>
  </si>
  <si>
    <t>24.12.2015</t>
  </si>
  <si>
    <t>11.06.2016</t>
  </si>
  <si>
    <t>CURSO  NIVEL II</t>
  </si>
  <si>
    <t>ÑUÑOA</t>
  </si>
  <si>
    <t>11.05.2011</t>
  </si>
  <si>
    <t>RESCATE</t>
  </si>
  <si>
    <t>09.04.2013</t>
  </si>
  <si>
    <t>BENEFICIO DE PRESTACIONES MÉDICAS PAGADAS EN MES DE MARZO DE 2017</t>
  </si>
  <si>
    <t xml:space="preserve">CIRCULAR N° 2221, MARZO 13 DE 2017        </t>
  </si>
  <si>
    <t>CUERPO DE BOMBEROS DE</t>
  </si>
  <si>
    <t>ACTIVIDAD O ACTO DE SERVICIO DECLARADO</t>
  </si>
  <si>
    <t>N° FACTURA/BOLETA</t>
  </si>
  <si>
    <t>NOMBRE PRESTADOR</t>
  </si>
  <si>
    <t>MONTO AUTORIZADO A PAGAR</t>
  </si>
  <si>
    <t xml:space="preserve"> LANCO</t>
  </si>
  <si>
    <t>ACCIDENTE DE TRANSITO EN TRAYECTO</t>
  </si>
  <si>
    <t>17.ago.2016</t>
  </si>
  <si>
    <t>FUNERARIA MEDINA</t>
  </si>
  <si>
    <t xml:space="preserve"> PUERTO VARAS</t>
  </si>
  <si>
    <t>12.ene.2013</t>
  </si>
  <si>
    <t>INSTITUTO DE SEGURIDAD DEL TRABAJO (IST)</t>
  </si>
  <si>
    <t xml:space="preserve"> SAN CARLOS</t>
  </si>
  <si>
    <t>25.feb.2016</t>
  </si>
  <si>
    <t>HOSPITAL SAN CARLOS</t>
  </si>
  <si>
    <t xml:space="preserve"> SANTIAGO</t>
  </si>
  <si>
    <t>EJERCICIO COMPAÑIA</t>
  </si>
  <si>
    <t>26.abr.2015</t>
  </si>
  <si>
    <t>20.mar.2014</t>
  </si>
  <si>
    <t xml:space="preserve"> VILLA ALEMANA</t>
  </si>
  <si>
    <t>29.jun.2015</t>
  </si>
  <si>
    <t>21.sep.2016</t>
  </si>
  <si>
    <t>SERVICIO SALUD VIÑA DEL MAR-QUILLOTA</t>
  </si>
  <si>
    <t xml:space="preserve"> VIÑA DEL MAR</t>
  </si>
  <si>
    <t>13.mar.2015</t>
  </si>
  <si>
    <t>SAGITA CONSULTORA DE RIESGO QUIMICO</t>
  </si>
  <si>
    <t>TOTAL PAGADO POR PRESTACIONES MÉDICAS</t>
  </si>
  <si>
    <t>BENEFICIO DE PRESTACIONES MÉDICAS PAGADAS EN MES DE ABRIL DE 2017</t>
  </si>
  <si>
    <t xml:space="preserve">CIRCULAR N° 2222, ABRIL12 DE 2017        </t>
  </si>
  <si>
    <t>05.dic.2015</t>
  </si>
  <si>
    <t>OVALLE</t>
  </si>
  <si>
    <t>ACADEMIA</t>
  </si>
  <si>
    <t>26.may.2016</t>
  </si>
  <si>
    <t>CAPACITACION - CURSO</t>
  </si>
  <si>
    <t>12.nov.2016</t>
  </si>
  <si>
    <t>14.dic.2015</t>
  </si>
  <si>
    <t>11.abr.2016</t>
  </si>
  <si>
    <t>TEMUCO</t>
  </si>
  <si>
    <t>08.ene.2015</t>
  </si>
  <si>
    <t>SOCIEDAD DE PROFESIONALES E INVERSIONES</t>
  </si>
  <si>
    <t>LADISLAO LTDA.</t>
  </si>
  <si>
    <t>H Y S PRESTACIONES MEDICAS LTDA</t>
  </si>
  <si>
    <t>SERVICIOS MEDICOS ARRBOT LTDA</t>
  </si>
  <si>
    <t>RODOLFO LOPEZ ALLENDES Y CIA LTDA</t>
  </si>
  <si>
    <t>SOC MEDICA DR KEVIN THOMAS LIMITADA</t>
  </si>
  <si>
    <t>LUIS VERA MUÑOZ Y CIA. LTDA.</t>
  </si>
  <si>
    <t>21.feb.2016</t>
  </si>
  <si>
    <t>BENEFICIO DE PRESTACIONES MÉDICAS PAGADAS EN MES DE MAYO DE 2017</t>
  </si>
  <si>
    <t xml:space="preserve">CIRCULAR N° 2223, MAYO 11 DE 2017        </t>
  </si>
  <si>
    <t>BULNES</t>
  </si>
  <si>
    <t>19.ene.2017</t>
  </si>
  <si>
    <t>HOSPITAL CLINICO HERMINDA MARTIN</t>
  </si>
  <si>
    <t>HOSPITAL COMUNITARIO DE BULNES</t>
  </si>
  <si>
    <t>CURACAUTIN</t>
  </si>
  <si>
    <t>12.sep.1987</t>
  </si>
  <si>
    <t>FARMACEUTICA CRISTAL E.I.R.L. EX PODLECH</t>
  </si>
  <si>
    <t>10.ene.2016</t>
  </si>
  <si>
    <t>ROMERAL</t>
  </si>
  <si>
    <t>TRABAJO CUARTEL</t>
  </si>
  <si>
    <t>10.oct.2012</t>
  </si>
  <si>
    <t>18.dic.2016</t>
  </si>
  <si>
    <t>24.dic.2016</t>
  </si>
  <si>
    <t>19.nov.2016</t>
  </si>
  <si>
    <t>20.oct.2016</t>
  </si>
  <si>
    <t>BENEFICIO DE PRESTACIONES MÉDICAS PAGADAS EN MES DE JUNIO DE 2017</t>
  </si>
  <si>
    <t xml:space="preserve">CIRCULAR N° 2224, JUNIO 12 DE 2017        </t>
  </si>
  <si>
    <t>COLINA</t>
  </si>
  <si>
    <t>AYUDA A LA COMUNIDAD</t>
  </si>
  <si>
    <t>25.mar.2015</t>
  </si>
  <si>
    <t>MAIPU</t>
  </si>
  <si>
    <t>17.abr.2016</t>
  </si>
  <si>
    <t>MAULE</t>
  </si>
  <si>
    <t>28.nov.2015</t>
  </si>
  <si>
    <t>30.ene.2014</t>
  </si>
  <si>
    <t>QUILPUE</t>
  </si>
  <si>
    <t>OTRAS ACTIVIDADES</t>
  </si>
  <si>
    <t>15.oct.2016</t>
  </si>
  <si>
    <t>SANTIAGO</t>
  </si>
  <si>
    <t>09.oct.2016</t>
  </si>
  <si>
    <t>22.oct.2015</t>
  </si>
  <si>
    <t>29.nov.2016</t>
  </si>
  <si>
    <t>05.sep.2015</t>
  </si>
  <si>
    <t>12.nov.2015</t>
  </si>
  <si>
    <t>14.nov.2016</t>
  </si>
  <si>
    <t>BENEFICIO DE PRESTACIONES MÉDICAS PAGADAS EN MES DE JULIO DE 2017</t>
  </si>
  <si>
    <t xml:space="preserve">CIRCULAR N° 2225, JULIO 12 DE 2017        </t>
  </si>
  <si>
    <t>18.nov.2016</t>
  </si>
  <si>
    <t>09.dic.2015</t>
  </si>
  <si>
    <t>01.feb.2016</t>
  </si>
  <si>
    <t>25.ene.2016</t>
  </si>
  <si>
    <t>METROPOLITANO SUR</t>
  </si>
  <si>
    <t>10.abr.2017</t>
  </si>
  <si>
    <t>19.ene.2009</t>
  </si>
  <si>
    <t>02.jun.2014</t>
  </si>
  <si>
    <t>02.sep.2015</t>
  </si>
  <si>
    <t>29.dic.2015</t>
  </si>
  <si>
    <t>HOSPITAL NAVAL CIRUJANO GUZMAN</t>
  </si>
  <si>
    <t>15.jul.2016</t>
  </si>
  <si>
    <t>LLAMADO DE COMANDANCIA</t>
  </si>
  <si>
    <t>21.ene.2017</t>
  </si>
  <si>
    <t>01.ago.2016</t>
  </si>
  <si>
    <t>24.oct.2016</t>
  </si>
  <si>
    <t>04.dic.2016</t>
  </si>
  <si>
    <t>28.dic.2016</t>
  </si>
  <si>
    <t>17.oct.2016</t>
  </si>
  <si>
    <t>19.dic.2016</t>
  </si>
  <si>
    <t>TENO</t>
  </si>
  <si>
    <t>22.dic.2015</t>
  </si>
  <si>
    <t>VALLENAR</t>
  </si>
  <si>
    <t>18.ene.2015</t>
  </si>
  <si>
    <t>HOSPITAL PROVINCIAL DEL HUASCO</t>
  </si>
  <si>
    <t>12.oct.1994</t>
  </si>
  <si>
    <t>12.dic.2016</t>
  </si>
  <si>
    <t>12.mar.2017</t>
  </si>
  <si>
    <t>04.mar.2017</t>
  </si>
  <si>
    <t>22.jun.2009</t>
  </si>
  <si>
    <t>02.ene.2017</t>
  </si>
  <si>
    <t>BENEFICIO DE PRESTACIONES MÉDICAS PAGADAS EN MES DE AGOSTO DE 2017</t>
  </si>
  <si>
    <t xml:space="preserve">CIRCULAR N° 2227, AGOSTO 11 DE 2017        </t>
  </si>
  <si>
    <t>LONCOCHE</t>
  </si>
  <si>
    <t>30.abr.2014</t>
  </si>
  <si>
    <t>MEJILLONES</t>
  </si>
  <si>
    <t>08.oct.2016</t>
  </si>
  <si>
    <t>ÑIQUEN</t>
  </si>
  <si>
    <t>26.ene.2017</t>
  </si>
  <si>
    <t>04.dic.2015</t>
  </si>
  <si>
    <t>17.feb.2016</t>
  </si>
  <si>
    <t>PAPUDO</t>
  </si>
  <si>
    <t>27.dic.2015</t>
  </si>
  <si>
    <t>25.dic.2009</t>
  </si>
  <si>
    <t>SALAMANCA</t>
  </si>
  <si>
    <t>27.nov.2016</t>
  </si>
  <si>
    <t>20.abr.2016</t>
  </si>
  <si>
    <t>06.dic.2016</t>
  </si>
  <si>
    <t>01.abr.2017</t>
  </si>
  <si>
    <t>12.abr.2017</t>
  </si>
  <si>
    <t>11.dic.2016</t>
  </si>
  <si>
    <t>04.abr.2017</t>
  </si>
  <si>
    <t xml:space="preserve"> METROPOLITANO SUR</t>
  </si>
  <si>
    <t>29.jul.2015</t>
  </si>
  <si>
    <t>BENEFICIO DE PRESTACIONES MÉDICAS PAGADAS EN MES DE SEPTIEMBRE DE 2017</t>
  </si>
  <si>
    <r>
      <t xml:space="preserve">CIRCULAR N° </t>
    </r>
    <r>
      <rPr>
        <b/>
        <sz val="12"/>
        <color rgb="FFFF0000"/>
        <rFont val="Arial"/>
        <family val="2"/>
      </rPr>
      <t>2228</t>
    </r>
    <r>
      <rPr>
        <b/>
        <sz val="12"/>
        <rFont val="Arial"/>
        <family val="2"/>
      </rPr>
      <t xml:space="preserve">, SEPTIEMBRE </t>
    </r>
    <r>
      <rPr>
        <b/>
        <sz val="12"/>
        <color rgb="FFFF0000"/>
        <rFont val="Arial"/>
        <family val="2"/>
      </rPr>
      <t>11</t>
    </r>
    <r>
      <rPr>
        <b/>
        <sz val="12"/>
        <rFont val="Arial"/>
        <family val="2"/>
      </rPr>
      <t xml:space="preserve"> DE 2017        </t>
    </r>
  </si>
  <si>
    <t>20.mar.2016</t>
  </si>
  <si>
    <t>04.feb.2017</t>
  </si>
  <si>
    <t>01.mar.2017</t>
  </si>
  <si>
    <t>19.ene.2016</t>
  </si>
  <si>
    <t>30.jun.2004</t>
  </si>
  <si>
    <t>08.nov.2014</t>
  </si>
  <si>
    <t>HOSPITAL MILITAR SANTIAGO</t>
  </si>
  <si>
    <t>03.mar.2017</t>
  </si>
  <si>
    <t>28.mar.2017</t>
  </si>
  <si>
    <t>30.jul.2016</t>
  </si>
  <si>
    <t>10.mar.2017</t>
  </si>
  <si>
    <t>FARMACIAS AHUMADA S.A.</t>
  </si>
  <si>
    <t>FARMACIAS CRUZ VERDE</t>
  </si>
  <si>
    <t>12.feb.2017</t>
  </si>
  <si>
    <t>BENEFICIO DE PRESTACIONES MÉDICAS PAGADAS EN MES DE OCTUBRE DE 2017</t>
  </si>
  <si>
    <t xml:space="preserve">CIRCULAR N° 2229, OCTUBRE 12 DE 2017        </t>
  </si>
  <si>
    <t>08.sep.2004</t>
  </si>
  <si>
    <t>28.jun.2005</t>
  </si>
  <si>
    <t>20.abr.2004</t>
  </si>
  <si>
    <t>29.ene.2003</t>
  </si>
  <si>
    <t>24.nov.2016</t>
  </si>
  <si>
    <t>10.feb.2017</t>
  </si>
  <si>
    <t>BENEFICIO DE PRESTACIONES MÉDICAS PAGADAS EN MES DE NOVIEMBRE DE 2017</t>
  </si>
  <si>
    <t xml:space="preserve">CIRCULAR N° 2230, NOVIEMBRE 10 DE 2017        </t>
  </si>
  <si>
    <t>02.jun.2015</t>
  </si>
  <si>
    <t>16.nov.2016</t>
  </si>
  <si>
    <t>HOSPITAL DE OVALLE</t>
  </si>
  <si>
    <t>30.oct.2015</t>
  </si>
  <si>
    <t>14.dic.2016</t>
  </si>
  <si>
    <t>16.mar.2017</t>
  </si>
  <si>
    <t>HOSPITAL DE SAN FELIPE</t>
  </si>
  <si>
    <t>30.ene.2017</t>
  </si>
  <si>
    <t>SANTA MARIA</t>
  </si>
  <si>
    <t>23.sep.2015</t>
  </si>
  <si>
    <t>01.ene.2016</t>
  </si>
  <si>
    <t>10.sep.2016</t>
  </si>
  <si>
    <t>21.nov.2014</t>
  </si>
  <si>
    <t xml:space="preserve">CIRCULAR N° 2231, DICIEMBRE 12 DE 2017        </t>
  </si>
  <si>
    <t>BENEFICIO DE PRESTACIONES MÉDICAS PAGADAS EN MES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</si>
</sst>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\-#,##0\ "/>
    <numFmt numFmtId="165" formatCode="_-&quot;$&quot;\ * #,##0_-;\-&quot;$&quot;\ * #,##0_-;_-&quot;$&quot;\ * &quot;-&quot;??_-;_-@_-"/>
    <numFmt numFmtId="166" formatCode="_-&quot;$&quot;\ * #,##0.00_-;\-&quot;$&quot;\ * #,##0.00_-;_-&quot;$&quot;\ * &quot;-&quot;??_-;_-@_-"/>
    <numFmt numFmtId="167" formatCode="[$-F800]dddd\,\ mmmm\ dd\,\ yyyy"/>
    <numFmt numFmtId="168" formatCode="&quot;$&quot;\ #,##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u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4"/>
      <name val="Arial"/>
      <family val="2"/>
    </font>
    <font>
      <sz val="12"/>
      <color theme="1"/>
      <name val="Calibri"/>
      <family val="2"/>
      <scheme val="minor"/>
    </font>
    <font>
      <sz val="14"/>
      <name val="Arial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3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6" fontId="6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/>
    <xf numFmtId="0" fontId="2" fillId="0" borderId="0" xfId="0" applyFont="1" applyFill="1" applyBorder="1" applyAlignment="1"/>
    <xf numFmtId="0" fontId="2" fillId="0" borderId="3" xfId="0" applyFont="1" applyFill="1" applyBorder="1" applyAlignment="1"/>
    <xf numFmtId="0" fontId="0" fillId="0" borderId="0" xfId="0" applyFill="1" applyAlignment="1">
      <alignment horizontal="center" wrapText="1"/>
    </xf>
    <xf numFmtId="0" fontId="0" fillId="0" borderId="0" xfId="0" applyFill="1"/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0" xfId="0" applyFont="1" applyBorder="1" applyAlignment="1">
      <alignment horizontal="center"/>
    </xf>
    <xf numFmtId="0" fontId="1" fillId="3" borderId="6" xfId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left" vertical="center" wrapText="1"/>
    </xf>
    <xf numFmtId="14" fontId="5" fillId="0" borderId="8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left" vertical="center" wrapText="1"/>
    </xf>
    <xf numFmtId="14" fontId="5" fillId="0" borderId="9" xfId="1" applyNumberFormat="1" applyFont="1" applyFill="1" applyBorder="1" applyAlignment="1">
      <alignment horizontal="left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6" xfId="2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0" fillId="0" borderId="11" xfId="0" applyFont="1" applyFill="1" applyBorder="1"/>
    <xf numFmtId="165" fontId="0" fillId="0" borderId="12" xfId="3" applyNumberFormat="1" applyFont="1" applyFill="1" applyBorder="1"/>
    <xf numFmtId="0" fontId="0" fillId="0" borderId="0" xfId="0" applyAlignment="1">
      <alignment wrapText="1"/>
    </xf>
    <xf numFmtId="0" fontId="7" fillId="0" borderId="13" xfId="0" applyFont="1" applyFill="1" applyBorder="1"/>
    <xf numFmtId="0" fontId="0" fillId="0" borderId="13" xfId="0" applyFont="1" applyFill="1" applyBorder="1"/>
    <xf numFmtId="165" fontId="7" fillId="0" borderId="14" xfId="0" applyNumberFormat="1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0" xfId="0" applyBorder="1" applyAlignment="1">
      <alignment horizontal="center"/>
    </xf>
    <xf numFmtId="0" fontId="0" fillId="0" borderId="19" xfId="0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0" fontId="0" fillId="0" borderId="6" xfId="0" applyBorder="1"/>
    <xf numFmtId="167" fontId="0" fillId="0" borderId="6" xfId="0" applyNumberFormat="1" applyBorder="1"/>
    <xf numFmtId="0" fontId="0" fillId="0" borderId="24" xfId="0" applyBorder="1"/>
    <xf numFmtId="168" fontId="0" fillId="0" borderId="23" xfId="0" applyNumberFormat="1" applyBorder="1"/>
    <xf numFmtId="0" fontId="0" fillId="5" borderId="6" xfId="0" applyFill="1" applyBorder="1"/>
    <xf numFmtId="167" fontId="0" fillId="5" borderId="6" xfId="0" applyNumberFormat="1" applyFill="1" applyBorder="1"/>
    <xf numFmtId="0" fontId="0" fillId="5" borderId="24" xfId="0" applyFill="1" applyBorder="1"/>
    <xf numFmtId="168" fontId="0" fillId="5" borderId="23" xfId="0" applyNumberFormat="1" applyFill="1" applyBorder="1"/>
    <xf numFmtId="168" fontId="0" fillId="0" borderId="6" xfId="0" applyNumberFormat="1" applyBorder="1"/>
    <xf numFmtId="168" fontId="0" fillId="5" borderId="6" xfId="0" applyNumberFormat="1" applyFill="1" applyBorder="1"/>
    <xf numFmtId="0" fontId="0" fillId="0" borderId="25" xfId="0" applyBorder="1"/>
    <xf numFmtId="164" fontId="9" fillId="0" borderId="26" xfId="0" applyNumberFormat="1" applyFont="1" applyFill="1" applyBorder="1" applyAlignment="1">
      <alignment vertical="center"/>
    </xf>
    <xf numFmtId="164" fontId="9" fillId="0" borderId="27" xfId="0" applyNumberFormat="1" applyFont="1" applyFill="1" applyBorder="1" applyAlignment="1">
      <alignment vertical="center"/>
    </xf>
    <xf numFmtId="168" fontId="9" fillId="0" borderId="25" xfId="0" applyNumberFormat="1" applyFont="1" applyBorder="1" applyAlignment="1">
      <alignment vertical="center"/>
    </xf>
    <xf numFmtId="168" fontId="0" fillId="0" borderId="0" xfId="0" applyNumberFormat="1"/>
    <xf numFmtId="168" fontId="10" fillId="0" borderId="0" xfId="0" applyNumberFormat="1" applyFont="1"/>
    <xf numFmtId="0" fontId="2" fillId="2" borderId="21" xfId="0" applyFont="1" applyFill="1" applyBorder="1" applyAlignment="1"/>
    <xf numFmtId="14" fontId="0" fillId="0" borderId="6" xfId="0" applyNumberFormat="1" applyBorder="1" applyAlignment="1">
      <alignment horizontal="center"/>
    </xf>
    <xf numFmtId="0" fontId="0" fillId="5" borderId="26" xfId="0" applyFill="1" applyBorder="1"/>
    <xf numFmtId="14" fontId="0" fillId="5" borderId="26" xfId="0" applyNumberFormat="1" applyFill="1" applyBorder="1" applyAlignment="1">
      <alignment horizontal="center"/>
    </xf>
    <xf numFmtId="168" fontId="0" fillId="5" borderId="27" xfId="0" applyNumberFormat="1" applyFill="1" applyBorder="1"/>
    <xf numFmtId="164" fontId="11" fillId="0" borderId="26" xfId="0" applyNumberFormat="1" applyFont="1" applyFill="1" applyBorder="1" applyAlignment="1">
      <alignment vertical="center"/>
    </xf>
    <xf numFmtId="164" fontId="11" fillId="0" borderId="27" xfId="0" applyNumberFormat="1" applyFont="1" applyFill="1" applyBorder="1" applyAlignment="1">
      <alignment vertical="center"/>
    </xf>
    <xf numFmtId="168" fontId="11" fillId="0" borderId="25" xfId="0" applyNumberFormat="1" applyFont="1" applyBorder="1" applyAlignment="1">
      <alignment vertical="center"/>
    </xf>
    <xf numFmtId="0" fontId="1" fillId="0" borderId="28" xfId="0" applyFont="1" applyBorder="1" applyAlignment="1">
      <alignment horizontal="center"/>
    </xf>
  </cellXfs>
  <cellStyles count="4">
    <cellStyle name="Moneda 2" xfId="3"/>
    <cellStyle name="Normal" xfId="0" builtinId="0"/>
    <cellStyle name="Normal 2" xfId="1"/>
    <cellStyle name="Normal 2 2" xfId="2"/>
  </cellStyles>
  <dxfs count="146">
    <dxf>
      <numFmt numFmtId="168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8" formatCode="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8" formatCode="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8" formatCode="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8" formatCode="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8" formatCode="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8" formatCode="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8" formatCode="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8" formatCode="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&quot;$&quot;\ 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&quot;$&quot;\ #,##0"/>
    </dxf>
    <dxf>
      <numFmt numFmtId="168" formatCode="&quot;$&quot;\ 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8" formatCode="&quot;$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165" formatCode="_-&quot;$&quot;\ * #,##0_-;\-&quot;$&quot;\ * #,##0_-;_-&quot;$&quot;\ 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C6:H15" totalsRowCount="1" headerRowDxfId="145" headerRowBorderDxfId="144" totalsRowBorderDxfId="143" headerRowCellStyle="Normal 2">
  <tableColumns count="6">
    <tableColumn id="5" name="FECHA  DE ACCIDENTE" dataDxfId="142" totalsRowDxfId="141" dataCellStyle="Normal 2"/>
    <tableColumn id="6" name="ACTO SERVICIO " dataDxfId="140" totalsRowDxfId="139" dataCellStyle="Normal 2"/>
    <tableColumn id="7" name="CUERPO DE BOMBEROS" dataDxfId="138" totalsRowDxfId="137" dataCellStyle="Normal 2"/>
    <tableColumn id="8" name="FACTURA" dataDxfId="136" totalsRowDxfId="135" dataCellStyle="Normal 2"/>
    <tableColumn id="10" name="PROVEEDOR" totalsRowLabel="TOTAL " dataDxfId="134" totalsRowDxfId="133" dataCellStyle="Normal 2"/>
    <tableColumn id="11" name="VALOR" totalsRowFunction="sum" dataDxfId="132" totalsRowDxfId="131" dataCellStyle="Normal 2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0" name="Tabla111" displayName="Tabla111" ref="B7:G19" totalsRowCount="1" headerRowDxfId="29" headerRowBorderDxfId="27" tableBorderDxfId="28" totalsRowBorderDxfId="26">
  <autoFilter ref="B7:G18"/>
  <sortState ref="B8:K27">
    <sortCondition ref="B7:B27"/>
  </sortState>
  <tableColumns count="6">
    <tableColumn id="5" name="CUERPO DE BOMBEROS DE" dataDxfId="24" totalsRowDxfId="25"/>
    <tableColumn id="6" name="ACTIVIDAD O ACTO DE SERVICIO DECLARADO" totalsRowLabel="TOTAL PAGADO POR PRESTACIONES MÉDICAS" dataDxfId="22" totalsRowDxfId="23"/>
    <tableColumn id="7" name="FECHA ACCIDENTE" dataDxfId="20" totalsRowDxfId="21"/>
    <tableColumn id="11" name="N° FACTURA/BOLETA" dataDxfId="18" totalsRowDxfId="19"/>
    <tableColumn id="12" name="NOMBRE PRESTADOR" totalsRowDxfId="17"/>
    <tableColumn id="14" name="MONTO AUTORIZADO A PAGAR" totalsRowFunction="custom" dataDxfId="15" totalsRowDxfId="16">
      <totalsRowFormula>SUM(G8:G18)</totalsRowFormula>
    </tableColumn>
  </tableColumns>
  <tableStyleInfo name="TableStyleLight11" showFirstColumn="0" showLastColumn="0" showRowStripes="1" showColumnStripes="0"/>
</table>
</file>

<file path=xl/tables/table11.xml><?xml version="1.0" encoding="utf-8"?>
<table xmlns="http://schemas.openxmlformats.org/spreadsheetml/2006/main" id="11" name="Tabla112" displayName="Tabla112" ref="B7:G33" totalsRowCount="1" headerRowDxfId="14" headerRowBorderDxfId="12" tableBorderDxfId="13" totalsRowBorderDxfId="11">
  <autoFilter ref="B7:G32"/>
  <sortState ref="B8:K27">
    <sortCondition ref="B7:B27"/>
  </sortState>
  <tableColumns count="6">
    <tableColumn id="5" name="CUERPO DE BOMBEROS DE" dataDxfId="9" totalsRowDxfId="10"/>
    <tableColumn id="6" name="ACTIVIDAD O ACTO DE SERVICIO DECLARADO" totalsRowLabel="TOTAL PAGADO POR PRESTACIONES MÉDICAS" dataDxfId="7" totalsRowDxfId="8"/>
    <tableColumn id="7" name="FECHA ACCIDENTE" dataDxfId="5" totalsRowDxfId="6"/>
    <tableColumn id="11" name="N° FACTURA/BOLETA" dataDxfId="3" totalsRowDxfId="4"/>
    <tableColumn id="12" name="NOMBRE PRESTADOR" totalsRowDxfId="2"/>
    <tableColumn id="14" name="MONTO AUTORIZADO A PAGAR" totalsRowFunction="custom" dataDxfId="0" totalsRowDxfId="1">
      <totalsRowFormula>SUM(G8:G32)</totalsRow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B7:G30" totalsRowCount="1" headerRowDxfId="130" headerRowBorderDxfId="128" tableBorderDxfId="129" totalsRowBorderDxfId="127">
  <autoFilter ref="B7:G29"/>
  <sortState ref="B8:H24">
    <sortCondition ref="B7:B24"/>
  </sortState>
  <tableColumns count="6">
    <tableColumn id="5" name="CUERPO DE BOMBEROS DE" dataDxfId="125" totalsRowDxfId="126"/>
    <tableColumn id="6" name="ACTIVIDAD O ACTO DE SERVICIO DECLARADO" totalsRowLabel="TOTAL PAGADO POR PRESTACIONES MÉDICAS" totalsRowDxfId="124"/>
    <tableColumn id="7" name="FECHA ACCIDENTE" totalsRowDxfId="123"/>
    <tableColumn id="11" name="N° FACTURA/BOLETA" totalsRowDxfId="122"/>
    <tableColumn id="12" name="NOMBRE PRESTADOR" totalsRowDxfId="121"/>
    <tableColumn id="14" name="MONTO AUTORIZADO A PAGAR" totalsRowFunction="custom" dataDxfId="119" totalsRowDxfId="120">
      <totalsRowFormula>SUM(G8:G29)</totalsRow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la2" displayName="Tabla2" ref="A7:F32" totalsRowCount="1">
  <autoFilter ref="A7:F31"/>
  <tableColumns count="6">
    <tableColumn id="5" name="CUERPO DE BOMBEROS DE"/>
    <tableColumn id="6" name="ACTIVIDAD O ACTO DE SERVICIO DECLARADO"/>
    <tableColumn id="7" name="FECHA ACCIDENTE"/>
    <tableColumn id="11" name="N° FACTURA/BOLETA"/>
    <tableColumn id="4" name="NOMBRE PRESTADOR"/>
    <tableColumn id="12" name="MONTO AUTORIZADO A PAGAR" totalsRowFunction="sum" dataDxfId="117" totalsRowDxfId="1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15" displayName="Tabla15" ref="B7:G26" totalsRowCount="1" headerRowDxfId="116" headerRowBorderDxfId="114" tableBorderDxfId="115" totalsRowBorderDxfId="113">
  <autoFilter ref="B7:G25"/>
  <sortState ref="B8:H24">
    <sortCondition ref="B7:B24"/>
  </sortState>
  <tableColumns count="6">
    <tableColumn id="5" name="CUERPO DE BOMBEROS DE" dataDxfId="111" totalsRowDxfId="112"/>
    <tableColumn id="6" name="ACTIVIDAD O ACTO DE SERVICIO DECLARADO" totalsRowLabel="TOTAL PAGADO POR PRESTACIONES MÉDICAS" totalsRowDxfId="110"/>
    <tableColumn id="7" name="FECHA ACCIDENTE" totalsRowDxfId="109"/>
    <tableColumn id="11" name="N° FACTURA/BOLETA" totalsRowDxfId="108"/>
    <tableColumn id="12" name="NOMBRE PRESTADOR" totalsRowDxfId="107"/>
    <tableColumn id="14" name="MONTO AUTORIZADO A PAGAR" totalsRowFunction="custom" dataDxfId="105" totalsRowDxfId="106">
      <totalsRowFormula>SUM(G8:G25)</totalsRowFormula>
    </tableColumn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16" displayName="Tabla16" ref="B7:G34" totalsRowCount="1" headerRowDxfId="104" headerRowBorderDxfId="102" tableBorderDxfId="103" totalsRowBorderDxfId="101">
  <autoFilter ref="B7:G33"/>
  <sortState ref="B8:K27">
    <sortCondition ref="B7:B27"/>
  </sortState>
  <tableColumns count="6">
    <tableColumn id="5" name="CUERPO DE BOMBEROS DE" dataDxfId="99" totalsRowDxfId="100"/>
    <tableColumn id="6" name="ACTIVIDAD O ACTO DE SERVICIO DECLARADO" totalsRowLabel="TOTAL PAGADO POR PRESTACIONES MÉDICAS" dataDxfId="97" totalsRowDxfId="98"/>
    <tableColumn id="7" name="FECHA ACCIDENTE" dataDxfId="95" totalsRowDxfId="96"/>
    <tableColumn id="11" name="N° FACTURA/BOLETA" dataDxfId="93" totalsRowDxfId="94"/>
    <tableColumn id="12" name="NOMBRE PRESTADOR" totalsRowDxfId="92"/>
    <tableColumn id="14" name="MONTO AUTORIZADO A PAGAR" totalsRowFunction="custom" dataDxfId="90" totalsRowDxfId="91">
      <totalsRowFormula>SUM(G8:G33)</totalsRowFormula>
    </tableColumn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6" name="Tabla17" displayName="Tabla17" ref="B7:G58" totalsRowCount="1" headerRowDxfId="89" headerRowBorderDxfId="87" tableBorderDxfId="88" totalsRowBorderDxfId="86">
  <autoFilter ref="B7:G57"/>
  <sortState ref="B8:K27">
    <sortCondition ref="B7:B27"/>
  </sortState>
  <tableColumns count="6">
    <tableColumn id="5" name="CUERPO DE BOMBEROS DE" dataDxfId="84" totalsRowDxfId="85"/>
    <tableColumn id="6" name="ACTIVIDAD O ACTO DE SERVICIO DECLARADO" totalsRowLabel="TOTAL PAGADO POR PRESTACIONES MÉDICAS" dataDxfId="82" totalsRowDxfId="83"/>
    <tableColumn id="7" name="FECHA ACCIDENTE" dataDxfId="80" totalsRowDxfId="81"/>
    <tableColumn id="11" name="N° FACTURA/BOLETA" dataDxfId="78" totalsRowDxfId="79"/>
    <tableColumn id="12" name="NOMBRE PRESTADOR" totalsRowDxfId="77"/>
    <tableColumn id="14" name="MONTO AUTORIZADO A PAGAR" totalsRowFunction="custom" dataDxfId="75" totalsRowDxfId="76">
      <totalsRowFormula>SUM(G8:G57)</totalsRowFormula>
    </tableColumn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Tabla18" displayName="Tabla18" ref="B7:G41" totalsRowCount="1" headerRowDxfId="74" headerRowBorderDxfId="72" tableBorderDxfId="73" totalsRowBorderDxfId="71">
  <autoFilter ref="B7:G40"/>
  <sortState ref="B8:K27">
    <sortCondition ref="B7:B27"/>
  </sortState>
  <tableColumns count="6">
    <tableColumn id="5" name="CUERPO DE BOMBEROS DE" dataDxfId="69" totalsRowDxfId="70"/>
    <tableColumn id="6" name="ACTIVIDAD O ACTO DE SERVICIO DECLARADO" totalsRowLabel="TOTAL PAGADO POR PRESTACIONES MÉDICAS" dataDxfId="67" totalsRowDxfId="68"/>
    <tableColumn id="7" name="FECHA ACCIDENTE" dataDxfId="65" totalsRowDxfId="66"/>
    <tableColumn id="11" name="N° FACTURA/BOLETA" dataDxfId="63" totalsRowDxfId="64"/>
    <tableColumn id="12" name="NOMBRE PRESTADOR" totalsRowDxfId="62"/>
    <tableColumn id="14" name="MONTO AUTORIZADO A PAGAR" totalsRowFunction="custom" dataDxfId="60" totalsRowDxfId="61">
      <totalsRowFormula>SUM(G8:G40)</totalsRowFormula>
    </tableColumn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id="8" name="Tabla19" displayName="Tabla19" ref="B7:G33" totalsRowCount="1" headerRowDxfId="59" headerRowBorderDxfId="57" tableBorderDxfId="58" totalsRowBorderDxfId="56">
  <autoFilter ref="B7:G32"/>
  <sortState ref="B8:K27">
    <sortCondition ref="B7:B27"/>
  </sortState>
  <tableColumns count="6">
    <tableColumn id="5" name="CUERPO DE BOMBEROS DE" dataDxfId="54" totalsRowDxfId="55"/>
    <tableColumn id="6" name="ACTIVIDAD O ACTO DE SERVICIO DECLARADO" totalsRowLabel="TOTAL PAGADO POR PRESTACIONES MÉDICAS" dataDxfId="52" totalsRowDxfId="53"/>
    <tableColumn id="7" name="FECHA ACCIDENTE" dataDxfId="50" totalsRowDxfId="51"/>
    <tableColumn id="11" name="N° FACTURA/BOLETA" dataDxfId="48" totalsRowDxfId="49"/>
    <tableColumn id="12" name="NOMBRE PRESTADOR" totalsRowDxfId="47"/>
    <tableColumn id="14" name="MONTO AUTORIZADO A PAGAR" totalsRowFunction="custom" dataDxfId="45" totalsRowDxfId="46">
      <totalsRowFormula>SUM(G8:G32)</totalsRowFormula>
    </tableColumn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9" name="Tabla110" displayName="Tabla110" ref="B7:G25" totalsRowCount="1" headerRowDxfId="44" headerRowBorderDxfId="42" tableBorderDxfId="43" totalsRowBorderDxfId="41">
  <autoFilter ref="B7:G24"/>
  <sortState ref="B8:K27">
    <sortCondition ref="B7:B27"/>
  </sortState>
  <tableColumns count="6">
    <tableColumn id="5" name="CUERPO DE BOMBEROS DE" dataDxfId="39" totalsRowDxfId="40"/>
    <tableColumn id="6" name="ACTIVIDAD O ACTO DE SERVICIO DECLARADO" totalsRowLabel="TOTAL PAGADO POR PRESTACIONES MÉDICAS" dataDxfId="37" totalsRowDxfId="38"/>
    <tableColumn id="7" name="FECHA ACCIDENTE" dataDxfId="35" totalsRowDxfId="36"/>
    <tableColumn id="11" name="N° FACTURA/BOLETA" dataDxfId="33" totalsRowDxfId="34"/>
    <tableColumn id="12" name="NOMBRE PRESTADOR" totalsRowDxfId="32"/>
    <tableColumn id="14" name="MONTO AUTORIZADO A PAGAR" totalsRowFunction="custom" dataDxfId="30" totalsRowDxfId="31">
      <totalsRowFormula>SUM(G8:G24)</totalsRow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workbookViewId="0">
      <selection activeCell="C15" sqref="C15"/>
    </sheetView>
  </sheetViews>
  <sheetFormatPr baseColWidth="10" defaultRowHeight="15" x14ac:dyDescent="0.25"/>
  <cols>
    <col min="1" max="1" width="12.7109375" customWidth="1"/>
    <col min="2" max="2" width="12" customWidth="1"/>
    <col min="3" max="3" width="24.85546875" bestFit="1" customWidth="1"/>
    <col min="4" max="4" width="19" bestFit="1" customWidth="1"/>
    <col min="5" max="5" width="26.42578125" bestFit="1" customWidth="1"/>
    <col min="6" max="6" width="13.85546875" bestFit="1" customWidth="1"/>
    <col min="7" max="7" width="41.28515625" bestFit="1" customWidth="1"/>
    <col min="8" max="8" width="12" bestFit="1" customWidth="1"/>
    <col min="9" max="9" width="17.85546875" customWidth="1"/>
    <col min="10" max="10" width="38.140625" customWidth="1"/>
    <col min="11" max="11" width="14" customWidth="1"/>
  </cols>
  <sheetData>
    <row r="1" spans="3:11" x14ac:dyDescent="0.25">
      <c r="C1" s="25" t="s">
        <v>0</v>
      </c>
      <c r="D1" s="25"/>
      <c r="E1" s="25"/>
      <c r="F1" s="25"/>
      <c r="G1" s="25"/>
      <c r="H1" s="25"/>
      <c r="I1" s="14"/>
      <c r="J1" s="14"/>
      <c r="K1" s="15"/>
    </row>
    <row r="2" spans="3:11" x14ac:dyDescent="0.25">
      <c r="C2" s="26"/>
      <c r="D2" s="26"/>
      <c r="E2" s="26"/>
      <c r="F2" s="26"/>
      <c r="G2" s="26"/>
      <c r="H2" s="26"/>
      <c r="I2" s="1"/>
      <c r="J2" s="1"/>
      <c r="K2" s="2"/>
    </row>
    <row r="3" spans="3:11" x14ac:dyDescent="0.25">
      <c r="C3" s="25" t="s">
        <v>1</v>
      </c>
      <c r="D3" s="25"/>
      <c r="E3" s="25"/>
      <c r="F3" s="25"/>
      <c r="G3" s="25"/>
      <c r="H3" s="25"/>
      <c r="I3" s="12"/>
      <c r="J3" s="12"/>
      <c r="K3" s="13"/>
    </row>
    <row r="4" spans="3:11" ht="15.75" x14ac:dyDescent="0.25">
      <c r="C4" s="24" t="s">
        <v>2</v>
      </c>
      <c r="D4" s="24"/>
      <c r="E4" s="24"/>
      <c r="F4" s="24"/>
      <c r="G4" s="24"/>
      <c r="H4" s="24"/>
      <c r="I4" s="8"/>
      <c r="J4" s="8"/>
      <c r="K4" s="9"/>
    </row>
    <row r="5" spans="3:11" x14ac:dyDescent="0.25">
      <c r="D5" s="3"/>
      <c r="E5" s="4"/>
      <c r="F5" s="4"/>
      <c r="G5" s="4"/>
      <c r="H5" s="5"/>
    </row>
    <row r="6" spans="3:11" s="6" customFormat="1" ht="48" customHeight="1" x14ac:dyDescent="0.25"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0"/>
      <c r="J6" s="10"/>
      <c r="K6"/>
    </row>
    <row r="7" spans="3:11" x14ac:dyDescent="0.25">
      <c r="C7" s="18" t="s">
        <v>9</v>
      </c>
      <c r="D7" s="19" t="s">
        <v>10</v>
      </c>
      <c r="E7" s="20" t="s">
        <v>11</v>
      </c>
      <c r="F7" s="21">
        <v>3740</v>
      </c>
      <c r="G7" s="22" t="s">
        <v>12</v>
      </c>
      <c r="H7" s="23">
        <v>62700</v>
      </c>
      <c r="I7" s="11"/>
      <c r="J7" s="11"/>
    </row>
    <row r="8" spans="3:11" x14ac:dyDescent="0.25">
      <c r="C8" s="18" t="s">
        <v>13</v>
      </c>
      <c r="D8" s="19" t="s">
        <v>10</v>
      </c>
      <c r="E8" s="20" t="s">
        <v>11</v>
      </c>
      <c r="F8" s="21">
        <v>3741</v>
      </c>
      <c r="G8" s="22" t="s">
        <v>12</v>
      </c>
      <c r="H8" s="23">
        <v>226687</v>
      </c>
    </row>
    <row r="9" spans="3:11" x14ac:dyDescent="0.25">
      <c r="C9" s="18" t="s">
        <v>14</v>
      </c>
      <c r="D9" s="19" t="s">
        <v>10</v>
      </c>
      <c r="E9" s="20" t="s">
        <v>11</v>
      </c>
      <c r="F9" s="21">
        <v>37537</v>
      </c>
      <c r="G9" s="22" t="s">
        <v>15</v>
      </c>
      <c r="H9" s="23">
        <v>1048560</v>
      </c>
    </row>
    <row r="10" spans="3:11" x14ac:dyDescent="0.25">
      <c r="C10" s="18" t="s">
        <v>16</v>
      </c>
      <c r="D10" s="19" t="s">
        <v>17</v>
      </c>
      <c r="E10" s="20" t="s">
        <v>18</v>
      </c>
      <c r="F10" s="21">
        <v>3742</v>
      </c>
      <c r="G10" s="22" t="s">
        <v>12</v>
      </c>
      <c r="H10" s="23">
        <v>63900</v>
      </c>
    </row>
    <row r="11" spans="3:11" x14ac:dyDescent="0.25">
      <c r="C11" s="18" t="s">
        <v>19</v>
      </c>
      <c r="D11" s="19" t="s">
        <v>10</v>
      </c>
      <c r="E11" s="20" t="s">
        <v>20</v>
      </c>
      <c r="F11" s="21">
        <v>92997</v>
      </c>
      <c r="G11" s="22" t="s">
        <v>21</v>
      </c>
      <c r="H11" s="23">
        <v>98823</v>
      </c>
    </row>
    <row r="12" spans="3:11" x14ac:dyDescent="0.25">
      <c r="C12" s="18" t="s">
        <v>19</v>
      </c>
      <c r="D12" s="19" t="s">
        <v>10</v>
      </c>
      <c r="E12" s="20" t="s">
        <v>20</v>
      </c>
      <c r="F12" s="21">
        <v>91539</v>
      </c>
      <c r="G12" s="22" t="s">
        <v>21</v>
      </c>
      <c r="H12" s="23">
        <v>78695</v>
      </c>
    </row>
    <row r="13" spans="3:11" x14ac:dyDescent="0.25">
      <c r="C13" s="18" t="s">
        <v>22</v>
      </c>
      <c r="D13" s="19" t="s">
        <v>10</v>
      </c>
      <c r="E13" s="20" t="s">
        <v>23</v>
      </c>
      <c r="F13" s="21">
        <v>504</v>
      </c>
      <c r="G13" s="22" t="s">
        <v>24</v>
      </c>
      <c r="H13" s="23">
        <v>95300</v>
      </c>
    </row>
    <row r="14" spans="3:11" x14ac:dyDescent="0.25">
      <c r="C14" s="18" t="s">
        <v>25</v>
      </c>
      <c r="D14" s="19" t="s">
        <v>10</v>
      </c>
      <c r="E14" s="20" t="s">
        <v>11</v>
      </c>
      <c r="F14" s="21">
        <v>3006</v>
      </c>
      <c r="G14" s="22" t="s">
        <v>12</v>
      </c>
      <c r="H14" s="23">
        <v>24000</v>
      </c>
    </row>
    <row r="15" spans="3:11" x14ac:dyDescent="0.25">
      <c r="C15" s="18"/>
      <c r="D15" s="19"/>
      <c r="E15" s="20"/>
      <c r="F15" s="21"/>
      <c r="G15" s="22" t="s">
        <v>26</v>
      </c>
      <c r="H15" s="23">
        <f>SUBTOTAL(109,Tabla1[VALOR])</f>
        <v>1698665</v>
      </c>
    </row>
    <row r="20" spans="2:2" x14ac:dyDescent="0.25">
      <c r="B20" s="7"/>
    </row>
  </sheetData>
  <mergeCells count="4">
    <mergeCell ref="C4:H4"/>
    <mergeCell ref="C3:H3"/>
    <mergeCell ref="C1:H1"/>
    <mergeCell ref="C2:H2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="90" zoomScaleNormal="90" zoomScalePageLayoutView="70" workbookViewId="0">
      <selection activeCell="H17" sqref="H17"/>
    </sheetView>
  </sheetViews>
  <sheetFormatPr baseColWidth="10" defaultColWidth="9.140625" defaultRowHeight="15" x14ac:dyDescent="0.25"/>
  <cols>
    <col min="1" max="1" width="14.42578125" customWidth="1"/>
    <col min="2" max="2" width="20.42578125" bestFit="1" customWidth="1"/>
    <col min="3" max="3" width="35.7109375" bestFit="1" customWidth="1"/>
    <col min="4" max="4" width="15.42578125" customWidth="1"/>
    <col min="5" max="5" width="17.5703125" customWidth="1"/>
    <col min="6" max="6" width="40.7109375" bestFit="1" customWidth="1"/>
    <col min="7" max="7" width="21.5703125" customWidth="1"/>
    <col min="8" max="8" width="14.42578125" customWidth="1"/>
  </cols>
  <sheetData>
    <row r="1" spans="1:8" x14ac:dyDescent="0.25">
      <c r="A1" s="25" t="s">
        <v>0</v>
      </c>
      <c r="B1" s="25"/>
      <c r="C1" s="25"/>
      <c r="D1" s="25"/>
      <c r="E1" s="25"/>
      <c r="F1" s="25"/>
      <c r="G1" s="25"/>
    </row>
    <row r="2" spans="1:8" x14ac:dyDescent="0.25">
      <c r="A2" s="1"/>
      <c r="B2" s="1"/>
      <c r="C2" s="1"/>
      <c r="D2" s="1"/>
      <c r="E2" s="1"/>
      <c r="F2" s="39"/>
      <c r="G2" s="1"/>
    </row>
    <row r="3" spans="1:8" x14ac:dyDescent="0.25">
      <c r="A3" s="25" t="s">
        <v>205</v>
      </c>
      <c r="B3" s="25"/>
      <c r="C3" s="25"/>
      <c r="D3" s="25"/>
      <c r="E3" s="25"/>
      <c r="F3" s="25"/>
      <c r="G3" s="25"/>
    </row>
    <row r="4" spans="1:8" ht="15.75" x14ac:dyDescent="0.25">
      <c r="A4" s="24" t="s">
        <v>206</v>
      </c>
      <c r="B4" s="24"/>
      <c r="C4" s="24"/>
      <c r="D4" s="24"/>
      <c r="E4" s="24"/>
      <c r="F4" s="24"/>
      <c r="G4" s="24"/>
      <c r="H4" s="24"/>
    </row>
    <row r="5" spans="1:8" x14ac:dyDescent="0.25">
      <c r="A5" s="16"/>
      <c r="B5" s="16"/>
      <c r="C5" s="16"/>
      <c r="D5" s="16"/>
      <c r="E5" s="16"/>
      <c r="F5" s="16"/>
      <c r="G5" s="16"/>
    </row>
    <row r="7" spans="1:8" ht="38.25" customHeight="1" x14ac:dyDescent="0.25">
      <c r="B7" s="48" t="s">
        <v>49</v>
      </c>
      <c r="C7" s="48" t="s">
        <v>50</v>
      </c>
      <c r="D7" s="48" t="s">
        <v>30</v>
      </c>
      <c r="E7" s="49" t="s">
        <v>51</v>
      </c>
      <c r="F7" s="49" t="s">
        <v>52</v>
      </c>
      <c r="G7" s="50" t="s">
        <v>53</v>
      </c>
    </row>
    <row r="8" spans="1:8" x14ac:dyDescent="0.25">
      <c r="B8" s="51" t="s">
        <v>43</v>
      </c>
      <c r="C8" s="51" t="s">
        <v>10</v>
      </c>
      <c r="D8" s="68" t="s">
        <v>207</v>
      </c>
      <c r="E8" s="51">
        <v>441150</v>
      </c>
      <c r="F8" s="53" t="s">
        <v>197</v>
      </c>
      <c r="G8" s="54">
        <v>20220</v>
      </c>
    </row>
    <row r="9" spans="1:8" x14ac:dyDescent="0.25">
      <c r="B9" s="51" t="s">
        <v>43</v>
      </c>
      <c r="C9" s="51" t="s">
        <v>10</v>
      </c>
      <c r="D9" s="68" t="s">
        <v>207</v>
      </c>
      <c r="E9" s="51">
        <v>438095</v>
      </c>
      <c r="F9" s="53" t="s">
        <v>197</v>
      </c>
      <c r="G9" s="54">
        <v>2122020</v>
      </c>
    </row>
    <row r="10" spans="1:8" x14ac:dyDescent="0.25">
      <c r="B10" s="51" t="s">
        <v>43</v>
      </c>
      <c r="C10" s="51" t="s">
        <v>10</v>
      </c>
      <c r="D10" s="68" t="s">
        <v>207</v>
      </c>
      <c r="E10" s="51">
        <v>453051</v>
      </c>
      <c r="F10" s="53" t="s">
        <v>197</v>
      </c>
      <c r="G10" s="54">
        <v>20220</v>
      </c>
    </row>
    <row r="11" spans="1:8" x14ac:dyDescent="0.25">
      <c r="B11" s="51" t="s">
        <v>43</v>
      </c>
      <c r="C11" s="51" t="s">
        <v>10</v>
      </c>
      <c r="D11" s="68" t="s">
        <v>207</v>
      </c>
      <c r="E11" s="51">
        <v>438424</v>
      </c>
      <c r="F11" s="53" t="s">
        <v>197</v>
      </c>
      <c r="G11" s="54">
        <v>199275</v>
      </c>
    </row>
    <row r="12" spans="1:8" x14ac:dyDescent="0.25">
      <c r="B12" s="51" t="s">
        <v>43</v>
      </c>
      <c r="C12" s="51" t="s">
        <v>10</v>
      </c>
      <c r="D12" s="68" t="s">
        <v>207</v>
      </c>
      <c r="E12" s="51">
        <v>450575</v>
      </c>
      <c r="F12" s="53" t="s">
        <v>197</v>
      </c>
      <c r="G12" s="54">
        <v>134865</v>
      </c>
    </row>
    <row r="13" spans="1:8" x14ac:dyDescent="0.25">
      <c r="B13" s="51" t="s">
        <v>43</v>
      </c>
      <c r="C13" s="51" t="s">
        <v>65</v>
      </c>
      <c r="D13" s="68" t="s">
        <v>208</v>
      </c>
      <c r="E13" s="51">
        <v>100903</v>
      </c>
      <c r="F13" s="53" t="s">
        <v>60</v>
      </c>
      <c r="G13" s="54">
        <v>151443</v>
      </c>
    </row>
    <row r="14" spans="1:8" ht="6.75" customHeight="1" x14ac:dyDescent="0.25">
      <c r="B14" s="57"/>
      <c r="C14" s="69"/>
      <c r="D14" s="70"/>
      <c r="E14" s="69"/>
      <c r="F14" s="69"/>
      <c r="G14" s="71"/>
    </row>
    <row r="15" spans="1:8" x14ac:dyDescent="0.25">
      <c r="B15" s="51" t="s">
        <v>126</v>
      </c>
      <c r="C15" s="51" t="s">
        <v>10</v>
      </c>
      <c r="D15" s="68" t="s">
        <v>209</v>
      </c>
      <c r="E15" s="51">
        <v>489724</v>
      </c>
      <c r="F15" s="53" t="s">
        <v>39</v>
      </c>
      <c r="G15" s="59">
        <v>714824</v>
      </c>
    </row>
    <row r="16" spans="1:8" ht="6.75" customHeight="1" x14ac:dyDescent="0.25">
      <c r="B16" s="57"/>
      <c r="C16" s="69"/>
      <c r="D16" s="70"/>
      <c r="E16" s="69"/>
      <c r="F16" s="69"/>
      <c r="G16" s="71"/>
    </row>
    <row r="17" spans="2:7" x14ac:dyDescent="0.25">
      <c r="B17" s="51" t="s">
        <v>20</v>
      </c>
      <c r="C17" s="51" t="s">
        <v>10</v>
      </c>
      <c r="D17" s="68" t="s">
        <v>210</v>
      </c>
      <c r="E17" s="51">
        <v>102868</v>
      </c>
      <c r="F17" s="53" t="s">
        <v>60</v>
      </c>
      <c r="G17" s="54">
        <v>64320</v>
      </c>
    </row>
    <row r="18" spans="2:7" x14ac:dyDescent="0.25">
      <c r="B18" s="51" t="s">
        <v>20</v>
      </c>
      <c r="C18" s="51" t="s">
        <v>65</v>
      </c>
      <c r="D18" s="68" t="s">
        <v>211</v>
      </c>
      <c r="E18" s="51">
        <v>101773</v>
      </c>
      <c r="F18" s="53" t="s">
        <v>60</v>
      </c>
      <c r="G18" s="54">
        <v>54701</v>
      </c>
    </row>
    <row r="19" spans="2:7" x14ac:dyDescent="0.25">
      <c r="B19" s="51" t="s">
        <v>20</v>
      </c>
      <c r="C19" s="51" t="s">
        <v>10</v>
      </c>
      <c r="D19" s="68" t="s">
        <v>165</v>
      </c>
      <c r="E19" s="51">
        <v>104829</v>
      </c>
      <c r="F19" s="53" t="s">
        <v>60</v>
      </c>
      <c r="G19" s="54">
        <v>135650</v>
      </c>
    </row>
    <row r="20" spans="2:7" x14ac:dyDescent="0.25">
      <c r="B20" s="51" t="s">
        <v>20</v>
      </c>
      <c r="C20" s="51" t="s">
        <v>10</v>
      </c>
      <c r="D20" s="68" t="s">
        <v>165</v>
      </c>
      <c r="E20" s="51">
        <v>102873</v>
      </c>
      <c r="F20" s="53" t="s">
        <v>60</v>
      </c>
      <c r="G20" s="54">
        <v>146568</v>
      </c>
    </row>
    <row r="21" spans="2:7" x14ac:dyDescent="0.25">
      <c r="B21" s="51" t="s">
        <v>20</v>
      </c>
      <c r="C21" s="51" t="s">
        <v>10</v>
      </c>
      <c r="D21" s="68" t="s">
        <v>211</v>
      </c>
      <c r="E21" s="51">
        <v>101772</v>
      </c>
      <c r="F21" s="53" t="s">
        <v>60</v>
      </c>
      <c r="G21" s="59">
        <v>71557</v>
      </c>
    </row>
    <row r="22" spans="2:7" ht="6.75" customHeight="1" x14ac:dyDescent="0.25">
      <c r="B22" s="57"/>
      <c r="C22" s="69"/>
      <c r="D22" s="70"/>
      <c r="E22" s="69"/>
      <c r="F22" s="69"/>
      <c r="G22" s="71"/>
    </row>
    <row r="23" spans="2:7" x14ac:dyDescent="0.25">
      <c r="B23" s="51" t="s">
        <v>139</v>
      </c>
      <c r="C23" s="51" t="s">
        <v>10</v>
      </c>
      <c r="D23" s="68" t="s">
        <v>191</v>
      </c>
      <c r="E23" s="51">
        <v>100966</v>
      </c>
      <c r="F23" s="53" t="s">
        <v>60</v>
      </c>
      <c r="G23" s="59">
        <v>48253</v>
      </c>
    </row>
    <row r="24" spans="2:7" x14ac:dyDescent="0.25">
      <c r="B24" s="51" t="s">
        <v>139</v>
      </c>
      <c r="C24" s="51" t="s">
        <v>10</v>
      </c>
      <c r="D24" s="68" t="s">
        <v>212</v>
      </c>
      <c r="E24" s="51">
        <v>105398</v>
      </c>
      <c r="F24" s="53" t="s">
        <v>60</v>
      </c>
      <c r="G24" s="59">
        <v>69165</v>
      </c>
    </row>
    <row r="25" spans="2:7" ht="18" x14ac:dyDescent="0.25">
      <c r="B25" s="61"/>
      <c r="C25" s="72" t="s">
        <v>75</v>
      </c>
      <c r="D25" s="72"/>
      <c r="E25" s="72"/>
      <c r="F25" s="73"/>
      <c r="G25" s="74">
        <f>SUM(G8:G24)</f>
        <v>3953081</v>
      </c>
    </row>
  </sheetData>
  <mergeCells count="3">
    <mergeCell ref="A1:G1"/>
    <mergeCell ref="A3:G3"/>
    <mergeCell ref="A4:H4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zoomScale="90" zoomScaleNormal="90" zoomScalePageLayoutView="70" workbookViewId="0">
      <selection activeCell="I7" sqref="I7"/>
    </sheetView>
  </sheetViews>
  <sheetFormatPr baseColWidth="10" defaultColWidth="9.140625" defaultRowHeight="15" x14ac:dyDescent="0.25"/>
  <cols>
    <col min="1" max="1" width="15" customWidth="1"/>
    <col min="2" max="2" width="20.42578125" bestFit="1" customWidth="1"/>
    <col min="3" max="3" width="35.7109375" bestFit="1" customWidth="1"/>
    <col min="4" max="4" width="15.42578125" customWidth="1"/>
    <col min="5" max="5" width="17.5703125" customWidth="1"/>
    <col min="6" max="6" width="40.7109375" bestFit="1" customWidth="1"/>
    <col min="7" max="7" width="21.5703125" customWidth="1"/>
  </cols>
  <sheetData>
    <row r="1" spans="1:7" x14ac:dyDescent="0.25">
      <c r="B1" s="25" t="s">
        <v>0</v>
      </c>
      <c r="C1" s="25"/>
      <c r="D1" s="25"/>
      <c r="E1" s="25"/>
      <c r="F1" s="25"/>
      <c r="G1" s="25"/>
    </row>
    <row r="2" spans="1:7" x14ac:dyDescent="0.25">
      <c r="B2" s="1"/>
      <c r="C2" s="1"/>
      <c r="D2" s="1"/>
      <c r="E2" s="1"/>
      <c r="F2" s="39"/>
      <c r="G2" s="1"/>
    </row>
    <row r="3" spans="1:7" x14ac:dyDescent="0.25">
      <c r="B3" s="75" t="s">
        <v>213</v>
      </c>
      <c r="C3" s="75"/>
      <c r="D3" s="75"/>
      <c r="E3" s="75"/>
      <c r="F3" s="75"/>
      <c r="G3" s="75"/>
    </row>
    <row r="4" spans="1:7" ht="15.75" x14ac:dyDescent="0.25">
      <c r="B4" s="44" t="s">
        <v>214</v>
      </c>
      <c r="C4" s="44"/>
      <c r="D4" s="44"/>
      <c r="E4" s="44"/>
      <c r="F4" s="44"/>
      <c r="G4" s="44"/>
    </row>
    <row r="5" spans="1:7" x14ac:dyDescent="0.25">
      <c r="A5" s="16"/>
      <c r="B5" s="16"/>
      <c r="C5" s="16"/>
      <c r="D5" s="16"/>
      <c r="E5" s="16"/>
      <c r="F5" s="16"/>
      <c r="G5" s="16"/>
    </row>
    <row r="7" spans="1:7" ht="38.25" customHeight="1" x14ac:dyDescent="0.25">
      <c r="B7" s="48" t="s">
        <v>49</v>
      </c>
      <c r="C7" s="48" t="s">
        <v>50</v>
      </c>
      <c r="D7" s="48" t="s">
        <v>30</v>
      </c>
      <c r="E7" s="49" t="s">
        <v>51</v>
      </c>
      <c r="F7" s="49" t="s">
        <v>52</v>
      </c>
      <c r="G7" s="50" t="s">
        <v>53</v>
      </c>
    </row>
    <row r="8" spans="1:7" x14ac:dyDescent="0.25">
      <c r="B8" s="51" t="s">
        <v>43</v>
      </c>
      <c r="C8" s="51" t="s">
        <v>10</v>
      </c>
      <c r="D8" s="68" t="s">
        <v>215</v>
      </c>
      <c r="E8" s="51">
        <v>91981</v>
      </c>
      <c r="F8" s="53" t="s">
        <v>60</v>
      </c>
      <c r="G8" s="54">
        <v>323438</v>
      </c>
    </row>
    <row r="9" spans="1:7" x14ac:dyDescent="0.25">
      <c r="B9" s="51" t="s">
        <v>43</v>
      </c>
      <c r="C9" s="51" t="s">
        <v>10</v>
      </c>
      <c r="D9" s="68" t="s">
        <v>215</v>
      </c>
      <c r="E9" s="51">
        <v>91977</v>
      </c>
      <c r="F9" s="53" t="s">
        <v>60</v>
      </c>
      <c r="G9" s="54">
        <v>723689</v>
      </c>
    </row>
    <row r="10" spans="1:7" x14ac:dyDescent="0.25">
      <c r="B10" s="51" t="s">
        <v>43</v>
      </c>
      <c r="C10" s="51" t="s">
        <v>10</v>
      </c>
      <c r="D10" s="68" t="s">
        <v>215</v>
      </c>
      <c r="E10" s="51">
        <v>100674</v>
      </c>
      <c r="F10" s="53" t="s">
        <v>60</v>
      </c>
      <c r="G10" s="54">
        <v>272365</v>
      </c>
    </row>
    <row r="11" spans="1:7" ht="6.75" customHeight="1" x14ac:dyDescent="0.25">
      <c r="B11" s="57"/>
      <c r="C11" s="69"/>
      <c r="D11" s="70"/>
      <c r="E11" s="69"/>
      <c r="F11" s="69"/>
      <c r="G11" s="71"/>
    </row>
    <row r="12" spans="1:7" x14ac:dyDescent="0.25">
      <c r="B12" s="51" t="s">
        <v>79</v>
      </c>
      <c r="C12" s="51" t="s">
        <v>10</v>
      </c>
      <c r="D12" s="68" t="s">
        <v>216</v>
      </c>
      <c r="E12" s="51">
        <v>5594</v>
      </c>
      <c r="F12" s="53" t="s">
        <v>217</v>
      </c>
      <c r="G12" s="54">
        <v>32180</v>
      </c>
    </row>
    <row r="13" spans="1:7" ht="6.75" customHeight="1" x14ac:dyDescent="0.25">
      <c r="B13" s="57"/>
      <c r="C13" s="69"/>
      <c r="D13" s="70"/>
      <c r="E13" s="69"/>
      <c r="F13" s="69"/>
      <c r="G13" s="71"/>
    </row>
    <row r="14" spans="1:7" x14ac:dyDescent="0.25">
      <c r="B14" s="51" t="s">
        <v>123</v>
      </c>
      <c r="C14" s="51" t="s">
        <v>124</v>
      </c>
      <c r="D14" s="68" t="s">
        <v>125</v>
      </c>
      <c r="E14" s="51">
        <v>104025</v>
      </c>
      <c r="F14" s="53" t="s">
        <v>60</v>
      </c>
      <c r="G14" s="54">
        <v>2023210</v>
      </c>
    </row>
    <row r="15" spans="1:7" ht="6.75" customHeight="1" x14ac:dyDescent="0.25">
      <c r="B15" s="57"/>
      <c r="C15" s="69"/>
      <c r="D15" s="70"/>
      <c r="E15" s="69"/>
      <c r="F15" s="69"/>
      <c r="G15" s="71"/>
    </row>
    <row r="16" spans="1:7" x14ac:dyDescent="0.25">
      <c r="B16" s="51" t="s">
        <v>126</v>
      </c>
      <c r="C16" s="51" t="s">
        <v>10</v>
      </c>
      <c r="D16" s="68" t="s">
        <v>218</v>
      </c>
      <c r="E16" s="51">
        <v>399830</v>
      </c>
      <c r="F16" s="53" t="s">
        <v>39</v>
      </c>
      <c r="G16" s="54">
        <v>126705</v>
      </c>
    </row>
    <row r="17" spans="2:7" ht="6.75" customHeight="1" x14ac:dyDescent="0.25">
      <c r="B17" s="57"/>
      <c r="C17" s="69"/>
      <c r="D17" s="70"/>
      <c r="E17" s="69"/>
      <c r="F17" s="69"/>
      <c r="G17" s="71"/>
    </row>
    <row r="18" spans="2:7" x14ac:dyDescent="0.25">
      <c r="B18" s="51" t="s">
        <v>20</v>
      </c>
      <c r="C18" s="51" t="s">
        <v>10</v>
      </c>
      <c r="D18" s="68" t="s">
        <v>219</v>
      </c>
      <c r="E18" s="51">
        <v>101770</v>
      </c>
      <c r="F18" s="53" t="s">
        <v>60</v>
      </c>
      <c r="G18" s="54">
        <v>41680</v>
      </c>
    </row>
    <row r="19" spans="2:7" ht="18" x14ac:dyDescent="0.25">
      <c r="B19" s="61"/>
      <c r="C19" s="72" t="s">
        <v>75</v>
      </c>
      <c r="D19" s="72"/>
      <c r="E19" s="72"/>
      <c r="F19" s="73"/>
      <c r="G19" s="74">
        <f>SUM(G8:G18)</f>
        <v>3543267</v>
      </c>
    </row>
  </sheetData>
  <mergeCells count="3">
    <mergeCell ref="B1:G1"/>
    <mergeCell ref="B3:G3"/>
    <mergeCell ref="B4:G4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7" zoomScale="90" zoomScaleNormal="90" zoomScalePageLayoutView="70" workbookViewId="0">
      <selection activeCell="E29" sqref="E29"/>
    </sheetView>
  </sheetViews>
  <sheetFormatPr baseColWidth="10" defaultColWidth="9.140625" defaultRowHeight="15" x14ac:dyDescent="0.25"/>
  <cols>
    <col min="1" max="1" width="15" customWidth="1"/>
    <col min="2" max="2" width="20.42578125" bestFit="1" customWidth="1"/>
    <col min="3" max="3" width="35.7109375" bestFit="1" customWidth="1"/>
    <col min="4" max="4" width="15.42578125" customWidth="1"/>
    <col min="5" max="5" width="17.5703125" customWidth="1"/>
    <col min="6" max="6" width="40.7109375" bestFit="1" customWidth="1"/>
    <col min="7" max="7" width="21.5703125" customWidth="1"/>
  </cols>
  <sheetData>
    <row r="1" spans="1:7" x14ac:dyDescent="0.25">
      <c r="B1" s="25" t="s">
        <v>0</v>
      </c>
      <c r="C1" s="25"/>
      <c r="D1" s="25"/>
      <c r="E1" s="25"/>
      <c r="F1" s="25"/>
      <c r="G1" s="25"/>
    </row>
    <row r="2" spans="1:7" x14ac:dyDescent="0.25">
      <c r="B2" s="1"/>
      <c r="C2" s="1"/>
      <c r="D2" s="1"/>
      <c r="E2" s="1"/>
      <c r="F2" s="39"/>
      <c r="G2" s="1"/>
    </row>
    <row r="3" spans="1:7" x14ac:dyDescent="0.25">
      <c r="B3" s="75" t="s">
        <v>229</v>
      </c>
      <c r="C3" s="75"/>
      <c r="D3" s="75"/>
      <c r="E3" s="75"/>
      <c r="F3" s="75"/>
      <c r="G3" s="75"/>
    </row>
    <row r="4" spans="1:7" ht="15.75" x14ac:dyDescent="0.25">
      <c r="B4" s="44" t="s">
        <v>228</v>
      </c>
      <c r="C4" s="44"/>
      <c r="D4" s="44"/>
      <c r="E4" s="44"/>
      <c r="F4" s="44"/>
      <c r="G4" s="44"/>
    </row>
    <row r="5" spans="1:7" x14ac:dyDescent="0.25">
      <c r="A5" s="16"/>
      <c r="B5" s="16"/>
      <c r="C5" s="16"/>
      <c r="D5" s="16"/>
      <c r="E5" s="16"/>
      <c r="F5" s="16"/>
      <c r="G5" s="16"/>
    </row>
    <row r="7" spans="1:7" ht="38.25" customHeight="1" x14ac:dyDescent="0.25">
      <c r="B7" s="48" t="s">
        <v>49</v>
      </c>
      <c r="C7" s="48" t="s">
        <v>50</v>
      </c>
      <c r="D7" s="48" t="s">
        <v>30</v>
      </c>
      <c r="E7" s="49" t="s">
        <v>51</v>
      </c>
      <c r="F7" s="49" t="s">
        <v>52</v>
      </c>
      <c r="G7" s="50" t="s">
        <v>53</v>
      </c>
    </row>
    <row r="8" spans="1:7" x14ac:dyDescent="0.25">
      <c r="B8" s="51" t="s">
        <v>118</v>
      </c>
      <c r="C8" s="51" t="s">
        <v>10</v>
      </c>
      <c r="D8" s="68" t="s">
        <v>227</v>
      </c>
      <c r="E8" s="51">
        <v>316092</v>
      </c>
      <c r="F8" s="53" t="s">
        <v>39</v>
      </c>
      <c r="G8" s="54">
        <v>1585748</v>
      </c>
    </row>
    <row r="9" spans="1:7" x14ac:dyDescent="0.25">
      <c r="B9" s="51" t="s">
        <v>118</v>
      </c>
      <c r="C9" s="51" t="s">
        <v>10</v>
      </c>
      <c r="D9" s="68" t="s">
        <v>227</v>
      </c>
      <c r="E9" s="51">
        <v>336501</v>
      </c>
      <c r="F9" s="53" t="s">
        <v>39</v>
      </c>
      <c r="G9" s="54">
        <v>143520</v>
      </c>
    </row>
    <row r="10" spans="1:7" x14ac:dyDescent="0.25">
      <c r="B10" s="51" t="s">
        <v>118</v>
      </c>
      <c r="C10" s="51" t="s">
        <v>10</v>
      </c>
      <c r="D10" s="68" t="s">
        <v>227</v>
      </c>
      <c r="E10" s="51">
        <v>337203</v>
      </c>
      <c r="F10" s="53" t="s">
        <v>39</v>
      </c>
      <c r="G10" s="54">
        <v>51150</v>
      </c>
    </row>
    <row r="11" spans="1:7" x14ac:dyDescent="0.25">
      <c r="B11" s="51" t="s">
        <v>118</v>
      </c>
      <c r="C11" s="51" t="s">
        <v>10</v>
      </c>
      <c r="D11" s="68" t="s">
        <v>227</v>
      </c>
      <c r="E11" s="51">
        <v>316093</v>
      </c>
      <c r="F11" s="53" t="s">
        <v>39</v>
      </c>
      <c r="G11" s="54">
        <v>2416861</v>
      </c>
    </row>
    <row r="12" spans="1:7" x14ac:dyDescent="0.25">
      <c r="B12" s="51" t="s">
        <v>118</v>
      </c>
      <c r="C12" s="51" t="s">
        <v>10</v>
      </c>
      <c r="D12" s="68" t="s">
        <v>227</v>
      </c>
      <c r="E12" s="51">
        <v>323624</v>
      </c>
      <c r="F12" s="53" t="s">
        <v>39</v>
      </c>
      <c r="G12" s="54">
        <v>250740</v>
      </c>
    </row>
    <row r="13" spans="1:7" x14ac:dyDescent="0.25">
      <c r="B13" s="51" t="s">
        <v>118</v>
      </c>
      <c r="C13" s="51" t="s">
        <v>10</v>
      </c>
      <c r="D13" s="68" t="s">
        <v>227</v>
      </c>
      <c r="E13" s="51">
        <v>345530</v>
      </c>
      <c r="F13" s="53" t="s">
        <v>39</v>
      </c>
      <c r="G13" s="54">
        <v>151395</v>
      </c>
    </row>
    <row r="14" spans="1:7" ht="6.75" customHeight="1" x14ac:dyDescent="0.25">
      <c r="B14" s="57"/>
      <c r="C14" s="69"/>
      <c r="D14" s="70"/>
      <c r="E14" s="69"/>
      <c r="F14" s="69"/>
      <c r="G14" s="71"/>
    </row>
    <row r="15" spans="1:7" x14ac:dyDescent="0.25">
      <c r="B15" s="51" t="s">
        <v>33</v>
      </c>
      <c r="C15" s="51" t="s">
        <v>45</v>
      </c>
      <c r="D15" s="68" t="s">
        <v>85</v>
      </c>
      <c r="E15" s="51">
        <v>489817</v>
      </c>
      <c r="F15" s="53" t="s">
        <v>39</v>
      </c>
      <c r="G15" s="54">
        <v>320400</v>
      </c>
    </row>
    <row r="16" spans="1:7" ht="6.75" customHeight="1" x14ac:dyDescent="0.25">
      <c r="B16" s="57"/>
      <c r="C16" s="69"/>
      <c r="D16" s="70"/>
      <c r="E16" s="69"/>
      <c r="F16" s="69"/>
      <c r="G16" s="71"/>
    </row>
    <row r="17" spans="2:7" x14ac:dyDescent="0.25">
      <c r="B17" s="51" t="s">
        <v>43</v>
      </c>
      <c r="C17" s="51" t="s">
        <v>82</v>
      </c>
      <c r="D17" s="68" t="s">
        <v>226</v>
      </c>
      <c r="E17" s="51">
        <v>106028</v>
      </c>
      <c r="F17" s="53" t="s">
        <v>60</v>
      </c>
      <c r="G17" s="54">
        <v>708653</v>
      </c>
    </row>
    <row r="18" spans="2:7" x14ac:dyDescent="0.25">
      <c r="B18" s="51" t="s">
        <v>43</v>
      </c>
      <c r="C18" s="51" t="s">
        <v>10</v>
      </c>
      <c r="D18" s="68" t="s">
        <v>225</v>
      </c>
      <c r="E18" s="51">
        <v>105591</v>
      </c>
      <c r="F18" s="53" t="s">
        <v>60</v>
      </c>
      <c r="G18" s="54">
        <v>576426</v>
      </c>
    </row>
    <row r="19" spans="2:7" x14ac:dyDescent="0.25">
      <c r="B19" s="51" t="s">
        <v>43</v>
      </c>
      <c r="C19" s="51" t="s">
        <v>10</v>
      </c>
      <c r="D19" s="68" t="s">
        <v>225</v>
      </c>
      <c r="E19" s="51">
        <v>105652</v>
      </c>
      <c r="F19" s="53" t="s">
        <v>60</v>
      </c>
      <c r="G19" s="54">
        <v>249250</v>
      </c>
    </row>
    <row r="20" spans="2:7" x14ac:dyDescent="0.25">
      <c r="B20" s="51" t="s">
        <v>43</v>
      </c>
      <c r="C20" s="51" t="s">
        <v>10</v>
      </c>
      <c r="D20" s="68" t="s">
        <v>224</v>
      </c>
      <c r="E20" s="51">
        <v>95523</v>
      </c>
      <c r="F20" s="53" t="s">
        <v>60</v>
      </c>
      <c r="G20" s="54">
        <v>302403</v>
      </c>
    </row>
    <row r="21" spans="2:7" ht="6.75" customHeight="1" x14ac:dyDescent="0.25">
      <c r="B21" s="57"/>
      <c r="C21" s="69"/>
      <c r="D21" s="70"/>
      <c r="E21" s="69"/>
      <c r="F21" s="69"/>
      <c r="G21" s="71"/>
    </row>
    <row r="22" spans="2:7" x14ac:dyDescent="0.25">
      <c r="B22" s="51" t="s">
        <v>223</v>
      </c>
      <c r="C22" s="51" t="s">
        <v>116</v>
      </c>
      <c r="D22" s="68" t="s">
        <v>222</v>
      </c>
      <c r="E22" s="51">
        <v>313</v>
      </c>
      <c r="F22" s="53" t="s">
        <v>221</v>
      </c>
      <c r="G22" s="54">
        <v>43122</v>
      </c>
    </row>
    <row r="23" spans="2:7" ht="6.75" customHeight="1" x14ac:dyDescent="0.25">
      <c r="B23" s="57"/>
      <c r="C23" s="69"/>
      <c r="D23" s="70"/>
      <c r="E23" s="69"/>
      <c r="F23" s="69"/>
      <c r="G23" s="71"/>
    </row>
    <row r="24" spans="2:7" x14ac:dyDescent="0.25">
      <c r="B24" s="51" t="s">
        <v>20</v>
      </c>
      <c r="C24" s="51" t="s">
        <v>10</v>
      </c>
      <c r="D24" s="68" t="s">
        <v>220</v>
      </c>
      <c r="E24" s="51">
        <v>104931</v>
      </c>
      <c r="F24" s="53" t="s">
        <v>60</v>
      </c>
      <c r="G24" s="54">
        <v>39212</v>
      </c>
    </row>
    <row r="25" spans="2:7" x14ac:dyDescent="0.25">
      <c r="B25" s="51" t="s">
        <v>20</v>
      </c>
      <c r="C25" s="51" t="s">
        <v>10</v>
      </c>
      <c r="D25" s="68" t="s">
        <v>220</v>
      </c>
      <c r="E25" s="51">
        <v>104905</v>
      </c>
      <c r="F25" s="53" t="s">
        <v>60</v>
      </c>
      <c r="G25" s="54">
        <v>101978</v>
      </c>
    </row>
    <row r="26" spans="2:7" x14ac:dyDescent="0.25">
      <c r="B26" s="51" t="s">
        <v>20</v>
      </c>
      <c r="C26" s="51" t="s">
        <v>10</v>
      </c>
      <c r="D26" s="68" t="s">
        <v>220</v>
      </c>
      <c r="E26" s="51">
        <v>104838</v>
      </c>
      <c r="F26" s="53" t="s">
        <v>60</v>
      </c>
      <c r="G26" s="54">
        <v>37360</v>
      </c>
    </row>
    <row r="27" spans="2:7" ht="6.75" customHeight="1" x14ac:dyDescent="0.25">
      <c r="B27" s="57"/>
      <c r="C27" s="69"/>
      <c r="D27" s="70"/>
      <c r="E27" s="69"/>
      <c r="F27" s="69"/>
      <c r="G27" s="71"/>
    </row>
    <row r="28" spans="2:7" x14ac:dyDescent="0.25">
      <c r="B28" s="51" t="s">
        <v>120</v>
      </c>
      <c r="C28" s="51" t="s">
        <v>10</v>
      </c>
      <c r="D28" s="68" t="s">
        <v>121</v>
      </c>
      <c r="E28" s="51">
        <v>490377</v>
      </c>
      <c r="F28" s="53" t="s">
        <v>39</v>
      </c>
      <c r="G28" s="54">
        <v>140064</v>
      </c>
    </row>
    <row r="29" spans="2:7" x14ac:dyDescent="0.25">
      <c r="B29" s="51" t="s">
        <v>120</v>
      </c>
      <c r="C29" s="51" t="s">
        <v>10</v>
      </c>
      <c r="D29" s="68" t="s">
        <v>121</v>
      </c>
      <c r="E29" s="51">
        <v>511777</v>
      </c>
      <c r="F29" s="53" t="s">
        <v>39</v>
      </c>
      <c r="G29" s="54">
        <v>79200</v>
      </c>
    </row>
    <row r="30" spans="2:7" x14ac:dyDescent="0.25">
      <c r="B30" s="51" t="s">
        <v>120</v>
      </c>
      <c r="C30" s="51" t="s">
        <v>10</v>
      </c>
      <c r="D30" s="68" t="s">
        <v>121</v>
      </c>
      <c r="E30" s="51">
        <v>523667</v>
      </c>
      <c r="F30" s="53" t="s">
        <v>39</v>
      </c>
      <c r="G30" s="54">
        <v>33000</v>
      </c>
    </row>
    <row r="31" spans="2:7" ht="6.75" customHeight="1" x14ac:dyDescent="0.25">
      <c r="B31" s="57"/>
      <c r="C31" s="69"/>
      <c r="D31" s="70"/>
      <c r="E31" s="69"/>
      <c r="F31" s="69"/>
      <c r="G31" s="71"/>
    </row>
    <row r="32" spans="2:7" x14ac:dyDescent="0.25">
      <c r="B32" s="51" t="s">
        <v>139</v>
      </c>
      <c r="C32" s="51" t="s">
        <v>10</v>
      </c>
      <c r="D32" s="68" t="s">
        <v>204</v>
      </c>
      <c r="E32" s="51">
        <v>105467</v>
      </c>
      <c r="F32" s="53" t="s">
        <v>60</v>
      </c>
      <c r="G32" s="54">
        <v>345410</v>
      </c>
    </row>
    <row r="33" spans="2:7" ht="18" x14ac:dyDescent="0.25">
      <c r="B33" s="61"/>
      <c r="C33" s="72" t="s">
        <v>75</v>
      </c>
      <c r="D33" s="72"/>
      <c r="E33" s="72"/>
      <c r="F33" s="73"/>
      <c r="G33" s="74">
        <f>SUM(G8:G32)</f>
        <v>7575892</v>
      </c>
    </row>
  </sheetData>
  <mergeCells count="3">
    <mergeCell ref="B4:G4"/>
    <mergeCell ref="B3:G3"/>
    <mergeCell ref="B1:G1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L10" sqref="L10"/>
    </sheetView>
  </sheetViews>
  <sheetFormatPr baseColWidth="10" defaultRowHeight="15" x14ac:dyDescent="0.25"/>
  <cols>
    <col min="4" max="4" width="13.85546875" bestFit="1" customWidth="1"/>
    <col min="5" max="5" width="18.28515625" bestFit="1" customWidth="1"/>
    <col min="6" max="6" width="23.140625" bestFit="1" customWidth="1"/>
    <col min="7" max="7" width="9.28515625" bestFit="1" customWidth="1"/>
    <col min="8" max="8" width="31.28515625" bestFit="1" customWidth="1"/>
    <col min="9" max="9" width="15.85546875" customWidth="1"/>
  </cols>
  <sheetData>
    <row r="1" spans="1:10" x14ac:dyDescent="0.25">
      <c r="A1" s="1"/>
      <c r="B1" s="1"/>
      <c r="C1" s="1"/>
      <c r="D1" s="12"/>
      <c r="E1" s="12"/>
      <c r="F1" s="12"/>
      <c r="G1" s="12"/>
      <c r="H1" s="12"/>
      <c r="I1" s="12"/>
      <c r="J1" s="12"/>
    </row>
    <row r="2" spans="1:10" x14ac:dyDescent="0.25">
      <c r="A2" s="1"/>
      <c r="B2" s="1"/>
      <c r="C2" s="1"/>
      <c r="D2" s="25" t="s">
        <v>0</v>
      </c>
      <c r="E2" s="25"/>
      <c r="F2" s="25"/>
      <c r="G2" s="25"/>
      <c r="H2" s="25"/>
      <c r="I2" s="25"/>
      <c r="J2" s="1"/>
    </row>
    <row r="3" spans="1:10" x14ac:dyDescent="0.25">
      <c r="A3" s="1"/>
      <c r="B3" s="1"/>
      <c r="C3" s="1"/>
      <c r="D3" s="26"/>
      <c r="E3" s="26"/>
      <c r="F3" s="26"/>
      <c r="G3" s="26"/>
      <c r="H3" s="26"/>
      <c r="I3" s="26"/>
      <c r="J3" s="12"/>
    </row>
    <row r="4" spans="1:10" ht="15.75" x14ac:dyDescent="0.25">
      <c r="A4" s="1"/>
      <c r="B4" s="1"/>
      <c r="C4" s="1"/>
      <c r="D4" s="25" t="s">
        <v>27</v>
      </c>
      <c r="E4" s="25"/>
      <c r="F4" s="25"/>
      <c r="G4" s="25"/>
      <c r="H4" s="25"/>
      <c r="I4" s="25"/>
      <c r="J4" s="8"/>
    </row>
    <row r="5" spans="1:10" ht="15.75" x14ac:dyDescent="0.25">
      <c r="A5" s="1"/>
      <c r="B5" s="1"/>
      <c r="C5" s="1"/>
      <c r="D5" s="24" t="s">
        <v>28</v>
      </c>
      <c r="E5" s="24"/>
      <c r="F5" s="24"/>
      <c r="G5" s="24"/>
      <c r="H5" s="24"/>
      <c r="I5" s="24"/>
      <c r="J5" s="1"/>
    </row>
    <row r="6" spans="1:10" ht="44.25" customHeight="1" x14ac:dyDescent="0.25">
      <c r="D6" s="27" t="s">
        <v>29</v>
      </c>
      <c r="E6" s="27" t="s">
        <v>30</v>
      </c>
      <c r="F6" s="27" t="s">
        <v>31</v>
      </c>
      <c r="G6" s="27" t="s">
        <v>6</v>
      </c>
      <c r="H6" s="27" t="s">
        <v>32</v>
      </c>
      <c r="I6" s="27" t="s">
        <v>8</v>
      </c>
    </row>
    <row r="7" spans="1:10" x14ac:dyDescent="0.25">
      <c r="D7" s="28" t="s">
        <v>33</v>
      </c>
      <c r="E7" s="29" t="s">
        <v>34</v>
      </c>
      <c r="F7" s="29" t="s">
        <v>35</v>
      </c>
      <c r="G7" s="29">
        <v>84226</v>
      </c>
      <c r="H7" s="29" t="s">
        <v>36</v>
      </c>
      <c r="I7" s="30">
        <v>420474</v>
      </c>
    </row>
    <row r="8" spans="1:10" x14ac:dyDescent="0.25">
      <c r="D8" s="28" t="s">
        <v>37</v>
      </c>
      <c r="E8" s="29" t="s">
        <v>38</v>
      </c>
      <c r="F8" s="29" t="s">
        <v>35</v>
      </c>
      <c r="G8" s="29">
        <v>155438</v>
      </c>
      <c r="H8" s="29" t="s">
        <v>39</v>
      </c>
      <c r="I8" s="30">
        <v>59910</v>
      </c>
    </row>
    <row r="9" spans="1:10" x14ac:dyDescent="0.25">
      <c r="A9" s="31"/>
      <c r="B9" s="31"/>
      <c r="D9" s="28" t="s">
        <v>37</v>
      </c>
      <c r="E9" s="29" t="s">
        <v>38</v>
      </c>
      <c r="F9" s="29" t="s">
        <v>35</v>
      </c>
      <c r="G9" s="29">
        <v>156890</v>
      </c>
      <c r="H9" s="29" t="s">
        <v>39</v>
      </c>
      <c r="I9" s="30">
        <v>102773</v>
      </c>
      <c r="J9" s="31"/>
    </row>
    <row r="10" spans="1:10" x14ac:dyDescent="0.25">
      <c r="D10" s="28" t="s">
        <v>37</v>
      </c>
      <c r="E10" s="29" t="s">
        <v>38</v>
      </c>
      <c r="F10" s="29" t="s">
        <v>35</v>
      </c>
      <c r="G10" s="29">
        <v>166069</v>
      </c>
      <c r="H10" s="29" t="s">
        <v>39</v>
      </c>
      <c r="I10" s="30">
        <v>55592</v>
      </c>
    </row>
    <row r="11" spans="1:10" x14ac:dyDescent="0.25">
      <c r="A11" s="11"/>
      <c r="B11" s="11"/>
      <c r="D11" s="28" t="s">
        <v>20</v>
      </c>
      <c r="E11" s="29" t="s">
        <v>40</v>
      </c>
      <c r="F11" s="29" t="s">
        <v>10</v>
      </c>
      <c r="G11" s="29">
        <v>95918</v>
      </c>
      <c r="H11" s="29" t="s">
        <v>21</v>
      </c>
      <c r="I11" s="30">
        <v>35000</v>
      </c>
    </row>
    <row r="12" spans="1:10" x14ac:dyDescent="0.25">
      <c r="A12" s="11"/>
      <c r="B12" s="11"/>
      <c r="D12" s="28" t="s">
        <v>20</v>
      </c>
      <c r="E12" s="29" t="s">
        <v>40</v>
      </c>
      <c r="F12" s="29" t="s">
        <v>10</v>
      </c>
      <c r="G12" s="29">
        <v>94977</v>
      </c>
      <c r="H12" s="29" t="s">
        <v>21</v>
      </c>
      <c r="I12" s="30">
        <v>52420</v>
      </c>
    </row>
    <row r="13" spans="1:10" x14ac:dyDescent="0.25">
      <c r="A13" s="11"/>
      <c r="B13" s="11"/>
      <c r="D13" s="28" t="s">
        <v>20</v>
      </c>
      <c r="E13" s="29" t="s">
        <v>40</v>
      </c>
      <c r="F13" s="29" t="s">
        <v>10</v>
      </c>
      <c r="G13" s="29">
        <v>94976</v>
      </c>
      <c r="H13" s="29" t="s">
        <v>21</v>
      </c>
      <c r="I13" s="30">
        <v>35000</v>
      </c>
    </row>
    <row r="14" spans="1:10" x14ac:dyDescent="0.25">
      <c r="A14" s="11"/>
      <c r="B14" s="11"/>
      <c r="D14" s="28" t="s">
        <v>20</v>
      </c>
      <c r="E14" s="29" t="s">
        <v>40</v>
      </c>
      <c r="F14" s="29" t="s">
        <v>10</v>
      </c>
      <c r="G14" s="29">
        <v>94975</v>
      </c>
      <c r="H14" s="29" t="s">
        <v>21</v>
      </c>
      <c r="I14" s="30">
        <v>291700</v>
      </c>
    </row>
    <row r="15" spans="1:10" x14ac:dyDescent="0.25">
      <c r="A15" s="11"/>
      <c r="B15" s="11"/>
      <c r="D15" s="28" t="s">
        <v>20</v>
      </c>
      <c r="E15" s="29" t="s">
        <v>41</v>
      </c>
      <c r="F15" s="29" t="s">
        <v>42</v>
      </c>
      <c r="G15" s="29">
        <v>99693</v>
      </c>
      <c r="H15" s="29" t="s">
        <v>21</v>
      </c>
      <c r="I15" s="30">
        <v>11877</v>
      </c>
    </row>
    <row r="16" spans="1:10" x14ac:dyDescent="0.25">
      <c r="A16" s="11"/>
      <c r="B16" s="11"/>
      <c r="D16" s="28" t="s">
        <v>20</v>
      </c>
      <c r="E16" s="29" t="s">
        <v>41</v>
      </c>
      <c r="F16" s="29" t="s">
        <v>42</v>
      </c>
      <c r="G16" s="29">
        <v>99692</v>
      </c>
      <c r="H16" s="29" t="s">
        <v>21</v>
      </c>
      <c r="I16" s="30">
        <v>35000</v>
      </c>
    </row>
    <row r="17" spans="1:9" x14ac:dyDescent="0.25">
      <c r="A17" s="11"/>
      <c r="B17" s="11"/>
      <c r="D17" s="28" t="s">
        <v>20</v>
      </c>
      <c r="E17" s="29" t="s">
        <v>41</v>
      </c>
      <c r="F17" s="29" t="s">
        <v>42</v>
      </c>
      <c r="G17" s="29">
        <v>99691</v>
      </c>
      <c r="H17" s="29" t="s">
        <v>21</v>
      </c>
      <c r="I17" s="30">
        <v>90111</v>
      </c>
    </row>
    <row r="18" spans="1:9" x14ac:dyDescent="0.25">
      <c r="A18" s="11"/>
      <c r="B18" s="11"/>
      <c r="D18" s="28" t="s">
        <v>20</v>
      </c>
      <c r="E18" s="29" t="s">
        <v>41</v>
      </c>
      <c r="F18" s="29" t="s">
        <v>42</v>
      </c>
      <c r="G18" s="29">
        <v>99687</v>
      </c>
      <c r="H18" s="29" t="s">
        <v>21</v>
      </c>
      <c r="I18" s="30">
        <v>48244</v>
      </c>
    </row>
    <row r="19" spans="1:9" x14ac:dyDescent="0.25">
      <c r="A19" s="11"/>
      <c r="B19" s="11"/>
      <c r="D19" s="28" t="s">
        <v>20</v>
      </c>
      <c r="E19" s="29" t="s">
        <v>41</v>
      </c>
      <c r="F19" s="29" t="s">
        <v>42</v>
      </c>
      <c r="G19" s="29">
        <v>99689</v>
      </c>
      <c r="H19" s="29" t="s">
        <v>21</v>
      </c>
      <c r="I19" s="30">
        <v>2075</v>
      </c>
    </row>
    <row r="20" spans="1:9" x14ac:dyDescent="0.25">
      <c r="A20" s="11"/>
      <c r="B20" s="11"/>
      <c r="D20" s="28" t="s">
        <v>20</v>
      </c>
      <c r="E20" s="29" t="s">
        <v>41</v>
      </c>
      <c r="F20" s="29" t="s">
        <v>42</v>
      </c>
      <c r="G20" s="29">
        <v>99686</v>
      </c>
      <c r="H20" s="29" t="s">
        <v>21</v>
      </c>
      <c r="I20" s="30">
        <v>5575</v>
      </c>
    </row>
    <row r="21" spans="1:9" x14ac:dyDescent="0.25">
      <c r="A21" s="11"/>
      <c r="B21" s="11"/>
      <c r="D21" s="28" t="s">
        <v>20</v>
      </c>
      <c r="E21" s="29" t="s">
        <v>41</v>
      </c>
      <c r="F21" s="29" t="s">
        <v>42</v>
      </c>
      <c r="G21" s="29">
        <v>99690</v>
      </c>
      <c r="H21" s="29" t="s">
        <v>21</v>
      </c>
      <c r="I21" s="30">
        <v>35587</v>
      </c>
    </row>
    <row r="22" spans="1:9" x14ac:dyDescent="0.25">
      <c r="A22" s="11"/>
      <c r="B22" s="11"/>
      <c r="D22" s="28" t="s">
        <v>20</v>
      </c>
      <c r="E22" s="29" t="s">
        <v>41</v>
      </c>
      <c r="F22" s="29" t="s">
        <v>42</v>
      </c>
      <c r="G22" s="29">
        <v>99068</v>
      </c>
      <c r="H22" s="29" t="s">
        <v>21</v>
      </c>
      <c r="I22" s="30">
        <v>35000</v>
      </c>
    </row>
    <row r="23" spans="1:9" x14ac:dyDescent="0.25">
      <c r="A23" s="11"/>
      <c r="B23" s="11"/>
      <c r="D23" s="28" t="s">
        <v>20</v>
      </c>
      <c r="E23" s="29" t="s">
        <v>41</v>
      </c>
      <c r="F23" s="29" t="s">
        <v>42</v>
      </c>
      <c r="G23" s="29">
        <v>97903</v>
      </c>
      <c r="H23" s="29" t="s">
        <v>21</v>
      </c>
      <c r="I23" s="30">
        <v>122169</v>
      </c>
    </row>
    <row r="24" spans="1:9" x14ac:dyDescent="0.25">
      <c r="A24" s="11"/>
      <c r="B24" s="11"/>
      <c r="D24" s="28" t="s">
        <v>43</v>
      </c>
      <c r="E24" s="29" t="s">
        <v>44</v>
      </c>
      <c r="F24" s="29" t="s">
        <v>45</v>
      </c>
      <c r="G24" s="29">
        <v>91985</v>
      </c>
      <c r="H24" s="29" t="s">
        <v>21</v>
      </c>
      <c r="I24" s="30">
        <v>45883</v>
      </c>
    </row>
    <row r="25" spans="1:9" x14ac:dyDescent="0.25">
      <c r="A25" s="11"/>
      <c r="B25" s="11"/>
      <c r="D25" s="28" t="s">
        <v>37</v>
      </c>
      <c r="E25" s="29" t="s">
        <v>46</v>
      </c>
      <c r="F25" s="29" t="s">
        <v>10</v>
      </c>
      <c r="G25" s="29">
        <v>212979</v>
      </c>
      <c r="H25" s="29" t="s">
        <v>39</v>
      </c>
      <c r="I25" s="30">
        <v>274983</v>
      </c>
    </row>
    <row r="26" spans="1:9" x14ac:dyDescent="0.25">
      <c r="A26" s="11"/>
      <c r="B26" s="11"/>
      <c r="D26" s="28" t="s">
        <v>37</v>
      </c>
      <c r="E26" s="29" t="s">
        <v>46</v>
      </c>
      <c r="F26" s="29" t="s">
        <v>10</v>
      </c>
      <c r="G26" s="29">
        <v>171648</v>
      </c>
      <c r="H26" s="29" t="s">
        <v>39</v>
      </c>
      <c r="I26" s="30">
        <v>205500</v>
      </c>
    </row>
    <row r="27" spans="1:9" x14ac:dyDescent="0.25">
      <c r="A27" s="11"/>
      <c r="B27" s="11"/>
      <c r="D27" s="28" t="s">
        <v>37</v>
      </c>
      <c r="E27" s="29" t="s">
        <v>46</v>
      </c>
      <c r="F27" s="29" t="s">
        <v>10</v>
      </c>
      <c r="G27" s="29">
        <v>212978</v>
      </c>
      <c r="H27" s="29" t="s">
        <v>39</v>
      </c>
      <c r="I27" s="30">
        <v>67835</v>
      </c>
    </row>
    <row r="28" spans="1:9" x14ac:dyDescent="0.25">
      <c r="A28" s="11"/>
      <c r="B28" s="11"/>
      <c r="D28" s="32"/>
      <c r="E28" s="33"/>
      <c r="F28" s="33"/>
      <c r="G28" s="33"/>
      <c r="H28" s="33"/>
      <c r="I28" s="34">
        <v>2032708</v>
      </c>
    </row>
    <row r="29" spans="1:9" x14ac:dyDescent="0.25">
      <c r="A29" s="11"/>
      <c r="B29" s="11"/>
      <c r="C29" s="11"/>
      <c r="D29" s="11"/>
      <c r="E29" s="11"/>
      <c r="F29" s="11"/>
      <c r="G29" s="11"/>
    </row>
    <row r="30" spans="1:9" x14ac:dyDescent="0.25">
      <c r="A30" s="11"/>
      <c r="B30" s="11"/>
      <c r="C30" s="11"/>
      <c r="D30" s="11"/>
      <c r="E30" s="11"/>
      <c r="F30" s="11"/>
      <c r="G30" s="11"/>
    </row>
    <row r="31" spans="1:9" x14ac:dyDescent="0.25">
      <c r="A31" s="11"/>
      <c r="B31" s="11"/>
      <c r="C31" s="11"/>
      <c r="D31" s="11"/>
      <c r="E31" s="11"/>
      <c r="F31" s="11"/>
      <c r="G31" s="11"/>
    </row>
  </sheetData>
  <mergeCells count="4">
    <mergeCell ref="D2:I2"/>
    <mergeCell ref="D3:I3"/>
    <mergeCell ref="D4:I4"/>
    <mergeCell ref="D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D18" sqref="D18"/>
    </sheetView>
  </sheetViews>
  <sheetFormatPr baseColWidth="10" defaultColWidth="9.140625" defaultRowHeight="15" x14ac:dyDescent="0.25"/>
  <cols>
    <col min="1" max="1" width="15" bestFit="1" customWidth="1"/>
    <col min="2" max="2" width="17.140625" customWidth="1"/>
    <col min="3" max="3" width="35.7109375" bestFit="1" customWidth="1"/>
    <col min="4" max="4" width="15.42578125" customWidth="1"/>
    <col min="5" max="5" width="17.5703125" customWidth="1"/>
    <col min="6" max="7" width="40.7109375" bestFit="1" customWidth="1"/>
  </cols>
  <sheetData>
    <row r="1" spans="1:8" x14ac:dyDescent="0.25">
      <c r="A1" s="35" t="s">
        <v>0</v>
      </c>
      <c r="B1" s="36"/>
      <c r="C1" s="36"/>
      <c r="D1" s="36"/>
      <c r="E1" s="36"/>
      <c r="F1" s="36"/>
      <c r="G1" s="37"/>
    </row>
    <row r="2" spans="1:8" x14ac:dyDescent="0.25">
      <c r="A2" s="38"/>
      <c r="B2" s="1"/>
      <c r="C2" s="1"/>
      <c r="D2" s="1"/>
      <c r="E2" s="1"/>
      <c r="F2" s="39"/>
      <c r="G2" s="40"/>
    </row>
    <row r="3" spans="1:8" x14ac:dyDescent="0.25">
      <c r="A3" s="41" t="s">
        <v>47</v>
      </c>
      <c r="B3" s="25"/>
      <c r="C3" s="25"/>
      <c r="D3" s="25"/>
      <c r="E3" s="25"/>
      <c r="F3" s="25"/>
      <c r="G3" s="42"/>
    </row>
    <row r="4" spans="1:8" ht="15.75" x14ac:dyDescent="0.25">
      <c r="A4" s="43" t="s">
        <v>48</v>
      </c>
      <c r="B4" s="44"/>
      <c r="C4" s="44"/>
      <c r="D4" s="44"/>
      <c r="E4" s="44"/>
      <c r="F4" s="44"/>
      <c r="G4" s="45"/>
      <c r="H4" s="11"/>
    </row>
    <row r="5" spans="1:8" x14ac:dyDescent="0.25">
      <c r="A5" s="46"/>
      <c r="B5" s="16"/>
      <c r="C5" s="16"/>
      <c r="D5" s="16"/>
      <c r="E5" s="16"/>
      <c r="F5" s="16"/>
      <c r="G5" s="47"/>
    </row>
    <row r="7" spans="1:8" ht="38.25" customHeight="1" x14ac:dyDescent="0.25">
      <c r="B7" s="48" t="s">
        <v>49</v>
      </c>
      <c r="C7" s="48" t="s">
        <v>50</v>
      </c>
      <c r="D7" s="48" t="s">
        <v>30</v>
      </c>
      <c r="E7" s="49" t="s">
        <v>51</v>
      </c>
      <c r="F7" s="49" t="s">
        <v>52</v>
      </c>
      <c r="G7" s="50" t="s">
        <v>53</v>
      </c>
    </row>
    <row r="8" spans="1:8" x14ac:dyDescent="0.25">
      <c r="B8" s="51" t="s">
        <v>54</v>
      </c>
      <c r="C8" s="51" t="s">
        <v>55</v>
      </c>
      <c r="D8" s="52" t="s">
        <v>56</v>
      </c>
      <c r="E8" s="51">
        <v>1170</v>
      </c>
      <c r="F8" s="53" t="s">
        <v>57</v>
      </c>
      <c r="G8" s="54">
        <v>520000</v>
      </c>
    </row>
    <row r="9" spans="1:8" x14ac:dyDescent="0.25">
      <c r="B9" s="55"/>
      <c r="C9" s="55"/>
      <c r="D9" s="56"/>
      <c r="E9" s="55"/>
      <c r="F9" s="57"/>
      <c r="G9" s="58"/>
    </row>
    <row r="10" spans="1:8" x14ac:dyDescent="0.25">
      <c r="B10" s="51" t="s">
        <v>58</v>
      </c>
      <c r="C10" s="51" t="s">
        <v>10</v>
      </c>
      <c r="D10" s="51" t="s">
        <v>59</v>
      </c>
      <c r="E10" s="51">
        <v>72738</v>
      </c>
      <c r="F10" s="53" t="s">
        <v>60</v>
      </c>
      <c r="G10" s="59">
        <v>2377173</v>
      </c>
    </row>
    <row r="11" spans="1:8" x14ac:dyDescent="0.25">
      <c r="B11" s="55"/>
      <c r="C11" s="55"/>
      <c r="D11" s="55"/>
      <c r="E11" s="55"/>
      <c r="F11" s="57"/>
      <c r="G11" s="60"/>
    </row>
    <row r="12" spans="1:8" x14ac:dyDescent="0.25">
      <c r="B12" s="51" t="s">
        <v>61</v>
      </c>
      <c r="C12" s="51" t="s">
        <v>10</v>
      </c>
      <c r="D12" s="51" t="s">
        <v>62</v>
      </c>
      <c r="E12" s="51">
        <v>51</v>
      </c>
      <c r="F12" s="53" t="s">
        <v>63</v>
      </c>
      <c r="G12" s="59">
        <v>1451120</v>
      </c>
    </row>
    <row r="13" spans="1:8" x14ac:dyDescent="0.25">
      <c r="B13" s="55"/>
      <c r="C13" s="55"/>
      <c r="D13" s="55"/>
      <c r="E13" s="55"/>
      <c r="F13" s="57"/>
      <c r="G13" s="60"/>
    </row>
    <row r="14" spans="1:8" x14ac:dyDescent="0.25">
      <c r="B14" s="51" t="s">
        <v>64</v>
      </c>
      <c r="C14" s="51" t="s">
        <v>65</v>
      </c>
      <c r="D14" s="51" t="s">
        <v>66</v>
      </c>
      <c r="E14" s="51">
        <v>355860</v>
      </c>
      <c r="F14" s="53" t="s">
        <v>39</v>
      </c>
      <c r="G14" s="59">
        <v>547721</v>
      </c>
    </row>
    <row r="15" spans="1:8" x14ac:dyDescent="0.25">
      <c r="B15" s="51" t="s">
        <v>64</v>
      </c>
      <c r="C15" s="51" t="s">
        <v>65</v>
      </c>
      <c r="D15" s="51" t="s">
        <v>66</v>
      </c>
      <c r="E15" s="51">
        <v>345521</v>
      </c>
      <c r="F15" s="53" t="s">
        <v>39</v>
      </c>
      <c r="G15" s="59">
        <v>143062</v>
      </c>
    </row>
    <row r="16" spans="1:8" x14ac:dyDescent="0.25">
      <c r="B16" s="51" t="s">
        <v>64</v>
      </c>
      <c r="C16" s="51" t="s">
        <v>10</v>
      </c>
      <c r="D16" s="51" t="s">
        <v>67</v>
      </c>
      <c r="E16" s="51">
        <v>316089</v>
      </c>
      <c r="F16" s="53" t="s">
        <v>39</v>
      </c>
      <c r="G16" s="59">
        <v>185925</v>
      </c>
    </row>
    <row r="17" spans="2:7" x14ac:dyDescent="0.25">
      <c r="B17" s="51" t="s">
        <v>64</v>
      </c>
      <c r="C17" s="51" t="s">
        <v>10</v>
      </c>
      <c r="D17" s="51" t="s">
        <v>67</v>
      </c>
      <c r="E17" s="51">
        <v>324051</v>
      </c>
      <c r="F17" s="53" t="s">
        <v>39</v>
      </c>
      <c r="G17" s="59">
        <v>127350</v>
      </c>
    </row>
    <row r="18" spans="2:7" x14ac:dyDescent="0.25">
      <c r="B18" s="51" t="s">
        <v>64</v>
      </c>
      <c r="C18" s="51" t="s">
        <v>10</v>
      </c>
      <c r="D18" s="51" t="s">
        <v>67</v>
      </c>
      <c r="E18" s="51">
        <v>315733</v>
      </c>
      <c r="F18" s="53" t="s">
        <v>39</v>
      </c>
      <c r="G18" s="59">
        <v>309970</v>
      </c>
    </row>
    <row r="19" spans="2:7" x14ac:dyDescent="0.25">
      <c r="B19" s="51" t="s">
        <v>64</v>
      </c>
      <c r="C19" s="51" t="s">
        <v>10</v>
      </c>
      <c r="D19" s="51" t="s">
        <v>67</v>
      </c>
      <c r="E19" s="51">
        <v>308356</v>
      </c>
      <c r="F19" s="53" t="s">
        <v>39</v>
      </c>
      <c r="G19" s="59">
        <v>33000</v>
      </c>
    </row>
    <row r="20" spans="2:7" x14ac:dyDescent="0.25">
      <c r="B20" s="51" t="s">
        <v>64</v>
      </c>
      <c r="C20" s="51" t="s">
        <v>10</v>
      </c>
      <c r="D20" s="51" t="s">
        <v>67</v>
      </c>
      <c r="E20" s="51">
        <v>323632</v>
      </c>
      <c r="F20" s="53" t="s">
        <v>39</v>
      </c>
      <c r="G20" s="59">
        <v>7168506</v>
      </c>
    </row>
    <row r="21" spans="2:7" x14ac:dyDescent="0.25">
      <c r="B21" s="55"/>
      <c r="C21" s="55"/>
      <c r="D21" s="55"/>
      <c r="E21" s="55"/>
      <c r="F21" s="57"/>
      <c r="G21" s="60"/>
    </row>
    <row r="22" spans="2:7" x14ac:dyDescent="0.25">
      <c r="B22" s="51" t="s">
        <v>68</v>
      </c>
      <c r="C22" s="51" t="s">
        <v>10</v>
      </c>
      <c r="D22" s="51" t="s">
        <v>69</v>
      </c>
      <c r="E22" s="51">
        <v>91846</v>
      </c>
      <c r="F22" s="53" t="s">
        <v>60</v>
      </c>
      <c r="G22" s="59">
        <v>32000</v>
      </c>
    </row>
    <row r="23" spans="2:7" x14ac:dyDescent="0.25">
      <c r="B23" s="51" t="s">
        <v>68</v>
      </c>
      <c r="C23" s="51" t="s">
        <v>10</v>
      </c>
      <c r="D23" s="51" t="s">
        <v>69</v>
      </c>
      <c r="E23" s="51">
        <v>91846</v>
      </c>
      <c r="F23" s="53" t="s">
        <v>60</v>
      </c>
      <c r="G23" s="59">
        <v>8931</v>
      </c>
    </row>
    <row r="24" spans="2:7" x14ac:dyDescent="0.25">
      <c r="B24" s="51" t="s">
        <v>68</v>
      </c>
      <c r="C24" s="51" t="s">
        <v>10</v>
      </c>
      <c r="D24" s="51" t="s">
        <v>69</v>
      </c>
      <c r="E24" s="51">
        <v>91846</v>
      </c>
      <c r="F24" s="53" t="s">
        <v>60</v>
      </c>
      <c r="G24" s="59">
        <v>17868</v>
      </c>
    </row>
    <row r="25" spans="2:7" x14ac:dyDescent="0.25">
      <c r="B25" s="51" t="s">
        <v>68</v>
      </c>
      <c r="C25" s="51" t="s">
        <v>10</v>
      </c>
      <c r="D25" s="51" t="s">
        <v>69</v>
      </c>
      <c r="E25" s="51">
        <v>91846</v>
      </c>
      <c r="F25" s="53" t="s">
        <v>60</v>
      </c>
      <c r="G25" s="59">
        <v>79000</v>
      </c>
    </row>
    <row r="26" spans="2:7" x14ac:dyDescent="0.25">
      <c r="B26" s="51" t="s">
        <v>68</v>
      </c>
      <c r="C26" s="51" t="s">
        <v>10</v>
      </c>
      <c r="D26" s="51" t="s">
        <v>70</v>
      </c>
      <c r="E26" s="51">
        <v>99868</v>
      </c>
      <c r="F26" s="53" t="s">
        <v>71</v>
      </c>
      <c r="G26" s="59">
        <v>69450</v>
      </c>
    </row>
    <row r="27" spans="2:7" x14ac:dyDescent="0.25">
      <c r="B27" s="55"/>
      <c r="C27" s="55"/>
      <c r="D27" s="55"/>
      <c r="E27" s="55"/>
      <c r="F27" s="57"/>
      <c r="G27" s="60"/>
    </row>
    <row r="28" spans="2:7" x14ac:dyDescent="0.25">
      <c r="B28" s="51" t="s">
        <v>72</v>
      </c>
      <c r="C28" s="51" t="s">
        <v>10</v>
      </c>
      <c r="D28" s="51" t="s">
        <v>73</v>
      </c>
      <c r="E28" s="51">
        <v>2738</v>
      </c>
      <c r="F28" s="53" t="s">
        <v>74</v>
      </c>
      <c r="G28" s="59">
        <v>50085</v>
      </c>
    </row>
    <row r="29" spans="2:7" x14ac:dyDescent="0.25">
      <c r="B29" s="51" t="s">
        <v>72</v>
      </c>
      <c r="C29" s="51" t="s">
        <v>10</v>
      </c>
      <c r="D29" s="51" t="s">
        <v>73</v>
      </c>
      <c r="E29" s="51">
        <v>3039</v>
      </c>
      <c r="F29" s="53" t="s">
        <v>74</v>
      </c>
      <c r="G29" s="59">
        <v>134234</v>
      </c>
    </row>
    <row r="30" spans="2:7" ht="18" x14ac:dyDescent="0.25">
      <c r="B30" s="61"/>
      <c r="C30" s="62" t="s">
        <v>75</v>
      </c>
      <c r="D30" s="62"/>
      <c r="E30" s="62"/>
      <c r="F30" s="63"/>
      <c r="G30" s="64">
        <f>SUM(G8:G29)</f>
        <v>13255395</v>
      </c>
    </row>
  </sheetData>
  <mergeCells count="3">
    <mergeCell ref="A1:G1"/>
    <mergeCell ref="A3:G3"/>
    <mergeCell ref="A4:G4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E10" sqref="E10"/>
    </sheetView>
  </sheetViews>
  <sheetFormatPr baseColWidth="10" defaultColWidth="9.140625" defaultRowHeight="15" x14ac:dyDescent="0.25"/>
  <cols>
    <col min="1" max="1" width="19.28515625" bestFit="1" customWidth="1"/>
    <col min="2" max="2" width="32.140625" customWidth="1"/>
    <col min="3" max="3" width="17" customWidth="1"/>
    <col min="4" max="4" width="17.85546875" customWidth="1"/>
    <col min="5" max="5" width="42" bestFit="1" customWidth="1"/>
    <col min="6" max="6" width="19.28515625" customWidth="1"/>
    <col min="7" max="7" width="14.140625" bestFit="1" customWidth="1"/>
  </cols>
  <sheetData>
    <row r="1" spans="1:8" x14ac:dyDescent="0.25">
      <c r="A1" s="35" t="s">
        <v>0</v>
      </c>
      <c r="B1" s="36"/>
      <c r="C1" s="36"/>
      <c r="D1" s="36"/>
      <c r="E1" s="36"/>
      <c r="F1" s="36"/>
      <c r="G1" s="37"/>
    </row>
    <row r="2" spans="1:8" x14ac:dyDescent="0.25">
      <c r="A2" s="38"/>
      <c r="B2" s="1"/>
      <c r="C2" s="1"/>
      <c r="D2" s="1"/>
      <c r="E2" s="1"/>
      <c r="F2" s="39"/>
      <c r="G2" s="40"/>
    </row>
    <row r="3" spans="1:8" x14ac:dyDescent="0.25">
      <c r="A3" s="41" t="s">
        <v>76</v>
      </c>
      <c r="B3" s="25"/>
      <c r="C3" s="25"/>
      <c r="D3" s="25"/>
      <c r="E3" s="25"/>
      <c r="F3" s="25"/>
      <c r="G3" s="42"/>
    </row>
    <row r="4" spans="1:8" ht="15.75" x14ac:dyDescent="0.25">
      <c r="A4" s="43" t="s">
        <v>77</v>
      </c>
      <c r="B4" s="44"/>
      <c r="C4" s="44"/>
      <c r="D4" s="44"/>
      <c r="E4" s="44"/>
      <c r="F4" s="44"/>
      <c r="G4" s="45"/>
      <c r="H4" s="11"/>
    </row>
    <row r="5" spans="1:8" x14ac:dyDescent="0.25">
      <c r="A5" s="46"/>
      <c r="B5" s="16"/>
      <c r="C5" s="16"/>
      <c r="D5" s="16"/>
      <c r="E5" s="16"/>
      <c r="F5" s="16"/>
      <c r="G5" s="47"/>
    </row>
    <row r="7" spans="1:8" ht="38.25" x14ac:dyDescent="0.25">
      <c r="A7" s="48" t="s">
        <v>49</v>
      </c>
      <c r="B7" s="48" t="s">
        <v>50</v>
      </c>
      <c r="C7" s="48" t="s">
        <v>30</v>
      </c>
      <c r="D7" s="49" t="s">
        <v>51</v>
      </c>
      <c r="E7" s="49" t="s">
        <v>52</v>
      </c>
      <c r="F7" s="49" t="s">
        <v>53</v>
      </c>
    </row>
    <row r="8" spans="1:8" x14ac:dyDescent="0.25">
      <c r="A8" t="s">
        <v>20</v>
      </c>
      <c r="B8" t="s">
        <v>65</v>
      </c>
      <c r="C8" t="s">
        <v>78</v>
      </c>
      <c r="D8">
        <v>100680</v>
      </c>
      <c r="E8" t="s">
        <v>60</v>
      </c>
      <c r="F8" s="65">
        <v>35000</v>
      </c>
    </row>
    <row r="9" spans="1:8" x14ac:dyDescent="0.25">
      <c r="A9" t="s">
        <v>20</v>
      </c>
      <c r="B9" t="s">
        <v>65</v>
      </c>
      <c r="C9" t="s">
        <v>78</v>
      </c>
      <c r="D9">
        <v>100682</v>
      </c>
      <c r="E9" t="s">
        <v>60</v>
      </c>
      <c r="F9" s="65">
        <v>35000</v>
      </c>
    </row>
    <row r="10" spans="1:8" x14ac:dyDescent="0.25">
      <c r="A10" t="s">
        <v>20</v>
      </c>
      <c r="B10" t="s">
        <v>65</v>
      </c>
      <c r="C10" t="s">
        <v>78</v>
      </c>
      <c r="D10">
        <v>96902</v>
      </c>
      <c r="E10" t="s">
        <v>60</v>
      </c>
      <c r="F10" s="65">
        <v>166859</v>
      </c>
    </row>
    <row r="11" spans="1:8" x14ac:dyDescent="0.25">
      <c r="A11" t="s">
        <v>20</v>
      </c>
      <c r="B11" t="s">
        <v>65</v>
      </c>
      <c r="C11" t="s">
        <v>78</v>
      </c>
      <c r="D11">
        <v>100675</v>
      </c>
      <c r="E11" t="s">
        <v>60</v>
      </c>
      <c r="F11" s="65">
        <v>35000</v>
      </c>
    </row>
    <row r="12" spans="1:8" x14ac:dyDescent="0.25">
      <c r="A12" t="s">
        <v>20</v>
      </c>
      <c r="B12" t="s">
        <v>65</v>
      </c>
      <c r="C12" t="s">
        <v>78</v>
      </c>
      <c r="D12">
        <v>100684</v>
      </c>
      <c r="E12" t="s">
        <v>60</v>
      </c>
      <c r="F12" s="65">
        <v>13006</v>
      </c>
    </row>
    <row r="13" spans="1:8" x14ac:dyDescent="0.25">
      <c r="A13" t="s">
        <v>20</v>
      </c>
      <c r="B13" t="s">
        <v>65</v>
      </c>
      <c r="C13" t="s">
        <v>78</v>
      </c>
      <c r="D13">
        <v>100681</v>
      </c>
      <c r="E13" t="s">
        <v>60</v>
      </c>
      <c r="F13" s="65">
        <v>47884</v>
      </c>
    </row>
    <row r="14" spans="1:8" x14ac:dyDescent="0.25">
      <c r="A14" t="s">
        <v>20</v>
      </c>
      <c r="B14" t="s">
        <v>65</v>
      </c>
      <c r="C14" t="s">
        <v>78</v>
      </c>
      <c r="D14">
        <v>100683</v>
      </c>
      <c r="E14" t="s">
        <v>60</v>
      </c>
      <c r="F14" s="65">
        <v>39886</v>
      </c>
    </row>
    <row r="15" spans="1:8" x14ac:dyDescent="0.25">
      <c r="A15" t="s">
        <v>20</v>
      </c>
      <c r="B15" t="s">
        <v>65</v>
      </c>
      <c r="C15" t="s">
        <v>78</v>
      </c>
      <c r="D15">
        <v>100679</v>
      </c>
      <c r="E15" t="s">
        <v>60</v>
      </c>
      <c r="F15" s="65">
        <v>25000</v>
      </c>
    </row>
    <row r="16" spans="1:8" x14ac:dyDescent="0.25">
      <c r="A16" t="s">
        <v>79</v>
      </c>
      <c r="B16" t="s">
        <v>80</v>
      </c>
      <c r="C16" t="s">
        <v>81</v>
      </c>
      <c r="D16">
        <v>452689</v>
      </c>
      <c r="E16" t="s">
        <v>39</v>
      </c>
      <c r="F16" s="65">
        <v>559767</v>
      </c>
    </row>
    <row r="17" spans="1:6" x14ac:dyDescent="0.25">
      <c r="A17" t="s">
        <v>79</v>
      </c>
      <c r="B17" t="s">
        <v>80</v>
      </c>
      <c r="C17" t="s">
        <v>81</v>
      </c>
      <c r="D17">
        <v>473746</v>
      </c>
      <c r="E17" t="s">
        <v>39</v>
      </c>
      <c r="F17" s="65">
        <v>133080</v>
      </c>
    </row>
    <row r="18" spans="1:6" x14ac:dyDescent="0.25">
      <c r="A18" t="s">
        <v>20</v>
      </c>
      <c r="B18" t="s">
        <v>82</v>
      </c>
      <c r="C18" t="s">
        <v>83</v>
      </c>
      <c r="D18">
        <v>101775</v>
      </c>
      <c r="E18" t="s">
        <v>60</v>
      </c>
      <c r="F18" s="65">
        <v>258370</v>
      </c>
    </row>
    <row r="19" spans="1:6" x14ac:dyDescent="0.25">
      <c r="A19" t="s">
        <v>20</v>
      </c>
      <c r="B19" t="s">
        <v>82</v>
      </c>
      <c r="C19" t="s">
        <v>83</v>
      </c>
      <c r="D19">
        <v>103438</v>
      </c>
      <c r="E19" t="s">
        <v>60</v>
      </c>
      <c r="F19" s="65">
        <v>3056912</v>
      </c>
    </row>
    <row r="20" spans="1:6" x14ac:dyDescent="0.25">
      <c r="A20" t="s">
        <v>33</v>
      </c>
      <c r="B20" t="s">
        <v>10</v>
      </c>
      <c r="C20" t="s">
        <v>84</v>
      </c>
      <c r="D20">
        <v>479454</v>
      </c>
      <c r="E20" t="s">
        <v>39</v>
      </c>
      <c r="F20" s="65">
        <v>10969097</v>
      </c>
    </row>
    <row r="21" spans="1:6" x14ac:dyDescent="0.25">
      <c r="A21" t="s">
        <v>33</v>
      </c>
      <c r="B21" t="s">
        <v>45</v>
      </c>
      <c r="C21" t="s">
        <v>85</v>
      </c>
      <c r="D21">
        <v>450652</v>
      </c>
      <c r="E21" t="s">
        <v>39</v>
      </c>
      <c r="F21" s="65">
        <v>111240</v>
      </c>
    </row>
    <row r="22" spans="1:6" x14ac:dyDescent="0.25">
      <c r="A22" t="s">
        <v>33</v>
      </c>
      <c r="B22" t="s">
        <v>45</v>
      </c>
      <c r="C22" t="s">
        <v>85</v>
      </c>
      <c r="D22">
        <v>432943</v>
      </c>
      <c r="E22" t="s">
        <v>39</v>
      </c>
      <c r="F22" s="65">
        <v>51880</v>
      </c>
    </row>
    <row r="23" spans="1:6" x14ac:dyDescent="0.25">
      <c r="A23" t="s">
        <v>86</v>
      </c>
      <c r="B23" t="s">
        <v>10</v>
      </c>
      <c r="C23" t="s">
        <v>87</v>
      </c>
      <c r="D23">
        <v>3315</v>
      </c>
      <c r="E23" t="s">
        <v>88</v>
      </c>
      <c r="F23" s="65">
        <v>140000</v>
      </c>
    </row>
    <row r="24" spans="1:6" x14ac:dyDescent="0.25">
      <c r="A24" t="s">
        <v>86</v>
      </c>
      <c r="B24" t="s">
        <v>10</v>
      </c>
      <c r="C24" t="s">
        <v>87</v>
      </c>
      <c r="D24">
        <v>3694</v>
      </c>
      <c r="E24" t="s">
        <v>89</v>
      </c>
      <c r="F24" s="65">
        <v>70000</v>
      </c>
    </row>
    <row r="25" spans="1:6" x14ac:dyDescent="0.25">
      <c r="A25" t="s">
        <v>86</v>
      </c>
      <c r="B25" t="s">
        <v>10</v>
      </c>
      <c r="C25" t="s">
        <v>87</v>
      </c>
      <c r="D25">
        <v>9941</v>
      </c>
      <c r="E25" t="s">
        <v>90</v>
      </c>
      <c r="F25" s="65">
        <v>70000</v>
      </c>
    </row>
    <row r="26" spans="1:6" x14ac:dyDescent="0.25">
      <c r="A26" t="s">
        <v>86</v>
      </c>
      <c r="B26" t="s">
        <v>10</v>
      </c>
      <c r="C26" t="s">
        <v>87</v>
      </c>
      <c r="D26">
        <v>344655</v>
      </c>
      <c r="E26" t="s">
        <v>39</v>
      </c>
      <c r="F26" s="65">
        <v>6671621</v>
      </c>
    </row>
    <row r="27" spans="1:6" x14ac:dyDescent="0.25">
      <c r="A27" t="s">
        <v>86</v>
      </c>
      <c r="B27" t="s">
        <v>10</v>
      </c>
      <c r="C27" t="s">
        <v>87</v>
      </c>
      <c r="D27">
        <v>1010</v>
      </c>
      <c r="E27" t="s">
        <v>91</v>
      </c>
      <c r="F27" s="65">
        <v>35000</v>
      </c>
    </row>
    <row r="28" spans="1:6" x14ac:dyDescent="0.25">
      <c r="A28" t="s">
        <v>86</v>
      </c>
      <c r="B28" t="s">
        <v>10</v>
      </c>
      <c r="C28" t="s">
        <v>87</v>
      </c>
      <c r="D28">
        <v>4283</v>
      </c>
      <c r="E28" t="s">
        <v>92</v>
      </c>
      <c r="F28" s="65">
        <v>350000</v>
      </c>
    </row>
    <row r="29" spans="1:6" x14ac:dyDescent="0.25">
      <c r="A29" t="s">
        <v>86</v>
      </c>
      <c r="B29" t="s">
        <v>10</v>
      </c>
      <c r="C29" t="s">
        <v>87</v>
      </c>
      <c r="D29">
        <v>3892</v>
      </c>
      <c r="E29" t="s">
        <v>93</v>
      </c>
      <c r="F29" s="65">
        <v>210000</v>
      </c>
    </row>
    <row r="30" spans="1:6" x14ac:dyDescent="0.25">
      <c r="A30" t="s">
        <v>86</v>
      </c>
      <c r="B30" t="s">
        <v>10</v>
      </c>
      <c r="C30" t="s">
        <v>87</v>
      </c>
      <c r="D30">
        <v>4544</v>
      </c>
      <c r="E30" t="s">
        <v>94</v>
      </c>
      <c r="F30" s="65">
        <v>150000</v>
      </c>
    </row>
    <row r="31" spans="1:6" x14ac:dyDescent="0.25">
      <c r="A31" t="s">
        <v>43</v>
      </c>
      <c r="B31" t="s">
        <v>10</v>
      </c>
      <c r="C31" t="s">
        <v>95</v>
      </c>
      <c r="D31">
        <v>100900</v>
      </c>
      <c r="E31" t="s">
        <v>60</v>
      </c>
      <c r="F31" s="65">
        <v>111335</v>
      </c>
    </row>
    <row r="32" spans="1:6" ht="15.75" x14ac:dyDescent="0.25">
      <c r="F32" s="66">
        <f>SUBTOTAL(109,Tabla2[MONTO AUTORIZADO A PAGAR])</f>
        <v>23345937</v>
      </c>
    </row>
  </sheetData>
  <mergeCells count="3">
    <mergeCell ref="A1:G1"/>
    <mergeCell ref="A3:G3"/>
    <mergeCell ref="A4:G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zoomScalePageLayoutView="70" workbookViewId="0">
      <selection activeCell="C12" sqref="C12"/>
    </sheetView>
  </sheetViews>
  <sheetFormatPr baseColWidth="10" defaultColWidth="9.140625" defaultRowHeight="15" x14ac:dyDescent="0.25"/>
  <cols>
    <col min="1" max="1" width="15" bestFit="1" customWidth="1"/>
    <col min="2" max="2" width="17.140625" customWidth="1"/>
    <col min="3" max="3" width="35.7109375" bestFit="1" customWidth="1"/>
    <col min="4" max="4" width="15.42578125" customWidth="1"/>
    <col min="5" max="5" width="17.5703125" customWidth="1"/>
    <col min="6" max="7" width="40.7109375" bestFit="1" customWidth="1"/>
  </cols>
  <sheetData>
    <row r="1" spans="1:8" x14ac:dyDescent="0.25">
      <c r="A1" s="35" t="s">
        <v>0</v>
      </c>
      <c r="B1" s="36"/>
      <c r="C1" s="36"/>
      <c r="D1" s="36"/>
      <c r="E1" s="36"/>
      <c r="F1" s="36"/>
      <c r="G1" s="37"/>
    </row>
    <row r="2" spans="1:8" x14ac:dyDescent="0.25">
      <c r="A2" s="38"/>
      <c r="B2" s="1"/>
      <c r="C2" s="1"/>
      <c r="D2" s="1"/>
      <c r="E2" s="1"/>
      <c r="F2" s="39"/>
      <c r="G2" s="40"/>
    </row>
    <row r="3" spans="1:8" x14ac:dyDescent="0.25">
      <c r="A3" s="41" t="s">
        <v>96</v>
      </c>
      <c r="B3" s="25"/>
      <c r="C3" s="25"/>
      <c r="D3" s="25"/>
      <c r="E3" s="25"/>
      <c r="F3" s="25"/>
      <c r="G3" s="42"/>
    </row>
    <row r="4" spans="1:8" ht="15.75" x14ac:dyDescent="0.25">
      <c r="A4" s="43" t="s">
        <v>97</v>
      </c>
      <c r="B4" s="44"/>
      <c r="C4" s="44"/>
      <c r="D4" s="44"/>
      <c r="E4" s="44"/>
      <c r="F4" s="44"/>
      <c r="G4" s="45"/>
      <c r="H4" s="11"/>
    </row>
    <row r="5" spans="1:8" x14ac:dyDescent="0.25">
      <c r="A5" s="46"/>
      <c r="B5" s="16"/>
      <c r="C5" s="16"/>
      <c r="D5" s="16"/>
      <c r="E5" s="16"/>
      <c r="F5" s="16"/>
      <c r="G5" s="47"/>
    </row>
    <row r="7" spans="1:8" ht="38.25" customHeight="1" x14ac:dyDescent="0.25">
      <c r="B7" s="48" t="s">
        <v>49</v>
      </c>
      <c r="C7" s="48" t="s">
        <v>50</v>
      </c>
      <c r="D7" s="48" t="s">
        <v>30</v>
      </c>
      <c r="E7" s="49" t="s">
        <v>51</v>
      </c>
      <c r="F7" s="49" t="s">
        <v>52</v>
      </c>
      <c r="G7" s="50" t="s">
        <v>53</v>
      </c>
    </row>
    <row r="8" spans="1:8" x14ac:dyDescent="0.25">
      <c r="B8" s="51" t="s">
        <v>98</v>
      </c>
      <c r="C8" s="51" t="s">
        <v>10</v>
      </c>
      <c r="D8" s="52" t="s">
        <v>99</v>
      </c>
      <c r="E8" s="51">
        <v>1206</v>
      </c>
      <c r="F8" s="53" t="s">
        <v>100</v>
      </c>
      <c r="G8" s="54">
        <v>3364166</v>
      </c>
    </row>
    <row r="9" spans="1:8" x14ac:dyDescent="0.25">
      <c r="B9" s="51" t="s">
        <v>98</v>
      </c>
      <c r="C9" s="51" t="s">
        <v>10</v>
      </c>
      <c r="D9" s="52" t="s">
        <v>99</v>
      </c>
      <c r="E9" s="51">
        <v>956</v>
      </c>
      <c r="F9" s="53" t="s">
        <v>101</v>
      </c>
      <c r="G9" s="54">
        <v>15610</v>
      </c>
    </row>
    <row r="10" spans="1:8" x14ac:dyDescent="0.25">
      <c r="B10" s="55"/>
      <c r="C10" s="55"/>
      <c r="D10" s="56"/>
      <c r="E10" s="55"/>
      <c r="F10" s="57"/>
      <c r="G10" s="58"/>
    </row>
    <row r="11" spans="1:8" x14ac:dyDescent="0.25">
      <c r="B11" s="51" t="s">
        <v>102</v>
      </c>
      <c r="C11" s="51" t="s">
        <v>10</v>
      </c>
      <c r="D11" s="51" t="s">
        <v>103</v>
      </c>
      <c r="E11" s="51">
        <v>14</v>
      </c>
      <c r="F11" s="53" t="s">
        <v>104</v>
      </c>
      <c r="G11" s="59">
        <v>1136159</v>
      </c>
    </row>
    <row r="12" spans="1:8" x14ac:dyDescent="0.25">
      <c r="B12" s="55"/>
      <c r="C12" s="55"/>
      <c r="D12" s="55"/>
      <c r="E12" s="55"/>
      <c r="F12" s="57"/>
      <c r="G12" s="60"/>
    </row>
    <row r="13" spans="1:8" x14ac:dyDescent="0.25">
      <c r="B13" s="51" t="s">
        <v>43</v>
      </c>
      <c r="C13" s="51" t="s">
        <v>65</v>
      </c>
      <c r="D13" s="51" t="s">
        <v>105</v>
      </c>
      <c r="E13" s="51">
        <v>100768</v>
      </c>
      <c r="F13" s="53" t="s">
        <v>60</v>
      </c>
      <c r="G13" s="59">
        <v>89989</v>
      </c>
    </row>
    <row r="14" spans="1:8" x14ac:dyDescent="0.25">
      <c r="B14" s="55"/>
      <c r="C14" s="55"/>
      <c r="D14" s="55"/>
      <c r="E14" s="55"/>
      <c r="F14" s="57"/>
      <c r="G14" s="60"/>
    </row>
    <row r="15" spans="1:8" x14ac:dyDescent="0.25">
      <c r="B15" s="51" t="s">
        <v>106</v>
      </c>
      <c r="C15" s="51" t="s">
        <v>107</v>
      </c>
      <c r="D15" s="51" t="s">
        <v>108</v>
      </c>
      <c r="E15" s="51">
        <v>201815</v>
      </c>
      <c r="F15" s="53" t="s">
        <v>39</v>
      </c>
      <c r="G15" s="59">
        <v>14578971</v>
      </c>
    </row>
    <row r="16" spans="1:8" x14ac:dyDescent="0.25">
      <c r="B16" s="51" t="s">
        <v>106</v>
      </c>
      <c r="C16" s="51" t="s">
        <v>107</v>
      </c>
      <c r="D16" s="51" t="s">
        <v>108</v>
      </c>
      <c r="E16" s="51">
        <v>183645</v>
      </c>
      <c r="F16" s="53" t="s">
        <v>39</v>
      </c>
      <c r="G16" s="59">
        <v>16309660</v>
      </c>
    </row>
    <row r="17" spans="2:7" x14ac:dyDescent="0.25">
      <c r="B17" s="55"/>
      <c r="C17" s="55"/>
      <c r="D17" s="55"/>
      <c r="E17" s="55"/>
      <c r="F17" s="57"/>
      <c r="G17" s="60"/>
    </row>
    <row r="18" spans="2:7" x14ac:dyDescent="0.25">
      <c r="B18" s="51" t="s">
        <v>20</v>
      </c>
      <c r="C18" s="51" t="s">
        <v>65</v>
      </c>
      <c r="D18" s="51" t="s">
        <v>109</v>
      </c>
      <c r="E18" s="51">
        <v>101919</v>
      </c>
      <c r="F18" s="53" t="s">
        <v>60</v>
      </c>
      <c r="G18" s="59">
        <v>108062</v>
      </c>
    </row>
    <row r="19" spans="2:7" x14ac:dyDescent="0.25">
      <c r="B19" s="51" t="s">
        <v>20</v>
      </c>
      <c r="C19" s="51" t="s">
        <v>65</v>
      </c>
      <c r="D19" s="51" t="s">
        <v>109</v>
      </c>
      <c r="E19" s="51">
        <v>102768</v>
      </c>
      <c r="F19" s="53" t="s">
        <v>60</v>
      </c>
      <c r="G19" s="59">
        <v>43116</v>
      </c>
    </row>
    <row r="20" spans="2:7" x14ac:dyDescent="0.25">
      <c r="B20" s="51" t="s">
        <v>20</v>
      </c>
      <c r="C20" s="51" t="s">
        <v>65</v>
      </c>
      <c r="D20" s="51" t="s">
        <v>109</v>
      </c>
      <c r="E20" s="51">
        <v>102770</v>
      </c>
      <c r="F20" s="53" t="s">
        <v>60</v>
      </c>
      <c r="G20" s="59">
        <v>46628</v>
      </c>
    </row>
    <row r="21" spans="2:7" x14ac:dyDescent="0.25">
      <c r="B21" s="51" t="s">
        <v>20</v>
      </c>
      <c r="C21" s="51" t="s">
        <v>10</v>
      </c>
      <c r="D21" s="51" t="s">
        <v>110</v>
      </c>
      <c r="E21" s="51">
        <v>104024</v>
      </c>
      <c r="F21" s="53" t="s">
        <v>60</v>
      </c>
      <c r="G21" s="59">
        <v>13719469</v>
      </c>
    </row>
    <row r="22" spans="2:7" x14ac:dyDescent="0.25">
      <c r="B22" s="51" t="s">
        <v>20</v>
      </c>
      <c r="C22" s="51" t="s">
        <v>10</v>
      </c>
      <c r="D22" s="51" t="s">
        <v>111</v>
      </c>
      <c r="E22" s="51">
        <v>101776</v>
      </c>
      <c r="F22" s="53" t="s">
        <v>60</v>
      </c>
      <c r="G22" s="59">
        <v>98556</v>
      </c>
    </row>
    <row r="23" spans="2:7" x14ac:dyDescent="0.25">
      <c r="B23" s="51" t="s">
        <v>20</v>
      </c>
      <c r="C23" s="51" t="s">
        <v>10</v>
      </c>
      <c r="D23" s="51" t="s">
        <v>111</v>
      </c>
      <c r="E23" s="51">
        <v>101778</v>
      </c>
      <c r="F23" s="53" t="s">
        <v>60</v>
      </c>
      <c r="G23" s="59">
        <v>69817</v>
      </c>
    </row>
    <row r="24" spans="2:7" x14ac:dyDescent="0.25">
      <c r="B24" s="51" t="s">
        <v>20</v>
      </c>
      <c r="C24" s="51" t="s">
        <v>10</v>
      </c>
      <c r="D24" s="51" t="s">
        <v>112</v>
      </c>
      <c r="E24" s="51">
        <v>100714</v>
      </c>
      <c r="F24" s="53" t="s">
        <v>60</v>
      </c>
      <c r="G24" s="59">
        <v>69858</v>
      </c>
    </row>
    <row r="25" spans="2:7" x14ac:dyDescent="0.25">
      <c r="B25" s="51" t="s">
        <v>20</v>
      </c>
      <c r="C25" s="51" t="s">
        <v>10</v>
      </c>
      <c r="D25" s="51" t="s">
        <v>111</v>
      </c>
      <c r="E25" s="51">
        <v>101777</v>
      </c>
      <c r="F25" s="53" t="s">
        <v>60</v>
      </c>
      <c r="G25" s="59">
        <v>153579</v>
      </c>
    </row>
    <row r="26" spans="2:7" ht="18" x14ac:dyDescent="0.25">
      <c r="B26" s="61"/>
      <c r="C26" s="62" t="s">
        <v>75</v>
      </c>
      <c r="D26" s="62"/>
      <c r="E26" s="62"/>
      <c r="F26" s="63"/>
      <c r="G26" s="64">
        <f>SUM(G8:G25)</f>
        <v>49803640</v>
      </c>
    </row>
  </sheetData>
  <mergeCells count="3">
    <mergeCell ref="A1:G1"/>
    <mergeCell ref="A3:G3"/>
    <mergeCell ref="A4:G4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zoomScale="90" zoomScaleNormal="90" zoomScalePageLayoutView="70" workbookViewId="0">
      <selection activeCell="D20" sqref="D20"/>
    </sheetView>
  </sheetViews>
  <sheetFormatPr baseColWidth="10" defaultColWidth="9.140625" defaultRowHeight="15" x14ac:dyDescent="0.25"/>
  <cols>
    <col min="1" max="1" width="15" customWidth="1"/>
    <col min="2" max="2" width="17.140625" customWidth="1"/>
    <col min="3" max="3" width="35.7109375" bestFit="1" customWidth="1"/>
    <col min="4" max="4" width="15.42578125" customWidth="1"/>
    <col min="5" max="5" width="17.5703125" customWidth="1"/>
    <col min="6" max="6" width="40.7109375" bestFit="1" customWidth="1"/>
    <col min="7" max="7" width="21.5703125" customWidth="1"/>
    <col min="8" max="8" width="15" customWidth="1"/>
  </cols>
  <sheetData>
    <row r="1" spans="1:8" x14ac:dyDescent="0.25">
      <c r="A1" s="25" t="s">
        <v>0</v>
      </c>
      <c r="B1" s="25"/>
      <c r="C1" s="25"/>
      <c r="D1" s="25"/>
      <c r="E1" s="25"/>
      <c r="F1" s="25"/>
      <c r="G1" s="25"/>
    </row>
    <row r="2" spans="1:8" x14ac:dyDescent="0.25">
      <c r="A2" s="1"/>
      <c r="B2" s="1"/>
      <c r="C2" s="1"/>
      <c r="D2" s="1"/>
      <c r="E2" s="1"/>
      <c r="F2" s="39"/>
      <c r="G2" s="1"/>
    </row>
    <row r="3" spans="1:8" x14ac:dyDescent="0.25">
      <c r="A3" s="25" t="s">
        <v>113</v>
      </c>
      <c r="B3" s="25"/>
      <c r="C3" s="25"/>
      <c r="D3" s="25"/>
      <c r="E3" s="25"/>
      <c r="F3" s="25"/>
      <c r="G3" s="25"/>
    </row>
    <row r="4" spans="1:8" ht="15.75" x14ac:dyDescent="0.25">
      <c r="A4" s="44" t="s">
        <v>114</v>
      </c>
      <c r="B4" s="44"/>
      <c r="C4" s="44"/>
      <c r="D4" s="44"/>
      <c r="E4" s="44"/>
      <c r="F4" s="44"/>
      <c r="G4" s="44"/>
      <c r="H4" s="67"/>
    </row>
    <row r="5" spans="1:8" x14ac:dyDescent="0.25">
      <c r="A5" s="16"/>
      <c r="B5" s="16"/>
      <c r="C5" s="16"/>
      <c r="D5" s="16"/>
      <c r="E5" s="16"/>
      <c r="F5" s="16"/>
      <c r="G5" s="16"/>
    </row>
    <row r="7" spans="1:8" ht="38.25" customHeight="1" x14ac:dyDescent="0.25">
      <c r="B7" s="48" t="s">
        <v>49</v>
      </c>
      <c r="C7" s="48" t="s">
        <v>50</v>
      </c>
      <c r="D7" s="48" t="s">
        <v>30</v>
      </c>
      <c r="E7" s="49" t="s">
        <v>51</v>
      </c>
      <c r="F7" s="49" t="s">
        <v>52</v>
      </c>
      <c r="G7" s="50" t="s">
        <v>53</v>
      </c>
    </row>
    <row r="8" spans="1:8" x14ac:dyDescent="0.25">
      <c r="B8" s="51" t="s">
        <v>115</v>
      </c>
      <c r="C8" s="51" t="s">
        <v>116</v>
      </c>
      <c r="D8" s="68" t="s">
        <v>117</v>
      </c>
      <c r="E8" s="51">
        <v>337211</v>
      </c>
      <c r="F8" s="53" t="s">
        <v>39</v>
      </c>
      <c r="G8" s="54">
        <v>64010</v>
      </c>
    </row>
    <row r="9" spans="1:8" ht="6.75" customHeight="1" x14ac:dyDescent="0.25">
      <c r="B9" s="57"/>
      <c r="C9" s="69"/>
      <c r="D9" s="70"/>
      <c r="E9" s="69"/>
      <c r="F9" s="69"/>
      <c r="G9" s="71"/>
    </row>
    <row r="10" spans="1:8" x14ac:dyDescent="0.25">
      <c r="B10" s="51" t="s">
        <v>118</v>
      </c>
      <c r="C10" s="51" t="s">
        <v>116</v>
      </c>
      <c r="D10" s="68" t="s">
        <v>119</v>
      </c>
      <c r="E10" s="51">
        <v>489607</v>
      </c>
      <c r="F10" s="53" t="s">
        <v>39</v>
      </c>
      <c r="G10" s="59">
        <v>202199</v>
      </c>
    </row>
    <row r="11" spans="1:8" ht="6.75" customHeight="1" x14ac:dyDescent="0.25">
      <c r="B11" s="57"/>
      <c r="C11" s="69"/>
      <c r="D11" s="70"/>
      <c r="E11" s="69"/>
      <c r="F11" s="69"/>
      <c r="G11" s="71"/>
    </row>
    <row r="12" spans="1:8" x14ac:dyDescent="0.25">
      <c r="B12" s="51" t="s">
        <v>120</v>
      </c>
      <c r="C12" s="51" t="s">
        <v>10</v>
      </c>
      <c r="D12" s="68" t="s">
        <v>121</v>
      </c>
      <c r="E12" s="51">
        <v>4794439</v>
      </c>
      <c r="F12" s="53" t="s">
        <v>39</v>
      </c>
      <c r="G12" s="54">
        <v>2088467</v>
      </c>
    </row>
    <row r="13" spans="1:8" x14ac:dyDescent="0.25">
      <c r="B13" s="51" t="s">
        <v>120</v>
      </c>
      <c r="C13" s="51" t="s">
        <v>10</v>
      </c>
      <c r="D13" s="68" t="s">
        <v>121</v>
      </c>
      <c r="E13" s="51">
        <v>479440</v>
      </c>
      <c r="F13" s="53" t="s">
        <v>39</v>
      </c>
      <c r="G13" s="59">
        <v>131687</v>
      </c>
    </row>
    <row r="14" spans="1:8" x14ac:dyDescent="0.25">
      <c r="B14" s="51" t="s">
        <v>120</v>
      </c>
      <c r="C14" s="51" t="s">
        <v>10</v>
      </c>
      <c r="D14" s="68" t="s">
        <v>121</v>
      </c>
      <c r="E14" s="51">
        <v>489729</v>
      </c>
      <c r="F14" s="53" t="s">
        <v>39</v>
      </c>
      <c r="G14" s="59">
        <v>6610871</v>
      </c>
    </row>
    <row r="15" spans="1:8" x14ac:dyDescent="0.25">
      <c r="B15" s="51" t="s">
        <v>120</v>
      </c>
      <c r="C15" s="51" t="s">
        <v>10</v>
      </c>
      <c r="D15" s="68" t="s">
        <v>121</v>
      </c>
      <c r="E15" s="51">
        <v>489799</v>
      </c>
      <c r="F15" s="53" t="s">
        <v>39</v>
      </c>
      <c r="G15" s="59">
        <v>33000</v>
      </c>
    </row>
    <row r="16" spans="1:8" x14ac:dyDescent="0.25">
      <c r="B16" s="51" t="s">
        <v>120</v>
      </c>
      <c r="C16" s="51" t="s">
        <v>10</v>
      </c>
      <c r="D16" s="68" t="s">
        <v>121</v>
      </c>
      <c r="E16" s="51">
        <v>511483</v>
      </c>
      <c r="F16" s="53" t="s">
        <v>39</v>
      </c>
      <c r="G16" s="59">
        <v>1570516</v>
      </c>
    </row>
    <row r="17" spans="2:7" ht="6.75" customHeight="1" x14ac:dyDescent="0.25">
      <c r="B17" s="57"/>
      <c r="C17" s="69"/>
      <c r="D17" s="70"/>
      <c r="E17" s="69"/>
      <c r="F17" s="69"/>
      <c r="G17" s="71"/>
    </row>
    <row r="18" spans="2:7" x14ac:dyDescent="0.25">
      <c r="B18" s="51" t="s">
        <v>79</v>
      </c>
      <c r="C18" s="51" t="s">
        <v>10</v>
      </c>
      <c r="D18" s="68" t="s">
        <v>122</v>
      </c>
      <c r="E18" s="51">
        <v>489730</v>
      </c>
      <c r="F18" s="53" t="s">
        <v>39</v>
      </c>
      <c r="G18" s="59">
        <v>1159185</v>
      </c>
    </row>
    <row r="19" spans="2:7" x14ac:dyDescent="0.25">
      <c r="B19" s="51" t="s">
        <v>79</v>
      </c>
      <c r="C19" s="51" t="s">
        <v>10</v>
      </c>
      <c r="D19" s="68" t="s">
        <v>122</v>
      </c>
      <c r="E19" s="51">
        <v>489810</v>
      </c>
      <c r="F19" s="53" t="s">
        <v>39</v>
      </c>
      <c r="G19" s="59">
        <v>480235</v>
      </c>
    </row>
    <row r="20" spans="2:7" x14ac:dyDescent="0.25">
      <c r="B20" s="51" t="s">
        <v>79</v>
      </c>
      <c r="C20" s="51" t="s">
        <v>10</v>
      </c>
      <c r="D20" s="68" t="s">
        <v>122</v>
      </c>
      <c r="E20" s="51">
        <v>479437</v>
      </c>
      <c r="F20" s="53" t="s">
        <v>39</v>
      </c>
      <c r="G20" s="59">
        <v>99000</v>
      </c>
    </row>
    <row r="21" spans="2:7" x14ac:dyDescent="0.25">
      <c r="B21" s="51" t="s">
        <v>79</v>
      </c>
      <c r="C21" s="51" t="s">
        <v>10</v>
      </c>
      <c r="D21" s="68" t="s">
        <v>122</v>
      </c>
      <c r="E21" s="51">
        <v>479436</v>
      </c>
      <c r="F21" s="53" t="s">
        <v>39</v>
      </c>
      <c r="G21" s="59">
        <v>155250</v>
      </c>
    </row>
    <row r="22" spans="2:7" ht="6.75" customHeight="1" x14ac:dyDescent="0.25">
      <c r="B22" s="57"/>
      <c r="C22" s="69"/>
      <c r="D22" s="70"/>
      <c r="E22" s="69"/>
      <c r="F22" s="69"/>
      <c r="G22" s="71"/>
    </row>
    <row r="23" spans="2:7" x14ac:dyDescent="0.25">
      <c r="B23" s="51" t="s">
        <v>123</v>
      </c>
      <c r="C23" s="51" t="s">
        <v>124</v>
      </c>
      <c r="D23" s="68" t="s">
        <v>125</v>
      </c>
      <c r="E23" s="51">
        <v>102382</v>
      </c>
      <c r="F23" s="53" t="s">
        <v>60</v>
      </c>
      <c r="G23" s="59">
        <v>3268875</v>
      </c>
    </row>
    <row r="24" spans="2:7" x14ac:dyDescent="0.25">
      <c r="B24" s="51" t="s">
        <v>123</v>
      </c>
      <c r="C24" s="51" t="s">
        <v>124</v>
      </c>
      <c r="D24" s="68" t="s">
        <v>125</v>
      </c>
      <c r="E24" s="51">
        <v>100884</v>
      </c>
      <c r="F24" s="53" t="s">
        <v>60</v>
      </c>
      <c r="G24" s="59">
        <v>653598</v>
      </c>
    </row>
    <row r="25" spans="2:7" ht="6.75" customHeight="1" x14ac:dyDescent="0.25">
      <c r="B25" s="57"/>
      <c r="C25" s="69"/>
      <c r="D25" s="70"/>
      <c r="E25" s="69"/>
      <c r="F25" s="69"/>
      <c r="G25" s="71"/>
    </row>
    <row r="26" spans="2:7" x14ac:dyDescent="0.25">
      <c r="B26" s="51" t="s">
        <v>126</v>
      </c>
      <c r="C26" s="51" t="s">
        <v>10</v>
      </c>
      <c r="D26" s="68" t="s">
        <v>127</v>
      </c>
      <c r="E26" s="51">
        <v>489693</v>
      </c>
      <c r="F26" s="53" t="s">
        <v>39</v>
      </c>
      <c r="G26" s="59">
        <v>169519</v>
      </c>
    </row>
    <row r="27" spans="2:7" x14ac:dyDescent="0.25">
      <c r="B27" s="51" t="s">
        <v>126</v>
      </c>
      <c r="C27" s="51" t="s">
        <v>10</v>
      </c>
      <c r="D27" s="68" t="s">
        <v>128</v>
      </c>
      <c r="E27" s="51">
        <v>394168</v>
      </c>
      <c r="F27" s="53" t="s">
        <v>39</v>
      </c>
      <c r="G27" s="59">
        <v>493296</v>
      </c>
    </row>
    <row r="28" spans="2:7" x14ac:dyDescent="0.25">
      <c r="B28" s="51" t="s">
        <v>126</v>
      </c>
      <c r="C28" s="51" t="s">
        <v>10</v>
      </c>
      <c r="D28" s="68" t="s">
        <v>129</v>
      </c>
      <c r="E28" s="51">
        <v>468526</v>
      </c>
      <c r="F28" s="53" t="s">
        <v>39</v>
      </c>
      <c r="G28" s="59">
        <v>203148</v>
      </c>
    </row>
    <row r="29" spans="2:7" ht="6.75" customHeight="1" x14ac:dyDescent="0.25">
      <c r="B29" s="57"/>
      <c r="C29" s="69"/>
      <c r="D29" s="70"/>
      <c r="E29" s="69"/>
      <c r="F29" s="69"/>
      <c r="G29" s="71"/>
    </row>
    <row r="30" spans="2:7" x14ac:dyDescent="0.25">
      <c r="B30" s="51" t="s">
        <v>20</v>
      </c>
      <c r="C30" s="51" t="s">
        <v>65</v>
      </c>
      <c r="D30" s="68" t="s">
        <v>130</v>
      </c>
      <c r="E30" s="51">
        <v>102796</v>
      </c>
      <c r="F30" s="53" t="s">
        <v>60</v>
      </c>
      <c r="G30" s="59">
        <v>36999</v>
      </c>
    </row>
    <row r="31" spans="2:7" x14ac:dyDescent="0.25">
      <c r="B31" s="51" t="s">
        <v>20</v>
      </c>
      <c r="C31" s="51" t="s">
        <v>65</v>
      </c>
      <c r="D31" s="68" t="s">
        <v>130</v>
      </c>
      <c r="E31" s="51">
        <v>102781</v>
      </c>
      <c r="F31" s="53" t="s">
        <v>60</v>
      </c>
      <c r="G31" s="59">
        <v>246064</v>
      </c>
    </row>
    <row r="32" spans="2:7" x14ac:dyDescent="0.25">
      <c r="B32" s="51" t="s">
        <v>20</v>
      </c>
      <c r="C32" s="51" t="s">
        <v>10</v>
      </c>
      <c r="D32" s="68" t="s">
        <v>131</v>
      </c>
      <c r="E32" s="51">
        <v>99506</v>
      </c>
      <c r="F32" s="53" t="s">
        <v>60</v>
      </c>
      <c r="G32" s="59">
        <v>52577</v>
      </c>
    </row>
    <row r="33" spans="2:7" x14ac:dyDescent="0.25">
      <c r="B33" s="51" t="s">
        <v>20</v>
      </c>
      <c r="C33" s="51" t="s">
        <v>10</v>
      </c>
      <c r="D33" s="68" t="s">
        <v>132</v>
      </c>
      <c r="E33" s="51">
        <v>101774</v>
      </c>
      <c r="F33" s="53" t="s">
        <v>60</v>
      </c>
      <c r="G33" s="59">
        <v>59431</v>
      </c>
    </row>
    <row r="34" spans="2:7" ht="18" x14ac:dyDescent="0.25">
      <c r="B34" s="61"/>
      <c r="C34" s="72" t="s">
        <v>75</v>
      </c>
      <c r="D34" s="72"/>
      <c r="E34" s="72"/>
      <c r="F34" s="73"/>
      <c r="G34" s="74">
        <f>SUM(G8:G33)</f>
        <v>17777927</v>
      </c>
    </row>
  </sheetData>
  <mergeCells count="3">
    <mergeCell ref="A1:G1"/>
    <mergeCell ref="A3:G3"/>
    <mergeCell ref="A4:G4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zoomScale="90" zoomScaleNormal="90" zoomScalePageLayoutView="70" workbookViewId="0">
      <selection activeCell="D26" sqref="D26"/>
    </sheetView>
  </sheetViews>
  <sheetFormatPr baseColWidth="10" defaultColWidth="9.140625" defaultRowHeight="15" x14ac:dyDescent="0.25"/>
  <cols>
    <col min="1" max="1" width="15" customWidth="1"/>
    <col min="2" max="2" width="20.42578125" bestFit="1" customWidth="1"/>
    <col min="3" max="3" width="33.42578125" customWidth="1"/>
    <col min="4" max="4" width="16.28515625" bestFit="1" customWidth="1"/>
    <col min="5" max="5" width="22.42578125" bestFit="1" customWidth="1"/>
    <col min="6" max="6" width="40.7109375" bestFit="1" customWidth="1"/>
    <col min="7" max="7" width="27.28515625" bestFit="1" customWidth="1"/>
    <col min="8" max="8" width="15" customWidth="1"/>
  </cols>
  <sheetData>
    <row r="1" spans="1:8" x14ac:dyDescent="0.25">
      <c r="A1" s="25" t="s">
        <v>0</v>
      </c>
      <c r="B1" s="25"/>
      <c r="C1" s="25"/>
      <c r="D1" s="25"/>
      <c r="E1" s="25"/>
      <c r="F1" s="25"/>
      <c r="G1" s="25"/>
    </row>
    <row r="2" spans="1:8" x14ac:dyDescent="0.25">
      <c r="A2" s="1"/>
      <c r="B2" s="1"/>
      <c r="C2" s="1"/>
      <c r="D2" s="1"/>
      <c r="E2" s="1"/>
      <c r="F2" s="39"/>
      <c r="G2" s="1"/>
    </row>
    <row r="3" spans="1:8" x14ac:dyDescent="0.25">
      <c r="A3" s="25" t="s">
        <v>133</v>
      </c>
      <c r="B3" s="25"/>
      <c r="C3" s="25"/>
      <c r="D3" s="25"/>
      <c r="E3" s="25"/>
      <c r="F3" s="25"/>
      <c r="G3" s="25"/>
    </row>
    <row r="4" spans="1:8" ht="15.75" x14ac:dyDescent="0.25">
      <c r="A4" s="24" t="s">
        <v>134</v>
      </c>
      <c r="B4" s="24"/>
      <c r="C4" s="24"/>
      <c r="D4" s="24"/>
      <c r="E4" s="24"/>
      <c r="F4" s="24"/>
      <c r="G4" s="24"/>
      <c r="H4" s="24"/>
    </row>
    <row r="5" spans="1:8" x14ac:dyDescent="0.25">
      <c r="A5" s="16"/>
      <c r="B5" s="16"/>
      <c r="C5" s="16"/>
      <c r="D5" s="16"/>
      <c r="E5" s="16"/>
      <c r="F5" s="16"/>
      <c r="G5" s="16"/>
    </row>
    <row r="7" spans="1:8" ht="38.25" customHeight="1" x14ac:dyDescent="0.25">
      <c r="B7" s="48" t="s">
        <v>49</v>
      </c>
      <c r="C7" s="48" t="s">
        <v>50</v>
      </c>
      <c r="D7" s="48" t="s">
        <v>30</v>
      </c>
      <c r="E7" s="49" t="s">
        <v>51</v>
      </c>
      <c r="F7" s="49" t="s">
        <v>52</v>
      </c>
      <c r="G7" s="50" t="s">
        <v>53</v>
      </c>
    </row>
    <row r="8" spans="1:8" x14ac:dyDescent="0.25">
      <c r="B8" s="51" t="s">
        <v>115</v>
      </c>
      <c r="C8" s="51" t="s">
        <v>10</v>
      </c>
      <c r="D8" s="68" t="s">
        <v>135</v>
      </c>
      <c r="E8" s="51">
        <v>489684</v>
      </c>
      <c r="F8" s="53" t="s">
        <v>39</v>
      </c>
      <c r="G8" s="54">
        <v>124849</v>
      </c>
    </row>
    <row r="9" spans="1:8" x14ac:dyDescent="0.25">
      <c r="B9" s="51" t="s">
        <v>115</v>
      </c>
      <c r="C9" s="51" t="s">
        <v>10</v>
      </c>
      <c r="D9" s="68" t="s">
        <v>136</v>
      </c>
      <c r="E9" s="51">
        <v>479448</v>
      </c>
      <c r="F9" s="53" t="s">
        <v>39</v>
      </c>
      <c r="G9" s="54">
        <v>146625</v>
      </c>
    </row>
    <row r="10" spans="1:8" x14ac:dyDescent="0.25">
      <c r="B10" s="51" t="s">
        <v>115</v>
      </c>
      <c r="C10" s="51" t="s">
        <v>10</v>
      </c>
      <c r="D10" s="68" t="s">
        <v>136</v>
      </c>
      <c r="E10" s="51">
        <v>479447</v>
      </c>
      <c r="F10" s="53" t="s">
        <v>39</v>
      </c>
      <c r="G10" s="54">
        <v>1277707</v>
      </c>
    </row>
    <row r="11" spans="1:8" x14ac:dyDescent="0.25">
      <c r="B11" s="51" t="s">
        <v>115</v>
      </c>
      <c r="C11" s="51" t="s">
        <v>10</v>
      </c>
      <c r="D11" s="68" t="s">
        <v>136</v>
      </c>
      <c r="E11" s="51">
        <v>489809</v>
      </c>
      <c r="F11" s="53" t="s">
        <v>39</v>
      </c>
      <c r="G11" s="54">
        <v>33000</v>
      </c>
    </row>
    <row r="12" spans="1:8" ht="6.75" customHeight="1" x14ac:dyDescent="0.25">
      <c r="B12" s="57"/>
      <c r="C12" s="69"/>
      <c r="D12" s="70"/>
      <c r="E12" s="69"/>
      <c r="F12" s="69"/>
      <c r="G12" s="71"/>
    </row>
    <row r="13" spans="1:8" x14ac:dyDescent="0.25">
      <c r="B13" s="51" t="s">
        <v>118</v>
      </c>
      <c r="C13" s="51" t="s">
        <v>10</v>
      </c>
      <c r="D13" s="68" t="s">
        <v>137</v>
      </c>
      <c r="E13" s="51">
        <v>489616</v>
      </c>
      <c r="F13" s="53" t="s">
        <v>39</v>
      </c>
      <c r="G13" s="59">
        <v>75348</v>
      </c>
    </row>
    <row r="14" spans="1:8" x14ac:dyDescent="0.25">
      <c r="B14" s="51" t="s">
        <v>118</v>
      </c>
      <c r="C14" s="51" t="s">
        <v>10</v>
      </c>
      <c r="D14" s="68" t="s">
        <v>138</v>
      </c>
      <c r="E14" s="51">
        <v>489617</v>
      </c>
      <c r="F14" s="53" t="s">
        <v>39</v>
      </c>
      <c r="G14" s="59">
        <v>113435</v>
      </c>
    </row>
    <row r="15" spans="1:8" ht="6.75" customHeight="1" x14ac:dyDescent="0.25">
      <c r="B15" s="57"/>
      <c r="C15" s="69"/>
      <c r="D15" s="70"/>
      <c r="E15" s="69"/>
      <c r="F15" s="69"/>
      <c r="G15" s="71"/>
    </row>
    <row r="16" spans="1:8" x14ac:dyDescent="0.25">
      <c r="B16" s="51" t="s">
        <v>139</v>
      </c>
      <c r="C16" s="51" t="s">
        <v>10</v>
      </c>
      <c r="D16" s="68" t="s">
        <v>140</v>
      </c>
      <c r="E16" s="51">
        <v>105471</v>
      </c>
      <c r="F16" s="53" t="s">
        <v>60</v>
      </c>
      <c r="G16" s="59">
        <v>578499</v>
      </c>
    </row>
    <row r="17" spans="2:7" x14ac:dyDescent="0.25">
      <c r="B17" s="51" t="s">
        <v>139</v>
      </c>
      <c r="C17" s="51" t="s">
        <v>10</v>
      </c>
      <c r="D17" s="68" t="s">
        <v>140</v>
      </c>
      <c r="E17" s="51">
        <v>105470</v>
      </c>
      <c r="F17" s="53" t="s">
        <v>60</v>
      </c>
      <c r="G17" s="59">
        <v>272255</v>
      </c>
    </row>
    <row r="18" spans="2:7" ht="6.75" customHeight="1" x14ac:dyDescent="0.25">
      <c r="B18" s="57"/>
      <c r="C18" s="69"/>
      <c r="D18" s="70"/>
      <c r="E18" s="69"/>
      <c r="F18" s="69"/>
      <c r="G18" s="71"/>
    </row>
    <row r="19" spans="2:7" x14ac:dyDescent="0.25">
      <c r="B19" s="51" t="s">
        <v>43</v>
      </c>
      <c r="C19" s="51" t="s">
        <v>10</v>
      </c>
      <c r="D19" s="68" t="s">
        <v>141</v>
      </c>
      <c r="E19" s="51">
        <v>100896</v>
      </c>
      <c r="F19" s="53" t="s">
        <v>60</v>
      </c>
      <c r="G19" s="54">
        <v>81800</v>
      </c>
    </row>
    <row r="20" spans="2:7" x14ac:dyDescent="0.25">
      <c r="B20" s="51" t="s">
        <v>43</v>
      </c>
      <c r="C20" s="51" t="s">
        <v>10</v>
      </c>
      <c r="D20" s="68" t="s">
        <v>142</v>
      </c>
      <c r="E20" s="51">
        <v>66013</v>
      </c>
      <c r="F20" s="53" t="s">
        <v>60</v>
      </c>
      <c r="G20" s="59">
        <v>67429</v>
      </c>
    </row>
    <row r="21" spans="2:7" x14ac:dyDescent="0.25">
      <c r="B21" s="51" t="s">
        <v>43</v>
      </c>
      <c r="C21" s="51" t="s">
        <v>10</v>
      </c>
      <c r="D21" s="68" t="s">
        <v>142</v>
      </c>
      <c r="E21" s="51">
        <v>66068</v>
      </c>
      <c r="F21" s="53" t="s">
        <v>60</v>
      </c>
      <c r="G21" s="59">
        <v>178636</v>
      </c>
    </row>
    <row r="22" spans="2:7" x14ac:dyDescent="0.25">
      <c r="B22" s="51" t="s">
        <v>43</v>
      </c>
      <c r="C22" s="51" t="s">
        <v>65</v>
      </c>
      <c r="D22" s="68" t="s">
        <v>143</v>
      </c>
      <c r="E22" s="51">
        <v>95520</v>
      </c>
      <c r="F22" s="53" t="s">
        <v>60</v>
      </c>
      <c r="G22" s="59">
        <v>317135</v>
      </c>
    </row>
    <row r="23" spans="2:7" ht="6.75" customHeight="1" x14ac:dyDescent="0.25">
      <c r="B23" s="57"/>
      <c r="C23" s="69"/>
      <c r="D23" s="70"/>
      <c r="E23" s="69"/>
      <c r="F23" s="69"/>
      <c r="G23" s="71"/>
    </row>
    <row r="24" spans="2:7" x14ac:dyDescent="0.25">
      <c r="B24" s="51" t="s">
        <v>11</v>
      </c>
      <c r="C24" s="51" t="s">
        <v>10</v>
      </c>
      <c r="D24" s="68" t="s">
        <v>144</v>
      </c>
      <c r="E24" s="51">
        <v>2385</v>
      </c>
      <c r="F24" s="53" t="s">
        <v>145</v>
      </c>
      <c r="G24" s="59">
        <v>39093</v>
      </c>
    </row>
    <row r="25" spans="2:7" ht="6.75" customHeight="1" x14ac:dyDescent="0.25">
      <c r="B25" s="57"/>
      <c r="C25" s="69"/>
      <c r="D25" s="70"/>
      <c r="E25" s="69"/>
      <c r="F25" s="69"/>
      <c r="G25" s="71"/>
    </row>
    <row r="26" spans="2:7" x14ac:dyDescent="0.25">
      <c r="B26" s="51" t="s">
        <v>126</v>
      </c>
      <c r="C26" s="51" t="s">
        <v>10</v>
      </c>
      <c r="D26" s="68" t="s">
        <v>146</v>
      </c>
      <c r="E26" s="51">
        <v>489725</v>
      </c>
      <c r="F26" s="53" t="s">
        <v>39</v>
      </c>
      <c r="G26" s="59">
        <v>1263284</v>
      </c>
    </row>
    <row r="27" spans="2:7" x14ac:dyDescent="0.25">
      <c r="B27" s="51" t="s">
        <v>126</v>
      </c>
      <c r="C27" s="51" t="s">
        <v>147</v>
      </c>
      <c r="D27" s="68" t="s">
        <v>148</v>
      </c>
      <c r="E27" s="51">
        <v>468518</v>
      </c>
      <c r="F27" s="53" t="s">
        <v>39</v>
      </c>
      <c r="G27" s="59">
        <v>65697</v>
      </c>
    </row>
    <row r="28" spans="2:7" x14ac:dyDescent="0.25">
      <c r="B28" s="51" t="s">
        <v>126</v>
      </c>
      <c r="C28" s="51" t="s">
        <v>10</v>
      </c>
      <c r="D28" s="68" t="s">
        <v>149</v>
      </c>
      <c r="E28" s="51">
        <v>489806</v>
      </c>
      <c r="F28" s="53" t="s">
        <v>39</v>
      </c>
      <c r="G28" s="59">
        <v>188649</v>
      </c>
    </row>
    <row r="29" spans="2:7" x14ac:dyDescent="0.25">
      <c r="B29" s="51" t="s">
        <v>126</v>
      </c>
      <c r="C29" s="51" t="s">
        <v>10</v>
      </c>
      <c r="D29" s="68" t="s">
        <v>150</v>
      </c>
      <c r="E29" s="51">
        <v>489732</v>
      </c>
      <c r="F29" s="53" t="s">
        <v>39</v>
      </c>
      <c r="G29" s="59">
        <v>965794</v>
      </c>
    </row>
    <row r="30" spans="2:7" x14ac:dyDescent="0.25">
      <c r="B30" s="51" t="s">
        <v>126</v>
      </c>
      <c r="C30" s="51" t="s">
        <v>65</v>
      </c>
      <c r="D30" s="68" t="s">
        <v>151</v>
      </c>
      <c r="E30" s="51">
        <v>468524</v>
      </c>
      <c r="F30" s="53" t="s">
        <v>39</v>
      </c>
      <c r="G30" s="59">
        <v>107748</v>
      </c>
    </row>
    <row r="31" spans="2:7" x14ac:dyDescent="0.25">
      <c r="B31" s="51" t="s">
        <v>126</v>
      </c>
      <c r="C31" s="51" t="s">
        <v>10</v>
      </c>
      <c r="D31" s="68" t="s">
        <v>152</v>
      </c>
      <c r="E31" s="51">
        <v>502595</v>
      </c>
      <c r="F31" s="53" t="s">
        <v>39</v>
      </c>
      <c r="G31" s="59">
        <v>74976</v>
      </c>
    </row>
    <row r="32" spans="2:7" x14ac:dyDescent="0.25">
      <c r="B32" s="51" t="s">
        <v>126</v>
      </c>
      <c r="C32" s="51" t="s">
        <v>10</v>
      </c>
      <c r="D32" s="68" t="s">
        <v>153</v>
      </c>
      <c r="E32" s="51">
        <v>489686</v>
      </c>
      <c r="F32" s="53" t="s">
        <v>39</v>
      </c>
      <c r="G32" s="59">
        <v>87024</v>
      </c>
    </row>
    <row r="33" spans="2:7" x14ac:dyDescent="0.25">
      <c r="B33" s="51" t="s">
        <v>126</v>
      </c>
      <c r="C33" s="51" t="s">
        <v>147</v>
      </c>
      <c r="D33" s="68" t="s">
        <v>154</v>
      </c>
      <c r="E33" s="51">
        <v>502589</v>
      </c>
      <c r="F33" s="53" t="s">
        <v>39</v>
      </c>
      <c r="G33" s="59">
        <v>204259</v>
      </c>
    </row>
    <row r="34" spans="2:7" x14ac:dyDescent="0.25">
      <c r="B34" s="51" t="s">
        <v>126</v>
      </c>
      <c r="C34" s="51" t="s">
        <v>10</v>
      </c>
      <c r="D34" s="68" t="s">
        <v>153</v>
      </c>
      <c r="E34" s="51">
        <v>489692</v>
      </c>
      <c r="F34" s="53" t="s">
        <v>39</v>
      </c>
      <c r="G34" s="59">
        <v>139725</v>
      </c>
    </row>
    <row r="35" spans="2:7" x14ac:dyDescent="0.25">
      <c r="B35" s="51" t="s">
        <v>126</v>
      </c>
      <c r="C35" s="51" t="s">
        <v>65</v>
      </c>
      <c r="D35" s="68" t="s">
        <v>151</v>
      </c>
      <c r="E35" s="51">
        <v>489934</v>
      </c>
      <c r="F35" s="53" t="s">
        <v>39</v>
      </c>
      <c r="G35" s="59">
        <v>1090591</v>
      </c>
    </row>
    <row r="36" spans="2:7" x14ac:dyDescent="0.25">
      <c r="B36" s="51" t="s">
        <v>126</v>
      </c>
      <c r="C36" s="51" t="s">
        <v>65</v>
      </c>
      <c r="D36" s="68" t="s">
        <v>151</v>
      </c>
      <c r="E36" s="51">
        <v>468523</v>
      </c>
      <c r="F36" s="53" t="s">
        <v>39</v>
      </c>
      <c r="G36" s="59">
        <v>457200</v>
      </c>
    </row>
    <row r="37" spans="2:7" ht="6.75" customHeight="1" x14ac:dyDescent="0.25">
      <c r="B37" s="57"/>
      <c r="C37" s="69"/>
      <c r="D37" s="70"/>
      <c r="E37" s="69"/>
      <c r="F37" s="69"/>
      <c r="G37" s="71"/>
    </row>
    <row r="38" spans="2:7" x14ac:dyDescent="0.25">
      <c r="B38" s="51" t="s">
        <v>155</v>
      </c>
      <c r="C38" s="51" t="s">
        <v>55</v>
      </c>
      <c r="D38" s="68" t="s">
        <v>156</v>
      </c>
      <c r="E38" s="51">
        <v>479431</v>
      </c>
      <c r="F38" s="53" t="s">
        <v>39</v>
      </c>
      <c r="G38" s="59">
        <v>224940</v>
      </c>
    </row>
    <row r="39" spans="2:7" x14ac:dyDescent="0.25">
      <c r="B39" s="51" t="s">
        <v>155</v>
      </c>
      <c r="C39" s="51" t="s">
        <v>55</v>
      </c>
      <c r="D39" s="68" t="s">
        <v>156</v>
      </c>
      <c r="E39" s="51">
        <v>479432</v>
      </c>
      <c r="F39" s="53" t="s">
        <v>39</v>
      </c>
      <c r="G39" s="59">
        <v>3188348</v>
      </c>
    </row>
    <row r="40" spans="2:7" x14ac:dyDescent="0.25">
      <c r="B40" s="51" t="s">
        <v>155</v>
      </c>
      <c r="C40" s="51" t="s">
        <v>55</v>
      </c>
      <c r="D40" s="68" t="s">
        <v>156</v>
      </c>
      <c r="E40" s="51">
        <v>489726</v>
      </c>
      <c r="F40" s="53" t="s">
        <v>39</v>
      </c>
      <c r="G40" s="59">
        <v>897538</v>
      </c>
    </row>
    <row r="41" spans="2:7" ht="6.75" customHeight="1" x14ac:dyDescent="0.25">
      <c r="B41" s="57"/>
      <c r="C41" s="69"/>
      <c r="D41" s="70"/>
      <c r="E41" s="69"/>
      <c r="F41" s="69"/>
      <c r="G41" s="71"/>
    </row>
    <row r="42" spans="2:7" x14ac:dyDescent="0.25">
      <c r="B42" s="51" t="s">
        <v>157</v>
      </c>
      <c r="C42" s="51" t="s">
        <v>10</v>
      </c>
      <c r="D42" s="68" t="s">
        <v>158</v>
      </c>
      <c r="E42" s="51">
        <v>14554</v>
      </c>
      <c r="F42" s="53" t="s">
        <v>159</v>
      </c>
      <c r="G42" s="59">
        <v>2355690</v>
      </c>
    </row>
    <row r="43" spans="2:7" ht="6.75" customHeight="1" x14ac:dyDescent="0.25">
      <c r="B43" s="57"/>
      <c r="C43" s="69"/>
      <c r="D43" s="70"/>
      <c r="E43" s="69"/>
      <c r="F43" s="69"/>
      <c r="G43" s="71"/>
    </row>
    <row r="44" spans="2:7" x14ac:dyDescent="0.25">
      <c r="B44" s="51" t="s">
        <v>20</v>
      </c>
      <c r="C44" s="51" t="s">
        <v>65</v>
      </c>
      <c r="D44" s="68" t="s">
        <v>160</v>
      </c>
      <c r="E44" s="51">
        <v>100655</v>
      </c>
      <c r="F44" s="53" t="s">
        <v>60</v>
      </c>
      <c r="G44" s="59">
        <v>12538404</v>
      </c>
    </row>
    <row r="45" spans="2:7" x14ac:dyDescent="0.25">
      <c r="B45" s="51" t="s">
        <v>20</v>
      </c>
      <c r="C45" s="51" t="s">
        <v>65</v>
      </c>
      <c r="D45" s="68" t="s">
        <v>160</v>
      </c>
      <c r="E45" s="51">
        <v>102397</v>
      </c>
      <c r="F45" s="53" t="s">
        <v>60</v>
      </c>
      <c r="G45" s="59">
        <v>8160652</v>
      </c>
    </row>
    <row r="46" spans="2:7" x14ac:dyDescent="0.25">
      <c r="B46" s="51" t="s">
        <v>20</v>
      </c>
      <c r="C46" s="51" t="s">
        <v>65</v>
      </c>
      <c r="D46" s="68" t="s">
        <v>160</v>
      </c>
      <c r="E46" s="51">
        <v>100673</v>
      </c>
      <c r="F46" s="53" t="s">
        <v>60</v>
      </c>
      <c r="G46" s="59">
        <v>47971</v>
      </c>
    </row>
    <row r="47" spans="2:7" x14ac:dyDescent="0.25">
      <c r="B47" s="51" t="s">
        <v>20</v>
      </c>
      <c r="C47" s="51" t="s">
        <v>65</v>
      </c>
      <c r="D47" s="68" t="s">
        <v>160</v>
      </c>
      <c r="E47" s="51">
        <v>102377</v>
      </c>
      <c r="F47" s="53" t="s">
        <v>60</v>
      </c>
      <c r="G47" s="59">
        <v>2110655</v>
      </c>
    </row>
    <row r="48" spans="2:7" x14ac:dyDescent="0.25">
      <c r="B48" s="51" t="s">
        <v>20</v>
      </c>
      <c r="C48" s="51" t="s">
        <v>10</v>
      </c>
      <c r="D48" s="68" t="s">
        <v>161</v>
      </c>
      <c r="E48" s="51">
        <v>101771</v>
      </c>
      <c r="F48" s="53" t="s">
        <v>60</v>
      </c>
      <c r="G48" s="59">
        <v>45173</v>
      </c>
    </row>
    <row r="49" spans="2:7" x14ac:dyDescent="0.25">
      <c r="B49" s="51" t="s">
        <v>20</v>
      </c>
      <c r="C49" s="51" t="s">
        <v>10</v>
      </c>
      <c r="D49" s="68" t="s">
        <v>161</v>
      </c>
      <c r="E49" s="51">
        <v>102777</v>
      </c>
      <c r="F49" s="53" t="s">
        <v>60</v>
      </c>
      <c r="G49" s="59">
        <v>36999</v>
      </c>
    </row>
    <row r="50" spans="2:7" x14ac:dyDescent="0.25">
      <c r="B50" s="51" t="s">
        <v>20</v>
      </c>
      <c r="C50" s="51" t="s">
        <v>10</v>
      </c>
      <c r="D50" s="68" t="s">
        <v>161</v>
      </c>
      <c r="E50" s="51">
        <v>102773</v>
      </c>
      <c r="F50" s="53" t="s">
        <v>60</v>
      </c>
      <c r="G50" s="59">
        <v>70625</v>
      </c>
    </row>
    <row r="51" spans="2:7" x14ac:dyDescent="0.25">
      <c r="B51" s="51" t="s">
        <v>20</v>
      </c>
      <c r="C51" s="51" t="s">
        <v>10</v>
      </c>
      <c r="D51" s="68" t="s">
        <v>162</v>
      </c>
      <c r="E51" s="51">
        <v>104831</v>
      </c>
      <c r="F51" s="53" t="s">
        <v>60</v>
      </c>
      <c r="G51" s="59">
        <v>56144</v>
      </c>
    </row>
    <row r="52" spans="2:7" x14ac:dyDescent="0.25">
      <c r="B52" s="51" t="s">
        <v>20</v>
      </c>
      <c r="C52" s="51" t="s">
        <v>55</v>
      </c>
      <c r="D52" s="68" t="s">
        <v>163</v>
      </c>
      <c r="E52" s="51">
        <v>104820</v>
      </c>
      <c r="F52" s="53" t="s">
        <v>60</v>
      </c>
      <c r="G52" s="59">
        <v>190314</v>
      </c>
    </row>
    <row r="53" spans="2:7" x14ac:dyDescent="0.25">
      <c r="B53" s="51" t="s">
        <v>20</v>
      </c>
      <c r="C53" s="51" t="s">
        <v>10</v>
      </c>
      <c r="D53" s="68" t="s">
        <v>164</v>
      </c>
      <c r="E53" s="51">
        <v>104757</v>
      </c>
      <c r="F53" s="53" t="s">
        <v>60</v>
      </c>
      <c r="G53" s="59">
        <v>51247</v>
      </c>
    </row>
    <row r="54" spans="2:7" x14ac:dyDescent="0.25">
      <c r="B54" s="51" t="s">
        <v>20</v>
      </c>
      <c r="C54" s="51" t="s">
        <v>82</v>
      </c>
      <c r="D54" s="68" t="s">
        <v>83</v>
      </c>
      <c r="E54" s="51">
        <v>102780</v>
      </c>
      <c r="F54" s="53" t="s">
        <v>60</v>
      </c>
      <c r="G54" s="59">
        <v>35000</v>
      </c>
    </row>
    <row r="55" spans="2:7" x14ac:dyDescent="0.25">
      <c r="B55" s="51" t="s">
        <v>20</v>
      </c>
      <c r="C55" s="51" t="s">
        <v>82</v>
      </c>
      <c r="D55" s="68" t="s">
        <v>83</v>
      </c>
      <c r="E55" s="51">
        <v>101917</v>
      </c>
      <c r="F55" s="53" t="s">
        <v>60</v>
      </c>
      <c r="G55" s="59">
        <v>36999</v>
      </c>
    </row>
    <row r="56" spans="2:7" x14ac:dyDescent="0.25">
      <c r="B56" s="51" t="s">
        <v>20</v>
      </c>
      <c r="C56" s="51" t="s">
        <v>10</v>
      </c>
      <c r="D56" s="68" t="s">
        <v>165</v>
      </c>
      <c r="E56" s="51">
        <v>104902</v>
      </c>
      <c r="F56" s="53" t="s">
        <v>60</v>
      </c>
      <c r="G56" s="59">
        <v>36999</v>
      </c>
    </row>
    <row r="57" spans="2:7" x14ac:dyDescent="0.25">
      <c r="B57" s="51" t="s">
        <v>20</v>
      </c>
      <c r="C57" s="51" t="s">
        <v>10</v>
      </c>
      <c r="D57" s="68" t="s">
        <v>165</v>
      </c>
      <c r="E57" s="51">
        <v>104827</v>
      </c>
      <c r="F57" s="53" t="s">
        <v>60</v>
      </c>
      <c r="G57" s="59">
        <v>94407</v>
      </c>
    </row>
    <row r="58" spans="2:7" ht="18" x14ac:dyDescent="0.25">
      <c r="B58" s="61"/>
      <c r="C58" s="72" t="s">
        <v>75</v>
      </c>
      <c r="D58" s="72"/>
      <c r="E58" s="72"/>
      <c r="F58" s="73"/>
      <c r="G58" s="74">
        <f>SUM(G8:G57)</f>
        <v>38128863</v>
      </c>
    </row>
  </sheetData>
  <mergeCells count="3">
    <mergeCell ref="A1:G1"/>
    <mergeCell ref="A3:G3"/>
    <mergeCell ref="A4:H4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="90" zoomScaleNormal="90" zoomScalePageLayoutView="70" workbookViewId="0">
      <selection activeCell="I13" sqref="I13"/>
    </sheetView>
  </sheetViews>
  <sheetFormatPr baseColWidth="10" defaultColWidth="9.140625" defaultRowHeight="15" x14ac:dyDescent="0.25"/>
  <cols>
    <col min="1" max="1" width="15" customWidth="1"/>
    <col min="2" max="2" width="20.42578125" bestFit="1" customWidth="1"/>
    <col min="3" max="3" width="35.7109375" bestFit="1" customWidth="1"/>
    <col min="4" max="4" width="15.42578125" customWidth="1"/>
    <col min="5" max="5" width="17.5703125" customWidth="1"/>
    <col min="6" max="6" width="40.7109375" bestFit="1" customWidth="1"/>
    <col min="7" max="7" width="21.5703125" customWidth="1"/>
    <col min="8" max="8" width="15" customWidth="1"/>
  </cols>
  <sheetData>
    <row r="1" spans="1:8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2" spans="1:8" x14ac:dyDescent="0.25">
      <c r="A2" s="1"/>
      <c r="B2" s="1"/>
      <c r="C2" s="1"/>
      <c r="D2" s="1"/>
      <c r="E2" s="1"/>
      <c r="F2" s="39"/>
      <c r="G2" s="1"/>
    </row>
    <row r="3" spans="1:8" x14ac:dyDescent="0.25">
      <c r="A3" s="25" t="s">
        <v>166</v>
      </c>
      <c r="B3" s="25"/>
      <c r="C3" s="25"/>
      <c r="D3" s="25"/>
      <c r="E3" s="25"/>
      <c r="F3" s="25"/>
      <c r="G3" s="25"/>
      <c r="H3" s="25"/>
    </row>
    <row r="4" spans="1:8" ht="15.75" x14ac:dyDescent="0.25">
      <c r="A4" s="24" t="s">
        <v>167</v>
      </c>
      <c r="B4" s="24"/>
      <c r="C4" s="24"/>
      <c r="D4" s="24"/>
      <c r="E4" s="24"/>
      <c r="F4" s="24"/>
      <c r="G4" s="24"/>
      <c r="H4" s="24"/>
    </row>
    <row r="5" spans="1:8" x14ac:dyDescent="0.25">
      <c r="A5" s="16"/>
      <c r="B5" s="16"/>
      <c r="C5" s="16"/>
      <c r="D5" s="16"/>
      <c r="E5" s="16"/>
      <c r="F5" s="16"/>
      <c r="G5" s="16"/>
    </row>
    <row r="7" spans="1:8" ht="38.25" customHeight="1" x14ac:dyDescent="0.25">
      <c r="B7" s="48" t="s">
        <v>49</v>
      </c>
      <c r="C7" s="48" t="s">
        <v>50</v>
      </c>
      <c r="D7" s="48" t="s">
        <v>30</v>
      </c>
      <c r="E7" s="49" t="s">
        <v>51</v>
      </c>
      <c r="F7" s="49" t="s">
        <v>52</v>
      </c>
      <c r="G7" s="50" t="s">
        <v>53</v>
      </c>
    </row>
    <row r="8" spans="1:8" x14ac:dyDescent="0.25">
      <c r="B8" s="51" t="s">
        <v>168</v>
      </c>
      <c r="C8" s="51" t="s">
        <v>45</v>
      </c>
      <c r="D8" s="68" t="s">
        <v>169</v>
      </c>
      <c r="E8" s="51">
        <v>292171</v>
      </c>
      <c r="F8" s="53" t="s">
        <v>39</v>
      </c>
      <c r="G8" s="54">
        <v>1214439</v>
      </c>
    </row>
    <row r="9" spans="1:8" ht="6.75" customHeight="1" x14ac:dyDescent="0.25">
      <c r="B9" s="57"/>
      <c r="C9" s="69"/>
      <c r="D9" s="70"/>
      <c r="E9" s="69"/>
      <c r="F9" s="69"/>
      <c r="G9" s="71"/>
    </row>
    <row r="10" spans="1:8" x14ac:dyDescent="0.25">
      <c r="B10" s="51" t="s">
        <v>170</v>
      </c>
      <c r="C10" s="51" t="s">
        <v>45</v>
      </c>
      <c r="D10" s="68" t="s">
        <v>171</v>
      </c>
      <c r="E10" s="51">
        <v>523478</v>
      </c>
      <c r="F10" s="53" t="s">
        <v>39</v>
      </c>
      <c r="G10" s="59">
        <v>33000</v>
      </c>
    </row>
    <row r="11" spans="1:8" x14ac:dyDescent="0.25">
      <c r="B11" s="51" t="s">
        <v>170</v>
      </c>
      <c r="C11" s="51" t="s">
        <v>45</v>
      </c>
      <c r="D11" s="68" t="s">
        <v>171</v>
      </c>
      <c r="E11" s="51">
        <v>511866</v>
      </c>
      <c r="F11" s="53" t="s">
        <v>39</v>
      </c>
      <c r="G11" s="59">
        <v>2186577</v>
      </c>
    </row>
    <row r="12" spans="1:8" x14ac:dyDescent="0.25">
      <c r="B12" s="51" t="s">
        <v>170</v>
      </c>
      <c r="C12" s="51" t="s">
        <v>45</v>
      </c>
      <c r="D12" s="68" t="s">
        <v>171</v>
      </c>
      <c r="E12" s="51">
        <v>490373</v>
      </c>
      <c r="F12" s="53" t="s">
        <v>39</v>
      </c>
      <c r="G12" s="59">
        <v>311820</v>
      </c>
    </row>
    <row r="13" spans="1:8" ht="6.75" customHeight="1" x14ac:dyDescent="0.25">
      <c r="B13" s="57"/>
      <c r="C13" s="69"/>
      <c r="D13" s="70"/>
      <c r="E13" s="69"/>
      <c r="F13" s="69"/>
      <c r="G13" s="71"/>
    </row>
    <row r="14" spans="1:8" x14ac:dyDescent="0.25">
      <c r="B14" s="51" t="s">
        <v>172</v>
      </c>
      <c r="C14" s="51" t="s">
        <v>55</v>
      </c>
      <c r="D14" s="68" t="s">
        <v>173</v>
      </c>
      <c r="E14" s="51">
        <v>1868</v>
      </c>
      <c r="F14" s="53" t="s">
        <v>100</v>
      </c>
      <c r="G14" s="59">
        <v>36519278</v>
      </c>
    </row>
    <row r="15" spans="1:8" ht="6.75" customHeight="1" x14ac:dyDescent="0.25">
      <c r="B15" s="57"/>
      <c r="C15" s="69"/>
      <c r="D15" s="70"/>
      <c r="E15" s="69"/>
      <c r="F15" s="69"/>
      <c r="G15" s="71"/>
    </row>
    <row r="16" spans="1:8" x14ac:dyDescent="0.25">
      <c r="B16" s="51" t="s">
        <v>43</v>
      </c>
      <c r="C16" s="51" t="s">
        <v>10</v>
      </c>
      <c r="D16" s="68" t="s">
        <v>174</v>
      </c>
      <c r="E16" s="51">
        <v>95526</v>
      </c>
      <c r="F16" s="53" t="s">
        <v>60</v>
      </c>
      <c r="G16" s="54">
        <v>157506</v>
      </c>
    </row>
    <row r="17" spans="2:7" x14ac:dyDescent="0.25">
      <c r="B17" s="51" t="s">
        <v>43</v>
      </c>
      <c r="C17" s="51" t="s">
        <v>10</v>
      </c>
      <c r="D17" s="68" t="s">
        <v>175</v>
      </c>
      <c r="E17" s="51">
        <v>100899</v>
      </c>
      <c r="F17" s="53" t="s">
        <v>60</v>
      </c>
      <c r="G17" s="59">
        <v>66064</v>
      </c>
    </row>
    <row r="18" spans="2:7" ht="6.75" customHeight="1" x14ac:dyDescent="0.25">
      <c r="B18" s="57"/>
      <c r="C18" s="69"/>
      <c r="D18" s="70"/>
      <c r="E18" s="69"/>
      <c r="F18" s="69"/>
      <c r="G18" s="71"/>
    </row>
    <row r="19" spans="2:7" x14ac:dyDescent="0.25">
      <c r="B19" s="51" t="s">
        <v>176</v>
      </c>
      <c r="C19" s="51" t="s">
        <v>55</v>
      </c>
      <c r="D19" s="68" t="s">
        <v>177</v>
      </c>
      <c r="E19" s="51">
        <v>96094</v>
      </c>
      <c r="F19" s="53" t="s">
        <v>60</v>
      </c>
      <c r="G19" s="59">
        <v>2753767</v>
      </c>
    </row>
    <row r="20" spans="2:7" ht="6.75" customHeight="1" x14ac:dyDescent="0.25">
      <c r="B20" s="57"/>
      <c r="C20" s="69"/>
      <c r="D20" s="70"/>
      <c r="E20" s="69"/>
      <c r="F20" s="69"/>
      <c r="G20" s="71"/>
    </row>
    <row r="21" spans="2:7" x14ac:dyDescent="0.25">
      <c r="B21" s="51" t="s">
        <v>11</v>
      </c>
      <c r="C21" s="51" t="s">
        <v>10</v>
      </c>
      <c r="D21" s="68" t="s">
        <v>178</v>
      </c>
      <c r="E21" s="51">
        <v>4845</v>
      </c>
      <c r="F21" s="53" t="s">
        <v>145</v>
      </c>
      <c r="G21" s="59">
        <v>1022126</v>
      </c>
    </row>
    <row r="22" spans="2:7" ht="6.75" customHeight="1" x14ac:dyDescent="0.25">
      <c r="B22" s="57"/>
      <c r="C22" s="69"/>
      <c r="D22" s="70"/>
      <c r="E22" s="69"/>
      <c r="F22" s="69"/>
      <c r="G22" s="71"/>
    </row>
    <row r="23" spans="2:7" x14ac:dyDescent="0.25">
      <c r="B23" s="51" t="s">
        <v>179</v>
      </c>
      <c r="C23" s="51" t="s">
        <v>10</v>
      </c>
      <c r="D23" s="68" t="s">
        <v>180</v>
      </c>
      <c r="E23" s="51">
        <v>102778</v>
      </c>
      <c r="F23" s="53" t="s">
        <v>60</v>
      </c>
      <c r="G23" s="59">
        <v>104372</v>
      </c>
    </row>
    <row r="24" spans="2:7" ht="6.75" customHeight="1" x14ac:dyDescent="0.25">
      <c r="B24" s="57"/>
      <c r="C24" s="69"/>
      <c r="D24" s="70"/>
      <c r="E24" s="69"/>
      <c r="F24" s="69"/>
      <c r="G24" s="71"/>
    </row>
    <row r="25" spans="2:7" x14ac:dyDescent="0.25">
      <c r="B25" s="51" t="s">
        <v>126</v>
      </c>
      <c r="C25" s="51" t="s">
        <v>65</v>
      </c>
      <c r="D25" s="68" t="s">
        <v>151</v>
      </c>
      <c r="E25" s="51">
        <v>468525</v>
      </c>
      <c r="F25" s="53" t="s">
        <v>39</v>
      </c>
      <c r="G25" s="59">
        <v>311124</v>
      </c>
    </row>
    <row r="26" spans="2:7" x14ac:dyDescent="0.25">
      <c r="B26" s="51" t="s">
        <v>126</v>
      </c>
      <c r="C26" s="51" t="s">
        <v>65</v>
      </c>
      <c r="D26" s="68" t="s">
        <v>181</v>
      </c>
      <c r="E26" s="51">
        <v>479450</v>
      </c>
      <c r="F26" s="53" t="s">
        <v>39</v>
      </c>
      <c r="G26" s="59">
        <v>482714</v>
      </c>
    </row>
    <row r="27" spans="2:7" x14ac:dyDescent="0.25">
      <c r="B27" s="51" t="s">
        <v>126</v>
      </c>
      <c r="C27" s="51" t="s">
        <v>65</v>
      </c>
      <c r="D27" s="68" t="s">
        <v>181</v>
      </c>
      <c r="E27" s="51">
        <v>489811</v>
      </c>
      <c r="F27" s="53" t="s">
        <v>39</v>
      </c>
      <c r="G27" s="59">
        <v>194476</v>
      </c>
    </row>
    <row r="28" spans="2:7" x14ac:dyDescent="0.25">
      <c r="B28" s="51" t="s">
        <v>126</v>
      </c>
      <c r="C28" s="51" t="s">
        <v>65</v>
      </c>
      <c r="D28" s="68" t="s">
        <v>181</v>
      </c>
      <c r="E28" s="51">
        <v>479449</v>
      </c>
      <c r="F28" s="53" t="s">
        <v>39</v>
      </c>
      <c r="G28" s="59">
        <v>997482</v>
      </c>
    </row>
    <row r="29" spans="2:7" x14ac:dyDescent="0.25">
      <c r="B29" s="51" t="s">
        <v>126</v>
      </c>
      <c r="C29" s="51" t="s">
        <v>10</v>
      </c>
      <c r="D29" s="68" t="s">
        <v>182</v>
      </c>
      <c r="E29" s="51">
        <v>468528</v>
      </c>
      <c r="F29" s="53" t="s">
        <v>39</v>
      </c>
      <c r="G29" s="59">
        <v>286710</v>
      </c>
    </row>
    <row r="30" spans="2:7" x14ac:dyDescent="0.25">
      <c r="B30" s="51" t="s">
        <v>126</v>
      </c>
      <c r="C30" s="51" t="s">
        <v>10</v>
      </c>
      <c r="D30" s="68" t="s">
        <v>183</v>
      </c>
      <c r="E30" s="51">
        <v>512223</v>
      </c>
      <c r="F30" s="53" t="s">
        <v>39</v>
      </c>
      <c r="G30" s="59">
        <v>94516</v>
      </c>
    </row>
    <row r="31" spans="2:7" x14ac:dyDescent="0.25">
      <c r="B31" s="51" t="s">
        <v>126</v>
      </c>
      <c r="C31" s="51" t="s">
        <v>10</v>
      </c>
      <c r="D31" s="68" t="s">
        <v>184</v>
      </c>
      <c r="E31" s="51">
        <v>512227</v>
      </c>
      <c r="F31" s="53" t="s">
        <v>39</v>
      </c>
      <c r="G31" s="59">
        <v>47840</v>
      </c>
    </row>
    <row r="32" spans="2:7" ht="6.75" customHeight="1" x14ac:dyDescent="0.25">
      <c r="B32" s="57"/>
      <c r="C32" s="69"/>
      <c r="D32" s="70"/>
      <c r="E32" s="69"/>
      <c r="F32" s="69"/>
      <c r="G32" s="71"/>
    </row>
    <row r="33" spans="2:7" x14ac:dyDescent="0.25">
      <c r="B33" s="51" t="s">
        <v>20</v>
      </c>
      <c r="C33" s="51" t="s">
        <v>10</v>
      </c>
      <c r="D33" s="68" t="s">
        <v>185</v>
      </c>
      <c r="E33" s="51">
        <v>102782</v>
      </c>
      <c r="F33" s="53" t="s">
        <v>60</v>
      </c>
      <c r="G33" s="59">
        <v>40291</v>
      </c>
    </row>
    <row r="34" spans="2:7" x14ac:dyDescent="0.25">
      <c r="B34" s="51" t="s">
        <v>20</v>
      </c>
      <c r="C34" s="51" t="s">
        <v>10</v>
      </c>
      <c r="D34" s="68" t="s">
        <v>162</v>
      </c>
      <c r="E34" s="51">
        <v>104837</v>
      </c>
      <c r="F34" s="53" t="s">
        <v>60</v>
      </c>
      <c r="G34" s="59">
        <v>63785</v>
      </c>
    </row>
    <row r="35" spans="2:7" x14ac:dyDescent="0.25">
      <c r="B35" s="51" t="s">
        <v>20</v>
      </c>
      <c r="C35" s="51" t="s">
        <v>10</v>
      </c>
      <c r="D35" s="68" t="s">
        <v>162</v>
      </c>
      <c r="E35" s="51">
        <v>104832</v>
      </c>
      <c r="F35" s="53" t="s">
        <v>60</v>
      </c>
      <c r="G35" s="59">
        <v>63537</v>
      </c>
    </row>
    <row r="36" spans="2:7" x14ac:dyDescent="0.25">
      <c r="B36" s="51" t="s">
        <v>20</v>
      </c>
      <c r="C36" s="51" t="s">
        <v>10</v>
      </c>
      <c r="D36" s="68" t="s">
        <v>186</v>
      </c>
      <c r="E36" s="51">
        <v>104897</v>
      </c>
      <c r="F36" s="53" t="s">
        <v>60</v>
      </c>
      <c r="G36" s="59">
        <v>93525</v>
      </c>
    </row>
    <row r="37" spans="2:7" ht="6.75" customHeight="1" x14ac:dyDescent="0.25">
      <c r="B37" s="57"/>
      <c r="C37" s="69"/>
      <c r="D37" s="70"/>
      <c r="E37" s="69"/>
      <c r="F37" s="69"/>
      <c r="G37" s="71"/>
    </row>
    <row r="38" spans="2:7" x14ac:dyDescent="0.25">
      <c r="B38" s="51" t="s">
        <v>187</v>
      </c>
      <c r="C38" s="51" t="s">
        <v>10</v>
      </c>
      <c r="D38" s="68" t="s">
        <v>188</v>
      </c>
      <c r="E38" s="51">
        <v>91767</v>
      </c>
      <c r="F38" s="53" t="s">
        <v>60</v>
      </c>
      <c r="G38" s="59">
        <v>135215</v>
      </c>
    </row>
    <row r="39" spans="2:7" x14ac:dyDescent="0.25">
      <c r="B39" s="51" t="s">
        <v>187</v>
      </c>
      <c r="C39" s="51" t="s">
        <v>10</v>
      </c>
      <c r="D39" s="68" t="s">
        <v>188</v>
      </c>
      <c r="E39" s="51">
        <v>91411</v>
      </c>
      <c r="F39" s="53" t="s">
        <v>60</v>
      </c>
      <c r="G39" s="59">
        <v>2396997</v>
      </c>
    </row>
    <row r="40" spans="2:7" x14ac:dyDescent="0.25">
      <c r="B40" s="51" t="s">
        <v>187</v>
      </c>
      <c r="C40" s="51" t="s">
        <v>10</v>
      </c>
      <c r="D40" s="68" t="s">
        <v>188</v>
      </c>
      <c r="E40" s="51">
        <v>91412</v>
      </c>
      <c r="F40" s="53" t="s">
        <v>60</v>
      </c>
      <c r="G40" s="59">
        <v>1111587</v>
      </c>
    </row>
    <row r="41" spans="2:7" ht="18" x14ac:dyDescent="0.25">
      <c r="B41" s="61"/>
      <c r="C41" s="72" t="s">
        <v>75</v>
      </c>
      <c r="D41" s="72"/>
      <c r="E41" s="72"/>
      <c r="F41" s="73"/>
      <c r="G41" s="74">
        <f>SUM(G8:G40)</f>
        <v>50688748</v>
      </c>
    </row>
  </sheetData>
  <mergeCells count="3">
    <mergeCell ref="A1:H1"/>
    <mergeCell ref="A3:H3"/>
    <mergeCell ref="A4:H4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zoomScale="90" zoomScaleNormal="90" zoomScalePageLayoutView="70" workbookViewId="0">
      <selection activeCell="E10" sqref="E10"/>
    </sheetView>
  </sheetViews>
  <sheetFormatPr baseColWidth="10" defaultColWidth="9.140625" defaultRowHeight="15" x14ac:dyDescent="0.25"/>
  <cols>
    <col min="1" max="1" width="15" customWidth="1"/>
    <col min="2" max="2" width="20.42578125" bestFit="1" customWidth="1"/>
    <col min="3" max="3" width="35.7109375" bestFit="1" customWidth="1"/>
    <col min="4" max="4" width="15.42578125" customWidth="1"/>
    <col min="5" max="5" width="17.5703125" customWidth="1"/>
    <col min="6" max="6" width="40.7109375" bestFit="1" customWidth="1"/>
    <col min="7" max="7" width="21.5703125" customWidth="1"/>
    <col min="8" max="8" width="15.140625" customWidth="1"/>
    <col min="9" max="9" width="15" bestFit="1" customWidth="1"/>
    <col min="10" max="10" width="12.42578125" bestFit="1" customWidth="1"/>
    <col min="11" max="11" width="20.5703125" bestFit="1" customWidth="1"/>
  </cols>
  <sheetData>
    <row r="1" spans="1:8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2" spans="1:8" x14ac:dyDescent="0.25">
      <c r="A2" s="1"/>
      <c r="B2" s="1"/>
      <c r="C2" s="1"/>
      <c r="D2" s="1"/>
      <c r="E2" s="1"/>
      <c r="F2" s="39"/>
      <c r="G2" s="1"/>
    </row>
    <row r="3" spans="1:8" x14ac:dyDescent="0.25">
      <c r="A3" s="25" t="s">
        <v>189</v>
      </c>
      <c r="B3" s="25"/>
      <c r="C3" s="25"/>
      <c r="D3" s="25"/>
      <c r="E3" s="25"/>
      <c r="F3" s="25"/>
      <c r="G3" s="25"/>
      <c r="H3" s="25"/>
    </row>
    <row r="4" spans="1:8" ht="15.75" x14ac:dyDescent="0.25">
      <c r="A4" s="24" t="s">
        <v>190</v>
      </c>
      <c r="B4" s="24"/>
      <c r="C4" s="24"/>
      <c r="D4" s="24"/>
      <c r="E4" s="24"/>
      <c r="F4" s="24"/>
      <c r="G4" s="24"/>
      <c r="H4" s="24"/>
    </row>
    <row r="5" spans="1:8" x14ac:dyDescent="0.25">
      <c r="A5" s="16"/>
      <c r="B5" s="16"/>
      <c r="C5" s="16"/>
      <c r="D5" s="16"/>
      <c r="E5" s="16"/>
      <c r="F5" s="16"/>
      <c r="G5" s="16"/>
    </row>
    <row r="7" spans="1:8" ht="38.25" customHeight="1" x14ac:dyDescent="0.25">
      <c r="B7" s="48" t="s">
        <v>49</v>
      </c>
      <c r="C7" s="48" t="s">
        <v>50</v>
      </c>
      <c r="D7" s="48" t="s">
        <v>30</v>
      </c>
      <c r="E7" s="49" t="s">
        <v>51</v>
      </c>
      <c r="F7" s="49" t="s">
        <v>52</v>
      </c>
      <c r="G7" s="50" t="s">
        <v>53</v>
      </c>
    </row>
    <row r="8" spans="1:8" x14ac:dyDescent="0.25">
      <c r="B8" s="51" t="s">
        <v>115</v>
      </c>
      <c r="C8" s="51" t="s">
        <v>10</v>
      </c>
      <c r="D8" s="68" t="s">
        <v>191</v>
      </c>
      <c r="E8" s="51">
        <v>489822</v>
      </c>
      <c r="F8" s="53" t="s">
        <v>39</v>
      </c>
      <c r="G8" s="54">
        <v>198166</v>
      </c>
    </row>
    <row r="9" spans="1:8" x14ac:dyDescent="0.25">
      <c r="B9" s="51" t="s">
        <v>115</v>
      </c>
      <c r="C9" s="51" t="s">
        <v>10</v>
      </c>
      <c r="D9" s="68" t="s">
        <v>191</v>
      </c>
      <c r="E9" s="51">
        <v>479446</v>
      </c>
      <c r="F9" s="53" t="s">
        <v>39</v>
      </c>
      <c r="G9" s="54">
        <v>890243</v>
      </c>
    </row>
    <row r="10" spans="1:8" ht="6.75" customHeight="1" x14ac:dyDescent="0.25">
      <c r="B10" s="57"/>
      <c r="C10" s="69"/>
      <c r="D10" s="70"/>
      <c r="E10" s="69"/>
      <c r="F10" s="69"/>
      <c r="G10" s="71"/>
    </row>
    <row r="11" spans="1:8" x14ac:dyDescent="0.25">
      <c r="B11" s="51" t="s">
        <v>118</v>
      </c>
      <c r="C11" s="51" t="s">
        <v>10</v>
      </c>
      <c r="D11" s="68" t="s">
        <v>192</v>
      </c>
      <c r="E11" s="51">
        <v>511781</v>
      </c>
      <c r="F11" s="53" t="s">
        <v>39</v>
      </c>
      <c r="G11" s="59">
        <v>1223701</v>
      </c>
    </row>
    <row r="12" spans="1:8" x14ac:dyDescent="0.25">
      <c r="B12" s="51" t="s">
        <v>118</v>
      </c>
      <c r="C12" s="51" t="s">
        <v>10</v>
      </c>
      <c r="D12" s="68" t="s">
        <v>193</v>
      </c>
      <c r="E12" s="51">
        <v>511770</v>
      </c>
      <c r="F12" s="53" t="s">
        <v>39</v>
      </c>
      <c r="G12" s="59">
        <v>91224</v>
      </c>
    </row>
    <row r="13" spans="1:8" ht="6.75" customHeight="1" x14ac:dyDescent="0.25">
      <c r="B13" s="57"/>
      <c r="C13" s="69"/>
      <c r="D13" s="70"/>
      <c r="E13" s="69"/>
      <c r="F13" s="69"/>
      <c r="G13" s="71"/>
    </row>
    <row r="14" spans="1:8" x14ac:dyDescent="0.25">
      <c r="B14" s="51" t="s">
        <v>43</v>
      </c>
      <c r="C14" s="51" t="s">
        <v>55</v>
      </c>
      <c r="D14" s="68" t="s">
        <v>194</v>
      </c>
      <c r="E14" s="51">
        <v>105290</v>
      </c>
      <c r="F14" s="53" t="s">
        <v>60</v>
      </c>
      <c r="G14" s="54">
        <v>150857</v>
      </c>
    </row>
    <row r="15" spans="1:8" x14ac:dyDescent="0.25">
      <c r="B15" s="51" t="s">
        <v>43</v>
      </c>
      <c r="C15" s="51" t="s">
        <v>124</v>
      </c>
      <c r="D15" s="68" t="s">
        <v>195</v>
      </c>
      <c r="E15" s="51">
        <v>100869</v>
      </c>
      <c r="F15" s="53" t="s">
        <v>60</v>
      </c>
      <c r="G15" s="54">
        <v>82517</v>
      </c>
    </row>
    <row r="16" spans="1:8" x14ac:dyDescent="0.25">
      <c r="B16" s="51" t="s">
        <v>43</v>
      </c>
      <c r="C16" s="51" t="s">
        <v>65</v>
      </c>
      <c r="D16" s="68" t="s">
        <v>196</v>
      </c>
      <c r="E16" s="51">
        <v>430990</v>
      </c>
      <c r="F16" s="53" t="s">
        <v>197</v>
      </c>
      <c r="G16" s="59">
        <v>178200</v>
      </c>
    </row>
    <row r="17" spans="2:7" ht="6.75" customHeight="1" x14ac:dyDescent="0.25">
      <c r="B17" s="57"/>
      <c r="C17" s="69"/>
      <c r="D17" s="70"/>
      <c r="E17" s="69"/>
      <c r="F17" s="69"/>
      <c r="G17" s="71"/>
    </row>
    <row r="18" spans="2:7" x14ac:dyDescent="0.25">
      <c r="B18" s="51" t="s">
        <v>11</v>
      </c>
      <c r="C18" s="51" t="s">
        <v>10</v>
      </c>
      <c r="D18" s="68" t="s">
        <v>198</v>
      </c>
      <c r="E18" s="51">
        <v>4754</v>
      </c>
      <c r="F18" s="53" t="s">
        <v>145</v>
      </c>
      <c r="G18" s="59">
        <v>199578</v>
      </c>
    </row>
    <row r="19" spans="2:7" x14ac:dyDescent="0.25">
      <c r="B19" s="51" t="s">
        <v>11</v>
      </c>
      <c r="C19" s="51" t="s">
        <v>10</v>
      </c>
      <c r="D19" s="68" t="s">
        <v>199</v>
      </c>
      <c r="E19" s="51">
        <v>4844</v>
      </c>
      <c r="F19" s="53" t="s">
        <v>145</v>
      </c>
      <c r="G19" s="59">
        <v>45790</v>
      </c>
    </row>
    <row r="20" spans="2:7" ht="6.75" customHeight="1" x14ac:dyDescent="0.25">
      <c r="B20" s="57"/>
      <c r="C20" s="69"/>
      <c r="D20" s="70"/>
      <c r="E20" s="69"/>
      <c r="F20" s="69"/>
      <c r="G20" s="71"/>
    </row>
    <row r="21" spans="2:7" x14ac:dyDescent="0.25">
      <c r="B21" s="51" t="s">
        <v>126</v>
      </c>
      <c r="C21" s="51" t="s">
        <v>65</v>
      </c>
      <c r="D21" s="68" t="s">
        <v>200</v>
      </c>
      <c r="E21" s="51">
        <v>489697</v>
      </c>
      <c r="F21" s="53" t="s">
        <v>39</v>
      </c>
      <c r="G21" s="59">
        <v>92335</v>
      </c>
    </row>
    <row r="22" spans="2:7" x14ac:dyDescent="0.25">
      <c r="B22" s="51" t="s">
        <v>126</v>
      </c>
      <c r="C22" s="51" t="s">
        <v>10</v>
      </c>
      <c r="D22" s="68" t="s">
        <v>201</v>
      </c>
      <c r="E22" s="51">
        <v>511784</v>
      </c>
      <c r="F22" s="53" t="s">
        <v>39</v>
      </c>
      <c r="G22" s="59">
        <v>104000</v>
      </c>
    </row>
    <row r="23" spans="2:7" ht="6.75" customHeight="1" x14ac:dyDescent="0.25">
      <c r="B23" s="57"/>
      <c r="C23" s="69"/>
      <c r="D23" s="70"/>
      <c r="E23" s="69"/>
      <c r="F23" s="69"/>
      <c r="G23" s="71"/>
    </row>
    <row r="24" spans="2:7" x14ac:dyDescent="0.25">
      <c r="B24" s="51" t="s">
        <v>20</v>
      </c>
      <c r="C24" s="51" t="s">
        <v>65</v>
      </c>
      <c r="D24" s="68" t="s">
        <v>160</v>
      </c>
      <c r="E24" s="51">
        <v>56524320</v>
      </c>
      <c r="F24" s="53" t="s">
        <v>202</v>
      </c>
      <c r="G24" s="59">
        <v>4592</v>
      </c>
    </row>
    <row r="25" spans="2:7" x14ac:dyDescent="0.25">
      <c r="B25" s="51" t="s">
        <v>20</v>
      </c>
      <c r="C25" s="51" t="s">
        <v>65</v>
      </c>
      <c r="D25" s="68" t="s">
        <v>160</v>
      </c>
      <c r="E25" s="51">
        <v>905661637</v>
      </c>
      <c r="F25" s="53" t="s">
        <v>203</v>
      </c>
      <c r="G25" s="59">
        <v>91550</v>
      </c>
    </row>
    <row r="26" spans="2:7" x14ac:dyDescent="0.25">
      <c r="B26" s="51" t="s">
        <v>20</v>
      </c>
      <c r="C26" s="51" t="s">
        <v>55</v>
      </c>
      <c r="D26" s="68" t="s">
        <v>73</v>
      </c>
      <c r="E26" s="51">
        <v>95919</v>
      </c>
      <c r="F26" s="53" t="s">
        <v>60</v>
      </c>
      <c r="G26" s="59">
        <v>35000</v>
      </c>
    </row>
    <row r="27" spans="2:7" x14ac:dyDescent="0.25">
      <c r="B27" s="51" t="s">
        <v>20</v>
      </c>
      <c r="C27" s="51" t="s">
        <v>10</v>
      </c>
      <c r="D27" s="68" t="s">
        <v>110</v>
      </c>
      <c r="E27" s="51">
        <v>104912</v>
      </c>
      <c r="F27" s="53" t="s">
        <v>60</v>
      </c>
      <c r="G27" s="59">
        <v>195527</v>
      </c>
    </row>
    <row r="28" spans="2:7" x14ac:dyDescent="0.25">
      <c r="B28" s="51" t="s">
        <v>20</v>
      </c>
      <c r="C28" s="51" t="s">
        <v>10</v>
      </c>
      <c r="D28" s="68" t="s">
        <v>110</v>
      </c>
      <c r="E28" s="51">
        <v>104922</v>
      </c>
      <c r="F28" s="53" t="s">
        <v>60</v>
      </c>
      <c r="G28" s="59">
        <v>14342</v>
      </c>
    </row>
    <row r="29" spans="2:7" x14ac:dyDescent="0.25">
      <c r="B29" s="51" t="s">
        <v>20</v>
      </c>
      <c r="C29" s="51" t="s">
        <v>10</v>
      </c>
      <c r="D29" s="68" t="s">
        <v>110</v>
      </c>
      <c r="E29" s="51">
        <v>104915</v>
      </c>
      <c r="F29" s="53" t="s">
        <v>60</v>
      </c>
      <c r="G29" s="59">
        <v>35000</v>
      </c>
    </row>
    <row r="30" spans="2:7" ht="6.75" customHeight="1" x14ac:dyDescent="0.25">
      <c r="B30" s="57"/>
      <c r="C30" s="69"/>
      <c r="D30" s="70"/>
      <c r="E30" s="69"/>
      <c r="F30" s="69"/>
      <c r="G30" s="71"/>
    </row>
    <row r="31" spans="2:7" x14ac:dyDescent="0.25">
      <c r="B31" s="51" t="s">
        <v>139</v>
      </c>
      <c r="C31" s="51" t="s">
        <v>10</v>
      </c>
      <c r="D31" s="68" t="s">
        <v>148</v>
      </c>
      <c r="E31" s="51">
        <v>105397</v>
      </c>
      <c r="F31" s="53" t="s">
        <v>60</v>
      </c>
      <c r="G31" s="59">
        <v>157325</v>
      </c>
    </row>
    <row r="32" spans="2:7" x14ac:dyDescent="0.25">
      <c r="B32" s="51" t="s">
        <v>139</v>
      </c>
      <c r="C32" s="51" t="s">
        <v>10</v>
      </c>
      <c r="D32" s="68" t="s">
        <v>204</v>
      </c>
      <c r="E32" s="51">
        <v>105400</v>
      </c>
      <c r="F32" s="53" t="s">
        <v>60</v>
      </c>
      <c r="G32" s="59">
        <v>314509</v>
      </c>
    </row>
    <row r="33" spans="2:7" ht="18" x14ac:dyDescent="0.25">
      <c r="B33" s="61"/>
      <c r="C33" s="62" t="s">
        <v>75</v>
      </c>
      <c r="D33" s="62"/>
      <c r="E33" s="62"/>
      <c r="F33" s="63"/>
      <c r="G33" s="64">
        <f>SUM(G8:G32)</f>
        <v>4104456</v>
      </c>
    </row>
  </sheetData>
  <mergeCells count="3">
    <mergeCell ref="A1:H1"/>
    <mergeCell ref="A3:H3"/>
    <mergeCell ref="A4:H4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ABRIL!Área_de_impresión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Águila Vargas Luis Felipe</dc:creator>
  <cp:lastModifiedBy>Ferrada Guzmán Constanza Mackarena</cp:lastModifiedBy>
  <dcterms:created xsi:type="dcterms:W3CDTF">2017-03-02T15:05:03Z</dcterms:created>
  <dcterms:modified xsi:type="dcterms:W3CDTF">2018-01-22T20:26:56Z</dcterms:modified>
</cp:coreProperties>
</file>