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-15" windowWidth="9645" windowHeight="4050" tabRatio="653"/>
  </bookViews>
  <sheets>
    <sheet name="Coloc Septiembre" sheetId="82" r:id="rId1"/>
    <sheet name="Aumentos de Capital Vigentes" sheetId="100" r:id="rId2"/>
    <sheet name="Aperturas Bursátiles" sheetId="46" r:id="rId3"/>
    <sheet name="Fusiones" sheetId="101" r:id="rId4"/>
  </sheets>
  <calcPr calcId="145621"/>
</workbook>
</file>

<file path=xl/calcChain.xml><?xml version="1.0" encoding="utf-8"?>
<calcChain xmlns="http://schemas.openxmlformats.org/spreadsheetml/2006/main">
  <c r="C15" i="82" l="1"/>
  <c r="H6" i="46" l="1"/>
</calcChain>
</file>

<file path=xl/sharedStrings.xml><?xml version="1.0" encoding="utf-8"?>
<sst xmlns="http://schemas.openxmlformats.org/spreadsheetml/2006/main" count="124" uniqueCount="109">
  <si>
    <t>Nº de acciones</t>
  </si>
  <si>
    <t>Miles de $</t>
  </si>
  <si>
    <t>COLOCACIONES DE ACCIONES DE PAGO (1)</t>
  </si>
  <si>
    <t>sociedades a la Superintendencia de Valores y Seguros.</t>
  </si>
  <si>
    <t>Sociedad Emisora</t>
  </si>
  <si>
    <t>Fecha</t>
  </si>
  <si>
    <t>COLOCACIONES  DE  ACCIONES  DE  PAGO  INFORMADAS  A  LA  SVS (1)</t>
  </si>
  <si>
    <t>EMISIONES VIGENTES</t>
  </si>
  <si>
    <t>Monto emisión</t>
  </si>
  <si>
    <t>Nº acciones</t>
  </si>
  <si>
    <t>% de acc.</t>
  </si>
  <si>
    <t>Nº</t>
  </si>
  <si>
    <t>Inscripción</t>
  </si>
  <si>
    <t>Vencimiento</t>
  </si>
  <si>
    <t>($)</t>
  </si>
  <si>
    <t>emitidas</t>
  </si>
  <si>
    <t>colocadas</t>
  </si>
  <si>
    <t xml:space="preserve"> </t>
  </si>
  <si>
    <t>(2): Destinado a Planes de Compensación para los trabajadores.</t>
  </si>
  <si>
    <t>Inscripción N°</t>
  </si>
  <si>
    <t xml:space="preserve">Sociedad que inscribe el Aumento de Capital </t>
  </si>
  <si>
    <t>Sociedad con la que se Fusiona</t>
  </si>
  <si>
    <t>Relación de Canje</t>
  </si>
  <si>
    <t>Fecha Inicio Canje</t>
  </si>
  <si>
    <t>Sociedad Continuadora</t>
  </si>
  <si>
    <t xml:space="preserve">Sociedad </t>
  </si>
  <si>
    <t xml:space="preserve">N° acciones </t>
  </si>
  <si>
    <t>Serie</t>
  </si>
  <si>
    <t xml:space="preserve">Precio de colocación </t>
  </si>
  <si>
    <t>Mes colocación</t>
  </si>
  <si>
    <t xml:space="preserve">(1) Emisiones pendientes efectivamente suscritas y pagadas en el mes,  informadas por las </t>
  </si>
  <si>
    <t>(3): Programa de Acciones .1C, corresponde a la primera colocación (oferta preferente) que se realiza, en virtud del total del aumento de capital registrado.</t>
  </si>
  <si>
    <t>1C</t>
  </si>
  <si>
    <t>(4): Apertura Bursátil.</t>
  </si>
  <si>
    <t>TOTAL</t>
  </si>
  <si>
    <t>(1): Información que se obtiene del envío por parte de las sociedades de la Circular N°931.</t>
  </si>
  <si>
    <t>US$1.000.000.000</t>
  </si>
  <si>
    <t>(5): Mercado Emergente.</t>
  </si>
  <si>
    <t>Total acciones</t>
  </si>
  <si>
    <t xml:space="preserve">Compañía Sud Americana de Vapores S.A. </t>
  </si>
  <si>
    <t>Compañía Agropecuaria Copeval S.A.</t>
  </si>
  <si>
    <t>Australis Seafoods S.A.</t>
  </si>
  <si>
    <t>Empresas Lipigas S.A.(4)</t>
  </si>
  <si>
    <t>US$60.000.000</t>
  </si>
  <si>
    <t>Sociedad Anónima Inmobiliaria Sport Francais (Serie A)</t>
  </si>
  <si>
    <t>Sociedad Anónima Inmobiliaria Sport Francais (Serie B)</t>
  </si>
  <si>
    <t>Termas de Puyehue S.A.</t>
  </si>
  <si>
    <t>(N25): Aumento de capital destinado a materializar la fusión con Telefónica Larga Distancia S.A.</t>
  </si>
  <si>
    <t>SMU S.A.</t>
  </si>
  <si>
    <t>Almendral S.A.(3)</t>
  </si>
  <si>
    <t>Azul Azul S.A.(Serie B) (3)</t>
  </si>
  <si>
    <t>Prince Of Wales Country Club Sociedad Anónima Inmobiliaria (Serie A)</t>
  </si>
  <si>
    <t>Unica</t>
  </si>
  <si>
    <t>$</t>
  </si>
  <si>
    <t>LATAM Airlines Group S.A.</t>
  </si>
  <si>
    <t>US$ 613.164.420</t>
  </si>
  <si>
    <t>2C</t>
  </si>
  <si>
    <t>FUSIONES 2017</t>
  </si>
  <si>
    <t>APERTURAS BURSÁTILES AÑO 2017</t>
  </si>
  <si>
    <t>Enero</t>
  </si>
  <si>
    <t>por acción</t>
  </si>
  <si>
    <t>Monto Recaudado (en M$)</t>
  </si>
  <si>
    <t>Cencosud S.A. (2)(6)</t>
  </si>
  <si>
    <t>LATAM Airlines Group S.A.(2)(7)</t>
  </si>
  <si>
    <t>Parque Arauco S.A.(2)(8)</t>
  </si>
  <si>
    <t>Empresas La Polar S.A.(9)</t>
  </si>
  <si>
    <t>(6): Del total de acciones registradas, hasta 33.298.771 acciones serán destinadas a planes de compensación para los trabajadores de CENCOSUD S.A. y sus filiales, las que tendrán un plazo de suscripción y pago de 5 años contados desde el 20 de noviembre de 2012.</t>
  </si>
  <si>
    <t>(7): Del total de acciones registradas, 1.500.0000 serán destinadas a un plan de compensación para ejecutivos y trabajadores de LATAM AIRLINES GROUP S.A., las que tienen un plazo de colocación de 5 años a contar del 11 de junio de 2013.</t>
  </si>
  <si>
    <t>(8): De las 127.777.777 acciones inscritas, 12.777.777 acciones serán destinadas a planes de compensación para ejecutivos de PARQUE ARAUCO y sus filiales, las que tendrán un plazo de suscripción y pago de 5 años contados desde el 23 de octubre de 2013.</t>
  </si>
  <si>
    <t>(9): Aumento destinado al canje de Bonos Convertibles Serie H.</t>
  </si>
  <si>
    <t>Compañía General de Electricidad S.A.</t>
  </si>
  <si>
    <t>Transnet S.A.</t>
  </si>
  <si>
    <t>9,0218 acciones de Compañía General de Electricidad S.A. por cada acción de Transnet S.A.</t>
  </si>
  <si>
    <t>Enjoy S.A.</t>
  </si>
  <si>
    <t>Clinica Las Condes S.A.(10)</t>
  </si>
  <si>
    <t>Cruzados S.A.D.P. (Serie A)(11)</t>
  </si>
  <si>
    <t>Club Deportivo Palestino SADP (12)</t>
  </si>
  <si>
    <t>Parque Arauco S.A. (2)(13)</t>
  </si>
  <si>
    <t>Empresa Nacional de Telecomunicaciones S.A. (2)(3)(14)</t>
  </si>
  <si>
    <t>(10): CLINICA LAS CONDES S.A., informó erróneamente, que durante el mes de septiembre de 2016 se suscribieron y pagaron 11.255 acciones; sin embargo mediante comunicación del 18/04/2017, informó que en septiembre de 2016 se habían suscrito y pagado solamente 9.980 acciones y NO las 11.255  antes mencionadas.</t>
  </si>
  <si>
    <t>(11): CRUZADOS S.A.D.P., informó erróneamente, que durante el mes de marzo de 2016 se suscribieron y pagaron 4.200.000 acciones; sin embargo mediante comunicación del 18/01/2017, informó que en marzo de 2016 se habían suscrito y pagado solamente 1.973.684 acciones y NO las 4.200.000 antes mencionadas.</t>
  </si>
  <si>
    <t>(12): CLUB DEPORTIVO PALESTINO S.A.D.P., informó erróneamente durante los meses de Julio y Agosto de 2016, la suscripción y pago de 16.000 acciones, las que efectivamente no fueron pagadas.</t>
  </si>
  <si>
    <t>(13): Del total de acciones registradas, 7.800.000.- serán destinadas a un plan de compensación para trabajadores de PARQUE ARAUCO S.A., las que tienen un plazo de colocación de 5 años a contar del 19 de noviembre de 2015.</t>
  </si>
  <si>
    <t>(14): Del total de acciones registradas, 1.500.000.- serán destinadas a un plan de compensación para trabajadores de EMPRESA NACIONAL DE TELECOMUNICACIONES S.A., las que tienen un plazo de colocación de 3 años a contar del 28 de abril de 2016.</t>
  </si>
  <si>
    <t xml:space="preserve">Costa Verde Aeronáutica S.A. </t>
  </si>
  <si>
    <t>Corpesca S.A.</t>
  </si>
  <si>
    <t>US$90.000.000</t>
  </si>
  <si>
    <t>(15): Del total de acciones registradas, 6.528.571.- serán destinadas a un plan de compensación para trabajadores de EMPRESAS TRICOT S.A., las que tienen un plazo de colocación de 5 años a contar del 22 de marzo de 2017.</t>
  </si>
  <si>
    <t>Empresas Tricot S.A. (4)(15)</t>
  </si>
  <si>
    <t>Empresas La Polar S.A.</t>
  </si>
  <si>
    <t>Grupo Security S.A.</t>
  </si>
  <si>
    <t>SMU S.A. (4)</t>
  </si>
  <si>
    <t>Agosto</t>
  </si>
  <si>
    <t>CGE Gas Natural S.A.</t>
  </si>
  <si>
    <t>Gas Natural Chile S.A.</t>
  </si>
  <si>
    <t>13,4018 acciones de CGE Gas Natural S.A. por cada acción de Gas Natural Chile S.A.</t>
  </si>
  <si>
    <t>Emel Norte S.A. y Emelat Inversiones S.A.</t>
  </si>
  <si>
    <t>19,8871 acciones de Compañía General de Electricidad S.A. por cada acción de Emel Norte S.A. y 11,2718 acciones de Compañía General de Electricidad S.A. por cada acción de Emelat Inversiones S.A.</t>
  </si>
  <si>
    <t>Empresas Tricot S.A.(*)</t>
  </si>
  <si>
    <t>(*) De las 120.415.865 acciones colocadas, 58.757.139 acciones corresponden a acciones de primera emisión y 61.658.726 acciones corresponden a acciones secundarias</t>
  </si>
  <si>
    <t>Parque Arauco S.A.</t>
  </si>
  <si>
    <t>Inmobiliaria Manquehue S.A.(4)</t>
  </si>
  <si>
    <t>colocadas a Septiembre 2017</t>
  </si>
  <si>
    <t>Septiembre de 2017</t>
  </si>
  <si>
    <t>Clinica Las Condes S.A.</t>
  </si>
  <si>
    <t>Cencosud S.A.</t>
  </si>
  <si>
    <t>Club Deportivo Palestino SADP</t>
  </si>
  <si>
    <t>US$166.947.368</t>
  </si>
  <si>
    <t>Información reemplazada el 22.11.2017, por corrección efectuada por Clínica Las Condes S.A.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</si>
</sst>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0.0000000"/>
  </numFmts>
  <fonts count="16" x14ac:knownFonts="1">
    <font>
      <sz val="10"/>
      <name val="MS Sans Serif"/>
    </font>
    <font>
      <sz val="10"/>
      <name val="MS Sans Serif"/>
      <family val="2"/>
    </font>
    <font>
      <sz val="8"/>
      <name val="MS Sans Serif"/>
      <family val="2"/>
    </font>
    <font>
      <sz val="10"/>
      <name val="Arial"/>
      <family val="2"/>
    </font>
    <font>
      <b/>
      <sz val="10"/>
      <name val="Calibri"/>
      <family val="2"/>
    </font>
    <font>
      <sz val="10"/>
      <name val="Calibri"/>
      <family val="2"/>
    </font>
    <font>
      <sz val="10"/>
      <name val="Arial"/>
      <family val="2"/>
    </font>
    <font>
      <b/>
      <sz val="12"/>
      <name val="Calibri"/>
      <family val="2"/>
    </font>
    <font>
      <sz val="14"/>
      <name val="Calibri"/>
      <family val="2"/>
    </font>
    <font>
      <sz val="10"/>
      <name val="Arial"/>
      <family val="2"/>
    </font>
    <font>
      <sz val="9"/>
      <name val="Calibri"/>
      <family val="2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</font>
    <font>
      <b/>
      <u/>
      <sz val="9"/>
      <name val="Calibri"/>
      <family val="2"/>
    </font>
    <font>
      <sz val="9"/>
      <name val="MS Sans Serif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7">
    <xf numFmtId="0" fontId="0" fillId="0" borderId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6" fillId="0" borderId="0"/>
    <xf numFmtId="0" fontId="3" fillId="0" borderId="0"/>
    <xf numFmtId="0" fontId="1" fillId="0" borderId="0"/>
    <xf numFmtId="0" fontId="9" fillId="0" borderId="0"/>
    <xf numFmtId="0" fontId="3" fillId="0" borderId="0"/>
    <xf numFmtId="0" fontId="1" fillId="0" borderId="0"/>
  </cellStyleXfs>
  <cellXfs count="110">
    <xf numFmtId="0" fontId="0" fillId="0" borderId="0" xfId="0"/>
    <xf numFmtId="0" fontId="4" fillId="2" borderId="1" xfId="0" applyNumberFormat="1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vertical="center" wrapText="1"/>
    </xf>
    <xf numFmtId="0" fontId="5" fillId="3" borderId="0" xfId="0" applyFont="1" applyFill="1"/>
    <xf numFmtId="0" fontId="5" fillId="3" borderId="1" xfId="0" applyNumberFormat="1" applyFont="1" applyFill="1" applyBorder="1" applyAlignment="1">
      <alignment horizontal="center" vertical="center" wrapText="1"/>
    </xf>
    <xf numFmtId="0" fontId="7" fillId="3" borderId="0" xfId="0" applyFont="1" applyFill="1"/>
    <xf numFmtId="3" fontId="8" fillId="3" borderId="0" xfId="0" applyNumberFormat="1" applyFont="1" applyFill="1"/>
    <xf numFmtId="3" fontId="5" fillId="3" borderId="0" xfId="0" applyNumberFormat="1" applyFont="1" applyFill="1"/>
    <xf numFmtId="3" fontId="5" fillId="3" borderId="1" xfId="0" applyNumberFormat="1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3" fontId="5" fillId="3" borderId="3" xfId="0" applyNumberFormat="1" applyFont="1" applyFill="1" applyBorder="1" applyAlignment="1">
      <alignment horizontal="center" vertical="center" wrapText="1"/>
    </xf>
    <xf numFmtId="0" fontId="11" fillId="0" borderId="0" xfId="0" quotePrefix="1" applyFont="1" applyFill="1" applyBorder="1" applyAlignment="1">
      <alignment horizontal="left"/>
    </xf>
    <xf numFmtId="0" fontId="12" fillId="0" borderId="0" xfId="0" applyFont="1" applyFill="1" applyBorder="1" applyAlignment="1">
      <alignment horizontal="left"/>
    </xf>
    <xf numFmtId="0" fontId="11" fillId="0" borderId="0" xfId="0" applyFont="1" applyFill="1" applyBorder="1" applyAlignment="1">
      <alignment horizontal="left"/>
    </xf>
    <xf numFmtId="10" fontId="12" fillId="0" borderId="0" xfId="0" applyNumberFormat="1" applyFont="1" applyFill="1" applyBorder="1" applyAlignment="1">
      <alignment horizontal="left"/>
    </xf>
    <xf numFmtId="0" fontId="12" fillId="0" borderId="6" xfId="0" applyFont="1" applyFill="1" applyBorder="1" applyAlignment="1">
      <alignment horizontal="left"/>
    </xf>
    <xf numFmtId="3" fontId="12" fillId="0" borderId="6" xfId="0" applyNumberFormat="1" applyFont="1" applyFill="1" applyBorder="1" applyAlignment="1">
      <alignment horizontal="left"/>
    </xf>
    <xf numFmtId="10" fontId="12" fillId="0" borderId="6" xfId="0" applyNumberFormat="1" applyFont="1" applyFill="1" applyBorder="1" applyAlignment="1">
      <alignment horizontal="left"/>
    </xf>
    <xf numFmtId="3" fontId="12" fillId="0" borderId="7" xfId="0" applyNumberFormat="1" applyFont="1" applyFill="1" applyBorder="1" applyAlignment="1">
      <alignment horizontal="left"/>
    </xf>
    <xf numFmtId="10" fontId="12" fillId="0" borderId="7" xfId="0" applyNumberFormat="1" applyFont="1" applyFill="1" applyBorder="1" applyAlignment="1">
      <alignment horizontal="left"/>
    </xf>
    <xf numFmtId="3" fontId="12" fillId="0" borderId="0" xfId="0" applyNumberFormat="1" applyFont="1" applyFill="1" applyBorder="1" applyAlignment="1">
      <alignment horizontal="left"/>
    </xf>
    <xf numFmtId="0" fontId="12" fillId="0" borderId="7" xfId="0" applyFont="1" applyFill="1" applyBorder="1" applyAlignment="1">
      <alignment horizontal="left"/>
    </xf>
    <xf numFmtId="3" fontId="12" fillId="0" borderId="7" xfId="16" applyNumberFormat="1" applyFont="1" applyFill="1" applyBorder="1" applyAlignment="1">
      <alignment horizontal="left"/>
    </xf>
    <xf numFmtId="0" fontId="12" fillId="0" borderId="7" xfId="16" applyFont="1" applyFill="1" applyBorder="1" applyAlignment="1">
      <alignment horizontal="left"/>
    </xf>
    <xf numFmtId="0" fontId="12" fillId="0" borderId="0" xfId="13" applyFont="1" applyFill="1"/>
    <xf numFmtId="0" fontId="12" fillId="0" borderId="0" xfId="13" applyFont="1" applyFill="1" applyBorder="1" applyAlignment="1">
      <alignment horizontal="justify"/>
    </xf>
    <xf numFmtId="3" fontId="12" fillId="0" borderId="0" xfId="13" applyNumberFormat="1" applyFont="1" applyFill="1" applyBorder="1" applyAlignment="1">
      <alignment horizontal="justify"/>
    </xf>
    <xf numFmtId="3" fontId="12" fillId="0" borderId="0" xfId="13" applyNumberFormat="1" applyFont="1" applyFill="1" applyBorder="1" applyAlignment="1">
      <alignment horizontal="center"/>
    </xf>
    <xf numFmtId="10" fontId="12" fillId="0" borderId="0" xfId="13" applyNumberFormat="1" applyFont="1" applyFill="1" applyBorder="1" applyAlignment="1">
      <alignment horizontal="center" vertical="center"/>
    </xf>
    <xf numFmtId="0" fontId="12" fillId="0" borderId="0" xfId="13" applyFont="1" applyFill="1" applyBorder="1" applyAlignment="1">
      <alignment horizontal="right"/>
    </xf>
    <xf numFmtId="3" fontId="10" fillId="0" borderId="0" xfId="10" applyNumberFormat="1" applyFont="1" applyFill="1" applyBorder="1" applyAlignment="1">
      <alignment horizontal="left"/>
    </xf>
    <xf numFmtId="0" fontId="10" fillId="0" borderId="0" xfId="0" applyFont="1" applyFill="1" applyBorder="1"/>
    <xf numFmtId="0" fontId="10" fillId="0" borderId="0" xfId="0" applyFont="1" applyFill="1"/>
    <xf numFmtId="15" fontId="12" fillId="0" borderId="0" xfId="13" applyNumberFormat="1" applyFont="1" applyFill="1" applyBorder="1" applyAlignment="1">
      <alignment horizontal="center"/>
    </xf>
    <xf numFmtId="0" fontId="12" fillId="0" borderId="0" xfId="13" applyFont="1" applyFill="1" applyBorder="1" applyAlignment="1">
      <alignment horizontal="center"/>
    </xf>
    <xf numFmtId="3" fontId="12" fillId="0" borderId="0" xfId="0" applyNumberFormat="1" applyFont="1" applyFill="1" applyBorder="1" applyAlignment="1">
      <alignment horizontal="right"/>
    </xf>
    <xf numFmtId="0" fontId="13" fillId="0" borderId="0" xfId="0" applyFont="1" applyFill="1"/>
    <xf numFmtId="3" fontId="10" fillId="0" borderId="0" xfId="0" applyNumberFormat="1" applyFont="1" applyFill="1"/>
    <xf numFmtId="17" fontId="13" fillId="0" borderId="0" xfId="0" applyNumberFormat="1" applyFont="1" applyFill="1" applyAlignment="1">
      <alignment horizontal="left"/>
    </xf>
    <xf numFmtId="0" fontId="14" fillId="0" borderId="0" xfId="0" applyFont="1" applyFill="1"/>
    <xf numFmtId="0" fontId="10" fillId="0" borderId="0" xfId="10" applyFont="1" applyFill="1" applyBorder="1" applyAlignment="1">
      <alignment horizontal="left"/>
    </xf>
    <xf numFmtId="0" fontId="13" fillId="0" borderId="0" xfId="0" applyFont="1" applyFill="1" applyBorder="1"/>
    <xf numFmtId="0" fontId="13" fillId="0" borderId="0" xfId="10" applyFont="1" applyFill="1" applyBorder="1" applyAlignment="1">
      <alignment horizontal="left"/>
    </xf>
    <xf numFmtId="0" fontId="12" fillId="0" borderId="12" xfId="10" applyFont="1" applyFill="1" applyBorder="1" applyAlignment="1">
      <alignment horizontal="left"/>
    </xf>
    <xf numFmtId="0" fontId="12" fillId="0" borderId="13" xfId="0" applyFont="1" applyFill="1" applyBorder="1" applyAlignment="1">
      <alignment horizontal="right"/>
    </xf>
    <xf numFmtId="0" fontId="12" fillId="0" borderId="14" xfId="0" applyFont="1" applyFill="1" applyBorder="1" applyAlignment="1">
      <alignment horizontal="right"/>
    </xf>
    <xf numFmtId="0" fontId="15" fillId="0" borderId="0" xfId="0" applyFont="1" applyFill="1"/>
    <xf numFmtId="0" fontId="13" fillId="2" borderId="12" xfId="0" applyFont="1" applyFill="1" applyBorder="1"/>
    <xf numFmtId="3" fontId="10" fillId="2" borderId="13" xfId="0" applyNumberFormat="1" applyFont="1" applyFill="1" applyBorder="1" applyAlignment="1">
      <alignment horizontal="center" vertical="center"/>
    </xf>
    <xf numFmtId="3" fontId="13" fillId="2" borderId="14" xfId="0" applyNumberFormat="1" applyFont="1" applyFill="1" applyBorder="1" applyAlignment="1">
      <alignment horizontal="right" vertical="center"/>
    </xf>
    <xf numFmtId="3" fontId="10" fillId="0" borderId="0" xfId="0" applyNumberFormat="1" applyFont="1" applyFill="1" applyBorder="1"/>
    <xf numFmtId="0" fontId="10" fillId="0" borderId="0" xfId="0" applyFont="1" applyFill="1" applyAlignment="1">
      <alignment horizontal="left"/>
    </xf>
    <xf numFmtId="3" fontId="13" fillId="0" borderId="0" xfId="0" applyNumberFormat="1" applyFont="1" applyFill="1" applyBorder="1" applyAlignment="1">
      <alignment horizontal="right" vertical="center"/>
    </xf>
    <xf numFmtId="0" fontId="10" fillId="0" borderId="0" xfId="0" quotePrefix="1" applyFont="1" applyFill="1" applyAlignment="1">
      <alignment horizontal="left"/>
    </xf>
    <xf numFmtId="15" fontId="12" fillId="0" borderId="6" xfId="0" applyNumberFormat="1" applyFont="1" applyFill="1" applyBorder="1" applyAlignment="1">
      <alignment horizontal="left"/>
    </xf>
    <xf numFmtId="15" fontId="12" fillId="0" borderId="7" xfId="0" applyNumberFormat="1" applyFont="1" applyFill="1" applyBorder="1" applyAlignment="1">
      <alignment horizontal="left"/>
    </xf>
    <xf numFmtId="0" fontId="12" fillId="0" borderId="0" xfId="16" applyFont="1" applyFill="1" applyBorder="1" applyAlignment="1">
      <alignment horizontal="left"/>
    </xf>
    <xf numFmtId="15" fontId="12" fillId="0" borderId="7" xfId="16" applyNumberFormat="1" applyFont="1" applyFill="1" applyBorder="1" applyAlignment="1">
      <alignment horizontal="left"/>
    </xf>
    <xf numFmtId="15" fontId="12" fillId="0" borderId="0" xfId="0" applyNumberFormat="1" applyFont="1" applyFill="1" applyBorder="1" applyAlignment="1">
      <alignment horizontal="left"/>
    </xf>
    <xf numFmtId="0" fontId="11" fillId="0" borderId="16" xfId="0" applyFont="1" applyFill="1" applyBorder="1" applyAlignment="1"/>
    <xf numFmtId="3" fontId="11" fillId="0" borderId="17" xfId="0" applyNumberFormat="1" applyFont="1" applyFill="1" applyBorder="1" applyAlignment="1">
      <alignment horizontal="right"/>
    </xf>
    <xf numFmtId="3" fontId="11" fillId="0" borderId="18" xfId="0" applyNumberFormat="1" applyFont="1" applyFill="1" applyBorder="1" applyAlignment="1">
      <alignment horizontal="right"/>
    </xf>
    <xf numFmtId="14" fontId="5" fillId="3" borderId="1" xfId="0" applyNumberFormat="1" applyFont="1" applyFill="1" applyBorder="1" applyAlignment="1">
      <alignment horizontal="center" vertical="center" wrapText="1"/>
    </xf>
    <xf numFmtId="164" fontId="5" fillId="3" borderId="1" xfId="0" applyNumberFormat="1" applyFont="1" applyFill="1" applyBorder="1" applyAlignment="1">
      <alignment horizontal="center" vertical="center" wrapText="1"/>
    </xf>
    <xf numFmtId="0" fontId="11" fillId="2" borderId="16" xfId="0" applyFont="1" applyFill="1" applyBorder="1" applyAlignment="1"/>
    <xf numFmtId="3" fontId="11" fillId="2" borderId="17" xfId="0" applyNumberFormat="1" applyFont="1" applyFill="1" applyBorder="1" applyAlignment="1">
      <alignment horizontal="center"/>
    </xf>
    <xf numFmtId="3" fontId="11" fillId="2" borderId="18" xfId="0" applyNumberFormat="1" applyFont="1" applyFill="1" applyBorder="1" applyAlignment="1">
      <alignment horizontal="center"/>
    </xf>
    <xf numFmtId="0" fontId="11" fillId="2" borderId="7" xfId="0" applyFont="1" applyFill="1" applyBorder="1" applyAlignment="1">
      <alignment horizontal="left"/>
    </xf>
    <xf numFmtId="0" fontId="11" fillId="2" borderId="6" xfId="0" applyFont="1" applyFill="1" applyBorder="1" applyAlignment="1">
      <alignment horizontal="left"/>
    </xf>
    <xf numFmtId="15" fontId="11" fillId="2" borderId="6" xfId="0" applyNumberFormat="1" applyFont="1" applyFill="1" applyBorder="1" applyAlignment="1">
      <alignment horizontal="left"/>
    </xf>
    <xf numFmtId="15" fontId="11" fillId="2" borderId="9" xfId="0" applyNumberFormat="1" applyFont="1" applyFill="1" applyBorder="1" applyAlignment="1">
      <alignment horizontal="left"/>
    </xf>
    <xf numFmtId="3" fontId="11" fillId="2" borderId="6" xfId="0" applyNumberFormat="1" applyFont="1" applyFill="1" applyBorder="1" applyAlignment="1">
      <alignment horizontal="center"/>
    </xf>
    <xf numFmtId="3" fontId="11" fillId="2" borderId="6" xfId="0" applyNumberFormat="1" applyFont="1" applyFill="1" applyBorder="1" applyAlignment="1">
      <alignment horizontal="left"/>
    </xf>
    <xf numFmtId="10" fontId="11" fillId="2" borderId="6" xfId="0" applyNumberFormat="1" applyFont="1" applyFill="1" applyBorder="1" applyAlignment="1">
      <alignment horizontal="left"/>
    </xf>
    <xf numFmtId="0" fontId="11" fillId="2" borderId="8" xfId="0" applyFont="1" applyFill="1" applyBorder="1" applyAlignment="1">
      <alignment horizontal="left"/>
    </xf>
    <xf numFmtId="15" fontId="11" fillId="2" borderId="8" xfId="0" applyNumberFormat="1" applyFont="1" applyFill="1" applyBorder="1" applyAlignment="1">
      <alignment horizontal="left"/>
    </xf>
    <xf numFmtId="15" fontId="11" fillId="2" borderId="10" xfId="0" applyNumberFormat="1" applyFont="1" applyFill="1" applyBorder="1" applyAlignment="1">
      <alignment horizontal="left"/>
    </xf>
    <xf numFmtId="3" fontId="11" fillId="2" borderId="8" xfId="0" applyNumberFormat="1" applyFont="1" applyFill="1" applyBorder="1" applyAlignment="1">
      <alignment horizontal="center"/>
    </xf>
    <xf numFmtId="3" fontId="11" fillId="2" borderId="8" xfId="0" applyNumberFormat="1" applyFont="1" applyFill="1" applyBorder="1" applyAlignment="1">
      <alignment horizontal="left"/>
    </xf>
    <xf numFmtId="10" fontId="11" fillId="2" borderId="8" xfId="0" applyNumberFormat="1" applyFont="1" applyFill="1" applyBorder="1" applyAlignment="1">
      <alignment horizontal="left"/>
    </xf>
    <xf numFmtId="0" fontId="5" fillId="4" borderId="4" xfId="0" applyFont="1" applyFill="1" applyBorder="1" applyAlignment="1">
      <alignment horizontal="center" vertical="center" wrapText="1"/>
    </xf>
    <xf numFmtId="15" fontId="12" fillId="0" borderId="8" xfId="0" applyNumberFormat="1" applyFont="1" applyFill="1" applyBorder="1" applyAlignment="1">
      <alignment horizontal="left"/>
    </xf>
    <xf numFmtId="3" fontId="12" fillId="0" borderId="8" xfId="0" applyNumberFormat="1" applyFont="1" applyFill="1" applyBorder="1" applyAlignment="1">
      <alignment horizontal="left"/>
    </xf>
    <xf numFmtId="10" fontId="12" fillId="0" borderId="8" xfId="0" applyNumberFormat="1" applyFont="1" applyFill="1" applyBorder="1" applyAlignment="1">
      <alignment horizontal="left"/>
    </xf>
    <xf numFmtId="0" fontId="12" fillId="0" borderId="8" xfId="16" applyFont="1" applyFill="1" applyBorder="1" applyAlignment="1">
      <alignment horizontal="left"/>
    </xf>
    <xf numFmtId="0" fontId="12" fillId="0" borderId="11" xfId="16" applyFont="1" applyFill="1" applyBorder="1" applyAlignment="1">
      <alignment horizontal="left"/>
    </xf>
    <xf numFmtId="15" fontId="12" fillId="0" borderId="8" xfId="16" applyNumberFormat="1" applyFont="1" applyFill="1" applyBorder="1" applyAlignment="1">
      <alignment horizontal="left"/>
    </xf>
    <xf numFmtId="3" fontId="12" fillId="0" borderId="8" xfId="16" applyNumberFormat="1" applyFont="1" applyFill="1" applyBorder="1" applyAlignment="1">
      <alignment horizontal="left"/>
    </xf>
    <xf numFmtId="0" fontId="12" fillId="0" borderId="0" xfId="13" applyFont="1" applyFill="1" applyAlignment="1">
      <alignment horizontal="left" vertical="top" wrapText="1"/>
    </xf>
    <xf numFmtId="3" fontId="12" fillId="0" borderId="5" xfId="0" applyNumberFormat="1" applyFont="1" applyFill="1" applyBorder="1" applyAlignment="1">
      <alignment horizontal="right"/>
    </xf>
    <xf numFmtId="0" fontId="12" fillId="0" borderId="15" xfId="16" applyFont="1" applyFill="1" applyBorder="1" applyAlignment="1">
      <alignment horizontal="left"/>
    </xf>
    <xf numFmtId="10" fontId="12" fillId="0" borderId="0" xfId="0" quotePrefix="1" applyNumberFormat="1" applyFont="1" applyFill="1" applyBorder="1" applyAlignment="1">
      <alignment horizontal="left"/>
    </xf>
    <xf numFmtId="0" fontId="12" fillId="0" borderId="0" xfId="0" quotePrefix="1" applyFont="1" applyFill="1" applyBorder="1" applyAlignment="1">
      <alignment horizontal="left"/>
    </xf>
    <xf numFmtId="15" fontId="12" fillId="0" borderId="0" xfId="0" quotePrefix="1" applyNumberFormat="1" applyFont="1" applyFill="1" applyBorder="1" applyAlignment="1">
      <alignment horizontal="left"/>
    </xf>
    <xf numFmtId="3" fontId="12" fillId="0" borderId="0" xfId="0" quotePrefix="1" applyNumberFormat="1" applyFont="1" applyFill="1" applyBorder="1" applyAlignment="1">
      <alignment horizontal="left"/>
    </xf>
    <xf numFmtId="10" fontId="11" fillId="2" borderId="6" xfId="0" applyNumberFormat="1" applyFont="1" applyFill="1" applyBorder="1" applyAlignment="1">
      <alignment horizontal="center"/>
    </xf>
    <xf numFmtId="10" fontId="11" fillId="2" borderId="8" xfId="0" applyNumberFormat="1" applyFont="1" applyFill="1" applyBorder="1" applyAlignment="1">
      <alignment horizontal="center"/>
    </xf>
    <xf numFmtId="0" fontId="0" fillId="3" borderId="0" xfId="0" applyFill="1"/>
    <xf numFmtId="0" fontId="12" fillId="0" borderId="15" xfId="0" applyFont="1" applyFill="1" applyBorder="1" applyAlignment="1">
      <alignment horizontal="left"/>
    </xf>
    <xf numFmtId="17" fontId="13" fillId="0" borderId="0" xfId="10" applyNumberFormat="1" applyFont="1" applyFill="1" applyBorder="1" applyAlignment="1">
      <alignment horizontal="center"/>
    </xf>
    <xf numFmtId="0" fontId="12" fillId="0" borderId="0" xfId="0" applyFont="1" applyFill="1" applyBorder="1" applyAlignment="1">
      <alignment horizontal="left" wrapText="1"/>
    </xf>
    <xf numFmtId="0" fontId="12" fillId="0" borderId="0" xfId="0" applyFont="1" applyFill="1" applyBorder="1" applyAlignment="1">
      <alignment horizontal="left" vertical="top" wrapText="1"/>
    </xf>
    <xf numFmtId="0" fontId="12" fillId="0" borderId="0" xfId="13" applyFont="1" applyFill="1" applyBorder="1" applyAlignment="1">
      <alignment horizontal="left"/>
    </xf>
    <xf numFmtId="0" fontId="12" fillId="0" borderId="0" xfId="13" applyFont="1" applyFill="1" applyAlignment="1">
      <alignment horizontal="left" wrapText="1"/>
    </xf>
    <xf numFmtId="0" fontId="12" fillId="0" borderId="0" xfId="13" applyFont="1" applyFill="1" applyAlignment="1">
      <alignment horizontal="left" vertical="top" wrapText="1"/>
    </xf>
    <xf numFmtId="0" fontId="4" fillId="2" borderId="6" xfId="0" applyFont="1" applyFill="1" applyBorder="1" applyAlignment="1">
      <alignment horizontal="center" vertical="center" wrapText="1"/>
    </xf>
    <xf numFmtId="0" fontId="5" fillId="3" borderId="19" xfId="0" applyFont="1" applyFill="1" applyBorder="1" applyAlignment="1">
      <alignment horizontal="left" vertical="top" wrapText="1"/>
    </xf>
    <xf numFmtId="0" fontId="5" fillId="3" borderId="0" xfId="0" applyFont="1" applyFill="1" applyAlignment="1">
      <alignment horizontal="left" vertical="top" wrapText="1"/>
    </xf>
    <xf numFmtId="0" fontId="7" fillId="3" borderId="0" xfId="0" applyFont="1" applyFill="1" applyAlignment="1">
      <alignment horizontal="left" vertical="center"/>
    </xf>
    <xf numFmtId="0" fontId="7" fillId="3" borderId="11" xfId="0" applyFont="1" applyFill="1" applyBorder="1" applyAlignment="1">
      <alignment horizontal="left" vertical="center"/>
    </xf>
  </cellXfs>
  <cellStyles count="17">
    <cellStyle name="Millares 2" xfId="1"/>
    <cellStyle name="Millares 2 2" xfId="2"/>
    <cellStyle name="Millares 2 2 2" xfId="3"/>
    <cellStyle name="Millares 2 3" xfId="4"/>
    <cellStyle name="Millares 2 3 2" xfId="5"/>
    <cellStyle name="Millares 3" xfId="6"/>
    <cellStyle name="Millares 3 2" xfId="7"/>
    <cellStyle name="Millares 4" xfId="8"/>
    <cellStyle name="Millares 4 2" xfId="9"/>
    <cellStyle name="Normal" xfId="0" builtinId="0"/>
    <cellStyle name="Normal 2" xfId="10"/>
    <cellStyle name="Normal 3" xfId="11"/>
    <cellStyle name="Normal 3 2" xfId="12"/>
    <cellStyle name="Normal 4" xfId="13"/>
    <cellStyle name="Normal 5" xfId="14"/>
    <cellStyle name="Normal 5 2" xfId="15"/>
    <cellStyle name="Normal 6" xfId="16"/>
  </cellStyles>
  <dxfs count="0"/>
  <tableStyles count="0" defaultTableStyle="TableStyleMedium2" defaultPivotStyle="PivotStyleLight16"/>
  <colors>
    <mruColors>
      <color rgb="FFEFF8B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4"/>
  <sheetViews>
    <sheetView tabSelected="1" workbookViewId="0">
      <selection activeCell="B24" sqref="B24"/>
    </sheetView>
  </sheetViews>
  <sheetFormatPr baseColWidth="10" defaultRowHeight="12" x14ac:dyDescent="0.2"/>
  <cols>
    <col min="1" max="1" width="56.42578125" style="32" customWidth="1"/>
    <col min="2" max="2" width="11.42578125" style="37" bestFit="1" customWidth="1"/>
    <col min="3" max="3" width="9.5703125" style="37" bestFit="1" customWidth="1"/>
    <col min="4" max="4" width="13.28515625" style="32" customWidth="1"/>
    <col min="5" max="5" width="16.28515625" style="32" bestFit="1" customWidth="1"/>
    <col min="6" max="6" width="12.5703125" style="32" bestFit="1" customWidth="1"/>
    <col min="7" max="7" width="11.42578125" style="32"/>
    <col min="8" max="8" width="12.5703125" style="32" bestFit="1" customWidth="1"/>
    <col min="9" max="16384" width="11.42578125" style="32"/>
  </cols>
  <sheetData>
    <row r="1" spans="1:11" x14ac:dyDescent="0.2">
      <c r="A1" s="36" t="s">
        <v>2</v>
      </c>
    </row>
    <row r="2" spans="1:11" x14ac:dyDescent="0.2">
      <c r="A2" s="38" t="s">
        <v>103</v>
      </c>
      <c r="F2" s="31"/>
      <c r="G2" s="31"/>
      <c r="H2" s="31"/>
      <c r="I2" s="31"/>
      <c r="J2" s="31"/>
      <c r="K2" s="31"/>
    </row>
    <row r="3" spans="1:11" ht="12.75" thickBot="1" x14ac:dyDescent="0.25">
      <c r="F3" s="31"/>
      <c r="G3" s="31"/>
      <c r="H3" s="31"/>
      <c r="I3" s="99"/>
      <c r="J3" s="99"/>
      <c r="K3" s="31"/>
    </row>
    <row r="4" spans="1:11" s="36" customFormat="1" ht="16.5" customHeight="1" thickBot="1" x14ac:dyDescent="0.25">
      <c r="A4" s="64" t="s">
        <v>4</v>
      </c>
      <c r="B4" s="65" t="s">
        <v>0</v>
      </c>
      <c r="C4" s="66" t="s">
        <v>1</v>
      </c>
      <c r="D4" s="39"/>
      <c r="F4" s="40"/>
      <c r="G4" s="41"/>
      <c r="H4" s="30"/>
      <c r="I4" s="30"/>
      <c r="J4" s="42"/>
      <c r="K4" s="41"/>
    </row>
    <row r="5" spans="1:11" s="36" customFormat="1" x14ac:dyDescent="0.2">
      <c r="A5" s="59"/>
      <c r="B5" s="60"/>
      <c r="C5" s="61"/>
      <c r="D5" s="39"/>
      <c r="F5" s="40"/>
      <c r="G5" s="41"/>
      <c r="H5" s="30"/>
      <c r="I5" s="30"/>
      <c r="J5" s="42"/>
      <c r="K5" s="41"/>
    </row>
    <row r="6" spans="1:11" s="36" customFormat="1" x14ac:dyDescent="0.2">
      <c r="A6" s="98" t="s">
        <v>105</v>
      </c>
      <c r="B6" s="35">
        <v>15000</v>
      </c>
      <c r="C6" s="89">
        <v>24690</v>
      </c>
      <c r="D6" s="39"/>
      <c r="F6" s="40"/>
      <c r="G6" s="41"/>
      <c r="H6" s="30"/>
      <c r="I6" s="30"/>
      <c r="J6" s="42"/>
      <c r="K6" s="41"/>
    </row>
    <row r="7" spans="1:11" s="36" customFormat="1" x14ac:dyDescent="0.2">
      <c r="A7" s="98" t="s">
        <v>100</v>
      </c>
      <c r="B7" s="35">
        <v>208125</v>
      </c>
      <c r="C7" s="89">
        <v>211692</v>
      </c>
      <c r="D7" s="39"/>
      <c r="F7" s="40"/>
      <c r="G7" s="41"/>
      <c r="H7" s="30"/>
      <c r="I7" s="30"/>
      <c r="J7" s="42"/>
      <c r="K7" s="41"/>
    </row>
    <row r="8" spans="1:11" s="36" customFormat="1" x14ac:dyDescent="0.2">
      <c r="A8" s="90" t="s">
        <v>89</v>
      </c>
      <c r="B8" s="35">
        <v>312408</v>
      </c>
      <c r="C8" s="89">
        <v>25269</v>
      </c>
      <c r="D8" s="39"/>
      <c r="F8" s="40"/>
      <c r="G8" s="41"/>
      <c r="H8" s="30"/>
      <c r="I8" s="30"/>
      <c r="J8" s="42"/>
      <c r="K8" s="41"/>
    </row>
    <row r="9" spans="1:11" s="36" customFormat="1" x14ac:dyDescent="0.2">
      <c r="A9" s="90" t="s">
        <v>104</v>
      </c>
      <c r="B9" s="35">
        <v>4591</v>
      </c>
      <c r="C9" s="89">
        <v>199709</v>
      </c>
      <c r="D9" s="39"/>
      <c r="F9" s="40"/>
      <c r="G9" s="41"/>
      <c r="H9" s="30"/>
      <c r="I9" s="30"/>
      <c r="J9" s="42"/>
      <c r="K9" s="41"/>
    </row>
    <row r="10" spans="1:11" s="36" customFormat="1" x14ac:dyDescent="0.2">
      <c r="A10" s="90" t="s">
        <v>106</v>
      </c>
      <c r="B10" s="35">
        <v>159247</v>
      </c>
      <c r="C10" s="89">
        <v>159247</v>
      </c>
      <c r="D10" s="39"/>
      <c r="F10" s="40"/>
      <c r="G10" s="41"/>
      <c r="H10" s="30"/>
      <c r="I10" s="30"/>
      <c r="J10" s="42"/>
      <c r="K10" s="41"/>
    </row>
    <row r="11" spans="1:11" s="36" customFormat="1" x14ac:dyDescent="0.2">
      <c r="A11" s="90" t="s">
        <v>44</v>
      </c>
      <c r="B11" s="35">
        <v>1</v>
      </c>
      <c r="C11" s="89">
        <v>2601</v>
      </c>
      <c r="D11" s="39"/>
      <c r="F11" s="40"/>
      <c r="G11" s="41"/>
      <c r="H11" s="30"/>
      <c r="I11" s="30"/>
      <c r="J11" s="42"/>
      <c r="K11" s="41"/>
    </row>
    <row r="12" spans="1:11" s="36" customFormat="1" x14ac:dyDescent="0.2">
      <c r="A12" s="90" t="s">
        <v>51</v>
      </c>
      <c r="B12" s="35">
        <v>14</v>
      </c>
      <c r="C12" s="89">
        <v>2660</v>
      </c>
      <c r="D12" s="39"/>
      <c r="F12" s="40"/>
      <c r="G12" s="41"/>
      <c r="H12" s="30"/>
      <c r="I12" s="30"/>
      <c r="J12" s="42"/>
      <c r="K12" s="41"/>
    </row>
    <row r="13" spans="1:11" s="36" customFormat="1" x14ac:dyDescent="0.2">
      <c r="A13" s="90" t="s">
        <v>84</v>
      </c>
      <c r="B13" s="35">
        <v>3579</v>
      </c>
      <c r="C13" s="89">
        <v>2570</v>
      </c>
      <c r="D13" s="39"/>
      <c r="F13" s="40"/>
      <c r="G13" s="41"/>
      <c r="H13" s="30"/>
      <c r="I13" s="30"/>
      <c r="J13" s="42"/>
      <c r="K13" s="41"/>
    </row>
    <row r="14" spans="1:11" s="46" customFormat="1" ht="8.25" customHeight="1" thickBot="1" x14ac:dyDescent="0.25">
      <c r="A14" s="43"/>
      <c r="B14" s="44"/>
      <c r="C14" s="45"/>
    </row>
    <row r="15" spans="1:11" ht="12.75" thickBot="1" x14ac:dyDescent="0.25">
      <c r="A15" s="47" t="s">
        <v>34</v>
      </c>
      <c r="B15" s="48"/>
      <c r="C15" s="49">
        <f>SUM(C5:C14)</f>
        <v>628438</v>
      </c>
      <c r="F15" s="31"/>
      <c r="G15" s="31"/>
      <c r="H15" s="31"/>
      <c r="I15" s="31"/>
      <c r="J15" s="31"/>
      <c r="K15" s="31"/>
    </row>
    <row r="16" spans="1:11" x14ac:dyDescent="0.2">
      <c r="A16" s="31"/>
      <c r="B16" s="50"/>
      <c r="C16" s="50"/>
      <c r="F16" s="31"/>
      <c r="G16" s="31"/>
      <c r="H16" s="31"/>
      <c r="I16" s="31"/>
      <c r="J16" s="31"/>
      <c r="K16" s="31"/>
    </row>
    <row r="17" spans="1:11" x14ac:dyDescent="0.2">
      <c r="A17" s="51" t="s">
        <v>30</v>
      </c>
      <c r="E17" s="37"/>
      <c r="F17" s="31"/>
      <c r="G17" s="31"/>
      <c r="H17" s="52"/>
      <c r="I17" s="31"/>
      <c r="J17" s="31"/>
      <c r="K17" s="31"/>
    </row>
    <row r="18" spans="1:11" x14ac:dyDescent="0.2">
      <c r="A18" s="53" t="s">
        <v>3</v>
      </c>
      <c r="F18" s="31"/>
      <c r="G18" s="31"/>
      <c r="H18" s="31"/>
      <c r="I18" s="31"/>
      <c r="J18" s="31"/>
      <c r="K18" s="31"/>
    </row>
    <row r="19" spans="1:11" ht="7.5" customHeight="1" x14ac:dyDescent="0.2">
      <c r="B19" s="32"/>
      <c r="C19" s="32"/>
      <c r="F19" s="31"/>
      <c r="G19" s="31"/>
      <c r="H19" s="31"/>
      <c r="I19" s="31"/>
      <c r="J19" s="31"/>
      <c r="K19" s="31"/>
    </row>
    <row r="20" spans="1:11" x14ac:dyDescent="0.2">
      <c r="A20" s="36" t="s">
        <v>108</v>
      </c>
      <c r="B20" s="32"/>
    </row>
    <row r="21" spans="1:11" x14ac:dyDescent="0.2">
      <c r="B21" s="32"/>
      <c r="C21" s="32"/>
    </row>
    <row r="22" spans="1:11" x14ac:dyDescent="0.2">
      <c r="B22" s="32"/>
      <c r="C22" s="32"/>
    </row>
    <row r="23" spans="1:11" x14ac:dyDescent="0.2">
      <c r="B23" s="32"/>
      <c r="C23" s="35"/>
    </row>
    <row r="24" spans="1:11" x14ac:dyDescent="0.2">
      <c r="B24" s="32"/>
      <c r="C24" s="32"/>
    </row>
  </sheetData>
  <mergeCells count="1">
    <mergeCell ref="I3:J3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3"/>
  <sheetViews>
    <sheetView workbookViewId="0">
      <pane ySplit="4" topLeftCell="A44" activePane="bottomLeft" state="frozen"/>
      <selection pane="bottomLeft" activeCell="A63" sqref="A63"/>
    </sheetView>
  </sheetViews>
  <sheetFormatPr baseColWidth="10" defaultRowHeight="12" x14ac:dyDescent="0.2"/>
  <cols>
    <col min="1" max="1" width="64.7109375" style="12" customWidth="1"/>
    <col min="2" max="2" width="6.5703125" style="12" customWidth="1"/>
    <col min="3" max="3" width="10.42578125" style="58" customWidth="1"/>
    <col min="4" max="4" width="12" style="58" customWidth="1"/>
    <col min="5" max="5" width="16.42578125" style="20" customWidth="1"/>
    <col min="6" max="6" width="12.5703125" style="20" customWidth="1"/>
    <col min="7" max="7" width="8.85546875" style="14" bestFit="1" customWidth="1"/>
    <col min="8" max="8" width="21.85546875" style="14" bestFit="1" customWidth="1"/>
    <col min="9" max="16384" width="11.42578125" style="12"/>
  </cols>
  <sheetData>
    <row r="1" spans="1:8" x14ac:dyDescent="0.2">
      <c r="A1" s="11" t="s">
        <v>6</v>
      </c>
      <c r="B1" s="92"/>
      <c r="C1" s="93"/>
      <c r="D1" s="93"/>
      <c r="E1" s="94"/>
      <c r="F1" s="94"/>
      <c r="G1" s="91"/>
      <c r="H1" s="91"/>
    </row>
    <row r="2" spans="1:8" x14ac:dyDescent="0.2">
      <c r="A2" s="13" t="s">
        <v>7</v>
      </c>
    </row>
    <row r="3" spans="1:8" s="13" customFormat="1" x14ac:dyDescent="0.2">
      <c r="A3" s="68"/>
      <c r="B3" s="68"/>
      <c r="C3" s="69" t="s">
        <v>5</v>
      </c>
      <c r="D3" s="70" t="s">
        <v>5</v>
      </c>
      <c r="E3" s="71" t="s">
        <v>8</v>
      </c>
      <c r="F3" s="72" t="s">
        <v>9</v>
      </c>
      <c r="G3" s="73" t="s">
        <v>10</v>
      </c>
      <c r="H3" s="95" t="s">
        <v>38</v>
      </c>
    </row>
    <row r="4" spans="1:8" s="13" customFormat="1" x14ac:dyDescent="0.2">
      <c r="A4" s="67" t="s">
        <v>4</v>
      </c>
      <c r="B4" s="74" t="s">
        <v>11</v>
      </c>
      <c r="C4" s="75" t="s">
        <v>12</v>
      </c>
      <c r="D4" s="76" t="s">
        <v>13</v>
      </c>
      <c r="E4" s="77" t="s">
        <v>14</v>
      </c>
      <c r="F4" s="78" t="s">
        <v>15</v>
      </c>
      <c r="G4" s="79" t="s">
        <v>16</v>
      </c>
      <c r="H4" s="96" t="s">
        <v>102</v>
      </c>
    </row>
    <row r="5" spans="1:8" x14ac:dyDescent="0.2">
      <c r="A5" s="15"/>
      <c r="C5" s="54"/>
      <c r="D5" s="54"/>
      <c r="E5" s="16"/>
      <c r="F5" s="16"/>
      <c r="G5" s="17"/>
      <c r="H5" s="17"/>
    </row>
    <row r="6" spans="1:8" x14ac:dyDescent="0.2">
      <c r="A6" s="21" t="s">
        <v>62</v>
      </c>
      <c r="B6" s="12">
        <v>970</v>
      </c>
      <c r="C6" s="55">
        <v>41309</v>
      </c>
      <c r="D6" s="55">
        <v>42328</v>
      </c>
      <c r="E6" s="18">
        <v>835000000000</v>
      </c>
      <c r="F6" s="18">
        <v>332987717</v>
      </c>
      <c r="G6" s="19">
        <v>0.96050846524167732</v>
      </c>
      <c r="H6" s="18">
        <v>319837521</v>
      </c>
    </row>
    <row r="7" spans="1:8" x14ac:dyDescent="0.2">
      <c r="A7" s="21" t="s">
        <v>63</v>
      </c>
      <c r="B7" s="12">
        <v>987</v>
      </c>
      <c r="C7" s="55">
        <v>41589</v>
      </c>
      <c r="D7" s="55">
        <v>42532</v>
      </c>
      <c r="E7" s="18" t="s">
        <v>36</v>
      </c>
      <c r="F7" s="18">
        <v>63500000</v>
      </c>
      <c r="G7" s="19">
        <v>0.97637795275590555</v>
      </c>
      <c r="H7" s="18">
        <v>62000000</v>
      </c>
    </row>
    <row r="8" spans="1:8" x14ac:dyDescent="0.2">
      <c r="A8" s="21" t="s">
        <v>64</v>
      </c>
      <c r="B8" s="12">
        <v>994</v>
      </c>
      <c r="C8" s="55">
        <v>41677</v>
      </c>
      <c r="D8" s="55">
        <v>42666</v>
      </c>
      <c r="E8" s="18">
        <v>115000000000</v>
      </c>
      <c r="F8" s="18">
        <v>127777777</v>
      </c>
      <c r="G8" s="19">
        <v>0.96325118412413768</v>
      </c>
      <c r="H8" s="18">
        <v>123082095</v>
      </c>
    </row>
    <row r="9" spans="1:8" x14ac:dyDescent="0.2">
      <c r="A9" s="23" t="s">
        <v>65</v>
      </c>
      <c r="B9" s="56">
        <v>1012</v>
      </c>
      <c r="C9" s="57">
        <v>41992</v>
      </c>
      <c r="D9" s="57">
        <v>43137</v>
      </c>
      <c r="E9" s="22">
        <v>163633000000</v>
      </c>
      <c r="F9" s="18">
        <v>1997235044</v>
      </c>
      <c r="G9" s="19">
        <v>0.82327509771053264</v>
      </c>
      <c r="H9" s="18">
        <v>1644273876</v>
      </c>
    </row>
    <row r="10" spans="1:8" x14ac:dyDescent="0.2">
      <c r="A10" s="23" t="s">
        <v>40</v>
      </c>
      <c r="B10" s="56">
        <v>1021</v>
      </c>
      <c r="C10" s="57">
        <v>42132</v>
      </c>
      <c r="D10" s="55">
        <v>43065</v>
      </c>
      <c r="E10" s="22">
        <v>19547196299</v>
      </c>
      <c r="F10" s="18">
        <v>15609535</v>
      </c>
      <c r="G10" s="19">
        <v>0.49915381848338214</v>
      </c>
      <c r="H10" s="18">
        <v>7791559</v>
      </c>
    </row>
    <row r="11" spans="1:8" x14ac:dyDescent="0.2">
      <c r="A11" s="23" t="s">
        <v>74</v>
      </c>
      <c r="B11" s="56">
        <v>1024</v>
      </c>
      <c r="C11" s="57">
        <v>42270</v>
      </c>
      <c r="D11" s="55">
        <v>43002</v>
      </c>
      <c r="E11" s="22">
        <v>4350000000</v>
      </c>
      <c r="F11" s="18">
        <v>100000</v>
      </c>
      <c r="G11" s="19">
        <v>0.86860000000000004</v>
      </c>
      <c r="H11" s="18">
        <v>86858</v>
      </c>
    </row>
    <row r="12" spans="1:8" x14ac:dyDescent="0.2">
      <c r="A12" s="23" t="s">
        <v>42</v>
      </c>
      <c r="B12" s="56">
        <v>1027</v>
      </c>
      <c r="C12" s="57">
        <v>42298</v>
      </c>
      <c r="D12" s="55">
        <v>43310</v>
      </c>
      <c r="E12" s="22">
        <v>63096955000</v>
      </c>
      <c r="F12" s="18">
        <v>12619391</v>
      </c>
      <c r="G12" s="19">
        <v>0</v>
      </c>
      <c r="H12" s="18">
        <v>0</v>
      </c>
    </row>
    <row r="13" spans="1:8" x14ac:dyDescent="0.2">
      <c r="A13" s="23" t="s">
        <v>75</v>
      </c>
      <c r="B13" s="56">
        <v>1029</v>
      </c>
      <c r="C13" s="57">
        <v>42314</v>
      </c>
      <c r="D13" s="55">
        <v>43296</v>
      </c>
      <c r="E13" s="22">
        <v>6000000000</v>
      </c>
      <c r="F13" s="18">
        <v>35087720</v>
      </c>
      <c r="G13" s="19">
        <v>0.40540867289182653</v>
      </c>
      <c r="H13" s="18">
        <v>14224866</v>
      </c>
    </row>
    <row r="14" spans="1:8" x14ac:dyDescent="0.2">
      <c r="A14" s="23" t="s">
        <v>41</v>
      </c>
      <c r="B14" s="56">
        <v>1031</v>
      </c>
      <c r="C14" s="57">
        <v>42383</v>
      </c>
      <c r="D14" s="55">
        <v>43437</v>
      </c>
      <c r="E14" s="22" t="s">
        <v>43</v>
      </c>
      <c r="F14" s="18">
        <v>3397452229</v>
      </c>
      <c r="G14" s="19">
        <v>0.98330861681705195</v>
      </c>
      <c r="H14" s="18">
        <v>3340744052</v>
      </c>
    </row>
    <row r="15" spans="1:8" x14ac:dyDescent="0.2">
      <c r="A15" s="23" t="s">
        <v>76</v>
      </c>
      <c r="B15" s="56">
        <v>1032</v>
      </c>
      <c r="C15" s="57">
        <v>42405</v>
      </c>
      <c r="D15" s="55">
        <v>43253</v>
      </c>
      <c r="E15" s="22">
        <v>3000000000</v>
      </c>
      <c r="F15" s="18">
        <v>3000000</v>
      </c>
      <c r="G15" s="19">
        <v>0.73157366666666668</v>
      </c>
      <c r="H15" s="18">
        <v>2194721</v>
      </c>
    </row>
    <row r="16" spans="1:8" x14ac:dyDescent="0.2">
      <c r="A16" s="23" t="s">
        <v>77</v>
      </c>
      <c r="B16" s="56">
        <v>1033</v>
      </c>
      <c r="C16" s="57">
        <v>42410</v>
      </c>
      <c r="D16" s="55">
        <v>43423</v>
      </c>
      <c r="E16" s="22">
        <v>78000000000</v>
      </c>
      <c r="F16" s="18">
        <v>78000000</v>
      </c>
      <c r="G16" s="19">
        <v>0.9</v>
      </c>
      <c r="H16" s="18">
        <v>70200000</v>
      </c>
    </row>
    <row r="17" spans="1:8" x14ac:dyDescent="0.2">
      <c r="A17" s="23" t="s">
        <v>44</v>
      </c>
      <c r="B17" s="56">
        <v>1034</v>
      </c>
      <c r="C17" s="57">
        <v>42457</v>
      </c>
      <c r="D17" s="55">
        <v>43428</v>
      </c>
      <c r="E17" s="22">
        <v>3000000000</v>
      </c>
      <c r="F17" s="22">
        <v>800</v>
      </c>
      <c r="G17" s="19">
        <v>0.30375000000000002</v>
      </c>
      <c r="H17" s="18">
        <v>243</v>
      </c>
    </row>
    <row r="18" spans="1:8" x14ac:dyDescent="0.2">
      <c r="A18" s="23" t="s">
        <v>45</v>
      </c>
      <c r="B18" s="56"/>
      <c r="C18" s="57"/>
      <c r="D18" s="55"/>
      <c r="E18" s="22"/>
      <c r="F18" s="22">
        <v>400</v>
      </c>
      <c r="G18" s="19">
        <v>1</v>
      </c>
      <c r="H18" s="18">
        <v>400</v>
      </c>
    </row>
    <row r="19" spans="1:8" x14ac:dyDescent="0.2">
      <c r="A19" s="23" t="s">
        <v>46</v>
      </c>
      <c r="B19" s="56">
        <v>1035</v>
      </c>
      <c r="C19" s="57">
        <v>42475</v>
      </c>
      <c r="D19" s="55">
        <v>43416</v>
      </c>
      <c r="E19" s="22">
        <v>13249816434</v>
      </c>
      <c r="F19" s="18">
        <v>13249816434</v>
      </c>
      <c r="G19" s="19">
        <v>0.95243516722369104</v>
      </c>
      <c r="H19" s="18">
        <v>12619591131</v>
      </c>
    </row>
    <row r="20" spans="1:8" x14ac:dyDescent="0.2">
      <c r="A20" s="23" t="s">
        <v>78</v>
      </c>
      <c r="B20" s="56">
        <v>1037</v>
      </c>
      <c r="C20" s="57">
        <v>42537</v>
      </c>
      <c r="D20" s="55">
        <v>43583</v>
      </c>
      <c r="E20" s="22">
        <v>357500000000</v>
      </c>
      <c r="F20" s="18">
        <v>71500000</v>
      </c>
      <c r="G20" s="19">
        <v>0.91599186013986011</v>
      </c>
      <c r="H20" s="18">
        <v>65493418</v>
      </c>
    </row>
    <row r="21" spans="1:8" x14ac:dyDescent="0.2">
      <c r="A21" s="23"/>
      <c r="B21" s="56" t="s">
        <v>32</v>
      </c>
      <c r="C21" s="57"/>
      <c r="D21" s="55"/>
      <c r="E21" s="22"/>
      <c r="F21" s="18">
        <v>66314815</v>
      </c>
      <c r="G21" s="19">
        <v>0.98761367275170719</v>
      </c>
      <c r="H21" s="18">
        <v>65493418</v>
      </c>
    </row>
    <row r="22" spans="1:8" x14ac:dyDescent="0.2">
      <c r="A22" s="23" t="s">
        <v>49</v>
      </c>
      <c r="B22" s="56">
        <v>1039</v>
      </c>
      <c r="C22" s="57">
        <v>42555</v>
      </c>
      <c r="D22" s="55">
        <v>43605</v>
      </c>
      <c r="E22" s="22">
        <v>175000000000</v>
      </c>
      <c r="F22" s="18">
        <v>4700000000</v>
      </c>
      <c r="G22" s="19">
        <v>0.95275682957446806</v>
      </c>
      <c r="H22" s="18">
        <v>4477957099</v>
      </c>
    </row>
    <row r="23" spans="1:8" x14ac:dyDescent="0.2">
      <c r="A23" s="23"/>
      <c r="B23" s="56" t="s">
        <v>32</v>
      </c>
      <c r="C23" s="57"/>
      <c r="D23" s="55"/>
      <c r="E23" s="22"/>
      <c r="F23" s="18">
        <v>4481000000</v>
      </c>
      <c r="G23" s="19">
        <v>0.99932093260432941</v>
      </c>
      <c r="H23" s="18">
        <v>4477957099</v>
      </c>
    </row>
    <row r="24" spans="1:8" x14ac:dyDescent="0.2">
      <c r="A24" s="23" t="s">
        <v>50</v>
      </c>
      <c r="B24" s="56">
        <v>1041</v>
      </c>
      <c r="C24" s="57">
        <v>42573</v>
      </c>
      <c r="D24" s="55">
        <v>43637</v>
      </c>
      <c r="E24" s="22">
        <v>7300297125</v>
      </c>
      <c r="F24" s="18">
        <v>8848845</v>
      </c>
      <c r="G24" s="19">
        <v>0.92252842037576654</v>
      </c>
      <c r="H24" s="18">
        <v>8163311</v>
      </c>
    </row>
    <row r="25" spans="1:8" x14ac:dyDescent="0.2">
      <c r="A25" s="23"/>
      <c r="B25" s="56" t="s">
        <v>32</v>
      </c>
      <c r="C25" s="57"/>
      <c r="D25" s="55"/>
      <c r="E25" s="22"/>
      <c r="F25" s="18">
        <v>4424423</v>
      </c>
      <c r="G25" s="19">
        <v>0.88076388717805687</v>
      </c>
      <c r="H25" s="18">
        <v>3896872</v>
      </c>
    </row>
    <row r="26" spans="1:8" x14ac:dyDescent="0.2">
      <c r="A26" s="23"/>
      <c r="B26" s="56" t="s">
        <v>56</v>
      </c>
      <c r="C26" s="57"/>
      <c r="D26" s="55"/>
      <c r="E26" s="22"/>
      <c r="F26" s="18">
        <v>4951973</v>
      </c>
      <c r="G26" s="19">
        <v>0.86156346167477083</v>
      </c>
      <c r="H26" s="18">
        <v>4266439</v>
      </c>
    </row>
    <row r="27" spans="1:8" x14ac:dyDescent="0.2">
      <c r="A27" s="23" t="s">
        <v>91</v>
      </c>
      <c r="B27" s="56">
        <v>1042</v>
      </c>
      <c r="C27" s="57">
        <v>42580</v>
      </c>
      <c r="D27" s="55">
        <v>43464</v>
      </c>
      <c r="E27" s="22">
        <v>230000000000</v>
      </c>
      <c r="F27" s="18">
        <v>2486486486</v>
      </c>
      <c r="G27" s="19">
        <v>0.46250000009048914</v>
      </c>
      <c r="H27" s="18">
        <v>1150000000</v>
      </c>
    </row>
    <row r="28" spans="1:8" x14ac:dyDescent="0.2">
      <c r="A28" s="23" t="s">
        <v>51</v>
      </c>
      <c r="B28" s="56">
        <v>1044</v>
      </c>
      <c r="C28" s="57">
        <v>42627</v>
      </c>
      <c r="D28" s="55">
        <v>43073</v>
      </c>
      <c r="E28" s="22">
        <v>262500000</v>
      </c>
      <c r="F28" s="18">
        <v>3500</v>
      </c>
      <c r="G28" s="19">
        <v>0.44485714285714284</v>
      </c>
      <c r="H28" s="18">
        <v>1557</v>
      </c>
    </row>
    <row r="29" spans="1:8" x14ac:dyDescent="0.2">
      <c r="A29" s="21" t="s">
        <v>54</v>
      </c>
      <c r="B29" s="56">
        <v>1048</v>
      </c>
      <c r="C29" s="57">
        <v>42685</v>
      </c>
      <c r="D29" s="55">
        <v>43695</v>
      </c>
      <c r="E29" s="22" t="s">
        <v>55</v>
      </c>
      <c r="F29" s="18">
        <v>61316424</v>
      </c>
      <c r="G29" s="19">
        <v>0.99238650968947573</v>
      </c>
      <c r="H29" s="18">
        <v>60849592</v>
      </c>
    </row>
    <row r="30" spans="1:8" x14ac:dyDescent="0.2">
      <c r="A30" s="23" t="s">
        <v>73</v>
      </c>
      <c r="B30" s="56">
        <v>1052</v>
      </c>
      <c r="C30" s="57">
        <v>42797</v>
      </c>
      <c r="D30" s="55">
        <v>43728</v>
      </c>
      <c r="E30" s="22">
        <v>45551904440</v>
      </c>
      <c r="F30" s="18">
        <v>650741492</v>
      </c>
      <c r="G30" s="19">
        <v>0</v>
      </c>
      <c r="H30" s="18">
        <v>0</v>
      </c>
    </row>
    <row r="31" spans="1:8" x14ac:dyDescent="0.2">
      <c r="A31" s="23" t="s">
        <v>84</v>
      </c>
      <c r="B31" s="56">
        <v>1053</v>
      </c>
      <c r="C31" s="57">
        <v>42902</v>
      </c>
      <c r="D31" s="55">
        <v>43949</v>
      </c>
      <c r="E31" s="22">
        <v>84125180549</v>
      </c>
      <c r="F31" s="18">
        <v>117139357</v>
      </c>
      <c r="G31" s="19">
        <v>0.23042156531557537</v>
      </c>
      <c r="H31" s="18">
        <v>26991434</v>
      </c>
    </row>
    <row r="32" spans="1:8" x14ac:dyDescent="0.2">
      <c r="A32" s="23" t="s">
        <v>85</v>
      </c>
      <c r="B32" s="56">
        <v>1054</v>
      </c>
      <c r="C32" s="57">
        <v>42905</v>
      </c>
      <c r="D32" s="55">
        <v>43220</v>
      </c>
      <c r="E32" s="22" t="s">
        <v>86</v>
      </c>
      <c r="F32" s="18">
        <v>845048904</v>
      </c>
      <c r="G32" s="19">
        <v>0</v>
      </c>
      <c r="H32" s="18">
        <v>0</v>
      </c>
    </row>
    <row r="33" spans="1:8" x14ac:dyDescent="0.2">
      <c r="A33" s="23" t="s">
        <v>88</v>
      </c>
      <c r="B33" s="56">
        <v>1055</v>
      </c>
      <c r="C33" s="57">
        <v>42915</v>
      </c>
      <c r="D33" s="55">
        <v>43912</v>
      </c>
      <c r="E33" s="22">
        <v>16173718947</v>
      </c>
      <c r="F33" s="18">
        <v>65285710</v>
      </c>
      <c r="G33" s="19">
        <v>0.9</v>
      </c>
      <c r="H33" s="18">
        <v>58757139</v>
      </c>
    </row>
    <row r="34" spans="1:8" x14ac:dyDescent="0.2">
      <c r="A34" s="23" t="s">
        <v>90</v>
      </c>
      <c r="B34" s="56">
        <v>1056</v>
      </c>
      <c r="C34" s="57">
        <v>42929</v>
      </c>
      <c r="D34" s="55">
        <v>43948</v>
      </c>
      <c r="E34" s="22">
        <v>100000000000</v>
      </c>
      <c r="F34" s="18">
        <v>436636408</v>
      </c>
      <c r="G34" s="19">
        <v>0.97256169485527644</v>
      </c>
      <c r="H34" s="18">
        <v>424655845</v>
      </c>
    </row>
    <row r="35" spans="1:8" x14ac:dyDescent="0.2">
      <c r="A35" s="23" t="s">
        <v>101</v>
      </c>
      <c r="B35" s="56">
        <v>1058</v>
      </c>
      <c r="C35" s="57">
        <v>42956</v>
      </c>
      <c r="D35" s="55">
        <v>43765</v>
      </c>
      <c r="E35" s="22">
        <v>14785567912</v>
      </c>
      <c r="F35" s="18">
        <v>88733398</v>
      </c>
      <c r="G35" s="19">
        <v>0</v>
      </c>
      <c r="H35" s="18">
        <v>0</v>
      </c>
    </row>
    <row r="36" spans="1:8" x14ac:dyDescent="0.2">
      <c r="A36" s="23" t="s">
        <v>39</v>
      </c>
      <c r="B36" s="56">
        <v>1060</v>
      </c>
      <c r="C36" s="57">
        <v>42999</v>
      </c>
      <c r="D36" s="55">
        <v>43920</v>
      </c>
      <c r="E36" s="22" t="s">
        <v>107</v>
      </c>
      <c r="F36" s="18">
        <v>6100000000</v>
      </c>
      <c r="G36" s="19">
        <v>0</v>
      </c>
      <c r="H36" s="18">
        <v>0</v>
      </c>
    </row>
    <row r="37" spans="1:8" ht="6.75" customHeight="1" x14ac:dyDescent="0.2">
      <c r="A37" s="84"/>
      <c r="B37" s="85"/>
      <c r="C37" s="86"/>
      <c r="D37" s="81"/>
      <c r="E37" s="87"/>
      <c r="F37" s="82"/>
      <c r="G37" s="83"/>
      <c r="H37" s="82"/>
    </row>
    <row r="38" spans="1:8" ht="5.25" customHeight="1" x14ac:dyDescent="0.2"/>
    <row r="39" spans="1:8" x14ac:dyDescent="0.2">
      <c r="A39" s="24" t="s">
        <v>35</v>
      </c>
      <c r="B39" s="34"/>
      <c r="C39" s="33"/>
      <c r="D39" s="33"/>
      <c r="E39" s="26"/>
      <c r="F39" s="27" t="s">
        <v>17</v>
      </c>
      <c r="G39" s="28"/>
      <c r="H39" s="29"/>
    </row>
    <row r="40" spans="1:8" x14ac:dyDescent="0.2">
      <c r="A40" s="25" t="s">
        <v>18</v>
      </c>
      <c r="B40" s="34"/>
      <c r="C40" s="33"/>
      <c r="D40" s="33"/>
      <c r="E40" s="26"/>
      <c r="F40" s="27"/>
      <c r="G40" s="28"/>
      <c r="H40" s="29"/>
    </row>
    <row r="41" spans="1:8" x14ac:dyDescent="0.2">
      <c r="A41" s="102" t="s">
        <v>31</v>
      </c>
      <c r="B41" s="102"/>
      <c r="C41" s="102"/>
      <c r="D41" s="102"/>
      <c r="E41" s="102"/>
      <c r="F41" s="102"/>
      <c r="G41" s="102"/>
      <c r="H41" s="102"/>
    </row>
    <row r="42" spans="1:8" x14ac:dyDescent="0.2">
      <c r="A42" s="25" t="s">
        <v>33</v>
      </c>
      <c r="B42" s="34"/>
      <c r="C42" s="33"/>
      <c r="D42" s="33"/>
      <c r="E42" s="26"/>
      <c r="F42" s="27"/>
      <c r="G42" s="28"/>
      <c r="H42" s="29"/>
    </row>
    <row r="43" spans="1:8" x14ac:dyDescent="0.2">
      <c r="A43" s="25" t="s">
        <v>37</v>
      </c>
      <c r="B43" s="34"/>
      <c r="C43" s="33"/>
      <c r="D43" s="33"/>
      <c r="E43" s="26"/>
      <c r="F43" s="27"/>
      <c r="G43" s="28"/>
      <c r="H43" s="29"/>
    </row>
    <row r="44" spans="1:8" x14ac:dyDescent="0.2">
      <c r="A44" s="103" t="s">
        <v>66</v>
      </c>
      <c r="B44" s="103"/>
      <c r="C44" s="103"/>
      <c r="D44" s="103"/>
      <c r="E44" s="103"/>
      <c r="F44" s="103"/>
      <c r="G44" s="103"/>
      <c r="H44" s="103"/>
    </row>
    <row r="45" spans="1:8" x14ac:dyDescent="0.2">
      <c r="A45" s="103"/>
      <c r="B45" s="103"/>
      <c r="C45" s="103"/>
      <c r="D45" s="103"/>
      <c r="E45" s="103"/>
      <c r="F45" s="103"/>
      <c r="G45" s="103"/>
      <c r="H45" s="103"/>
    </row>
    <row r="46" spans="1:8" ht="24.75" customHeight="1" x14ac:dyDescent="0.2">
      <c r="A46" s="104" t="s">
        <v>67</v>
      </c>
      <c r="B46" s="104"/>
      <c r="C46" s="104"/>
      <c r="D46" s="104"/>
      <c r="E46" s="104"/>
      <c r="F46" s="104"/>
      <c r="G46" s="104"/>
      <c r="H46" s="104"/>
    </row>
    <row r="47" spans="1:8" x14ac:dyDescent="0.2">
      <c r="A47" s="104" t="s">
        <v>68</v>
      </c>
      <c r="B47" s="104"/>
      <c r="C47" s="104"/>
      <c r="D47" s="104"/>
      <c r="E47" s="104"/>
      <c r="F47" s="104"/>
      <c r="G47" s="104"/>
      <c r="H47" s="104"/>
    </row>
    <row r="48" spans="1:8" x14ac:dyDescent="0.2">
      <c r="A48" s="104"/>
      <c r="B48" s="104"/>
      <c r="C48" s="104"/>
      <c r="D48" s="104"/>
      <c r="E48" s="104"/>
      <c r="F48" s="104"/>
      <c r="G48" s="104"/>
      <c r="H48" s="104"/>
    </row>
    <row r="49" spans="1:8" x14ac:dyDescent="0.2">
      <c r="A49" s="88" t="s">
        <v>69</v>
      </c>
      <c r="B49" s="88"/>
      <c r="C49" s="88"/>
      <c r="D49" s="88"/>
      <c r="E49" s="88"/>
      <c r="F49" s="88"/>
      <c r="G49" s="88"/>
      <c r="H49" s="88"/>
    </row>
    <row r="50" spans="1:8" x14ac:dyDescent="0.2">
      <c r="A50" s="101" t="s">
        <v>79</v>
      </c>
      <c r="B50" s="101"/>
      <c r="C50" s="101"/>
      <c r="D50" s="101"/>
      <c r="E50" s="101"/>
      <c r="F50" s="101"/>
      <c r="G50" s="101"/>
      <c r="H50" s="101"/>
    </row>
    <row r="51" spans="1:8" x14ac:dyDescent="0.2">
      <c r="A51" s="101"/>
      <c r="B51" s="101"/>
      <c r="C51" s="101"/>
      <c r="D51" s="101"/>
      <c r="E51" s="101"/>
      <c r="F51" s="101"/>
      <c r="G51" s="101"/>
      <c r="H51" s="101"/>
    </row>
    <row r="52" spans="1:8" x14ac:dyDescent="0.2">
      <c r="A52" s="101" t="s">
        <v>80</v>
      </c>
      <c r="B52" s="101"/>
      <c r="C52" s="101"/>
      <c r="D52" s="101"/>
      <c r="E52" s="101"/>
      <c r="F52" s="101"/>
      <c r="G52" s="101"/>
      <c r="H52" s="101"/>
    </row>
    <row r="53" spans="1:8" x14ac:dyDescent="0.2">
      <c r="A53" s="101"/>
      <c r="B53" s="101"/>
      <c r="C53" s="101"/>
      <c r="D53" s="101"/>
      <c r="E53" s="101"/>
      <c r="F53" s="101"/>
      <c r="G53" s="101"/>
      <c r="H53" s="101"/>
    </row>
    <row r="54" spans="1:8" x14ac:dyDescent="0.2">
      <c r="A54" s="100" t="s">
        <v>81</v>
      </c>
      <c r="B54" s="100"/>
      <c r="C54" s="100"/>
      <c r="D54" s="100"/>
      <c r="E54" s="100"/>
      <c r="F54" s="100"/>
      <c r="G54" s="100"/>
      <c r="H54" s="100"/>
    </row>
    <row r="55" spans="1:8" x14ac:dyDescent="0.2">
      <c r="A55" s="100"/>
      <c r="B55" s="100"/>
      <c r="C55" s="100"/>
      <c r="D55" s="100"/>
      <c r="E55" s="100"/>
      <c r="F55" s="100"/>
      <c r="G55" s="100"/>
      <c r="H55" s="100"/>
    </row>
    <row r="56" spans="1:8" x14ac:dyDescent="0.2">
      <c r="A56" s="101" t="s">
        <v>82</v>
      </c>
      <c r="B56" s="101"/>
      <c r="C56" s="101"/>
      <c r="D56" s="101"/>
      <c r="E56" s="101"/>
      <c r="F56" s="101"/>
      <c r="G56" s="101"/>
      <c r="H56" s="101"/>
    </row>
    <row r="57" spans="1:8" x14ac:dyDescent="0.2">
      <c r="A57" s="101"/>
      <c r="B57" s="101"/>
      <c r="C57" s="101"/>
      <c r="D57" s="101"/>
      <c r="E57" s="101"/>
      <c r="F57" s="101"/>
      <c r="G57" s="101"/>
      <c r="H57" s="101"/>
    </row>
    <row r="58" spans="1:8" x14ac:dyDescent="0.2">
      <c r="A58" s="101" t="s">
        <v>83</v>
      </c>
      <c r="B58" s="101"/>
      <c r="C58" s="101"/>
      <c r="D58" s="101"/>
      <c r="E58" s="101"/>
      <c r="F58" s="101"/>
      <c r="G58" s="101"/>
      <c r="H58" s="101"/>
    </row>
    <row r="59" spans="1:8" x14ac:dyDescent="0.2">
      <c r="A59" s="101" t="s">
        <v>47</v>
      </c>
      <c r="B59" s="101"/>
      <c r="C59" s="101"/>
      <c r="D59" s="101"/>
      <c r="E59" s="101"/>
      <c r="F59" s="101"/>
      <c r="G59" s="101"/>
      <c r="H59" s="101"/>
    </row>
    <row r="60" spans="1:8" x14ac:dyDescent="0.2">
      <c r="A60" s="100" t="s">
        <v>87</v>
      </c>
      <c r="B60" s="100"/>
      <c r="C60" s="100"/>
      <c r="D60" s="100"/>
      <c r="E60" s="100"/>
      <c r="F60" s="100"/>
      <c r="G60" s="100"/>
      <c r="H60" s="100"/>
    </row>
    <row r="61" spans="1:8" x14ac:dyDescent="0.2">
      <c r="A61" s="100"/>
      <c r="B61" s="100"/>
      <c r="C61" s="100"/>
      <c r="D61" s="100"/>
      <c r="E61" s="100"/>
      <c r="F61" s="100"/>
      <c r="G61" s="100"/>
      <c r="H61" s="100"/>
    </row>
    <row r="63" spans="1:8" x14ac:dyDescent="0.2">
      <c r="A63" s="13"/>
    </row>
  </sheetData>
  <mergeCells count="10">
    <mergeCell ref="A54:H55"/>
    <mergeCell ref="A56:H57"/>
    <mergeCell ref="A58:H59"/>
    <mergeCell ref="A60:H61"/>
    <mergeCell ref="A41:H41"/>
    <mergeCell ref="A44:H45"/>
    <mergeCell ref="A46:H46"/>
    <mergeCell ref="A47:H48"/>
    <mergeCell ref="A50:H51"/>
    <mergeCell ref="A52:H53"/>
  </mergeCells>
  <pageMargins left="0.70866141732283472" right="0.70866141732283472" top="0.74803149606299213" bottom="0.74803149606299213" header="0.31496062992125984" footer="0.31496062992125984"/>
  <pageSetup paperSize="9" scale="6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9"/>
  <sheetViews>
    <sheetView workbookViewId="0">
      <selection activeCell="H19" sqref="H19"/>
    </sheetView>
  </sheetViews>
  <sheetFormatPr baseColWidth="10" defaultRowHeight="12.75" x14ac:dyDescent="0.2"/>
  <cols>
    <col min="1" max="1" width="1.7109375" style="3" customWidth="1"/>
    <col min="2" max="2" width="43.5703125" style="3" customWidth="1"/>
    <col min="3" max="3" width="18" style="7" customWidth="1"/>
    <col min="4" max="4" width="5.5703125" style="3" bestFit="1" customWidth="1"/>
    <col min="5" max="5" width="3" style="3" bestFit="1" customWidth="1"/>
    <col min="6" max="6" width="5.42578125" style="3" bestFit="1" customWidth="1"/>
    <col min="7" max="7" width="14.28515625" style="3" bestFit="1" customWidth="1"/>
    <col min="8" max="8" width="21.85546875" style="7" customWidth="1"/>
    <col min="9" max="9" width="12.5703125" style="3" bestFit="1" customWidth="1"/>
    <col min="10" max="16384" width="11.42578125" style="3"/>
  </cols>
  <sheetData>
    <row r="2" spans="2:9" ht="18.75" x14ac:dyDescent="0.3">
      <c r="B2" s="5" t="s">
        <v>58</v>
      </c>
      <c r="C2" s="6"/>
    </row>
    <row r="4" spans="2:9" ht="34.5" customHeight="1" x14ac:dyDescent="0.2">
      <c r="B4" s="2" t="s">
        <v>25</v>
      </c>
      <c r="C4" s="2" t="s">
        <v>26</v>
      </c>
      <c r="D4" s="2" t="s">
        <v>27</v>
      </c>
      <c r="E4" s="105" t="s">
        <v>28</v>
      </c>
      <c r="F4" s="105"/>
      <c r="G4" s="105"/>
      <c r="H4" s="2" t="s">
        <v>61</v>
      </c>
      <c r="I4" s="2" t="s">
        <v>29</v>
      </c>
    </row>
    <row r="5" spans="2:9" ht="38.25" customHeight="1" x14ac:dyDescent="0.2">
      <c r="B5" s="8" t="s">
        <v>48</v>
      </c>
      <c r="C5" s="8">
        <v>1150000000</v>
      </c>
      <c r="D5" s="8" t="s">
        <v>52</v>
      </c>
      <c r="E5" s="9" t="s">
        <v>53</v>
      </c>
      <c r="F5" s="10">
        <v>113</v>
      </c>
      <c r="G5" s="80" t="s">
        <v>60</v>
      </c>
      <c r="H5" s="10">
        <v>129950000</v>
      </c>
      <c r="I5" s="8" t="s">
        <v>59</v>
      </c>
    </row>
    <row r="6" spans="2:9" ht="38.25" customHeight="1" x14ac:dyDescent="0.2">
      <c r="B6" s="8" t="s">
        <v>98</v>
      </c>
      <c r="C6" s="8">
        <v>120415865</v>
      </c>
      <c r="D6" s="8" t="s">
        <v>52</v>
      </c>
      <c r="E6" s="9" t="s">
        <v>53</v>
      </c>
      <c r="F6" s="10">
        <v>760</v>
      </c>
      <c r="G6" s="80" t="s">
        <v>60</v>
      </c>
      <c r="H6" s="10">
        <f>+(C6*F6)/1000</f>
        <v>91516057.400000006</v>
      </c>
      <c r="I6" s="8" t="s">
        <v>92</v>
      </c>
    </row>
    <row r="7" spans="2:9" x14ac:dyDescent="0.2">
      <c r="B7" s="106" t="s">
        <v>99</v>
      </c>
      <c r="C7" s="106"/>
      <c r="D7" s="106"/>
      <c r="E7" s="106"/>
      <c r="F7" s="106"/>
      <c r="G7" s="106"/>
      <c r="H7" s="106"/>
      <c r="I7" s="106"/>
    </row>
    <row r="8" spans="2:9" x14ac:dyDescent="0.2">
      <c r="B8" s="107"/>
      <c r="C8" s="107"/>
      <c r="D8" s="107"/>
      <c r="E8" s="107"/>
      <c r="F8" s="107"/>
      <c r="G8" s="107"/>
      <c r="H8" s="107"/>
      <c r="I8" s="107"/>
    </row>
    <row r="9" spans="2:9" x14ac:dyDescent="0.2">
      <c r="G9" s="7"/>
    </row>
  </sheetData>
  <mergeCells count="2">
    <mergeCell ref="E4:G4"/>
    <mergeCell ref="B7:I8"/>
  </mergeCells>
  <phoneticPr fontId="2" type="noConversion"/>
  <pageMargins left="0.75" right="0.75" top="1" bottom="1" header="0" footer="0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7"/>
  <sheetViews>
    <sheetView workbookViewId="0">
      <selection activeCell="K7" sqref="K7"/>
    </sheetView>
  </sheetViews>
  <sheetFormatPr baseColWidth="10" defaultRowHeight="12.75" x14ac:dyDescent="0.2"/>
  <cols>
    <col min="1" max="1" width="1.85546875" style="97" customWidth="1"/>
    <col min="2" max="5" width="11.42578125" style="97"/>
    <col min="6" max="6" width="20.7109375" style="97" customWidth="1"/>
    <col min="7" max="7" width="19.5703125" style="97" customWidth="1"/>
    <col min="8" max="8" width="34.7109375" style="97" customWidth="1"/>
    <col min="9" max="16384" width="11.42578125" style="97"/>
  </cols>
  <sheetData>
    <row r="1" spans="2:8" ht="9" customHeight="1" x14ac:dyDescent="0.2"/>
    <row r="2" spans="2:8" x14ac:dyDescent="0.2">
      <c r="B2" s="108" t="s">
        <v>57</v>
      </c>
      <c r="C2" s="108"/>
      <c r="D2" s="108"/>
      <c r="E2" s="108"/>
      <c r="F2" s="108"/>
      <c r="G2" s="108"/>
      <c r="H2" s="108"/>
    </row>
    <row r="3" spans="2:8" x14ac:dyDescent="0.2">
      <c r="B3" s="109"/>
      <c r="C3" s="109"/>
      <c r="D3" s="109"/>
      <c r="E3" s="109"/>
      <c r="F3" s="109"/>
      <c r="G3" s="109"/>
      <c r="H3" s="109"/>
    </row>
    <row r="4" spans="2:8" ht="51" x14ac:dyDescent="0.2">
      <c r="B4" s="1" t="s">
        <v>19</v>
      </c>
      <c r="C4" s="1" t="s">
        <v>5</v>
      </c>
      <c r="D4" s="1" t="s">
        <v>20</v>
      </c>
      <c r="E4" s="1" t="s">
        <v>21</v>
      </c>
      <c r="F4" s="1" t="s">
        <v>22</v>
      </c>
      <c r="G4" s="1" t="s">
        <v>23</v>
      </c>
      <c r="H4" s="1" t="s">
        <v>24</v>
      </c>
    </row>
    <row r="5" spans="2:8" ht="63.75" x14ac:dyDescent="0.2">
      <c r="B5" s="4">
        <v>1051</v>
      </c>
      <c r="C5" s="62">
        <v>42773</v>
      </c>
      <c r="D5" s="4" t="s">
        <v>70</v>
      </c>
      <c r="E5" s="4" t="s">
        <v>71</v>
      </c>
      <c r="F5" s="63" t="s">
        <v>72</v>
      </c>
      <c r="G5" s="62">
        <v>42789</v>
      </c>
      <c r="H5" s="4" t="s">
        <v>70</v>
      </c>
    </row>
    <row r="6" spans="2:8" ht="51" x14ac:dyDescent="0.2">
      <c r="B6" s="4">
        <v>1057</v>
      </c>
      <c r="C6" s="62">
        <v>42949</v>
      </c>
      <c r="D6" s="4" t="s">
        <v>93</v>
      </c>
      <c r="E6" s="4" t="s">
        <v>94</v>
      </c>
      <c r="F6" s="63" t="s">
        <v>95</v>
      </c>
      <c r="G6" s="62">
        <v>42958</v>
      </c>
      <c r="H6" s="4" t="s">
        <v>93</v>
      </c>
    </row>
    <row r="7" spans="2:8" ht="114.75" x14ac:dyDescent="0.2">
      <c r="B7" s="4">
        <v>1059</v>
      </c>
      <c r="C7" s="62">
        <v>42961</v>
      </c>
      <c r="D7" s="4" t="s">
        <v>70</v>
      </c>
      <c r="E7" s="4" t="s">
        <v>96</v>
      </c>
      <c r="F7" s="63" t="s">
        <v>97</v>
      </c>
      <c r="G7" s="62">
        <v>42977</v>
      </c>
      <c r="H7" s="4" t="s">
        <v>70</v>
      </c>
    </row>
  </sheetData>
  <mergeCells count="1">
    <mergeCell ref="B2:H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Coloc Septiembre</vt:lpstr>
      <vt:lpstr>Aumentos de Capital Vigentes</vt:lpstr>
      <vt:lpstr>Aperturas Bursátiles</vt:lpstr>
      <vt:lpstr>Fusiones</vt:lpstr>
    </vt:vector>
  </TitlesOfParts>
  <Company>OEM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hilane musa Gonzalez</dc:creator>
  <cp:lastModifiedBy>Caamaño Arenas Macarena Cristina</cp:lastModifiedBy>
  <cp:lastPrinted>2017-09-11T19:41:56Z</cp:lastPrinted>
  <dcterms:created xsi:type="dcterms:W3CDTF">1999-07-16T15:49:48Z</dcterms:created>
  <dcterms:modified xsi:type="dcterms:W3CDTF">2017-11-22T16:02:30Z</dcterms:modified>
</cp:coreProperties>
</file>