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45621"/>
</workbook>
</file>

<file path=xl/calcChain.xml><?xml version="1.0" encoding="utf-8"?>
<calcChain xmlns="http://schemas.openxmlformats.org/spreadsheetml/2006/main">
  <c r="C11" i="12" l="1"/>
  <c r="C11" i="11"/>
  <c r="C11" i="10"/>
  <c r="C11" i="9"/>
  <c r="C10" i="8"/>
  <c r="C10" i="7"/>
  <c r="C11" i="6"/>
  <c r="H58" i="5" l="1"/>
  <c r="G58" i="5"/>
  <c r="C12" i="5"/>
  <c r="C13" i="4" l="1"/>
  <c r="C10" i="3"/>
  <c r="C8" i="2"/>
  <c r="C11" i="2" s="1"/>
  <c r="C13" i="1" l="1"/>
</calcChain>
</file>

<file path=xl/sharedStrings.xml><?xml version="1.0" encoding="utf-8"?>
<sst xmlns="http://schemas.openxmlformats.org/spreadsheetml/2006/main" count="1643" uniqueCount="252">
  <si>
    <t>COLOCACIONES DE ACCIONES DE PAGO (1)(2)</t>
  </si>
  <si>
    <t>Enero de 2015</t>
  </si>
  <si>
    <t>Sociedad Emisora</t>
  </si>
  <si>
    <t>Nº de acciones</t>
  </si>
  <si>
    <t>Miles de $</t>
  </si>
  <si>
    <t>Grupo Security S.A.</t>
  </si>
  <si>
    <t>Club de Golf Rocas de Santo Domingo S.A.</t>
  </si>
  <si>
    <t xml:space="preserve">Compañía Sud Americana de Vapores S.A. </t>
  </si>
  <si>
    <t>Administradora de Fondos de Pensiones Planvital S.A.</t>
  </si>
  <si>
    <t>Eléctrica Puntilla S.A.</t>
  </si>
  <si>
    <t>Sociedad Anónima de Deportes Manquehue</t>
  </si>
  <si>
    <t>TOTAL</t>
  </si>
  <si>
    <t xml:space="preserve">(1) Emisiones pendientes efectivamente suscritas y pagadas en el mes,  informadas por las </t>
  </si>
  <si>
    <t>sociedades a la Superintendencia de Valores y Seguros.</t>
  </si>
  <si>
    <t>(2) Archivo reemplazado con fecha 30.04.2015, debido a rectificación remitida  por Sociedad Anónima de Deportes Manquehue y Club de Golf Rocas de Santo Domingo S.A.</t>
  </si>
  <si>
    <t>COLOCACIONES  DE  ACCIONES  DE  PAGO  INFORMADAS  A  LA  SVS (1)</t>
  </si>
  <si>
    <t>EMISIONES VIGENTES</t>
  </si>
  <si>
    <t>Nº</t>
  </si>
  <si>
    <t>Fecha</t>
  </si>
  <si>
    <t>Monto emisión</t>
  </si>
  <si>
    <t>Nº acciones</t>
  </si>
  <si>
    <t>% de acc.</t>
  </si>
  <si>
    <t>Total acciones</t>
  </si>
  <si>
    <t>Inscripción</t>
  </si>
  <si>
    <t>Vencimiento</t>
  </si>
  <si>
    <t>($)</t>
  </si>
  <si>
    <t>emitidas</t>
  </si>
  <si>
    <t>colocadas</t>
  </si>
  <si>
    <t>colocadas a Enero 2015</t>
  </si>
  <si>
    <t>Compañía Pesquera Camanchaca S.A. (2)(4)(5)(6)</t>
  </si>
  <si>
    <t>US$ 44.839.755,20</t>
  </si>
  <si>
    <t>CFR Pharmaceuticals S.A.(2)(4)(5)(7)</t>
  </si>
  <si>
    <t>US$73.993.333</t>
  </si>
  <si>
    <t>Empresas Aquachile S.A. (2)(4)(5)(8)</t>
  </si>
  <si>
    <t>US$ 86.000.000</t>
  </si>
  <si>
    <t>Australis Seafoods S.A. (2)(4)(5)(9)</t>
  </si>
  <si>
    <t>Cruz Blanca Salud S.A. (2)(4)(5)(10)</t>
  </si>
  <si>
    <t>Ingevec S.A. (2)(4)(5)(11)</t>
  </si>
  <si>
    <t>Parque Arauco S.A.(2)(12)</t>
  </si>
  <si>
    <t xml:space="preserve">LATAM Airlines Group S.A.(2)(13) </t>
  </si>
  <si>
    <t>Fus.+Pl. Comp.</t>
  </si>
  <si>
    <t>US$ 1.465.372.970,09</t>
  </si>
  <si>
    <t>Servicios Finacieros Progreso S.A.</t>
  </si>
  <si>
    <t>Cencosud S.A. (2)(14)</t>
  </si>
  <si>
    <t>Enjoy S.A. (3)</t>
  </si>
  <si>
    <t>1C</t>
  </si>
  <si>
    <t>Empresa Constructora Moller y Perez-Cotapos S.A. (4)(5)</t>
  </si>
  <si>
    <t>Cencosud S.A. (2)(15)</t>
  </si>
  <si>
    <t>Masisa S.A.</t>
  </si>
  <si>
    <t>US$100.000.000</t>
  </si>
  <si>
    <t>Farmacias Ahumada S.A.</t>
  </si>
  <si>
    <t>Quiñenco S.A. (3)</t>
  </si>
  <si>
    <t xml:space="preserve">Canal 13 S.A. (4)(5) </t>
  </si>
  <si>
    <t>LATAM Airlines Group S.A.(2)(16)</t>
  </si>
  <si>
    <t>US$1.000.000.000</t>
  </si>
  <si>
    <t>Molibdenos y Metales S.A. (3)</t>
  </si>
  <si>
    <t>US$117.111.572</t>
  </si>
  <si>
    <t xml:space="preserve">Australis Seafoods S.A. </t>
  </si>
  <si>
    <t>US$40.000.000</t>
  </si>
  <si>
    <t>Coagra S.A.</t>
  </si>
  <si>
    <t>Parque Arauco S.A.(2)(17)</t>
  </si>
  <si>
    <t>Atton Hoteles S.A. (2)(4)(5)(18)</t>
  </si>
  <si>
    <t>Aes Gener S.A. (3)</t>
  </si>
  <si>
    <t>US$450.000.000</t>
  </si>
  <si>
    <t>Campos Deportivos Craighouse S.A. (Serie B)</t>
  </si>
  <si>
    <t>Tech Pack S.A.(3)</t>
  </si>
  <si>
    <t>US$200.000.000</t>
  </si>
  <si>
    <t>SMU S.A. (2)(4)(19)</t>
  </si>
  <si>
    <t>Sociedad de Inversiones Oro Blanco S.A.</t>
  </si>
  <si>
    <t>US$18.847.532</t>
  </si>
  <si>
    <t>US$356.641.221</t>
  </si>
  <si>
    <t>Empresas La Polar S.A.(20)</t>
  </si>
  <si>
    <t>(1): Información que se obtiene del envío por parte de las sociedades de la Circular N°931.</t>
  </si>
  <si>
    <t xml:space="preserve"> </t>
  </si>
  <si>
    <t>(2): Destinado a Planes de Compensación para los trabajadores.</t>
  </si>
  <si>
    <t>(3): Programa de Acciones .1C, corresponde a la primera colocación (oferta preferente) que se realiza, en virtud del total del aumento de capital registrado.</t>
  </si>
  <si>
    <t>(4): Apertura Bursátil.</t>
  </si>
  <si>
    <t>(5): Mercado Emergente.</t>
  </si>
  <si>
    <t>(6):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</si>
  <si>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(7): Del total de acciones registradas, 96.000.000.- serán destinadas a un plan de compensación para ejecutivos de CFR PHARMACEUTICALS S.A. y sus filiales, las que tienen un plazo de colocación de 5 años a contar del 14 de diciembre de 2010.</t>
  </si>
  <si>
    <t>(8): Del total de acciones registradas, 43.000.000.- serán destinadas a un plan de compensación para ejecutivos de EMPRESAS AQUACHILE S.A. y sus filiales, las que tienen un plazo de colocación de 5 años a contar del 11 de marzo de 2011.</t>
  </si>
  <si>
    <t>(9):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</si>
  <si>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(10): Del total de acciones registradas, 4.350.000.- serán destinadas a un plan de compensación para trabajadores de CRUZ BLANCA SALUD S.A. y sus filiales, las que tienen un plazo de colocación de 5 años a contar del 23 de marzo de 2011.</t>
  </si>
  <si>
    <t>(11): Del total de acciones registradas, 10.000.000.- serán destinadas a un plan de compensación para trabajadores de INGEVEC S.A., las que tienen un plazo de colocación de 5 años a contar del 23 de marzo de 2011.</t>
  </si>
  <si>
    <t>(12): Del total de acciones registradas, 10.000.000.- serán destinadas a un plan de compensación para trabajadores de PARQUE ARAUCO S.A., las que tienen un plazo de colocación de 5 años a contar del 7 de abril de 2011.</t>
  </si>
  <si>
    <t>(13):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</si>
  <si>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(14): Del total de acciones registradas, hasta 27.000.000.- serán destinadas a un plan de compensación para ejecutivos y trabajadores de CENCOSUD S.A., las que tienen un plazo de colocación de 5 años a contar del 29 de abril de 2011.</t>
  </si>
  <si>
    <t>(15):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</si>
  <si>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(16): Del total de acciones registradas, 1.500.0000 serán destinadas a un plan de compensación para ejecutivos y trabajadores de LATAM AIRLINES GROUP S.A., las que tienen un plazo de colocación de 5 años a contar del 11 de junio de 2013.</t>
  </si>
  <si>
    <t>(17):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</si>
  <si>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(18): Del total de acciones registradas, hasta 9.894.394.- serán destinadas a un plan de compensación para trabajadores de ATTON HOTELES S.A. y sus filiales, las que tienen un plazo de colocación de 5 años a contar del 24 de octubre de 2013.</t>
  </si>
  <si>
    <t>(19): De las 622.300.722 acciones inscritas, 62.230.072 acciones serán destinadas a planes de compensación para ejecutivos de SMU S.A. y sus filiales, las que tendrán un plazo de suscripción y pago de 5 años contados desde el 2 de octubre de 2013.</t>
  </si>
  <si>
    <t>(20): Emisión de acciones efectuada para respaldar Bonos Convertibles Serie H, emitidos por EMPRESAS LA POLAR S.A.</t>
  </si>
  <si>
    <t>***Archivo reemplazado con fecha 23.03.2015 debido a rectificación remitida con fecha 19.03.2015 por Club de Golf Rocas de Santo Domingo S.A.</t>
  </si>
  <si>
    <t>***Archivo reemplazado con fecha 30.04.2015, debido a rectificación remitida con fecha 15.04.2015 por Sociedad Anónima de Deportes Manquehue.</t>
  </si>
  <si>
    <t>Aperturas Bursátiles Año 2015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</si>
  <si>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</si>
  <si>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</si>
  <si>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</si>
  <si>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</si>
  <si>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</si>
  <si>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</si>
  <si>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FUSIONES 2015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</si>
  <si>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</si>
  <si>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</si>
  <si>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</si>
  <si>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</si>
  <si>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</si>
  <si>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</si>
  <si>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</si>
  <si>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COLOCACIONES DE ACCIONES DE PAGO (1)</t>
  </si>
  <si>
    <t>Febrero de 2015</t>
  </si>
  <si>
    <t>Empresas La Polar S.A.</t>
  </si>
  <si>
    <t>colocadas a Febrero 2015</t>
  </si>
  <si>
    <t>Inmobiliaria San Patricio S.A.(21)</t>
  </si>
  <si>
    <t>Fusión</t>
  </si>
  <si>
    <t>Oxiquim S.A. (22)</t>
  </si>
  <si>
    <t xml:space="preserve">Costa Verde Aeronáutica S.A. </t>
  </si>
  <si>
    <t>(21): Emisión de acciones efectuada para materializar fusión con Santa Bárbara S.A.</t>
  </si>
  <si>
    <t>(22): Emisión de acciones efectuada para materializar fusión con Sintex S.A.</t>
  </si>
  <si>
    <t>06.02.2015</t>
  </si>
  <si>
    <t>Inmobiliaria San Patricio S.A.</t>
  </si>
  <si>
    <t>Santa Bárbara S.A.</t>
  </si>
  <si>
    <t>30.09.2014</t>
  </si>
  <si>
    <t>23.02.2015</t>
  </si>
  <si>
    <t>10.02.2015</t>
  </si>
  <si>
    <t>Oxiquim S.A.</t>
  </si>
  <si>
    <t>Sintex S.A.</t>
  </si>
  <si>
    <t>01.03.2015</t>
  </si>
  <si>
    <t>27.02.2015</t>
  </si>
  <si>
    <t>Marzo de 2015</t>
  </si>
  <si>
    <t>colocadas a Marzo 2015</t>
  </si>
  <si>
    <t>Unión el Golf S.A.</t>
  </si>
  <si>
    <t>Abril de 2015</t>
  </si>
  <si>
    <t>Costa Verde Aeronáutica S.A.</t>
  </si>
  <si>
    <t>Unión El Golf S.A.</t>
  </si>
  <si>
    <t>colocadas a Abril 2015</t>
  </si>
  <si>
    <t>LATAM Airlines Group S.A.(2)(13)</t>
  </si>
  <si>
    <t>Tech Pack S.A. (3)</t>
  </si>
  <si>
    <t>Walmart Chile S.A.(21)</t>
  </si>
  <si>
    <t>(N21): Aumento de capital destinado a materializar fusión por incorporación de WALMART CHILE S.A. en INVERSIONES AUSTRALES TRES S.A., la que posteriormente cambiará su razón social a WALMART CHILE S.A..</t>
  </si>
  <si>
    <t>0,01996123476114 acción de Inmobiliaria San Patricio S.A. por cada acción de Santa Bárbara S.A.</t>
  </si>
  <si>
    <t>1 acción de Oxiquim S.A. por cada acción de Sintex S.A.</t>
  </si>
  <si>
    <t>24.04.2015</t>
  </si>
  <si>
    <t>Walmart Chile S.A. (Antes Inversiones Australes Tres S.A.)</t>
  </si>
  <si>
    <t>Walmart Chile S.A.</t>
  </si>
  <si>
    <t>01.05.2015</t>
  </si>
  <si>
    <t>1 acción de Walmart Chile S.A. (antes Inversiones Australes Tres S.A.) por cada acción de Walmart Chile S.A.</t>
  </si>
  <si>
    <t>Será determinado por el directorio.</t>
  </si>
  <si>
    <t>Mayo de 2015</t>
  </si>
  <si>
    <t>Parque Arauco S.A.</t>
  </si>
  <si>
    <t>(2) Archivo reemplazado con fecha 07.10.2015.</t>
  </si>
  <si>
    <t>colocadas a Mayo 2015</t>
  </si>
  <si>
    <t>Bupa Chile S.A.(2)(4)(5)(10)(21)</t>
  </si>
  <si>
    <t>Compañía Agropecuaria Copeval S.A.</t>
  </si>
  <si>
    <t>(21): Con fecha 18 de mayo de 2015, Cruz Blanca Salud S.A. cambia su razón social a BUPA CHILE S.A.</t>
  </si>
  <si>
    <t>27.04.2015</t>
  </si>
  <si>
    <t>Junio de 2015</t>
  </si>
  <si>
    <t>(2) Archivo reemplazado con fecha 06.10.2015.</t>
  </si>
  <si>
    <t>CFR Pharmaceuticals S.A.(20)</t>
  </si>
  <si>
    <t>Empresas Aquachile S.A. (2)(4)(5)(7)</t>
  </si>
  <si>
    <t>Australis Seafoods S.A. (2)(4)(5)(8)</t>
  </si>
  <si>
    <t>Bupa Chile S.A. (ex Cruz Blanca Salud S.A. )(2)(4)(5)(9)</t>
  </si>
  <si>
    <t>Ingevec S.A. (2)(4)(5)(10)</t>
  </si>
  <si>
    <t>Parque Arauco S.A.(2)(11)</t>
  </si>
  <si>
    <t>LATAM Airlines Group S.A.(2)(12)</t>
  </si>
  <si>
    <t>Cencosud S.A. (2)(13)</t>
  </si>
  <si>
    <t>LATAM Airlines Group S.A.(2)(15)</t>
  </si>
  <si>
    <t>Parque Arauco S.A.(2)(16)</t>
  </si>
  <si>
    <t>Atton Hoteles S.A. (2)(4)(5)(17)</t>
  </si>
  <si>
    <t>SMU S.A. (2)(4)(18)</t>
  </si>
  <si>
    <t>Empresas La Polar S.A.(19)</t>
  </si>
  <si>
    <t>(7): Del total de acciones registradas, 43.000.000.- serán destinadas a un plan de compensación para ejecutivos de EMPRESAS AQUACHILE S.A. y sus filiales, las que tienen un plazo de colocación de 5 años a contar del 11 de marzo de 2011.</t>
  </si>
  <si>
    <t>(8): Del total de acciones registradas, 7.000.000.- serán destinadas a un plan de compensación para ejecutivos y trabajadores de AUSTRALIS SEAFOODS S.A. o sus filiales, las que tienen un plazo de colocación de 5 años a contar del 4 de marzo de 2011.</t>
  </si>
  <si>
    <t>(9): Del total de acciones registradas, 4.350.000.- serán destinadas a un plan de compensación para trabajadores de BUPA CHILE S.A.( EX-CRUZ BLANCA SALUD S.A.) y sus filiales, las que tienen un plazo de colocación de 5 años a contar del 23 de marzo de 2011.</t>
  </si>
  <si>
    <t>(10): Del total de acciones registradas, 10.000.000.- serán destinadas a un plan de compensación para trabajadores de INGEVEC S.A., las que tienen un plazo de colocación de 5 años a contar del 23 de marzo de 2011.</t>
  </si>
  <si>
    <t>(11): Del total de acciones registradas, 10.000.000.- serán destinadas a un plan de compensación para trabajadores de PARQUE ARAUCO S.A., las que tienen un plazo de colocación de 5 años a contar del 7 de abril de 2011.</t>
  </si>
  <si>
    <t>(12):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</si>
  <si>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(13): Del total de acciones registradas, hasta 27.000.000.- serán destinadas a un plan de compensación para ejecutivos y trabajadores de CENCOSUD S.A., las que tienen un plazo de colocación de 5 años a contar del 29 de abril de 2011.</t>
  </si>
  <si>
    <t>(14):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</si>
  <si>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(15): Del total de acciones registradas, 1.500.0000 serán destinadas a un plan de compensación para ejecutivos y trabajadores de LATAM AIRLINES GROUP S.A., las que tienen un plazo de colocación de 5 años a contar del 11 de junio de 2013.</t>
  </si>
  <si>
    <t>(16):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</si>
  <si>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(17): Del total de acciones registradas, hasta 9.894.394.- serán destinadas a un plan de compensación para trabajadores de ATTON HOTELES S.A. y sus filiales, las que tienen un plazo de colocación de 5 años a contar del 24 de octubre de 2013.</t>
  </si>
  <si>
    <t>(18): De las 622.300.722 acciones inscritas, 62.230.072 acciones serán destinadas a planes de compensación para ejecutivos de SMU S.A. y sus filiales, las que tendrán un plazo de suscripción y pago de 5 años contados desde el 2 de octubre de 2013.</t>
  </si>
  <si>
    <t>(19): Emisión de acciones efectuada para respaldar Bonos Convertibles Serie H, emitidos por EMPRESAS LA POLAR S.A.</t>
  </si>
  <si>
    <t>(20): Sociedad cancelada el 25 de junio de 2015, del Registro de Valores.</t>
  </si>
  <si>
    <t>Julio de 2015</t>
  </si>
  <si>
    <t>colocadas Julio 2015</t>
  </si>
  <si>
    <t>Agosto de 2015</t>
  </si>
  <si>
    <t>colocadas a Agosto 2015</t>
  </si>
  <si>
    <t>Administradora de Fondos de Pensiones Acquisition Co. S.A.(20)</t>
  </si>
  <si>
    <t>(20): Aumento de k destinado a materializar fusión por incorporación de ADMINISTRADORA DE FONDOS DE PENSIONES PROVIDA S.A. en ADMINISTRADORA DE FONDOS DE PENSIONES ACQUISITION CO. S.A. , la que posteriormente cambiará su razón social a ADMINISTRADORA DE FONDOS DE PENSIONES PROVIDA S.A.</t>
  </si>
  <si>
    <t>31.08.2015</t>
  </si>
  <si>
    <t>Administradora de Fondos de Pensiones Acquisition Co S.A.</t>
  </si>
  <si>
    <t>Administradora de Fondos de Pensiones Provida S.A.</t>
  </si>
  <si>
    <t>01.09.2015</t>
  </si>
  <si>
    <t>1 acción de Administradora de Fondos de Pensiones Acquisition Co S.A. Walmart Chile S.A. por cada acción de administradora de Fondos de Pensiones Provida S.A.</t>
  </si>
  <si>
    <t>Será fijada por el directorio de la sociedad.</t>
  </si>
  <si>
    <t>Administradora de Fondos de Pensiones Acquisition Co S.A., la que modificará su razon social a Administradora de Fondos de Pensiones Provida S.A.</t>
  </si>
  <si>
    <t>Septiembre de 2015</t>
  </si>
  <si>
    <t>Australis Seafoods S.A.</t>
  </si>
  <si>
    <t>colocadas a Septiembre 2015</t>
  </si>
  <si>
    <t>Clinica Las Condes S.A.</t>
  </si>
  <si>
    <t>Octubre de 2015</t>
  </si>
  <si>
    <t>colocadas a Octubre 2015</t>
  </si>
  <si>
    <t>Empresas Aquachile S.A. (2)(4)(5)(6)</t>
  </si>
  <si>
    <t>Australis Seafoods S.A. (2)(4)(5)(7)</t>
  </si>
  <si>
    <t>Bupa Chile S.A. (ex Cruz Blanca Salud S.A. )(2)(4)(5)(8)</t>
  </si>
  <si>
    <t>Ingevec S.A. (2)(4)(5)(9)</t>
  </si>
  <si>
    <t>Parque Arauco S.A.(2)(10)</t>
  </si>
  <si>
    <t>LATAM Airlines Group S.A.(2)(11)</t>
  </si>
  <si>
    <t>Cencosud S.A. (2)(12)</t>
  </si>
  <si>
    <t>LATAM Airlines Group S.A.(2)(14)</t>
  </si>
  <si>
    <t>Parque Arauco S.A.(2)(15)</t>
  </si>
  <si>
    <t>Atton Hoteles S.A.(16)</t>
  </si>
  <si>
    <t>SMU S.A. (2)(4)(17)</t>
  </si>
  <si>
    <t>Empresas La Polar S.A.(18)</t>
  </si>
  <si>
    <t>Cem S.A. (19)</t>
  </si>
  <si>
    <t>Empresas Sutil S.A.(4)(5)</t>
  </si>
  <si>
    <t>Empresas Lipigas S.A.(4)</t>
  </si>
  <si>
    <t>Old Grangonian Club S.A.</t>
  </si>
  <si>
    <t>(6): Del total de acciones registradas, 43.000.000.- serán destinadas a un plan de compensación para ejecutivos de EMPRESAS AQUACHILE S.A. y sus filiales, las que tienen un plazo de colocación de 5 años a contar del 11 de marzo de 2011.</t>
  </si>
  <si>
    <t>(7): Del total de acciones registradas, 7.000.000.- serán destinadas a un plan de compensación para ejecutivos y trabajadores de AUSTRALIS SEAFOODS S.A. o sus filiales, las que tienen un plazo de colocación de 5 años a contar del 4 de marzo de 2011.</t>
  </si>
  <si>
    <t>(8): Del total de acciones registradas, 4.350.000.- serán destinadas a un plan de compensación para trabajadores de BUPA CHILE S.A.( EX-CRUZ BLANCA SALUD S.A.) y sus filiales, las que tienen un plazo de colocación de 5 años a contar del 23 de marzo de 2011.</t>
  </si>
  <si>
    <t>(9): Del total de acciones registradas, 10.000.000.- serán destinadas a un plan de compensación para trabajadores de INGEVEC S.A., las que tienen un plazo de colocación de 5 años a contar del 23 de marzo de 2011.</t>
  </si>
  <si>
    <t>(10): Del total de acciones registradas, 10.000.000.- serán destinadas a un plan de compensación para trabajadores de PARQUE ARAUCO S.A., las que tienen un plazo de colocación de 5 años a contar del 7 de abril de 2011.</t>
  </si>
  <si>
    <t>(11):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</si>
  <si>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(12): Del total de acciones registradas, hasta 27.000.000.- serán destinadas a un plan de compensación para ejecutivos y trabajadores de CENCOSUD S.A., las que tienen un plazo de colocación de 5 años a contar del 29 de abril de 2011.</t>
  </si>
  <si>
    <t>(13):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</si>
  <si>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(14): Del total de acciones registradas, 1.500.0000 serán destinadas a un plan de compensación para ejecutivos y trabajadores de LATAM AIRLINES GROUP S.A., las que tienen un plazo de colocación de 5 años a contar del 11 de junio de 2013.</t>
  </si>
  <si>
    <t>(15):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</si>
  <si>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(16):Con fecha 20 de octubre de 2015, se canceló la sociedad ATTON HOTELES S.A. del Registro de Valores.</t>
  </si>
  <si>
    <t>(17): De las 622.300.722 acciones inscritas, 62.230.072 acciones serán destinadas a planes de compensación para ejecutivos de SMU S.A. y sus filiales, las que tendrán un plazo de suscripción y pago de 5 años contados desde el 2 de octubre de 2013.</t>
  </si>
  <si>
    <t>(18): Emisión de acciones efectuada para respaldar Bonos Convertibles Serie H, emitidos por EMPRESAS LA POLAR S.A.</t>
  </si>
  <si>
    <t>(19): Aumento de capital destinado a materializar fusión por incorporación de CEM S.A. en la nueva CEM S.A. (antes RHEEM CHILE S.A.).</t>
  </si>
  <si>
    <t>16.11.2015</t>
  </si>
  <si>
    <t>01.10.2015</t>
  </si>
  <si>
    <t>Cem S.A. (antes Rheem Chile S.A.)</t>
  </si>
  <si>
    <t>Cem S.A.</t>
  </si>
  <si>
    <t>30.11.2015</t>
  </si>
  <si>
    <t>2,849158653 acciones de Cem S.A. (antes Rheem Chile S.A.) por cada acción de Cem S.A.</t>
  </si>
  <si>
    <t>02.11.2015</t>
  </si>
  <si>
    <t>Noviembre de 2015</t>
  </si>
  <si>
    <t>colocadas a Noviembre 2015</t>
  </si>
  <si>
    <t>Cruzados S.A.D.P.</t>
  </si>
  <si>
    <t>Diciembre de 2015</t>
  </si>
  <si>
    <t>colocadas a Diciembre 2015</t>
  </si>
  <si>
    <t>Bupa Chile S.A. (ex Cruz Blanca Salud S.A.)(2)(4)(5)(8)</t>
  </si>
  <si>
    <t>SMU S.A. (2)(4)(16)</t>
  </si>
  <si>
    <t>Empresas La Polar S.A.(17)</t>
  </si>
  <si>
    <t>(16): De las 622.300.722 acciones inscritas, 62.230.072 acciones serán destinadas a planes de compensación para ejecutivos de SMU S.A. y sus filiales, las que tendrán un plazo de suscripción y pago de 5 años contados desde el 2 de octubre de 2013.</t>
  </si>
  <si>
    <t>(17): Emisión de acciones efectuada para respaldar Bonos Convertibles Serie H, emitidos por EMPRESAS LA POLAR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</si>
</sst>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0"/>
  </numFmts>
  <fonts count="17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u/>
      <sz val="10"/>
      <name val="Calibri"/>
      <family val="2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b/>
      <sz val="12"/>
      <name val="Calibri"/>
      <family val="2"/>
    </font>
    <font>
      <sz val="14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u/>
      <sz val="9"/>
      <name val="Calibri"/>
      <family val="2"/>
    </font>
    <font>
      <sz val="9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341">
    <xf numFmtId="0" fontId="0" fillId="0" borderId="0" xfId="0"/>
    <xf numFmtId="0" fontId="1" fillId="2" borderId="0" xfId="0" applyFont="1" applyFill="1"/>
    <xf numFmtId="3" fontId="2" fillId="2" borderId="0" xfId="0" applyNumberFormat="1" applyFont="1" applyFill="1"/>
    <xf numFmtId="0" fontId="2" fillId="2" borderId="0" xfId="0" applyFont="1" applyFill="1"/>
    <xf numFmtId="17" fontId="1" fillId="2" borderId="0" xfId="0" applyNumberFormat="1" applyFont="1" applyFill="1" applyAlignment="1">
      <alignment horizontal="left"/>
    </xf>
    <xf numFmtId="0" fontId="2" fillId="2" borderId="0" xfId="0" applyFont="1" applyFill="1" applyBorder="1"/>
    <xf numFmtId="17" fontId="1" fillId="2" borderId="0" xfId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3" fontId="1" fillId="3" borderId="2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0" fontId="4" fillId="2" borderId="0" xfId="0" applyFont="1" applyFill="1"/>
    <xf numFmtId="0" fontId="2" fillId="2" borderId="0" xfId="1" applyFont="1" applyFill="1" applyBorder="1" applyAlignment="1">
      <alignment horizontal="left"/>
    </xf>
    <xf numFmtId="0" fontId="1" fillId="2" borderId="0" xfId="0" applyFont="1" applyFill="1" applyBorder="1"/>
    <xf numFmtId="3" fontId="2" fillId="2" borderId="0" xfId="1" applyNumberFormat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0" fontId="1" fillId="0" borderId="1" xfId="0" applyFont="1" applyFill="1" applyBorder="1" applyAlignment="1"/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5" fillId="0" borderId="4" xfId="2" applyFont="1" applyFill="1" applyBorder="1" applyAlignment="1">
      <alignment horizontal="left"/>
    </xf>
    <xf numFmtId="3" fontId="5" fillId="0" borderId="6" xfId="0" applyNumberFormat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6" fillId="0" borderId="8" xfId="0" applyFont="1" applyFill="1" applyBorder="1"/>
    <xf numFmtId="0" fontId="6" fillId="0" borderId="9" xfId="0" applyFont="1" applyFill="1" applyBorder="1"/>
    <xf numFmtId="0" fontId="0" fillId="2" borderId="0" xfId="0" applyFill="1"/>
    <xf numFmtId="0" fontId="1" fillId="3" borderId="7" xfId="0" applyFont="1" applyFill="1" applyBorder="1"/>
    <xf numFmtId="3" fontId="2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/>
    <xf numFmtId="0" fontId="2" fillId="2" borderId="0" xfId="0" applyFont="1" applyFill="1" applyAlignment="1">
      <alignment horizontal="left"/>
    </xf>
    <xf numFmtId="3" fontId="1" fillId="2" borderId="0" xfId="0" applyNumberFormat="1" applyFont="1" applyFill="1" applyBorder="1" applyAlignment="1">
      <alignment horizontal="right" vertical="center"/>
    </xf>
    <xf numFmtId="0" fontId="2" fillId="2" borderId="0" xfId="0" quotePrefix="1" applyFont="1" applyFill="1" applyAlignment="1">
      <alignment horizontal="left"/>
    </xf>
    <xf numFmtId="0" fontId="7" fillId="2" borderId="0" xfId="0" quotePrefix="1" applyFont="1" applyFill="1" applyBorder="1" applyAlignment="1">
      <alignment horizontal="left"/>
    </xf>
    <xf numFmtId="15" fontId="7" fillId="2" borderId="0" xfId="0" quotePrefix="1" applyNumberFormat="1" applyFont="1" applyFill="1" applyBorder="1" applyAlignment="1">
      <alignment horizontal="left"/>
    </xf>
    <xf numFmtId="3" fontId="7" fillId="2" borderId="0" xfId="0" quotePrefix="1" applyNumberFormat="1" applyFont="1" applyFill="1" applyBorder="1" applyAlignment="1">
      <alignment horizontal="left"/>
    </xf>
    <xf numFmtId="3" fontId="7" fillId="2" borderId="0" xfId="0" quotePrefix="1" applyNumberFormat="1" applyFont="1" applyFill="1" applyBorder="1" applyAlignment="1">
      <alignment horizontal="center"/>
    </xf>
    <xf numFmtId="10" fontId="7" fillId="2" borderId="0" xfId="0" quotePrefix="1" applyNumberFormat="1" applyFont="1" applyFill="1" applyBorder="1" applyAlignment="1">
      <alignment horizontal="center"/>
    </xf>
    <xf numFmtId="10" fontId="5" fillId="2" borderId="0" xfId="0" quotePrefix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15" fontId="7" fillId="2" borderId="0" xfId="0" applyNumberFormat="1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center"/>
    </xf>
    <xf numFmtId="10" fontId="7" fillId="2" borderId="0" xfId="0" applyNumberFormat="1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 vertical="center"/>
    </xf>
    <xf numFmtId="15" fontId="7" fillId="3" borderId="10" xfId="0" applyNumberFormat="1" applyFont="1" applyFill="1" applyBorder="1" applyAlignment="1">
      <alignment horizontal="center"/>
    </xf>
    <xf numFmtId="15" fontId="7" fillId="3" borderId="11" xfId="0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10" fontId="7" fillId="3" borderId="10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15" fontId="7" fillId="3" borderId="12" xfId="0" applyNumberFormat="1" applyFont="1" applyFill="1" applyBorder="1" applyAlignment="1">
      <alignment horizontal="center"/>
    </xf>
    <xf numFmtId="15" fontId="7" fillId="3" borderId="13" xfId="0" applyNumberFormat="1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center"/>
    </xf>
    <xf numFmtId="10" fontId="7" fillId="3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5" fontId="5" fillId="2" borderId="10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10" fontId="5" fillId="2" borderId="10" xfId="0" applyNumberFormat="1" applyFont="1" applyFill="1" applyBorder="1" applyAlignment="1">
      <alignment horizontal="center"/>
    </xf>
    <xf numFmtId="10" fontId="5" fillId="2" borderId="10" xfId="0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horizontal="left"/>
    </xf>
    <xf numFmtId="15" fontId="5" fillId="2" borderId="14" xfId="0" applyNumberFormat="1" applyFont="1" applyFill="1" applyBorder="1" applyAlignment="1">
      <alignment horizontal="left"/>
    </xf>
    <xf numFmtId="3" fontId="5" fillId="2" borderId="14" xfId="0" applyNumberFormat="1" applyFont="1" applyFill="1" applyBorder="1" applyAlignment="1">
      <alignment horizontal="left"/>
    </xf>
    <xf numFmtId="10" fontId="5" fillId="2" borderId="14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right"/>
    </xf>
    <xf numFmtId="10" fontId="5" fillId="0" borderId="14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15" fontId="5" fillId="2" borderId="12" xfId="0" applyNumberFormat="1" applyFont="1" applyFill="1" applyBorder="1" applyAlignment="1">
      <alignment horizontal="left"/>
    </xf>
    <xf numFmtId="15" fontId="5" fillId="2" borderId="15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3" fontId="5" fillId="2" borderId="15" xfId="0" applyNumberFormat="1" applyFont="1" applyFill="1" applyBorder="1" applyAlignment="1">
      <alignment horizontal="center"/>
    </xf>
    <xf numFmtId="10" fontId="5" fillId="2" borderId="12" xfId="0" applyNumberFormat="1" applyFont="1" applyFill="1" applyBorder="1" applyAlignment="1">
      <alignment horizontal="center"/>
    </xf>
    <xf numFmtId="10" fontId="5" fillId="2" borderId="15" xfId="0" applyNumberFormat="1" applyFont="1" applyFill="1" applyBorder="1" applyAlignment="1">
      <alignment horizontal="right"/>
    </xf>
    <xf numFmtId="15" fontId="5" fillId="2" borderId="0" xfId="0" applyNumberFormat="1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center"/>
    </xf>
    <xf numFmtId="0" fontId="5" fillId="2" borderId="0" xfId="3" applyFont="1" applyFill="1"/>
    <xf numFmtId="0" fontId="5" fillId="2" borderId="0" xfId="3" applyFont="1" applyFill="1" applyBorder="1" applyAlignment="1">
      <alignment horizontal="center"/>
    </xf>
    <xf numFmtId="15" fontId="5" fillId="2" borderId="0" xfId="3" applyNumberFormat="1" applyFont="1" applyFill="1" applyBorder="1" applyAlignment="1">
      <alignment horizontal="center"/>
    </xf>
    <xf numFmtId="3" fontId="5" fillId="2" borderId="0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>
      <alignment horizontal="center"/>
    </xf>
    <xf numFmtId="10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justify"/>
    </xf>
    <xf numFmtId="15" fontId="5" fillId="2" borderId="0" xfId="3" applyNumberFormat="1" applyFont="1" applyFill="1" applyBorder="1" applyAlignment="1">
      <alignment horizontal="justify"/>
    </xf>
    <xf numFmtId="3" fontId="5" fillId="2" borderId="0" xfId="3" applyNumberFormat="1" applyFont="1" applyFill="1" applyBorder="1" applyAlignment="1">
      <alignment horizontal="justify"/>
    </xf>
    <xf numFmtId="0" fontId="5" fillId="2" borderId="0" xfId="3" applyFont="1" applyFill="1" applyBorder="1" applyAlignment="1">
      <alignment horizontal="right"/>
    </xf>
    <xf numFmtId="0" fontId="5" fillId="2" borderId="0" xfId="3" applyFont="1" applyFill="1" applyBorder="1" applyAlignment="1">
      <alignment horizontal="justify" vertical="top" wrapText="1"/>
    </xf>
    <xf numFmtId="0" fontId="5" fillId="2" borderId="0" xfId="4" applyFont="1" applyFill="1" applyBorder="1" applyAlignment="1">
      <alignment horizontal="justify" vertical="top" wrapText="1"/>
    </xf>
    <xf numFmtId="0" fontId="5" fillId="2" borderId="0" xfId="3" applyFont="1" applyFill="1" applyBorder="1" applyAlignment="1">
      <alignment horizontal="justify" wrapText="1"/>
    </xf>
    <xf numFmtId="0" fontId="5" fillId="2" borderId="0" xfId="3" applyFont="1" applyFill="1" applyAlignment="1">
      <alignment horizontal="justify" wrapText="1"/>
    </xf>
    <xf numFmtId="0" fontId="5" fillId="2" borderId="0" xfId="3" applyFont="1" applyFill="1" applyAlignment="1">
      <alignment horizontal="justify" vertical="top" wrapText="1"/>
    </xf>
    <xf numFmtId="0" fontId="5" fillId="2" borderId="0" xfId="1" applyFont="1" applyFill="1" applyBorder="1" applyAlignment="1">
      <alignment horizontal="justify" wrapText="1"/>
    </xf>
    <xf numFmtId="0" fontId="8" fillId="4" borderId="0" xfId="0" applyFont="1" applyFill="1"/>
    <xf numFmtId="3" fontId="9" fillId="4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3" fontId="1" fillId="5" borderId="16" xfId="0" applyNumberFormat="1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1" fillId="6" borderId="16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4" fontId="2" fillId="4" borderId="16" xfId="0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0" fontId="5" fillId="2" borderId="14" xfId="0" applyNumberFormat="1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15" fontId="5" fillId="2" borderId="14" xfId="2" applyNumberFormat="1" applyFont="1" applyFill="1" applyBorder="1" applyAlignment="1">
      <alignment horizontal="left"/>
    </xf>
    <xf numFmtId="3" fontId="5" fillId="2" borderId="14" xfId="2" applyNumberFormat="1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10" fontId="5" fillId="2" borderId="12" xfId="0" applyNumberFormat="1" applyFont="1" applyFill="1" applyBorder="1" applyAlignment="1">
      <alignment horizontal="left"/>
    </xf>
    <xf numFmtId="0" fontId="5" fillId="2" borderId="0" xfId="3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10" fillId="0" borderId="4" xfId="2" applyFont="1" applyFill="1" applyBorder="1" applyAlignment="1">
      <alignment horizontal="left"/>
    </xf>
    <xf numFmtId="10" fontId="5" fillId="0" borderId="14" xfId="0" applyNumberFormat="1" applyFont="1" applyFill="1" applyBorder="1" applyAlignment="1">
      <alignment horizontal="left"/>
    </xf>
    <xf numFmtId="3" fontId="5" fillId="0" borderId="14" xfId="0" applyNumberFormat="1" applyFont="1" applyFill="1" applyBorder="1" applyAlignment="1">
      <alignment horizontal="left"/>
    </xf>
    <xf numFmtId="0" fontId="5" fillId="0" borderId="14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15" fontId="5" fillId="0" borderId="14" xfId="2" applyNumberFormat="1" applyFont="1" applyFill="1" applyBorder="1" applyAlignment="1">
      <alignment horizontal="left"/>
    </xf>
    <xf numFmtId="15" fontId="5" fillId="0" borderId="14" xfId="0" applyNumberFormat="1" applyFont="1" applyFill="1" applyBorder="1" applyAlignment="1">
      <alignment horizontal="left"/>
    </xf>
    <xf numFmtId="3" fontId="5" fillId="0" borderId="14" xfId="2" applyNumberFormat="1" applyFont="1" applyFill="1" applyBorder="1" applyAlignment="1">
      <alignment horizontal="left"/>
    </xf>
    <xf numFmtId="0" fontId="1" fillId="0" borderId="0" xfId="0" applyFont="1" applyFill="1"/>
    <xf numFmtId="3" fontId="2" fillId="0" borderId="0" xfId="0" applyNumberFormat="1" applyFont="1" applyFill="1"/>
    <xf numFmtId="0" fontId="2" fillId="0" borderId="0" xfId="0" applyFont="1" applyFill="1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17" fontId="1" fillId="0" borderId="0" xfId="1" applyNumberFormat="1" applyFont="1" applyFill="1" applyBorder="1" applyAlignment="1">
      <alignment horizontal="center"/>
    </xf>
    <xf numFmtId="0" fontId="4" fillId="0" borderId="0" xfId="0" applyFont="1" applyFill="1"/>
    <xf numFmtId="0" fontId="2" fillId="0" borderId="0" xfId="1" applyFont="1" applyFill="1" applyBorder="1" applyAlignment="1">
      <alignment horizontal="left"/>
    </xf>
    <xf numFmtId="0" fontId="1" fillId="0" borderId="0" xfId="0" applyFont="1" applyFill="1" applyBorder="1"/>
    <xf numFmtId="3" fontId="2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4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0" fillId="0" borderId="0" xfId="0" applyFill="1"/>
    <xf numFmtId="3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vertical="center"/>
    </xf>
    <xf numFmtId="0" fontId="2" fillId="0" borderId="0" xfId="0" quotePrefix="1" applyFont="1" applyFill="1" applyAlignment="1">
      <alignment horizontal="left"/>
    </xf>
    <xf numFmtId="0" fontId="7" fillId="0" borderId="0" xfId="0" quotePrefix="1" applyFont="1" applyFill="1" applyBorder="1" applyAlignment="1">
      <alignment horizontal="left"/>
    </xf>
    <xf numFmtId="15" fontId="7" fillId="0" borderId="0" xfId="0" quotePrefix="1" applyNumberFormat="1" applyFont="1" applyFill="1" applyBorder="1" applyAlignment="1">
      <alignment horizontal="left"/>
    </xf>
    <xf numFmtId="3" fontId="7" fillId="0" borderId="0" xfId="0" quotePrefix="1" applyNumberFormat="1" applyFont="1" applyFill="1" applyBorder="1" applyAlignment="1">
      <alignment horizontal="left"/>
    </xf>
    <xf numFmtId="10" fontId="7" fillId="0" borderId="0" xfId="0" quotePrefix="1" applyNumberFormat="1" applyFont="1" applyFill="1" applyBorder="1" applyAlignment="1">
      <alignment horizontal="left"/>
    </xf>
    <xf numFmtId="10" fontId="5" fillId="0" borderId="0" xfId="0" quotePrefix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5" fontId="5" fillId="0" borderId="10" xfId="0" applyNumberFormat="1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left"/>
    </xf>
    <xf numFmtId="10" fontId="5" fillId="0" borderId="10" xfId="0" applyNumberFormat="1" applyFont="1" applyFill="1" applyBorder="1" applyAlignment="1">
      <alignment horizontal="left"/>
    </xf>
    <xf numFmtId="10" fontId="5" fillId="0" borderId="1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/>
    </xf>
    <xf numFmtId="0" fontId="5" fillId="0" borderId="12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15" fontId="5" fillId="0" borderId="12" xfId="2" applyNumberFormat="1" applyFont="1" applyFill="1" applyBorder="1" applyAlignment="1">
      <alignment horizontal="left"/>
    </xf>
    <xf numFmtId="15" fontId="5" fillId="0" borderId="12" xfId="0" applyNumberFormat="1" applyFont="1" applyFill="1" applyBorder="1" applyAlignment="1">
      <alignment horizontal="left"/>
    </xf>
    <xf numFmtId="3" fontId="5" fillId="0" borderId="12" xfId="2" applyNumberFormat="1" applyFont="1" applyFill="1" applyBorder="1" applyAlignment="1">
      <alignment horizontal="left"/>
    </xf>
    <xf numFmtId="3" fontId="5" fillId="0" borderId="12" xfId="0" applyNumberFormat="1" applyFont="1" applyFill="1" applyBorder="1" applyAlignment="1">
      <alignment horizontal="left"/>
    </xf>
    <xf numFmtId="10" fontId="5" fillId="0" borderId="12" xfId="0" applyNumberFormat="1" applyFont="1" applyFill="1" applyBorder="1" applyAlignment="1">
      <alignment horizontal="left"/>
    </xf>
    <xf numFmtId="3" fontId="5" fillId="0" borderId="12" xfId="0" applyNumberFormat="1" applyFont="1" applyFill="1" applyBorder="1" applyAlignment="1">
      <alignment horizontal="right"/>
    </xf>
    <xf numFmtId="15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left"/>
    </xf>
    <xf numFmtId="0" fontId="5" fillId="0" borderId="0" xfId="3" applyFont="1" applyFill="1"/>
    <xf numFmtId="0" fontId="5" fillId="0" borderId="0" xfId="3" applyFont="1" applyFill="1" applyBorder="1" applyAlignment="1">
      <alignment horizontal="justify"/>
    </xf>
    <xf numFmtId="15" fontId="5" fillId="0" borderId="0" xfId="3" applyNumberFormat="1" applyFont="1" applyFill="1" applyBorder="1" applyAlignment="1">
      <alignment horizontal="justify"/>
    </xf>
    <xf numFmtId="3" fontId="5" fillId="0" borderId="0" xfId="3" applyNumberFormat="1" applyFont="1" applyFill="1" applyBorder="1" applyAlignment="1">
      <alignment horizontal="justify"/>
    </xf>
    <xf numFmtId="3" fontId="5" fillId="0" borderId="0" xfId="3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justify" vertical="top" wrapText="1"/>
    </xf>
    <xf numFmtId="0" fontId="5" fillId="0" borderId="0" xfId="4" applyFont="1" applyFill="1" applyBorder="1" applyAlignment="1">
      <alignment horizontal="justify" vertical="top" wrapText="1"/>
    </xf>
    <xf numFmtId="0" fontId="5" fillId="0" borderId="0" xfId="3" applyFont="1" applyFill="1" applyBorder="1" applyAlignment="1">
      <alignment horizontal="justify" wrapText="1"/>
    </xf>
    <xf numFmtId="0" fontId="5" fillId="0" borderId="0" xfId="3" applyFont="1" applyFill="1" applyAlignment="1">
      <alignment horizontal="justify" wrapText="1"/>
    </xf>
    <xf numFmtId="0" fontId="5" fillId="0" borderId="0" xfId="3" applyFont="1" applyFill="1" applyAlignment="1">
      <alignment horizontal="justify" vertical="top" wrapText="1"/>
    </xf>
    <xf numFmtId="0" fontId="5" fillId="0" borderId="0" xfId="1" applyFont="1" applyFill="1" applyBorder="1" applyAlignment="1">
      <alignment horizontal="justify" wrapText="1"/>
    </xf>
    <xf numFmtId="3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Fill="1"/>
    <xf numFmtId="3" fontId="9" fillId="0" borderId="0" xfId="0" applyNumberFormat="1" applyFont="1" applyFill="1"/>
    <xf numFmtId="3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10" fillId="2" borderId="4" xfId="2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10" fontId="7" fillId="2" borderId="0" xfId="0" quotePrefix="1" applyNumberFormat="1" applyFont="1" applyFill="1" applyBorder="1" applyAlignment="1">
      <alignment horizontal="left"/>
    </xf>
    <xf numFmtId="10" fontId="7" fillId="2" borderId="0" xfId="0" applyNumberFormat="1" applyFont="1" applyFill="1" applyBorder="1" applyAlignment="1">
      <alignment horizontal="left"/>
    </xf>
    <xf numFmtId="10" fontId="5" fillId="2" borderId="10" xfId="0" applyNumberFormat="1" applyFont="1" applyFill="1" applyBorder="1" applyAlignment="1">
      <alignment horizontal="left"/>
    </xf>
    <xf numFmtId="0" fontId="5" fillId="2" borderId="14" xfId="2" applyFont="1" applyFill="1" applyBorder="1" applyAlignment="1">
      <alignment horizontal="left"/>
    </xf>
    <xf numFmtId="0" fontId="5" fillId="2" borderId="12" xfId="2" applyFont="1" applyFill="1" applyBorder="1" applyAlignment="1">
      <alignment horizontal="left"/>
    </xf>
    <xf numFmtId="0" fontId="5" fillId="2" borderId="20" xfId="2" applyFont="1" applyFill="1" applyBorder="1" applyAlignment="1">
      <alignment horizontal="left"/>
    </xf>
    <xf numFmtId="15" fontId="5" fillId="2" borderId="12" xfId="2" applyNumberFormat="1" applyFont="1" applyFill="1" applyBorder="1" applyAlignment="1">
      <alignment horizontal="left"/>
    </xf>
    <xf numFmtId="3" fontId="5" fillId="2" borderId="12" xfId="2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right"/>
    </xf>
    <xf numFmtId="10" fontId="5" fillId="2" borderId="0" xfId="0" applyNumberFormat="1" applyFont="1" applyFill="1" applyBorder="1" applyAlignment="1">
      <alignment horizontal="left"/>
    </xf>
    <xf numFmtId="0" fontId="8" fillId="2" borderId="0" xfId="0" applyFont="1" applyFill="1"/>
    <xf numFmtId="3" fontId="9" fillId="2" borderId="0" xfId="0" applyNumberFormat="1" applyFont="1" applyFill="1"/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0" fontId="5" fillId="2" borderId="0" xfId="0" quotePrefix="1" applyNumberFormat="1" applyFont="1" applyFill="1" applyBorder="1" applyAlignment="1">
      <alignment horizontal="left"/>
    </xf>
    <xf numFmtId="15" fontId="7" fillId="3" borderId="10" xfId="0" applyNumberFormat="1" applyFont="1" applyFill="1" applyBorder="1" applyAlignment="1">
      <alignment horizontal="left"/>
    </xf>
    <xf numFmtId="15" fontId="7" fillId="3" borderId="11" xfId="0" applyNumberFormat="1" applyFont="1" applyFill="1" applyBorder="1" applyAlignment="1">
      <alignment horizontal="left"/>
    </xf>
    <xf numFmtId="3" fontId="7" fillId="3" borderId="10" xfId="0" applyNumberFormat="1" applyFont="1" applyFill="1" applyBorder="1" applyAlignment="1">
      <alignment horizontal="left"/>
    </xf>
    <xf numFmtId="10" fontId="7" fillId="3" borderId="10" xfId="0" applyNumberFormat="1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15" fontId="7" fillId="3" borderId="12" xfId="0" applyNumberFormat="1" applyFont="1" applyFill="1" applyBorder="1" applyAlignment="1">
      <alignment horizontal="left"/>
    </xf>
    <xf numFmtId="15" fontId="7" fillId="3" borderId="13" xfId="0" applyNumberFormat="1" applyFont="1" applyFill="1" applyBorder="1" applyAlignment="1">
      <alignment horizontal="left"/>
    </xf>
    <xf numFmtId="3" fontId="7" fillId="3" borderId="12" xfId="0" applyNumberFormat="1" applyFont="1" applyFill="1" applyBorder="1" applyAlignment="1">
      <alignment horizontal="left"/>
    </xf>
    <xf numFmtId="10" fontId="7" fillId="3" borderId="12" xfId="0" applyNumberFormat="1" applyFont="1" applyFill="1" applyBorder="1" applyAlignment="1">
      <alignment horizontal="left"/>
    </xf>
    <xf numFmtId="0" fontId="11" fillId="0" borderId="1" xfId="0" applyFont="1" applyFill="1" applyBorder="1" applyAlignment="1"/>
    <xf numFmtId="3" fontId="11" fillId="0" borderId="2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0" fillId="0" borderId="0" xfId="2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10" fontId="5" fillId="0" borderId="0" xfId="0" quotePrefix="1" applyNumberFormat="1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15" fontId="7" fillId="5" borderId="10" xfId="0" applyNumberFormat="1" applyFont="1" applyFill="1" applyBorder="1" applyAlignment="1">
      <alignment horizontal="left"/>
    </xf>
    <xf numFmtId="15" fontId="7" fillId="5" borderId="11" xfId="0" applyNumberFormat="1" applyFont="1" applyFill="1" applyBorder="1" applyAlignment="1">
      <alignment horizontal="left"/>
    </xf>
    <xf numFmtId="3" fontId="7" fillId="5" borderId="10" xfId="0" applyNumberFormat="1" applyFont="1" applyFill="1" applyBorder="1" applyAlignment="1">
      <alignment horizontal="center"/>
    </xf>
    <xf numFmtId="3" fontId="7" fillId="5" borderId="10" xfId="0" applyNumberFormat="1" applyFont="1" applyFill="1" applyBorder="1" applyAlignment="1">
      <alignment horizontal="left"/>
    </xf>
    <xf numFmtId="10" fontId="7" fillId="5" borderId="10" xfId="0" applyNumberFormat="1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15" fontId="7" fillId="5" borderId="12" xfId="0" applyNumberFormat="1" applyFont="1" applyFill="1" applyBorder="1" applyAlignment="1">
      <alignment horizontal="left"/>
    </xf>
    <xf numFmtId="15" fontId="7" fillId="5" borderId="13" xfId="0" applyNumberFormat="1" applyFont="1" applyFill="1" applyBorder="1" applyAlignment="1">
      <alignment horizontal="left"/>
    </xf>
    <xf numFmtId="3" fontId="7" fillId="5" borderId="12" xfId="0" applyNumberFormat="1" applyFont="1" applyFill="1" applyBorder="1" applyAlignment="1">
      <alignment horizontal="center"/>
    </xf>
    <xf numFmtId="3" fontId="7" fillId="5" borderId="12" xfId="0" applyNumberFormat="1" applyFont="1" applyFill="1" applyBorder="1" applyAlignment="1">
      <alignment horizontal="left"/>
    </xf>
    <xf numFmtId="10" fontId="7" fillId="5" borderId="12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top" wrapText="1"/>
    </xf>
    <xf numFmtId="15" fontId="5" fillId="0" borderId="13" xfId="0" applyNumberFormat="1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7" fillId="0" borderId="0" xfId="0" quotePrefix="1" applyFont="1" applyFill="1" applyBorder="1" applyAlignment="1">
      <alignment horizontal="center"/>
    </xf>
    <xf numFmtId="15" fontId="7" fillId="0" borderId="0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5" fontId="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5" fontId="5" fillId="0" borderId="10" xfId="0" applyNumberFormat="1" applyFont="1" applyFill="1" applyBorder="1" applyAlignment="1">
      <alignment horizontal="center"/>
    </xf>
    <xf numFmtId="15" fontId="5" fillId="0" borderId="14" xfId="0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5" fontId="5" fillId="0" borderId="14" xfId="2" applyNumberFormat="1" applyFont="1" applyFill="1" applyBorder="1" applyAlignment="1">
      <alignment horizontal="center"/>
    </xf>
    <xf numFmtId="0" fontId="5" fillId="0" borderId="6" xfId="2" applyFont="1" applyFill="1" applyBorder="1" applyAlignment="1">
      <alignment horizontal="left"/>
    </xf>
    <xf numFmtId="0" fontId="5" fillId="0" borderId="14" xfId="2" applyFont="1" applyFill="1" applyBorder="1" applyAlignment="1">
      <alignment horizontal="center"/>
    </xf>
    <xf numFmtId="15" fontId="5" fillId="0" borderId="21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5" fontId="5" fillId="0" borderId="0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15" fontId="5" fillId="0" borderId="0" xfId="3" applyNumberFormat="1" applyFont="1" applyFill="1" applyBorder="1" applyAlignment="1">
      <alignment horizontal="center"/>
    </xf>
    <xf numFmtId="0" fontId="12" fillId="0" borderId="0" xfId="0" applyFont="1" applyFill="1"/>
    <xf numFmtId="3" fontId="13" fillId="0" borderId="0" xfId="0" applyNumberFormat="1" applyFont="1" applyFill="1"/>
    <xf numFmtId="0" fontId="13" fillId="0" borderId="0" xfId="0" applyFont="1" applyFill="1"/>
    <xf numFmtId="17" fontId="12" fillId="0" borderId="0" xfId="0" applyNumberFormat="1" applyFont="1" applyFill="1" applyAlignment="1">
      <alignment horizontal="left"/>
    </xf>
    <xf numFmtId="0" fontId="13" fillId="0" borderId="0" xfId="0" applyFont="1" applyFill="1" applyBorder="1"/>
    <xf numFmtId="17" fontId="12" fillId="0" borderId="0" xfId="1" applyNumberFormat="1" applyFont="1" applyFill="1" applyBorder="1" applyAlignment="1">
      <alignment horizontal="center"/>
    </xf>
    <xf numFmtId="0" fontId="12" fillId="3" borderId="1" xfId="0" applyFont="1" applyFill="1" applyBorder="1" applyAlignment="1"/>
    <xf numFmtId="3" fontId="12" fillId="3" borderId="2" xfId="0" applyNumberFormat="1" applyFont="1" applyFill="1" applyBorder="1" applyAlignment="1">
      <alignment horizontal="right"/>
    </xf>
    <xf numFmtId="3" fontId="12" fillId="3" borderId="3" xfId="0" applyNumberFormat="1" applyFont="1" applyFill="1" applyBorder="1" applyAlignment="1">
      <alignment horizontal="right"/>
    </xf>
    <xf numFmtId="0" fontId="14" fillId="0" borderId="0" xfId="0" applyFont="1" applyFill="1"/>
    <xf numFmtId="0" fontId="13" fillId="0" borderId="0" xfId="1" applyFont="1" applyFill="1" applyBorder="1" applyAlignment="1">
      <alignment horizontal="left"/>
    </xf>
    <xf numFmtId="0" fontId="12" fillId="0" borderId="0" xfId="0" applyFont="1" applyFill="1" applyBorder="1"/>
    <xf numFmtId="3" fontId="13" fillId="0" borderId="0" xfId="1" applyNumberFormat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7" fillId="0" borderId="1" xfId="0" applyFont="1" applyFill="1" applyBorder="1" applyAlignment="1"/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15" fillId="0" borderId="0" xfId="0" applyFont="1" applyFill="1"/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16" fillId="0" borderId="0" xfId="0" applyFont="1" applyFill="1"/>
    <xf numFmtId="0" fontId="12" fillId="3" borderId="7" xfId="0" applyFont="1" applyFill="1" applyBorder="1"/>
    <xf numFmtId="3" fontId="13" fillId="3" borderId="8" xfId="0" applyNumberFormat="1" applyFont="1" applyFill="1" applyBorder="1" applyAlignment="1">
      <alignment horizontal="center" vertical="center"/>
    </xf>
    <xf numFmtId="3" fontId="12" fillId="3" borderId="9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/>
    <xf numFmtId="0" fontId="13" fillId="0" borderId="0" xfId="0" applyFont="1" applyFill="1" applyAlignment="1">
      <alignment horizontal="left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0" xfId="0" quotePrefix="1" applyFont="1" applyFill="1" applyAlignment="1">
      <alignment horizontal="left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 2" xfId="4"/>
    <cellStyle name="Normal 4" xfId="3"/>
    <cellStyle name="Normal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showGridLines="0" tabSelected="1" workbookViewId="0">
      <selection activeCell="B1" sqref="B1"/>
    </sheetView>
  </sheetViews>
  <sheetFormatPr baseColWidth="10" defaultRowHeight="12.75" x14ac:dyDescent="0.2"/>
  <cols>
    <col min="1" max="1" width="44.28515625" style="3" customWidth="1"/>
    <col min="2" max="2" width="12.42578125" style="2" bestFit="1" customWidth="1"/>
    <col min="3" max="3" width="11.28515625" style="2" bestFit="1" customWidth="1"/>
    <col min="4" max="4" width="12.7109375" style="3" bestFit="1" customWidth="1"/>
    <col min="5" max="5" width="16.42578125" style="3" bestFit="1" customWidth="1"/>
    <col min="6" max="6" width="12.5703125" style="3" bestFit="1" customWidth="1"/>
    <col min="7" max="7" width="10.42578125" style="3" bestFit="1" customWidth="1"/>
    <col min="8" max="8" width="17.5703125" style="3" bestFit="1" customWidth="1"/>
    <col min="9" max="16384" width="11.42578125" style="3"/>
  </cols>
  <sheetData>
    <row r="1" spans="1:11" x14ac:dyDescent="0.2">
      <c r="A1" s="1" t="s">
        <v>0</v>
      </c>
    </row>
    <row r="2" spans="1:11" x14ac:dyDescent="0.2">
      <c r="A2" s="4" t="s">
        <v>1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6"/>
      <c r="J3" s="6"/>
      <c r="K3" s="5"/>
    </row>
    <row r="4" spans="1:11" s="1" customFormat="1" ht="17.25" customHeight="1" thickBot="1" x14ac:dyDescent="0.25">
      <c r="A4" s="7" t="s">
        <v>2</v>
      </c>
      <c r="B4" s="8" t="s">
        <v>3</v>
      </c>
      <c r="C4" s="9" t="s">
        <v>4</v>
      </c>
      <c r="D4" s="10"/>
      <c r="F4" s="11"/>
      <c r="G4" s="12"/>
      <c r="H4" s="13"/>
      <c r="I4" s="13"/>
      <c r="J4" s="14"/>
      <c r="K4" s="12"/>
    </row>
    <row r="5" spans="1:11" s="1" customFormat="1" ht="9.75" customHeight="1" x14ac:dyDescent="0.2">
      <c r="A5" s="15"/>
      <c r="B5" s="16"/>
      <c r="C5" s="17"/>
      <c r="D5" s="10"/>
      <c r="F5" s="11"/>
      <c r="G5" s="12"/>
      <c r="H5" s="13"/>
      <c r="I5" s="13"/>
      <c r="J5" s="14"/>
      <c r="K5" s="12"/>
    </row>
    <row r="6" spans="1:11" s="1" customFormat="1" x14ac:dyDescent="0.2">
      <c r="A6" s="18" t="s">
        <v>5</v>
      </c>
      <c r="B6" s="19">
        <v>2295772</v>
      </c>
      <c r="C6" s="20">
        <v>436197</v>
      </c>
      <c r="D6" s="10"/>
      <c r="F6" s="11"/>
      <c r="G6" s="12"/>
      <c r="H6" s="13"/>
      <c r="I6" s="13"/>
      <c r="J6" s="14"/>
      <c r="K6" s="12"/>
    </row>
    <row r="7" spans="1:11" s="1" customFormat="1" x14ac:dyDescent="0.2">
      <c r="A7" s="18" t="s">
        <v>6</v>
      </c>
      <c r="B7" s="19">
        <v>3600</v>
      </c>
      <c r="C7" s="20">
        <v>28800</v>
      </c>
      <c r="D7" s="10"/>
      <c r="F7" s="11"/>
      <c r="G7" s="12"/>
      <c r="H7" s="13"/>
      <c r="I7" s="13"/>
      <c r="J7" s="14"/>
      <c r="K7" s="12"/>
    </row>
    <row r="8" spans="1:11" s="1" customFormat="1" x14ac:dyDescent="0.2">
      <c r="A8" s="18" t="s">
        <v>7</v>
      </c>
      <c r="B8" s="19">
        <v>11644000001</v>
      </c>
      <c r="C8" s="20">
        <v>244524000</v>
      </c>
      <c r="D8" s="10"/>
      <c r="F8" s="11"/>
      <c r="G8" s="12"/>
      <c r="H8" s="13"/>
      <c r="I8" s="13"/>
      <c r="J8" s="14"/>
      <c r="K8" s="12"/>
    </row>
    <row r="9" spans="1:11" s="1" customFormat="1" x14ac:dyDescent="0.2">
      <c r="A9" s="18" t="s">
        <v>8</v>
      </c>
      <c r="B9" s="19">
        <v>282615816</v>
      </c>
      <c r="C9" s="20">
        <v>5025231</v>
      </c>
      <c r="D9" s="10"/>
      <c r="F9" s="11"/>
      <c r="G9" s="12"/>
      <c r="H9" s="13"/>
      <c r="I9" s="13"/>
      <c r="J9" s="14"/>
      <c r="K9" s="12"/>
    </row>
    <row r="10" spans="1:11" s="1" customFormat="1" x14ac:dyDescent="0.2">
      <c r="A10" s="21" t="s">
        <v>9</v>
      </c>
      <c r="B10" s="19">
        <v>17975721</v>
      </c>
      <c r="C10" s="20">
        <v>48534447</v>
      </c>
      <c r="D10" s="10"/>
      <c r="F10" s="11"/>
      <c r="G10" s="12"/>
      <c r="H10" s="13"/>
      <c r="I10" s="13"/>
      <c r="J10" s="14"/>
      <c r="K10" s="12"/>
    </row>
    <row r="11" spans="1:11" s="1" customFormat="1" x14ac:dyDescent="0.2">
      <c r="A11" s="22" t="s">
        <v>10</v>
      </c>
      <c r="B11" s="19">
        <v>9964</v>
      </c>
      <c r="C11" s="20">
        <v>996400</v>
      </c>
      <c r="D11" s="10"/>
      <c r="F11" s="11"/>
      <c r="G11" s="12"/>
      <c r="H11" s="13"/>
      <c r="I11" s="13"/>
      <c r="J11" s="14"/>
      <c r="K11" s="12"/>
    </row>
    <row r="12" spans="1:11" s="26" customFormat="1" ht="8.25" customHeight="1" thickBot="1" x14ac:dyDescent="0.3">
      <c r="A12" s="23"/>
      <c r="B12" s="24"/>
      <c r="C12" s="25"/>
    </row>
    <row r="13" spans="1:11" ht="13.5" thickBot="1" x14ac:dyDescent="0.25">
      <c r="A13" s="27" t="s">
        <v>11</v>
      </c>
      <c r="B13" s="28"/>
      <c r="C13" s="29">
        <f>SUM(C6:C11)</f>
        <v>299545075</v>
      </c>
      <c r="F13" s="5"/>
      <c r="G13" s="5"/>
      <c r="H13" s="5"/>
      <c r="I13" s="5"/>
      <c r="J13" s="5"/>
      <c r="K13" s="5"/>
    </row>
    <row r="14" spans="1:11" x14ac:dyDescent="0.2">
      <c r="A14" s="5"/>
      <c r="B14" s="30"/>
      <c r="C14" s="30"/>
      <c r="F14" s="5"/>
      <c r="G14" s="5"/>
      <c r="H14" s="5"/>
      <c r="I14" s="5"/>
      <c r="J14" s="5"/>
      <c r="K14" s="5"/>
    </row>
    <row r="15" spans="1:11" x14ac:dyDescent="0.2">
      <c r="A15" s="31" t="s">
        <v>12</v>
      </c>
      <c r="E15" s="2"/>
      <c r="F15" s="5"/>
      <c r="G15" s="5"/>
      <c r="H15" s="32"/>
      <c r="I15" s="5"/>
      <c r="J15" s="5"/>
      <c r="K15" s="5"/>
    </row>
    <row r="16" spans="1:11" x14ac:dyDescent="0.2">
      <c r="A16" s="33" t="s">
        <v>13</v>
      </c>
      <c r="F16" s="5"/>
      <c r="G16" s="5"/>
      <c r="H16" s="5"/>
      <c r="I16" s="5"/>
      <c r="J16" s="5"/>
      <c r="K16" s="5"/>
    </row>
    <row r="17" spans="1:8" x14ac:dyDescent="0.2">
      <c r="A17" s="3" t="s">
        <v>14</v>
      </c>
      <c r="B17" s="3"/>
      <c r="C17" s="3"/>
    </row>
    <row r="18" spans="1:8" x14ac:dyDescent="0.2">
      <c r="B18" s="3"/>
      <c r="C18" s="3"/>
    </row>
    <row r="19" spans="1:8" x14ac:dyDescent="0.2">
      <c r="A19" s="34" t="s">
        <v>15</v>
      </c>
      <c r="B19" s="34"/>
      <c r="C19" s="35"/>
      <c r="D19" s="35"/>
      <c r="E19" s="36"/>
      <c r="F19" s="37"/>
      <c r="G19" s="38"/>
      <c r="H19" s="39"/>
    </row>
    <row r="20" spans="1:8" x14ac:dyDescent="0.2">
      <c r="A20" s="40" t="s">
        <v>16</v>
      </c>
      <c r="B20" s="40"/>
      <c r="C20" s="41"/>
      <c r="D20" s="41"/>
      <c r="E20" s="42"/>
      <c r="F20" s="43"/>
      <c r="G20" s="44"/>
      <c r="H20" s="45"/>
    </row>
    <row r="21" spans="1:8" x14ac:dyDescent="0.2">
      <c r="A21" s="46" t="s">
        <v>2</v>
      </c>
      <c r="B21" s="46" t="s">
        <v>17</v>
      </c>
      <c r="C21" s="47" t="s">
        <v>18</v>
      </c>
      <c r="D21" s="48" t="s">
        <v>18</v>
      </c>
      <c r="E21" s="49" t="s">
        <v>19</v>
      </c>
      <c r="F21" s="49" t="s">
        <v>20</v>
      </c>
      <c r="G21" s="50" t="s">
        <v>21</v>
      </c>
      <c r="H21" s="50" t="s">
        <v>22</v>
      </c>
    </row>
    <row r="22" spans="1:8" x14ac:dyDescent="0.2">
      <c r="A22" s="51"/>
      <c r="B22" s="51"/>
      <c r="C22" s="52" t="s">
        <v>23</v>
      </c>
      <c r="D22" s="53" t="s">
        <v>24</v>
      </c>
      <c r="E22" s="54" t="s">
        <v>25</v>
      </c>
      <c r="F22" s="54" t="s">
        <v>26</v>
      </c>
      <c r="G22" s="55" t="s">
        <v>27</v>
      </c>
      <c r="H22" s="55" t="s">
        <v>28</v>
      </c>
    </row>
    <row r="23" spans="1:8" x14ac:dyDescent="0.2">
      <c r="A23" s="56"/>
      <c r="B23" s="57"/>
      <c r="C23" s="58"/>
      <c r="D23" s="58"/>
      <c r="E23" s="59"/>
      <c r="F23" s="60"/>
      <c r="G23" s="61"/>
      <c r="H23" s="62"/>
    </row>
    <row r="24" spans="1:8" x14ac:dyDescent="0.2">
      <c r="A24" s="63" t="s">
        <v>29</v>
      </c>
      <c r="B24" s="57">
        <v>909</v>
      </c>
      <c r="C24" s="64">
        <v>40493</v>
      </c>
      <c r="D24" s="64">
        <v>41518</v>
      </c>
      <c r="E24" s="65" t="s">
        <v>30</v>
      </c>
      <c r="F24" s="65">
        <v>1264160000</v>
      </c>
      <c r="G24" s="66">
        <v>0.95</v>
      </c>
      <c r="H24" s="67">
        <v>1200952000</v>
      </c>
    </row>
    <row r="25" spans="1:8" x14ac:dyDescent="0.2">
      <c r="A25" s="63" t="s">
        <v>31</v>
      </c>
      <c r="B25" s="57">
        <v>913</v>
      </c>
      <c r="C25" s="64">
        <v>40595</v>
      </c>
      <c r="D25" s="64">
        <v>41622</v>
      </c>
      <c r="E25" s="65" t="s">
        <v>32</v>
      </c>
      <c r="F25" s="65">
        <v>1792000000</v>
      </c>
      <c r="G25" s="66">
        <v>0.98444866071428572</v>
      </c>
      <c r="H25" s="67">
        <v>1764132000</v>
      </c>
    </row>
    <row r="26" spans="1:8" x14ac:dyDescent="0.2">
      <c r="A26" s="63" t="s">
        <v>33</v>
      </c>
      <c r="B26" s="57">
        <v>920</v>
      </c>
      <c r="C26" s="64">
        <v>40645</v>
      </c>
      <c r="D26" s="64">
        <v>41709</v>
      </c>
      <c r="E26" s="65" t="s">
        <v>34</v>
      </c>
      <c r="F26" s="65">
        <v>430000000</v>
      </c>
      <c r="G26" s="66">
        <v>0.9</v>
      </c>
      <c r="H26" s="67">
        <v>387000000</v>
      </c>
    </row>
    <row r="27" spans="1:8" x14ac:dyDescent="0.2">
      <c r="A27" s="63" t="s">
        <v>35</v>
      </c>
      <c r="B27" s="57">
        <v>925</v>
      </c>
      <c r="C27" s="64">
        <v>40682</v>
      </c>
      <c r="D27" s="64">
        <v>41702</v>
      </c>
      <c r="E27" s="65">
        <v>3781901852</v>
      </c>
      <c r="F27" s="65">
        <v>187000000</v>
      </c>
      <c r="G27" s="66">
        <v>0.96256684491978606</v>
      </c>
      <c r="H27" s="67">
        <v>180000000</v>
      </c>
    </row>
    <row r="28" spans="1:8" x14ac:dyDescent="0.2">
      <c r="A28" s="63" t="s">
        <v>36</v>
      </c>
      <c r="B28" s="57">
        <v>927</v>
      </c>
      <c r="C28" s="64">
        <v>40687</v>
      </c>
      <c r="D28" s="64">
        <v>41721</v>
      </c>
      <c r="E28" s="65">
        <v>25897979168</v>
      </c>
      <c r="F28" s="65">
        <v>158938000</v>
      </c>
      <c r="G28" s="66">
        <v>0.97263083718179411</v>
      </c>
      <c r="H28" s="67">
        <v>154588000</v>
      </c>
    </row>
    <row r="29" spans="1:8" x14ac:dyDescent="0.2">
      <c r="A29" s="63" t="s">
        <v>37</v>
      </c>
      <c r="B29" s="57">
        <v>929</v>
      </c>
      <c r="C29" s="64">
        <v>40701</v>
      </c>
      <c r="D29" s="64">
        <v>41721</v>
      </c>
      <c r="E29" s="65">
        <v>4797900000</v>
      </c>
      <c r="F29" s="65">
        <v>270000000</v>
      </c>
      <c r="G29" s="66">
        <v>0.96296296296296291</v>
      </c>
      <c r="H29" s="67">
        <v>260000000</v>
      </c>
    </row>
    <row r="30" spans="1:8" x14ac:dyDescent="0.2">
      <c r="A30" s="63" t="s">
        <v>38</v>
      </c>
      <c r="B30" s="57">
        <v>933</v>
      </c>
      <c r="C30" s="64">
        <v>40749</v>
      </c>
      <c r="D30" s="64">
        <v>41736</v>
      </c>
      <c r="E30" s="65">
        <v>110000000000</v>
      </c>
      <c r="F30" s="65">
        <v>100000000</v>
      </c>
      <c r="G30" s="66">
        <v>0.9</v>
      </c>
      <c r="H30" s="67">
        <v>90000000</v>
      </c>
    </row>
    <row r="31" spans="1:8" x14ac:dyDescent="0.2">
      <c r="A31" s="63" t="s">
        <v>39</v>
      </c>
      <c r="B31" s="57">
        <v>955</v>
      </c>
      <c r="C31" s="64">
        <v>41016</v>
      </c>
      <c r="D31" s="64" t="s">
        <v>40</v>
      </c>
      <c r="E31" s="65" t="s">
        <v>41</v>
      </c>
      <c r="F31" s="65">
        <v>147355882</v>
      </c>
      <c r="G31" s="66">
        <v>0.96742579980621335</v>
      </c>
      <c r="H31" s="67">
        <v>142555882</v>
      </c>
    </row>
    <row r="32" spans="1:8" x14ac:dyDescent="0.2">
      <c r="A32" s="63" t="s">
        <v>42</v>
      </c>
      <c r="B32" s="57">
        <v>958</v>
      </c>
      <c r="C32" s="64">
        <v>41073</v>
      </c>
      <c r="D32" s="64">
        <v>42063</v>
      </c>
      <c r="E32" s="65">
        <v>3000000000</v>
      </c>
      <c r="F32" s="65">
        <v>144930816674</v>
      </c>
      <c r="G32" s="66">
        <v>0.33333333456380548</v>
      </c>
      <c r="H32" s="67">
        <v>48310272403</v>
      </c>
    </row>
    <row r="33" spans="1:8" x14ac:dyDescent="0.2">
      <c r="A33" s="63" t="s">
        <v>43</v>
      </c>
      <c r="B33" s="57">
        <v>960</v>
      </c>
      <c r="C33" s="64">
        <v>41073</v>
      </c>
      <c r="D33" s="64">
        <v>41758</v>
      </c>
      <c r="E33" s="65">
        <v>960000000000</v>
      </c>
      <c r="F33" s="65">
        <v>270000000</v>
      </c>
      <c r="G33" s="66">
        <v>0.9</v>
      </c>
      <c r="H33" s="67">
        <v>243000000</v>
      </c>
    </row>
    <row r="34" spans="1:8" x14ac:dyDescent="0.2">
      <c r="A34" s="63" t="s">
        <v>44</v>
      </c>
      <c r="B34" s="57">
        <v>967</v>
      </c>
      <c r="C34" s="64">
        <v>41269</v>
      </c>
      <c r="D34" s="64">
        <v>42320</v>
      </c>
      <c r="E34" s="65">
        <v>41800000000</v>
      </c>
      <c r="F34" s="65">
        <v>950000000</v>
      </c>
      <c r="G34" s="66">
        <v>0.60482933999999999</v>
      </c>
      <c r="H34" s="67">
        <v>574587873</v>
      </c>
    </row>
    <row r="35" spans="1:8" x14ac:dyDescent="0.2">
      <c r="A35" s="63"/>
      <c r="B35" s="57" t="s">
        <v>45</v>
      </c>
      <c r="C35" s="64"/>
      <c r="D35" s="64"/>
      <c r="E35" s="65"/>
      <c r="F35" s="65">
        <v>600000006</v>
      </c>
      <c r="G35" s="66">
        <v>0.9576464454235355</v>
      </c>
      <c r="H35" s="67">
        <v>574587873</v>
      </c>
    </row>
    <row r="36" spans="1:8" x14ac:dyDescent="0.2">
      <c r="A36" s="63" t="s">
        <v>46</v>
      </c>
      <c r="B36" s="57">
        <v>968</v>
      </c>
      <c r="C36" s="64">
        <v>41276</v>
      </c>
      <c r="D36" s="64">
        <v>42168</v>
      </c>
      <c r="E36" s="65">
        <v>4166346271</v>
      </c>
      <c r="F36" s="65">
        <v>70701600</v>
      </c>
      <c r="G36" s="66">
        <v>0.5928269091505709</v>
      </c>
      <c r="H36" s="67">
        <v>41913811</v>
      </c>
    </row>
    <row r="37" spans="1:8" x14ac:dyDescent="0.2">
      <c r="A37" s="63" t="s">
        <v>47</v>
      </c>
      <c r="B37" s="57">
        <v>970</v>
      </c>
      <c r="C37" s="64">
        <v>41309</v>
      </c>
      <c r="D37" s="64">
        <v>42328</v>
      </c>
      <c r="E37" s="65">
        <v>835000000000</v>
      </c>
      <c r="F37" s="65">
        <v>332987717</v>
      </c>
      <c r="G37" s="66">
        <v>0.90000000210217967</v>
      </c>
      <c r="H37" s="67">
        <v>299688946</v>
      </c>
    </row>
    <row r="38" spans="1:8" x14ac:dyDescent="0.2">
      <c r="A38" s="63" t="s">
        <v>48</v>
      </c>
      <c r="B38" s="57">
        <v>976</v>
      </c>
      <c r="C38" s="64">
        <v>41417</v>
      </c>
      <c r="D38" s="64">
        <v>42094</v>
      </c>
      <c r="E38" s="65" t="s">
        <v>49</v>
      </c>
      <c r="F38" s="65">
        <v>1000000000</v>
      </c>
      <c r="G38" s="66">
        <v>0.87400180299999997</v>
      </c>
      <c r="H38" s="67">
        <v>874001803</v>
      </c>
    </row>
    <row r="39" spans="1:8" x14ac:dyDescent="0.2">
      <c r="A39" s="63" t="s">
        <v>5</v>
      </c>
      <c r="B39" s="57">
        <v>977</v>
      </c>
      <c r="C39" s="64">
        <v>41439</v>
      </c>
      <c r="D39" s="64">
        <v>42468</v>
      </c>
      <c r="E39" s="65">
        <v>75548279000</v>
      </c>
      <c r="F39" s="65">
        <v>377741395</v>
      </c>
      <c r="G39" s="66">
        <v>0.93088500401180552</v>
      </c>
      <c r="H39" s="67">
        <v>351633800</v>
      </c>
    </row>
    <row r="40" spans="1:8" x14ac:dyDescent="0.2">
      <c r="A40" s="63" t="s">
        <v>50</v>
      </c>
      <c r="B40" s="57">
        <v>983</v>
      </c>
      <c r="C40" s="64">
        <v>41527</v>
      </c>
      <c r="D40" s="64">
        <v>42507</v>
      </c>
      <c r="E40" s="65">
        <v>180000000000</v>
      </c>
      <c r="F40" s="65">
        <v>670000000</v>
      </c>
      <c r="G40" s="66">
        <v>0</v>
      </c>
      <c r="H40" s="67">
        <v>0</v>
      </c>
    </row>
    <row r="41" spans="1:8" x14ac:dyDescent="0.2">
      <c r="A41" s="63" t="s">
        <v>51</v>
      </c>
      <c r="B41" s="57">
        <v>984</v>
      </c>
      <c r="C41" s="64">
        <v>41543</v>
      </c>
      <c r="D41" s="64">
        <v>42580</v>
      </c>
      <c r="E41" s="65">
        <v>350000000000</v>
      </c>
      <c r="F41" s="65">
        <v>350000000</v>
      </c>
      <c r="G41" s="66">
        <v>0.9090909085714286</v>
      </c>
      <c r="H41" s="67">
        <v>318181818</v>
      </c>
    </row>
    <row r="42" spans="1:8" x14ac:dyDescent="0.2">
      <c r="A42" s="63"/>
      <c r="B42" s="57" t="s">
        <v>45</v>
      </c>
      <c r="C42" s="64"/>
      <c r="D42" s="64"/>
      <c r="E42" s="65"/>
      <c r="F42" s="65">
        <v>318181818</v>
      </c>
      <c r="G42" s="66">
        <v>1</v>
      </c>
      <c r="H42" s="67">
        <v>318181818</v>
      </c>
    </row>
    <row r="43" spans="1:8" x14ac:dyDescent="0.2">
      <c r="A43" s="63" t="s">
        <v>52</v>
      </c>
      <c r="B43" s="57">
        <v>985</v>
      </c>
      <c r="C43" s="64">
        <v>41572</v>
      </c>
      <c r="D43" s="64">
        <v>42366</v>
      </c>
      <c r="E43" s="65">
        <v>20000000000</v>
      </c>
      <c r="F43" s="65">
        <v>100000000</v>
      </c>
      <c r="G43" s="66">
        <v>0</v>
      </c>
      <c r="H43" s="67">
        <v>0</v>
      </c>
    </row>
    <row r="44" spans="1:8" x14ac:dyDescent="0.2">
      <c r="A44" s="63" t="s">
        <v>53</v>
      </c>
      <c r="B44" s="57">
        <v>987</v>
      </c>
      <c r="C44" s="64">
        <v>41589</v>
      </c>
      <c r="D44" s="64">
        <v>42532</v>
      </c>
      <c r="E44" s="65" t="s">
        <v>54</v>
      </c>
      <c r="F44" s="65">
        <v>63500000</v>
      </c>
      <c r="G44" s="66">
        <v>0.97653987401574804</v>
      </c>
      <c r="H44" s="67">
        <v>62010282</v>
      </c>
    </row>
    <row r="45" spans="1:8" x14ac:dyDescent="0.2">
      <c r="A45" s="63" t="s">
        <v>55</v>
      </c>
      <c r="B45" s="57">
        <v>989</v>
      </c>
      <c r="C45" s="64">
        <v>41596</v>
      </c>
      <c r="D45" s="64">
        <v>42610</v>
      </c>
      <c r="E45" s="65" t="s">
        <v>56</v>
      </c>
      <c r="F45" s="65">
        <v>6888916</v>
      </c>
      <c r="G45" s="66">
        <v>0.85473824909463259</v>
      </c>
      <c r="H45" s="67">
        <v>5888220</v>
      </c>
    </row>
    <row r="46" spans="1:8" x14ac:dyDescent="0.2">
      <c r="A46" s="63"/>
      <c r="B46" s="57" t="s">
        <v>45</v>
      </c>
      <c r="C46" s="64"/>
      <c r="D46" s="64"/>
      <c r="E46" s="65"/>
      <c r="F46" s="65">
        <v>5888916</v>
      </c>
      <c r="G46" s="66">
        <v>0.99988181186486613</v>
      </c>
      <c r="H46" s="67">
        <v>5888220</v>
      </c>
    </row>
    <row r="47" spans="1:8" x14ac:dyDescent="0.2">
      <c r="A47" s="63" t="s">
        <v>57</v>
      </c>
      <c r="B47" s="57">
        <v>992</v>
      </c>
      <c r="C47" s="64">
        <v>41670</v>
      </c>
      <c r="D47" s="64">
        <v>42706</v>
      </c>
      <c r="E47" s="65" t="s">
        <v>58</v>
      </c>
      <c r="F47" s="65">
        <v>700000000</v>
      </c>
      <c r="G47" s="66">
        <v>0.99895822000000001</v>
      </c>
      <c r="H47" s="67">
        <v>699270754</v>
      </c>
    </row>
    <row r="48" spans="1:8" x14ac:dyDescent="0.2">
      <c r="A48" s="63" t="s">
        <v>59</v>
      </c>
      <c r="B48" s="57">
        <v>993</v>
      </c>
      <c r="C48" s="64">
        <v>41675</v>
      </c>
      <c r="D48" s="64">
        <v>42667</v>
      </c>
      <c r="E48" s="65">
        <v>2000000000</v>
      </c>
      <c r="F48" s="65">
        <v>1600000</v>
      </c>
      <c r="G48" s="66">
        <v>0.99741687499999998</v>
      </c>
      <c r="H48" s="67">
        <v>1595867</v>
      </c>
    </row>
    <row r="49" spans="1:8" x14ac:dyDescent="0.2">
      <c r="A49" s="63" t="s">
        <v>60</v>
      </c>
      <c r="B49" s="57">
        <v>994</v>
      </c>
      <c r="C49" s="64">
        <v>41677</v>
      </c>
      <c r="D49" s="64">
        <v>42666</v>
      </c>
      <c r="E49" s="65">
        <v>115000000000</v>
      </c>
      <c r="F49" s="65">
        <v>127777777</v>
      </c>
      <c r="G49" s="66">
        <v>0.90000000547826087</v>
      </c>
      <c r="H49" s="67">
        <v>115000000</v>
      </c>
    </row>
    <row r="50" spans="1:8" x14ac:dyDescent="0.2">
      <c r="A50" s="63" t="s">
        <v>61</v>
      </c>
      <c r="B50" s="57">
        <v>999</v>
      </c>
      <c r="C50" s="64">
        <v>41712</v>
      </c>
      <c r="D50" s="64">
        <v>42667</v>
      </c>
      <c r="E50" s="65">
        <v>12406799562</v>
      </c>
      <c r="F50" s="65">
        <v>197887872</v>
      </c>
      <c r="G50" s="66">
        <v>0</v>
      </c>
      <c r="H50" s="67">
        <v>0</v>
      </c>
    </row>
    <row r="51" spans="1:8" x14ac:dyDescent="0.2">
      <c r="A51" s="63" t="s">
        <v>62</v>
      </c>
      <c r="B51" s="57">
        <v>1000</v>
      </c>
      <c r="C51" s="64">
        <v>41719</v>
      </c>
      <c r="D51" s="64">
        <v>42646</v>
      </c>
      <c r="E51" s="65" t="s">
        <v>63</v>
      </c>
      <c r="F51" s="65">
        <v>729040097</v>
      </c>
      <c r="G51" s="66">
        <v>0.45350023868440259</v>
      </c>
      <c r="H51" s="67">
        <v>330619858</v>
      </c>
    </row>
    <row r="52" spans="1:8" x14ac:dyDescent="0.2">
      <c r="A52" s="63"/>
      <c r="B52" s="57" t="s">
        <v>45</v>
      </c>
      <c r="C52" s="64"/>
      <c r="D52" s="64"/>
      <c r="E52" s="65"/>
      <c r="F52" s="65">
        <v>335229412</v>
      </c>
      <c r="G52" s="66">
        <v>0.98624955378318657</v>
      </c>
      <c r="H52" s="67">
        <v>330619858</v>
      </c>
    </row>
    <row r="53" spans="1:8" x14ac:dyDescent="0.2">
      <c r="A53" s="63" t="s">
        <v>64</v>
      </c>
      <c r="B53" s="57">
        <v>1004</v>
      </c>
      <c r="C53" s="64">
        <v>41873</v>
      </c>
      <c r="D53" s="64">
        <v>42723</v>
      </c>
      <c r="E53" s="65">
        <v>4755917671</v>
      </c>
      <c r="F53" s="65">
        <v>10212115</v>
      </c>
      <c r="G53" s="66">
        <v>0.99088367101232211</v>
      </c>
      <c r="H53" s="67">
        <v>10119018</v>
      </c>
    </row>
    <row r="54" spans="1:8" x14ac:dyDescent="0.2">
      <c r="A54" s="65" t="s">
        <v>10</v>
      </c>
      <c r="B54" s="57">
        <v>1005</v>
      </c>
      <c r="C54" s="64">
        <v>41897</v>
      </c>
      <c r="D54" s="64">
        <v>42480</v>
      </c>
      <c r="E54" s="65">
        <v>1000000000</v>
      </c>
      <c r="F54" s="65">
        <v>10000</v>
      </c>
      <c r="G54" s="68">
        <v>1</v>
      </c>
      <c r="H54" s="69">
        <v>10000</v>
      </c>
    </row>
    <row r="55" spans="1:8" x14ac:dyDescent="0.2">
      <c r="A55" s="63" t="s">
        <v>65</v>
      </c>
      <c r="B55" s="57">
        <v>1006</v>
      </c>
      <c r="C55" s="64">
        <v>41899</v>
      </c>
      <c r="D55" s="64">
        <v>42841</v>
      </c>
      <c r="E55" s="65" t="s">
        <v>66</v>
      </c>
      <c r="F55" s="65">
        <v>461850000</v>
      </c>
      <c r="G55" s="66">
        <v>0.65313413445924007</v>
      </c>
      <c r="H55" s="67">
        <v>301650000</v>
      </c>
    </row>
    <row r="56" spans="1:8" x14ac:dyDescent="0.2">
      <c r="A56" s="63"/>
      <c r="B56" s="57" t="s">
        <v>45</v>
      </c>
      <c r="C56" s="64"/>
      <c r="D56" s="64"/>
      <c r="E56" s="65"/>
      <c r="F56" s="65">
        <v>301650000</v>
      </c>
      <c r="G56" s="66">
        <v>1</v>
      </c>
      <c r="H56" s="67">
        <v>301650000</v>
      </c>
    </row>
    <row r="57" spans="1:8" x14ac:dyDescent="0.2">
      <c r="A57" s="63" t="s">
        <v>67</v>
      </c>
      <c r="B57" s="57">
        <v>1007</v>
      </c>
      <c r="C57" s="64">
        <v>41940</v>
      </c>
      <c r="D57" s="64">
        <v>42645</v>
      </c>
      <c r="E57" s="65">
        <v>111333333333</v>
      </c>
      <c r="F57" s="65">
        <v>622300722</v>
      </c>
      <c r="G57" s="66">
        <v>0</v>
      </c>
      <c r="H57" s="67">
        <v>0</v>
      </c>
    </row>
    <row r="58" spans="1:8" x14ac:dyDescent="0.2">
      <c r="A58" s="63" t="s">
        <v>6</v>
      </c>
      <c r="B58" s="57">
        <v>1008</v>
      </c>
      <c r="C58" s="64">
        <v>41953</v>
      </c>
      <c r="D58" s="64">
        <v>42879</v>
      </c>
      <c r="E58" s="65">
        <v>350000000</v>
      </c>
      <c r="F58" s="65">
        <v>43750</v>
      </c>
      <c r="G58" s="66">
        <v>0.14166857142857142</v>
      </c>
      <c r="H58" s="67">
        <v>6198</v>
      </c>
    </row>
    <row r="59" spans="1:8" x14ac:dyDescent="0.2">
      <c r="A59" s="63" t="s">
        <v>68</v>
      </c>
      <c r="B59" s="57">
        <v>1009</v>
      </c>
      <c r="C59" s="64">
        <v>41964</v>
      </c>
      <c r="D59" s="64">
        <v>42158</v>
      </c>
      <c r="E59" s="65" t="s">
        <v>69</v>
      </c>
      <c r="F59" s="65">
        <v>5999214430</v>
      </c>
      <c r="G59" s="66">
        <v>0</v>
      </c>
      <c r="H59" s="67">
        <v>0</v>
      </c>
    </row>
    <row r="60" spans="1:8" x14ac:dyDescent="0.2">
      <c r="A60" s="63" t="s">
        <v>7</v>
      </c>
      <c r="B60" s="57">
        <v>1010</v>
      </c>
      <c r="C60" s="64">
        <v>41969</v>
      </c>
      <c r="D60" s="64">
        <v>42969</v>
      </c>
      <c r="E60" s="65" t="s">
        <v>70</v>
      </c>
      <c r="F60" s="65">
        <v>11680000000</v>
      </c>
      <c r="G60" s="66">
        <v>0.99691780830479448</v>
      </c>
      <c r="H60" s="67">
        <v>11644000001</v>
      </c>
    </row>
    <row r="61" spans="1:8" x14ac:dyDescent="0.2">
      <c r="A61" s="63" t="s">
        <v>8</v>
      </c>
      <c r="B61" s="57">
        <v>1011</v>
      </c>
      <c r="C61" s="64">
        <v>41970</v>
      </c>
      <c r="D61" s="64">
        <v>42855</v>
      </c>
      <c r="E61" s="65">
        <v>5140844000</v>
      </c>
      <c r="F61" s="65">
        <v>289117796</v>
      </c>
      <c r="G61" s="66">
        <v>0.97751096580716879</v>
      </c>
      <c r="H61" s="67">
        <v>282615816</v>
      </c>
    </row>
    <row r="62" spans="1:8" x14ac:dyDescent="0.2">
      <c r="A62" s="63" t="s">
        <v>71</v>
      </c>
      <c r="B62" s="57">
        <v>1012</v>
      </c>
      <c r="C62" s="64">
        <v>41992</v>
      </c>
      <c r="D62" s="64">
        <v>43137</v>
      </c>
      <c r="E62" s="65">
        <v>163633000000</v>
      </c>
      <c r="F62" s="65">
        <v>1997235044</v>
      </c>
      <c r="G62" s="66">
        <v>0</v>
      </c>
      <c r="H62" s="67">
        <v>0</v>
      </c>
    </row>
    <row r="63" spans="1:8" x14ac:dyDescent="0.2">
      <c r="A63" s="63" t="s">
        <v>9</v>
      </c>
      <c r="B63" s="57">
        <v>1013</v>
      </c>
      <c r="C63" s="64">
        <v>42002</v>
      </c>
      <c r="D63" s="64">
        <v>42990</v>
      </c>
      <c r="E63" s="65">
        <v>61436626200</v>
      </c>
      <c r="F63" s="65">
        <v>22754306</v>
      </c>
      <c r="G63" s="66">
        <v>0.78999205688804575</v>
      </c>
      <c r="H63" s="67">
        <v>17975721</v>
      </c>
    </row>
    <row r="64" spans="1:8" x14ac:dyDescent="0.2">
      <c r="A64" s="70"/>
      <c r="B64" s="71"/>
      <c r="C64" s="72"/>
      <c r="D64" s="73"/>
      <c r="E64" s="74"/>
      <c r="F64" s="75"/>
      <c r="G64" s="76"/>
      <c r="H64" s="77"/>
    </row>
    <row r="65" spans="1:8" x14ac:dyDescent="0.2">
      <c r="A65" s="57"/>
      <c r="B65" s="57"/>
      <c r="C65" s="78"/>
      <c r="D65" s="78"/>
      <c r="E65" s="79"/>
      <c r="F65" s="80"/>
      <c r="G65" s="81"/>
      <c r="H65" s="45"/>
    </row>
    <row r="66" spans="1:8" x14ac:dyDescent="0.2">
      <c r="A66" s="82" t="s">
        <v>72</v>
      </c>
      <c r="B66" s="83"/>
      <c r="C66" s="84"/>
      <c r="D66" s="84"/>
      <c r="E66" s="85"/>
      <c r="F66" s="86" t="s">
        <v>73</v>
      </c>
      <c r="G66" s="87"/>
      <c r="H66" s="85"/>
    </row>
    <row r="67" spans="1:8" x14ac:dyDescent="0.2">
      <c r="A67" s="82" t="s">
        <v>74</v>
      </c>
      <c r="B67" s="88"/>
      <c r="C67" s="89"/>
      <c r="D67" s="89"/>
      <c r="E67" s="90"/>
      <c r="F67" s="86"/>
      <c r="G67" s="87"/>
      <c r="H67" s="91"/>
    </row>
    <row r="68" spans="1:8" x14ac:dyDescent="0.2">
      <c r="A68" s="82" t="s">
        <v>75</v>
      </c>
      <c r="B68" s="88"/>
      <c r="C68" s="89"/>
      <c r="D68" s="89"/>
      <c r="E68" s="90"/>
      <c r="F68" s="86"/>
      <c r="G68" s="87"/>
      <c r="H68" s="91"/>
    </row>
    <row r="69" spans="1:8" x14ac:dyDescent="0.2">
      <c r="A69" s="88" t="s">
        <v>76</v>
      </c>
      <c r="B69" s="88"/>
      <c r="C69" s="89"/>
      <c r="D69" s="89"/>
      <c r="E69" s="90"/>
      <c r="F69" s="86"/>
      <c r="G69" s="87"/>
      <c r="H69" s="91"/>
    </row>
    <row r="70" spans="1:8" x14ac:dyDescent="0.2">
      <c r="A70" s="88" t="s">
        <v>77</v>
      </c>
      <c r="B70" s="88"/>
      <c r="C70" s="89"/>
      <c r="D70" s="89"/>
      <c r="E70" s="90"/>
      <c r="F70" s="86"/>
      <c r="G70" s="87"/>
      <c r="H70" s="91"/>
    </row>
    <row r="71" spans="1:8" x14ac:dyDescent="0.2">
      <c r="A71" s="92" t="s">
        <v>78</v>
      </c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 t="s">
        <v>79</v>
      </c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 t="s">
        <v>80</v>
      </c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 t="s">
        <v>81</v>
      </c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 t="s">
        <v>82</v>
      </c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 t="s">
        <v>83</v>
      </c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 t="s">
        <v>84</v>
      </c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3" t="s">
        <v>85</v>
      </c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4" t="s">
        <v>86</v>
      </c>
      <c r="B89" s="94"/>
      <c r="C89" s="94"/>
      <c r="D89" s="94"/>
      <c r="E89" s="94"/>
      <c r="F89" s="94"/>
      <c r="G89" s="94"/>
      <c r="H89" s="94"/>
    </row>
    <row r="90" spans="1:8" x14ac:dyDescent="0.2">
      <c r="A90" s="94"/>
      <c r="B90" s="94"/>
      <c r="C90" s="94"/>
      <c r="D90" s="94"/>
      <c r="E90" s="94"/>
      <c r="F90" s="94"/>
      <c r="G90" s="94"/>
      <c r="H90" s="94"/>
    </row>
    <row r="91" spans="1:8" x14ac:dyDescent="0.2">
      <c r="A91" s="95" t="s">
        <v>87</v>
      </c>
      <c r="B91" s="95"/>
      <c r="C91" s="95"/>
      <c r="D91" s="95"/>
      <c r="E91" s="95"/>
      <c r="F91" s="95"/>
      <c r="G91" s="95"/>
      <c r="H91" s="95"/>
    </row>
    <row r="92" spans="1:8" x14ac:dyDescent="0.2">
      <c r="A92" s="95"/>
      <c r="B92" s="95"/>
      <c r="C92" s="95"/>
      <c r="D92" s="95"/>
      <c r="E92" s="95"/>
      <c r="F92" s="95"/>
      <c r="G92" s="95"/>
      <c r="H92" s="95"/>
    </row>
    <row r="93" spans="1:8" x14ac:dyDescent="0.2">
      <c r="A93" s="96" t="s">
        <v>88</v>
      </c>
      <c r="B93" s="96"/>
      <c r="C93" s="96"/>
      <c r="D93" s="96"/>
      <c r="E93" s="96"/>
      <c r="F93" s="96"/>
      <c r="G93" s="96"/>
      <c r="H93" s="96"/>
    </row>
    <row r="94" spans="1:8" x14ac:dyDescent="0.2">
      <c r="A94" s="96" t="s">
        <v>89</v>
      </c>
      <c r="B94" s="96"/>
      <c r="C94" s="96"/>
      <c r="D94" s="96"/>
      <c r="E94" s="96"/>
      <c r="F94" s="96"/>
      <c r="G94" s="96"/>
      <c r="H94" s="96"/>
    </row>
    <row r="95" spans="1:8" x14ac:dyDescent="0.2">
      <c r="A95" s="96"/>
      <c r="B95" s="96"/>
      <c r="C95" s="96"/>
      <c r="D95" s="96"/>
      <c r="E95" s="96"/>
      <c r="F95" s="96"/>
      <c r="G95" s="96"/>
      <c r="H95" s="96"/>
    </row>
    <row r="96" spans="1:8" x14ac:dyDescent="0.2">
      <c r="A96" s="97" t="s">
        <v>90</v>
      </c>
      <c r="B96" s="97"/>
      <c r="C96" s="97"/>
      <c r="D96" s="97"/>
      <c r="E96" s="97"/>
      <c r="F96" s="97"/>
      <c r="G96" s="97"/>
      <c r="H96" s="97"/>
    </row>
    <row r="97" spans="1:8" x14ac:dyDescent="0.2">
      <c r="A97" s="96" t="s">
        <v>91</v>
      </c>
      <c r="B97" s="96"/>
      <c r="C97" s="96"/>
      <c r="D97" s="96"/>
      <c r="E97" s="96"/>
      <c r="F97" s="96"/>
      <c r="G97" s="96"/>
      <c r="H97" s="96"/>
    </row>
    <row r="98" spans="1:8" x14ac:dyDescent="0.2">
      <c r="A98" s="96"/>
      <c r="B98" s="96"/>
      <c r="C98" s="96"/>
      <c r="D98" s="96"/>
      <c r="E98" s="96"/>
      <c r="F98" s="96"/>
      <c r="G98" s="96"/>
      <c r="H98" s="96"/>
    </row>
    <row r="99" spans="1:8" x14ac:dyDescent="0.2">
      <c r="A99" s="57" t="s">
        <v>92</v>
      </c>
      <c r="B99" s="57"/>
      <c r="C99" s="78"/>
      <c r="D99" s="78"/>
      <c r="E99" s="79"/>
      <c r="F99" s="80"/>
      <c r="G99" s="81"/>
      <c r="H99" s="45"/>
    </row>
    <row r="100" spans="1:8" x14ac:dyDescent="0.2">
      <c r="A100" s="57"/>
      <c r="B100" s="57"/>
      <c r="C100" s="78"/>
      <c r="D100" s="78"/>
      <c r="E100" s="79"/>
      <c r="F100" s="80"/>
      <c r="G100" s="81"/>
      <c r="H100" s="45"/>
    </row>
    <row r="101" spans="1:8" x14ac:dyDescent="0.2">
      <c r="A101" s="1" t="s">
        <v>93</v>
      </c>
      <c r="B101" s="57"/>
      <c r="C101" s="78"/>
      <c r="D101" s="78"/>
      <c r="E101" s="79"/>
      <c r="F101" s="80"/>
      <c r="G101" s="81"/>
      <c r="H101" s="45"/>
    </row>
    <row r="102" spans="1:8" x14ac:dyDescent="0.2">
      <c r="A102" s="1" t="s">
        <v>94</v>
      </c>
      <c r="B102" s="57"/>
      <c r="C102" s="78"/>
      <c r="D102" s="78"/>
      <c r="E102" s="79"/>
      <c r="F102" s="80"/>
      <c r="G102" s="81"/>
      <c r="H102" s="45"/>
    </row>
    <row r="104" spans="1:8" ht="18.75" x14ac:dyDescent="0.3">
      <c r="A104" s="98" t="s">
        <v>95</v>
      </c>
      <c r="B104" s="99"/>
      <c r="C104" s="100"/>
      <c r="D104" s="100"/>
      <c r="E104" s="100"/>
      <c r="F104" s="100"/>
      <c r="G104" s="101"/>
      <c r="H104" s="100"/>
    </row>
    <row r="105" spans="1:8" x14ac:dyDescent="0.2">
      <c r="A105" s="100"/>
      <c r="B105" s="101"/>
      <c r="C105" s="100"/>
      <c r="D105" s="100"/>
      <c r="E105" s="100"/>
      <c r="F105" s="100"/>
      <c r="G105" s="101"/>
      <c r="H105" s="100"/>
    </row>
    <row r="106" spans="1:8" ht="38.25" x14ac:dyDescent="0.2">
      <c r="A106" s="102" t="s">
        <v>96</v>
      </c>
      <c r="B106" s="102" t="s">
        <v>97</v>
      </c>
      <c r="C106" s="102" t="s">
        <v>98</v>
      </c>
      <c r="D106" s="103" t="s">
        <v>99</v>
      </c>
      <c r="E106" s="103"/>
      <c r="F106" s="103"/>
      <c r="G106" s="102" t="s">
        <v>100</v>
      </c>
      <c r="H106" s="102" t="s">
        <v>101</v>
      </c>
    </row>
    <row r="107" spans="1:8" x14ac:dyDescent="0.2">
      <c r="A107" s="104"/>
      <c r="B107" s="104"/>
      <c r="C107" s="104"/>
      <c r="D107" s="105"/>
      <c r="E107" s="106"/>
      <c r="F107" s="107"/>
      <c r="G107" s="108"/>
      <c r="H107" s="104"/>
    </row>
    <row r="109" spans="1:8" x14ac:dyDescent="0.2">
      <c r="A109" s="109" t="s">
        <v>102</v>
      </c>
      <c r="B109" s="109"/>
      <c r="C109" s="109"/>
      <c r="D109" s="109"/>
      <c r="E109" s="109"/>
      <c r="F109" s="109"/>
      <c r="G109" s="109"/>
      <c r="H109" s="109"/>
    </row>
    <row r="110" spans="1:8" x14ac:dyDescent="0.2">
      <c r="A110" s="110"/>
      <c r="B110" s="110"/>
      <c r="C110" s="110"/>
      <c r="D110" s="110"/>
      <c r="E110" s="110"/>
      <c r="F110" s="110"/>
      <c r="G110" s="110"/>
      <c r="H110" s="110"/>
    </row>
    <row r="111" spans="1:8" ht="51" x14ac:dyDescent="0.2">
      <c r="A111" s="111" t="s">
        <v>103</v>
      </c>
      <c r="B111" s="111" t="s">
        <v>18</v>
      </c>
      <c r="C111" s="111" t="s">
        <v>104</v>
      </c>
      <c r="D111" s="111" t="s">
        <v>105</v>
      </c>
      <c r="E111" s="111" t="s">
        <v>106</v>
      </c>
      <c r="F111" s="111" t="s">
        <v>107</v>
      </c>
      <c r="G111" s="111" t="s">
        <v>108</v>
      </c>
      <c r="H111" s="111" t="s">
        <v>109</v>
      </c>
    </row>
    <row r="112" spans="1:8" x14ac:dyDescent="0.2">
      <c r="A112" s="112"/>
      <c r="B112" s="112"/>
      <c r="C112" s="112"/>
      <c r="D112" s="112"/>
      <c r="E112" s="112"/>
      <c r="F112" s="112"/>
      <c r="G112" s="112"/>
      <c r="H112" s="112"/>
    </row>
    <row r="113" spans="1:8" x14ac:dyDescent="0.2">
      <c r="A113" s="113"/>
      <c r="B113" s="114"/>
      <c r="C113" s="113"/>
      <c r="D113" s="113"/>
      <c r="E113" s="114"/>
      <c r="F113" s="113"/>
      <c r="G113" s="115"/>
      <c r="H113" s="113"/>
    </row>
  </sheetData>
  <mergeCells count="19">
    <mergeCell ref="A109:H110"/>
    <mergeCell ref="A91:H92"/>
    <mergeCell ref="A93:H93"/>
    <mergeCell ref="A94:H95"/>
    <mergeCell ref="A96:H96"/>
    <mergeCell ref="A97:H98"/>
    <mergeCell ref="D106:F106"/>
    <mergeCell ref="A77:H78"/>
    <mergeCell ref="A79:H80"/>
    <mergeCell ref="A81:H82"/>
    <mergeCell ref="A83:H84"/>
    <mergeCell ref="A85:H88"/>
    <mergeCell ref="A89:H90"/>
    <mergeCell ref="I3:J3"/>
    <mergeCell ref="A21:A22"/>
    <mergeCell ref="B21:B22"/>
    <mergeCell ref="A71:H72"/>
    <mergeCell ref="A73:H74"/>
    <mergeCell ref="A75:H7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42578125" style="141" bestFit="1" customWidth="1"/>
    <col min="6" max="6" width="11.7109375" style="141" bestFit="1" customWidth="1"/>
    <col min="7" max="7" width="10.42578125" style="141" bestFit="1" customWidth="1"/>
    <col min="8" max="8" width="19.14062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203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264"/>
      <c r="B5" s="265"/>
      <c r="C5" s="266"/>
      <c r="D5" s="145"/>
      <c r="F5" s="146"/>
      <c r="G5" s="147"/>
      <c r="H5" s="148"/>
      <c r="I5" s="148"/>
      <c r="J5" s="149"/>
      <c r="K5" s="147"/>
    </row>
    <row r="6" spans="1:11" s="139" customFormat="1" ht="12" customHeight="1" x14ac:dyDescent="0.2">
      <c r="A6" s="128" t="s">
        <v>200</v>
      </c>
      <c r="B6" s="129">
        <v>772669944</v>
      </c>
      <c r="C6" s="130">
        <v>13591264</v>
      </c>
      <c r="D6" s="145"/>
      <c r="F6" s="146"/>
      <c r="G6" s="147"/>
      <c r="H6" s="148"/>
      <c r="I6" s="148"/>
      <c r="J6" s="149"/>
      <c r="K6" s="147"/>
    </row>
    <row r="7" spans="1:11" s="139" customFormat="1" ht="12" customHeight="1" x14ac:dyDescent="0.2">
      <c r="A7" s="128" t="s">
        <v>6</v>
      </c>
      <c r="B7" s="129">
        <v>1183</v>
      </c>
      <c r="C7" s="130">
        <v>9464</v>
      </c>
      <c r="D7" s="145"/>
      <c r="F7" s="146"/>
      <c r="G7" s="147"/>
      <c r="H7" s="148"/>
      <c r="I7" s="148"/>
      <c r="J7" s="149"/>
      <c r="K7" s="147"/>
    </row>
    <row r="8" spans="1:11" s="147" customFormat="1" ht="12.75" customHeight="1" x14ac:dyDescent="0.2">
      <c r="A8" s="131" t="s">
        <v>112</v>
      </c>
      <c r="B8" s="129">
        <v>53193710</v>
      </c>
      <c r="C8" s="130">
        <v>4358148</v>
      </c>
      <c r="D8" s="268"/>
      <c r="F8" s="146"/>
      <c r="H8" s="148"/>
      <c r="I8" s="148"/>
      <c r="J8" s="149"/>
    </row>
    <row r="9" spans="1:11" s="147" customFormat="1" ht="12.75" customHeight="1" x14ac:dyDescent="0.2">
      <c r="A9" s="131"/>
      <c r="B9" s="129"/>
      <c r="C9" s="130"/>
      <c r="D9" s="268"/>
      <c r="F9" s="146"/>
      <c r="H9" s="148"/>
      <c r="I9" s="148"/>
      <c r="J9" s="149"/>
    </row>
    <row r="10" spans="1:11" s="153" customFormat="1" ht="8.25" customHeight="1" thickBot="1" x14ac:dyDescent="0.3">
      <c r="A10" s="270"/>
      <c r="B10" s="271"/>
      <c r="C10" s="272"/>
    </row>
    <row r="11" spans="1:11" ht="13.5" thickBot="1" x14ac:dyDescent="0.25">
      <c r="A11" s="27" t="s">
        <v>11</v>
      </c>
      <c r="B11" s="28"/>
      <c r="C11" s="29">
        <f>SUM(C6:C9)</f>
        <v>17958876</v>
      </c>
      <c r="F11" s="143"/>
      <c r="G11" s="143"/>
      <c r="H11" s="143"/>
      <c r="I11" s="143"/>
      <c r="J11" s="143"/>
      <c r="K11" s="143"/>
    </row>
    <row r="12" spans="1:11" x14ac:dyDescent="0.2">
      <c r="A12" s="143"/>
      <c r="B12" s="154"/>
      <c r="C12" s="154"/>
      <c r="F12" s="143"/>
      <c r="G12" s="143"/>
      <c r="H12" s="143"/>
      <c r="I12" s="143"/>
      <c r="J12" s="143"/>
      <c r="K12" s="143"/>
    </row>
    <row r="13" spans="1:11" x14ac:dyDescent="0.2">
      <c r="A13" s="155" t="s">
        <v>12</v>
      </c>
      <c r="E13" s="140"/>
      <c r="F13" s="143"/>
      <c r="G13" s="143"/>
      <c r="H13" s="156"/>
      <c r="I13" s="143"/>
      <c r="J13" s="143"/>
      <c r="K13" s="143"/>
    </row>
    <row r="14" spans="1:11" x14ac:dyDescent="0.2">
      <c r="A14" s="157" t="s">
        <v>13</v>
      </c>
      <c r="F14" s="143"/>
      <c r="G14" s="143"/>
      <c r="H14" s="143"/>
      <c r="I14" s="143"/>
      <c r="J14" s="143"/>
      <c r="K14" s="143"/>
    </row>
    <row r="15" spans="1:11" x14ac:dyDescent="0.2">
      <c r="B15" s="141"/>
      <c r="C15" s="141"/>
      <c r="F15" s="143"/>
      <c r="G15" s="143"/>
      <c r="H15" s="143"/>
      <c r="I15" s="143"/>
      <c r="J15" s="143"/>
      <c r="K15" s="143"/>
    </row>
    <row r="16" spans="1:11" x14ac:dyDescent="0.2">
      <c r="A16" s="158" t="s">
        <v>15</v>
      </c>
      <c r="B16" s="158"/>
      <c r="C16" s="159"/>
      <c r="D16" s="159"/>
      <c r="E16" s="160"/>
      <c r="F16" s="160"/>
      <c r="G16" s="161"/>
      <c r="H16" s="273"/>
      <c r="I16" s="143"/>
    </row>
    <row r="17" spans="1:8" x14ac:dyDescent="0.2">
      <c r="A17" s="163" t="s">
        <v>16</v>
      </c>
      <c r="B17" s="163"/>
      <c r="C17" s="164"/>
      <c r="D17" s="164"/>
      <c r="E17" s="165"/>
      <c r="F17" s="165"/>
      <c r="G17" s="166"/>
      <c r="H17" s="189"/>
    </row>
    <row r="18" spans="1:8" x14ac:dyDescent="0.2">
      <c r="A18" s="168"/>
      <c r="B18" s="168"/>
      <c r="C18" s="255" t="s">
        <v>18</v>
      </c>
      <c r="D18" s="256" t="s">
        <v>18</v>
      </c>
      <c r="E18" s="49" t="s">
        <v>19</v>
      </c>
      <c r="F18" s="257" t="s">
        <v>20</v>
      </c>
      <c r="G18" s="258" t="s">
        <v>21</v>
      </c>
      <c r="H18" s="50" t="s">
        <v>22</v>
      </c>
    </row>
    <row r="19" spans="1:8" x14ac:dyDescent="0.2">
      <c r="A19" s="170" t="s">
        <v>2</v>
      </c>
      <c r="B19" s="259" t="s">
        <v>17</v>
      </c>
      <c r="C19" s="260" t="s">
        <v>23</v>
      </c>
      <c r="D19" s="261" t="s">
        <v>24</v>
      </c>
      <c r="E19" s="54" t="s">
        <v>25</v>
      </c>
      <c r="F19" s="262" t="s">
        <v>26</v>
      </c>
      <c r="G19" s="263" t="s">
        <v>27</v>
      </c>
      <c r="H19" s="55" t="s">
        <v>204</v>
      </c>
    </row>
    <row r="20" spans="1:8" x14ac:dyDescent="0.2">
      <c r="A20" s="172"/>
      <c r="B20" s="173"/>
      <c r="C20" s="174"/>
      <c r="D20" s="174"/>
      <c r="E20" s="175"/>
      <c r="F20" s="175"/>
      <c r="G20" s="176"/>
      <c r="H20" s="176"/>
    </row>
    <row r="21" spans="1:8" x14ac:dyDescent="0.2">
      <c r="A21" s="178" t="s">
        <v>205</v>
      </c>
      <c r="B21" s="173">
        <v>920</v>
      </c>
      <c r="C21" s="137">
        <v>40645</v>
      </c>
      <c r="D21" s="137">
        <v>41709</v>
      </c>
      <c r="E21" s="133" t="s">
        <v>34</v>
      </c>
      <c r="F21" s="133">
        <v>430000000</v>
      </c>
      <c r="G21" s="132">
        <v>0.9</v>
      </c>
      <c r="H21" s="133">
        <v>387000000</v>
      </c>
    </row>
    <row r="22" spans="1:8" x14ac:dyDescent="0.2">
      <c r="A22" s="178" t="s">
        <v>206</v>
      </c>
      <c r="B22" s="173">
        <v>925</v>
      </c>
      <c r="C22" s="137">
        <v>40682</v>
      </c>
      <c r="D22" s="137">
        <v>41702</v>
      </c>
      <c r="E22" s="133">
        <v>3781901852</v>
      </c>
      <c r="F22" s="133">
        <v>187000000</v>
      </c>
      <c r="G22" s="132">
        <v>0.96256684491978606</v>
      </c>
      <c r="H22" s="133">
        <v>180000000</v>
      </c>
    </row>
    <row r="23" spans="1:8" x14ac:dyDescent="0.2">
      <c r="A23" s="178" t="s">
        <v>207</v>
      </c>
      <c r="B23" s="173">
        <v>927</v>
      </c>
      <c r="C23" s="137">
        <v>40687</v>
      </c>
      <c r="D23" s="137">
        <v>41721</v>
      </c>
      <c r="E23" s="133">
        <v>25897979168</v>
      </c>
      <c r="F23" s="133">
        <v>158938000</v>
      </c>
      <c r="G23" s="132">
        <v>0.97263083718179411</v>
      </c>
      <c r="H23" s="133">
        <v>154588000</v>
      </c>
    </row>
    <row r="24" spans="1:8" x14ac:dyDescent="0.2">
      <c r="A24" s="178" t="s">
        <v>208</v>
      </c>
      <c r="B24" s="173">
        <v>929</v>
      </c>
      <c r="C24" s="137">
        <v>40701</v>
      </c>
      <c r="D24" s="137">
        <v>41721</v>
      </c>
      <c r="E24" s="133">
        <v>4797900000</v>
      </c>
      <c r="F24" s="133">
        <v>270000000</v>
      </c>
      <c r="G24" s="132">
        <v>0.96296296296296291</v>
      </c>
      <c r="H24" s="133">
        <v>260000000</v>
      </c>
    </row>
    <row r="25" spans="1:8" x14ac:dyDescent="0.2">
      <c r="A25" s="178" t="s">
        <v>209</v>
      </c>
      <c r="B25" s="173">
        <v>933</v>
      </c>
      <c r="C25" s="137">
        <v>40749</v>
      </c>
      <c r="D25" s="137">
        <v>41736</v>
      </c>
      <c r="E25" s="133">
        <v>110000000000</v>
      </c>
      <c r="F25" s="133">
        <v>100000000</v>
      </c>
      <c r="G25" s="132">
        <v>0.94726865999999998</v>
      </c>
      <c r="H25" s="133">
        <v>94726866</v>
      </c>
    </row>
    <row r="26" spans="1:8" x14ac:dyDescent="0.2">
      <c r="A26" s="178" t="s">
        <v>210</v>
      </c>
      <c r="B26" s="173">
        <v>955</v>
      </c>
      <c r="C26" s="137">
        <v>41016</v>
      </c>
      <c r="D26" s="137" t="s">
        <v>40</v>
      </c>
      <c r="E26" s="133" t="s">
        <v>41</v>
      </c>
      <c r="F26" s="133">
        <v>147355882</v>
      </c>
      <c r="G26" s="132">
        <v>0.96742579980621335</v>
      </c>
      <c r="H26" s="133">
        <v>142555882</v>
      </c>
    </row>
    <row r="27" spans="1:8" x14ac:dyDescent="0.2">
      <c r="A27" s="178" t="s">
        <v>211</v>
      </c>
      <c r="B27" s="173">
        <v>960</v>
      </c>
      <c r="C27" s="137">
        <v>41073</v>
      </c>
      <c r="D27" s="137">
        <v>41758</v>
      </c>
      <c r="E27" s="133">
        <v>960000000000</v>
      </c>
      <c r="F27" s="133">
        <v>270000000</v>
      </c>
      <c r="G27" s="132">
        <v>0.9</v>
      </c>
      <c r="H27" s="133">
        <v>243000000</v>
      </c>
    </row>
    <row r="28" spans="1:8" x14ac:dyDescent="0.2">
      <c r="A28" s="178" t="s">
        <v>44</v>
      </c>
      <c r="B28" s="173">
        <v>967</v>
      </c>
      <c r="C28" s="137">
        <v>41269</v>
      </c>
      <c r="D28" s="137">
        <v>42320</v>
      </c>
      <c r="E28" s="133">
        <v>41800000000</v>
      </c>
      <c r="F28" s="133">
        <v>950000000</v>
      </c>
      <c r="G28" s="132">
        <v>0.60482933999999999</v>
      </c>
      <c r="H28" s="133">
        <v>574587873</v>
      </c>
    </row>
    <row r="29" spans="1:8" x14ac:dyDescent="0.2">
      <c r="A29" s="178"/>
      <c r="B29" s="173" t="s">
        <v>45</v>
      </c>
      <c r="C29" s="137"/>
      <c r="D29" s="137"/>
      <c r="E29" s="133"/>
      <c r="F29" s="133">
        <v>600000006</v>
      </c>
      <c r="G29" s="132">
        <v>0.9576464454235355</v>
      </c>
      <c r="H29" s="133">
        <v>574587873</v>
      </c>
    </row>
    <row r="30" spans="1:8" x14ac:dyDescent="0.2">
      <c r="A30" s="178" t="s">
        <v>166</v>
      </c>
      <c r="B30" s="173">
        <v>970</v>
      </c>
      <c r="C30" s="137">
        <v>41309</v>
      </c>
      <c r="D30" s="137">
        <v>42328</v>
      </c>
      <c r="E30" s="133">
        <v>835000000000</v>
      </c>
      <c r="F30" s="133">
        <v>332987717</v>
      </c>
      <c r="G30" s="132">
        <v>0.90000000210217967</v>
      </c>
      <c r="H30" s="133">
        <v>299688946</v>
      </c>
    </row>
    <row r="31" spans="1:8" x14ac:dyDescent="0.2">
      <c r="A31" s="178" t="s">
        <v>5</v>
      </c>
      <c r="B31" s="173">
        <v>977</v>
      </c>
      <c r="C31" s="137">
        <v>41439</v>
      </c>
      <c r="D31" s="137">
        <v>42468</v>
      </c>
      <c r="E31" s="133">
        <v>75548279000</v>
      </c>
      <c r="F31" s="133">
        <v>377741395</v>
      </c>
      <c r="G31" s="132">
        <v>0.99566791455302373</v>
      </c>
      <c r="H31" s="133">
        <v>376104987</v>
      </c>
    </row>
    <row r="32" spans="1:8" x14ac:dyDescent="0.2">
      <c r="A32" s="178" t="s">
        <v>51</v>
      </c>
      <c r="B32" s="173">
        <v>984</v>
      </c>
      <c r="C32" s="137">
        <v>41543</v>
      </c>
      <c r="D32" s="137">
        <v>42580</v>
      </c>
      <c r="E32" s="133">
        <v>350000000000</v>
      </c>
      <c r="F32" s="133">
        <v>350000000</v>
      </c>
      <c r="G32" s="132">
        <v>0.9090909085714286</v>
      </c>
      <c r="H32" s="133">
        <v>318181818</v>
      </c>
    </row>
    <row r="33" spans="1:8" x14ac:dyDescent="0.2">
      <c r="A33" s="178"/>
      <c r="B33" s="173" t="s">
        <v>45</v>
      </c>
      <c r="C33" s="137"/>
      <c r="D33" s="137"/>
      <c r="E33" s="133"/>
      <c r="F33" s="133">
        <v>318181818</v>
      </c>
      <c r="G33" s="132">
        <v>1</v>
      </c>
      <c r="H33" s="133">
        <v>318181818</v>
      </c>
    </row>
    <row r="34" spans="1:8" x14ac:dyDescent="0.2">
      <c r="A34" s="178" t="s">
        <v>52</v>
      </c>
      <c r="B34" s="173">
        <v>985</v>
      </c>
      <c r="C34" s="137">
        <v>41572</v>
      </c>
      <c r="D34" s="137">
        <v>42366</v>
      </c>
      <c r="E34" s="133">
        <v>20000000000</v>
      </c>
      <c r="F34" s="133">
        <v>100000000</v>
      </c>
      <c r="G34" s="132">
        <v>0</v>
      </c>
      <c r="H34" s="133">
        <v>0</v>
      </c>
    </row>
    <row r="35" spans="1:8" x14ac:dyDescent="0.2">
      <c r="A35" s="178" t="s">
        <v>212</v>
      </c>
      <c r="B35" s="173">
        <v>987</v>
      </c>
      <c r="C35" s="137">
        <v>41589</v>
      </c>
      <c r="D35" s="137">
        <v>42532</v>
      </c>
      <c r="E35" s="133" t="s">
        <v>54</v>
      </c>
      <c r="F35" s="133">
        <v>63500000</v>
      </c>
      <c r="G35" s="132">
        <v>0.97653987401574804</v>
      </c>
      <c r="H35" s="133">
        <v>62010282</v>
      </c>
    </row>
    <row r="36" spans="1:8" x14ac:dyDescent="0.2">
      <c r="A36" s="178" t="s">
        <v>55</v>
      </c>
      <c r="B36" s="173">
        <v>989</v>
      </c>
      <c r="C36" s="137">
        <v>41596</v>
      </c>
      <c r="D36" s="137">
        <v>42610</v>
      </c>
      <c r="E36" s="133" t="s">
        <v>56</v>
      </c>
      <c r="F36" s="133">
        <v>6888916</v>
      </c>
      <c r="G36" s="132">
        <v>0.85473824909463259</v>
      </c>
      <c r="H36" s="133">
        <v>5888220</v>
      </c>
    </row>
    <row r="37" spans="1:8" x14ac:dyDescent="0.2">
      <c r="A37" s="178"/>
      <c r="B37" s="173" t="s">
        <v>45</v>
      </c>
      <c r="C37" s="137"/>
      <c r="D37" s="137"/>
      <c r="E37" s="133"/>
      <c r="F37" s="133">
        <v>5888916</v>
      </c>
      <c r="G37" s="132">
        <v>0.99988181186486613</v>
      </c>
      <c r="H37" s="133">
        <v>5888220</v>
      </c>
    </row>
    <row r="38" spans="1:8" x14ac:dyDescent="0.2">
      <c r="A38" s="178" t="s">
        <v>57</v>
      </c>
      <c r="B38" s="173">
        <v>992</v>
      </c>
      <c r="C38" s="137">
        <v>41670</v>
      </c>
      <c r="D38" s="137">
        <v>42706</v>
      </c>
      <c r="E38" s="133" t="s">
        <v>58</v>
      </c>
      <c r="F38" s="133">
        <v>700000000</v>
      </c>
      <c r="G38" s="132">
        <v>0.99895822000000001</v>
      </c>
      <c r="H38" s="133">
        <v>699270754</v>
      </c>
    </row>
    <row r="39" spans="1:8" x14ac:dyDescent="0.2">
      <c r="A39" s="178" t="s">
        <v>59</v>
      </c>
      <c r="B39" s="173">
        <v>993</v>
      </c>
      <c r="C39" s="137">
        <v>41675</v>
      </c>
      <c r="D39" s="137">
        <v>42667</v>
      </c>
      <c r="E39" s="133">
        <v>2000000000</v>
      </c>
      <c r="F39" s="133">
        <v>1600000</v>
      </c>
      <c r="G39" s="132">
        <v>0.99741687499999998</v>
      </c>
      <c r="H39" s="133">
        <v>1595867</v>
      </c>
    </row>
    <row r="40" spans="1:8" x14ac:dyDescent="0.2">
      <c r="A40" s="178" t="s">
        <v>213</v>
      </c>
      <c r="B40" s="173">
        <v>994</v>
      </c>
      <c r="C40" s="137">
        <v>41677</v>
      </c>
      <c r="D40" s="137">
        <v>42666</v>
      </c>
      <c r="E40" s="133">
        <v>115000000000</v>
      </c>
      <c r="F40" s="133">
        <v>127777777</v>
      </c>
      <c r="G40" s="132">
        <v>0.90000000547826087</v>
      </c>
      <c r="H40" s="133">
        <v>115000000</v>
      </c>
    </row>
    <row r="41" spans="1:8" x14ac:dyDescent="0.2">
      <c r="A41" s="178" t="s">
        <v>214</v>
      </c>
      <c r="B41" s="173">
        <v>999</v>
      </c>
      <c r="C41" s="137">
        <v>41712</v>
      </c>
      <c r="D41" s="137">
        <v>42667</v>
      </c>
      <c r="E41" s="133">
        <v>12406799562</v>
      </c>
      <c r="F41" s="133">
        <v>197887872</v>
      </c>
      <c r="G41" s="132">
        <v>0</v>
      </c>
      <c r="H41" s="133">
        <v>0</v>
      </c>
    </row>
    <row r="42" spans="1:8" x14ac:dyDescent="0.2">
      <c r="A42" s="178" t="s">
        <v>62</v>
      </c>
      <c r="B42" s="173">
        <v>1000</v>
      </c>
      <c r="C42" s="137">
        <v>41719</v>
      </c>
      <c r="D42" s="137">
        <v>42646</v>
      </c>
      <c r="E42" s="133" t="s">
        <v>63</v>
      </c>
      <c r="F42" s="133">
        <v>729040097</v>
      </c>
      <c r="G42" s="132">
        <v>0.45350023868440259</v>
      </c>
      <c r="H42" s="133">
        <v>330619858</v>
      </c>
    </row>
    <row r="43" spans="1:8" x14ac:dyDescent="0.2">
      <c r="A43" s="178"/>
      <c r="B43" s="173" t="s">
        <v>45</v>
      </c>
      <c r="C43" s="137"/>
      <c r="D43" s="137"/>
      <c r="E43" s="133"/>
      <c r="F43" s="133">
        <v>335229412</v>
      </c>
      <c r="G43" s="132">
        <v>0.98624955378318657</v>
      </c>
      <c r="H43" s="133">
        <v>330619858</v>
      </c>
    </row>
    <row r="44" spans="1:8" x14ac:dyDescent="0.2">
      <c r="A44" s="178" t="s">
        <v>64</v>
      </c>
      <c r="B44" s="173">
        <v>1004</v>
      </c>
      <c r="C44" s="137">
        <v>41873</v>
      </c>
      <c r="D44" s="137">
        <v>42723</v>
      </c>
      <c r="E44" s="133">
        <v>4755917671</v>
      </c>
      <c r="F44" s="133">
        <v>10212115</v>
      </c>
      <c r="G44" s="132">
        <v>0.99088367101232211</v>
      </c>
      <c r="H44" s="133">
        <v>10119018</v>
      </c>
    </row>
    <row r="45" spans="1:8" x14ac:dyDescent="0.2">
      <c r="A45" s="178" t="s">
        <v>138</v>
      </c>
      <c r="B45" s="173">
        <v>1006</v>
      </c>
      <c r="C45" s="137">
        <v>41899</v>
      </c>
      <c r="D45" s="137">
        <v>42841</v>
      </c>
      <c r="E45" s="133" t="s">
        <v>66</v>
      </c>
      <c r="F45" s="133">
        <v>461850000</v>
      </c>
      <c r="G45" s="132">
        <v>0.65313413445924007</v>
      </c>
      <c r="H45" s="133">
        <v>301650000</v>
      </c>
    </row>
    <row r="46" spans="1:8" x14ac:dyDescent="0.2">
      <c r="A46" s="178"/>
      <c r="B46" s="135" t="s">
        <v>45</v>
      </c>
      <c r="C46" s="136"/>
      <c r="D46" s="136"/>
      <c r="E46" s="138"/>
      <c r="F46" s="133">
        <v>301650000</v>
      </c>
      <c r="G46" s="132">
        <v>1</v>
      </c>
      <c r="H46" s="133">
        <v>301650000</v>
      </c>
    </row>
    <row r="47" spans="1:8" x14ac:dyDescent="0.2">
      <c r="A47" s="178" t="s">
        <v>215</v>
      </c>
      <c r="B47" s="173">
        <v>1007</v>
      </c>
      <c r="C47" s="137">
        <v>41940</v>
      </c>
      <c r="D47" s="137">
        <v>42645</v>
      </c>
      <c r="E47" s="133">
        <v>111333333333</v>
      </c>
      <c r="F47" s="133">
        <v>622300722</v>
      </c>
      <c r="G47" s="132">
        <v>0</v>
      </c>
      <c r="H47" s="133">
        <v>0</v>
      </c>
    </row>
    <row r="48" spans="1:8" x14ac:dyDescent="0.2">
      <c r="A48" s="178" t="s">
        <v>6</v>
      </c>
      <c r="B48" s="173">
        <v>1008</v>
      </c>
      <c r="C48" s="137">
        <v>41953</v>
      </c>
      <c r="D48" s="137">
        <v>42879</v>
      </c>
      <c r="E48" s="133">
        <v>350000000</v>
      </c>
      <c r="F48" s="133">
        <v>43750</v>
      </c>
      <c r="G48" s="132">
        <v>0.51065142857142853</v>
      </c>
      <c r="H48" s="133">
        <v>22341</v>
      </c>
    </row>
    <row r="49" spans="1:8" x14ac:dyDescent="0.2">
      <c r="A49" s="178" t="s">
        <v>7</v>
      </c>
      <c r="B49" s="173">
        <v>1010</v>
      </c>
      <c r="C49" s="137">
        <v>41969</v>
      </c>
      <c r="D49" s="137">
        <v>42969</v>
      </c>
      <c r="E49" s="133" t="s">
        <v>70</v>
      </c>
      <c r="F49" s="133">
        <v>11680000000</v>
      </c>
      <c r="G49" s="132">
        <v>0.99691780830479448</v>
      </c>
      <c r="H49" s="133">
        <v>11644000001</v>
      </c>
    </row>
    <row r="50" spans="1:8" x14ac:dyDescent="0.2">
      <c r="A50" s="134" t="s">
        <v>216</v>
      </c>
      <c r="B50" s="135">
        <v>1012</v>
      </c>
      <c r="C50" s="136">
        <v>41992</v>
      </c>
      <c r="D50" s="136">
        <v>43137</v>
      </c>
      <c r="E50" s="138">
        <v>163633000000</v>
      </c>
      <c r="F50" s="133">
        <v>1997235044</v>
      </c>
      <c r="G50" s="132">
        <v>0.30420699597938761</v>
      </c>
      <c r="H50" s="133">
        <v>607572873</v>
      </c>
    </row>
    <row r="51" spans="1:8" x14ac:dyDescent="0.2">
      <c r="A51" s="134" t="s">
        <v>117</v>
      </c>
      <c r="B51" s="135">
        <v>1018</v>
      </c>
      <c r="C51" s="136">
        <v>42062</v>
      </c>
      <c r="D51" s="137">
        <v>43095</v>
      </c>
      <c r="E51" s="138">
        <v>120000000000</v>
      </c>
      <c r="F51" s="133">
        <v>220000000</v>
      </c>
      <c r="G51" s="132">
        <v>9.0909122727272723E-2</v>
      </c>
      <c r="H51" s="133">
        <v>20000007</v>
      </c>
    </row>
    <row r="52" spans="1:8" x14ac:dyDescent="0.2">
      <c r="A52" s="134" t="s">
        <v>154</v>
      </c>
      <c r="B52" s="135">
        <v>1021</v>
      </c>
      <c r="C52" s="136">
        <v>42132</v>
      </c>
      <c r="D52" s="137">
        <v>43065</v>
      </c>
      <c r="E52" s="138">
        <v>19547196299</v>
      </c>
      <c r="F52" s="133">
        <v>15609535</v>
      </c>
      <c r="G52" s="132">
        <v>0</v>
      </c>
      <c r="H52" s="133">
        <v>0</v>
      </c>
    </row>
    <row r="53" spans="1:8" x14ac:dyDescent="0.2">
      <c r="A53" s="134" t="s">
        <v>200</v>
      </c>
      <c r="B53" s="135">
        <v>1023</v>
      </c>
      <c r="C53" s="136">
        <v>42268</v>
      </c>
      <c r="D53" s="137">
        <v>43284</v>
      </c>
      <c r="E53" s="138" t="s">
        <v>58</v>
      </c>
      <c r="F53" s="133">
        <v>1053300000</v>
      </c>
      <c r="G53" s="132">
        <v>0.92345005601443086</v>
      </c>
      <c r="H53" s="133">
        <v>972669944</v>
      </c>
    </row>
    <row r="54" spans="1:8" x14ac:dyDescent="0.2">
      <c r="A54" s="134" t="s">
        <v>202</v>
      </c>
      <c r="B54" s="135">
        <v>1024</v>
      </c>
      <c r="C54" s="136">
        <v>42270</v>
      </c>
      <c r="D54" s="137">
        <v>43002</v>
      </c>
      <c r="E54" s="138">
        <v>4350000000</v>
      </c>
      <c r="F54" s="133">
        <v>100000</v>
      </c>
      <c r="G54" s="132">
        <v>0</v>
      </c>
      <c r="H54" s="133">
        <v>0</v>
      </c>
    </row>
    <row r="55" spans="1:8" x14ac:dyDescent="0.2">
      <c r="A55" s="134" t="s">
        <v>217</v>
      </c>
      <c r="B55" s="135">
        <v>1025</v>
      </c>
      <c r="C55" s="136">
        <v>42278</v>
      </c>
      <c r="D55" s="137" t="s">
        <v>115</v>
      </c>
      <c r="E55" s="138">
        <v>465172000</v>
      </c>
      <c r="F55" s="133">
        <v>11776097</v>
      </c>
      <c r="G55" s="132">
        <v>0</v>
      </c>
      <c r="H55" s="133"/>
    </row>
    <row r="56" spans="1:8" x14ac:dyDescent="0.2">
      <c r="A56" s="134" t="s">
        <v>218</v>
      </c>
      <c r="B56" s="135">
        <v>1026</v>
      </c>
      <c r="C56" s="136">
        <v>42293</v>
      </c>
      <c r="D56" s="137">
        <v>42811</v>
      </c>
      <c r="E56" s="138">
        <v>12505241656</v>
      </c>
      <c r="F56" s="133">
        <v>181714286</v>
      </c>
      <c r="G56" s="132">
        <v>0</v>
      </c>
      <c r="H56" s="133"/>
    </row>
    <row r="57" spans="1:8" x14ac:dyDescent="0.2">
      <c r="A57" s="134" t="s">
        <v>219</v>
      </c>
      <c r="B57" s="135">
        <v>1027</v>
      </c>
      <c r="C57" s="136">
        <v>42298</v>
      </c>
      <c r="D57" s="137">
        <v>43310</v>
      </c>
      <c r="E57" s="138">
        <v>63096955000</v>
      </c>
      <c r="F57" s="133">
        <v>12619391</v>
      </c>
      <c r="G57" s="132">
        <v>0</v>
      </c>
      <c r="H57" s="133"/>
    </row>
    <row r="58" spans="1:8" x14ac:dyDescent="0.2">
      <c r="A58" s="134" t="s">
        <v>220</v>
      </c>
      <c r="B58" s="135">
        <v>1028</v>
      </c>
      <c r="C58" s="136">
        <v>42307</v>
      </c>
      <c r="D58" s="137">
        <v>42659</v>
      </c>
      <c r="E58" s="138">
        <v>344855303</v>
      </c>
      <c r="F58" s="133">
        <v>46646</v>
      </c>
      <c r="G58" s="132">
        <v>0</v>
      </c>
      <c r="H58" s="133"/>
    </row>
    <row r="59" spans="1:8" x14ac:dyDescent="0.2">
      <c r="A59" s="288"/>
      <c r="B59" s="289"/>
      <c r="C59" s="289"/>
      <c r="D59" s="290"/>
      <c r="E59" s="289"/>
      <c r="F59" s="290"/>
      <c r="G59" s="289"/>
      <c r="H59" s="290"/>
    </row>
    <row r="60" spans="1:8" x14ac:dyDescent="0.2">
      <c r="A60" s="173"/>
      <c r="B60" s="173"/>
      <c r="C60" s="187"/>
      <c r="D60" s="187"/>
      <c r="E60" s="188"/>
      <c r="F60" s="188"/>
      <c r="G60" s="189"/>
      <c r="H60" s="189"/>
    </row>
    <row r="61" spans="1:8" x14ac:dyDescent="0.2">
      <c r="A61" s="190" t="s">
        <v>72</v>
      </c>
      <c r="B61" s="191"/>
      <c r="C61" s="192"/>
      <c r="D61" s="192"/>
      <c r="E61" s="193"/>
      <c r="F61" s="194" t="s">
        <v>73</v>
      </c>
      <c r="G61" s="195"/>
      <c r="H61" s="196"/>
    </row>
    <row r="62" spans="1:8" ht="24" x14ac:dyDescent="0.2">
      <c r="A62" s="191" t="s">
        <v>74</v>
      </c>
      <c r="B62" s="191"/>
      <c r="C62" s="192"/>
      <c r="D62" s="192"/>
      <c r="E62" s="193"/>
      <c r="F62" s="194"/>
      <c r="G62" s="195"/>
      <c r="H62" s="196"/>
    </row>
    <row r="63" spans="1:8" x14ac:dyDescent="0.2">
      <c r="A63" s="197" t="s">
        <v>75</v>
      </c>
      <c r="B63" s="197"/>
      <c r="C63" s="197"/>
      <c r="D63" s="197"/>
      <c r="E63" s="197"/>
      <c r="F63" s="197"/>
      <c r="G63" s="197"/>
      <c r="H63" s="197"/>
    </row>
    <row r="64" spans="1:8" x14ac:dyDescent="0.2">
      <c r="A64" s="191" t="s">
        <v>76</v>
      </c>
      <c r="B64" s="191"/>
      <c r="C64" s="192"/>
      <c r="D64" s="192"/>
      <c r="E64" s="193"/>
      <c r="F64" s="194"/>
      <c r="G64" s="195"/>
      <c r="H64" s="196"/>
    </row>
    <row r="65" spans="1:8" x14ac:dyDescent="0.2">
      <c r="A65" s="191" t="s">
        <v>77</v>
      </c>
      <c r="B65" s="191"/>
      <c r="C65" s="192"/>
      <c r="D65" s="192"/>
      <c r="E65" s="193"/>
      <c r="F65" s="194"/>
      <c r="G65" s="195"/>
      <c r="H65" s="196"/>
    </row>
    <row r="66" spans="1:8" x14ac:dyDescent="0.2">
      <c r="A66" s="198" t="s">
        <v>221</v>
      </c>
      <c r="B66" s="198"/>
      <c r="C66" s="198"/>
      <c r="D66" s="198"/>
      <c r="E66" s="198"/>
      <c r="F66" s="198"/>
      <c r="G66" s="198"/>
      <c r="H66" s="198"/>
    </row>
    <row r="67" spans="1:8" x14ac:dyDescent="0.2">
      <c r="A67" s="198"/>
      <c r="B67" s="198"/>
      <c r="C67" s="198"/>
      <c r="D67" s="198"/>
      <c r="E67" s="198"/>
      <c r="F67" s="198"/>
      <c r="G67" s="198"/>
      <c r="H67" s="198"/>
    </row>
    <row r="68" spans="1:8" x14ac:dyDescent="0.2">
      <c r="A68" s="198" t="s">
        <v>222</v>
      </c>
      <c r="B68" s="198"/>
      <c r="C68" s="198"/>
      <c r="D68" s="198"/>
      <c r="E68" s="198"/>
      <c r="F68" s="198"/>
      <c r="G68" s="198"/>
      <c r="H68" s="198"/>
    </row>
    <row r="69" spans="1:8" x14ac:dyDescent="0.2">
      <c r="A69" s="198"/>
      <c r="B69" s="198"/>
      <c r="C69" s="198"/>
      <c r="D69" s="198"/>
      <c r="E69" s="198"/>
      <c r="F69" s="198"/>
      <c r="G69" s="198"/>
      <c r="H69" s="198"/>
    </row>
    <row r="70" spans="1:8" x14ac:dyDescent="0.2">
      <c r="A70" s="198" t="s">
        <v>223</v>
      </c>
      <c r="B70" s="198"/>
      <c r="C70" s="198"/>
      <c r="D70" s="198"/>
      <c r="E70" s="198"/>
      <c r="F70" s="198"/>
      <c r="G70" s="198"/>
      <c r="H70" s="198"/>
    </row>
    <row r="71" spans="1:8" x14ac:dyDescent="0.2">
      <c r="A71" s="198"/>
      <c r="B71" s="198"/>
      <c r="C71" s="198"/>
      <c r="D71" s="198"/>
      <c r="E71" s="198"/>
      <c r="F71" s="198"/>
      <c r="G71" s="198"/>
      <c r="H71" s="198"/>
    </row>
    <row r="72" spans="1:8" x14ac:dyDescent="0.2">
      <c r="A72" s="198" t="s">
        <v>224</v>
      </c>
      <c r="B72" s="198"/>
      <c r="C72" s="198"/>
      <c r="D72" s="198"/>
      <c r="E72" s="198"/>
      <c r="F72" s="198"/>
      <c r="G72" s="198"/>
      <c r="H72" s="198"/>
    </row>
    <row r="73" spans="1:8" x14ac:dyDescent="0.2">
      <c r="A73" s="198"/>
      <c r="B73" s="198"/>
      <c r="C73" s="198"/>
      <c r="D73" s="198"/>
      <c r="E73" s="198"/>
      <c r="F73" s="198"/>
      <c r="G73" s="198"/>
      <c r="H73" s="198"/>
    </row>
    <row r="74" spans="1:8" x14ac:dyDescent="0.2">
      <c r="A74" s="198" t="s">
        <v>225</v>
      </c>
      <c r="B74" s="198"/>
      <c r="C74" s="198"/>
      <c r="D74" s="198"/>
      <c r="E74" s="198"/>
      <c r="F74" s="198"/>
      <c r="G74" s="198"/>
      <c r="H74" s="198"/>
    </row>
    <row r="75" spans="1:8" x14ac:dyDescent="0.2">
      <c r="A75" s="198"/>
      <c r="B75" s="198"/>
      <c r="C75" s="198"/>
      <c r="D75" s="198"/>
      <c r="E75" s="198"/>
      <c r="F75" s="198"/>
      <c r="G75" s="198"/>
      <c r="H75" s="198"/>
    </row>
    <row r="76" spans="1:8" x14ac:dyDescent="0.2">
      <c r="A76" s="199" t="s">
        <v>226</v>
      </c>
      <c r="B76" s="199"/>
      <c r="C76" s="199"/>
      <c r="D76" s="199"/>
      <c r="E76" s="199"/>
      <c r="F76" s="199"/>
      <c r="G76" s="199"/>
      <c r="H76" s="199"/>
    </row>
    <row r="77" spans="1:8" x14ac:dyDescent="0.2">
      <c r="A77" s="199"/>
      <c r="B77" s="199"/>
      <c r="C77" s="199"/>
      <c r="D77" s="199"/>
      <c r="E77" s="199"/>
      <c r="F77" s="199"/>
      <c r="G77" s="199"/>
      <c r="H77" s="199"/>
    </row>
    <row r="78" spans="1:8" x14ac:dyDescent="0.2">
      <c r="A78" s="199"/>
      <c r="B78" s="199"/>
      <c r="C78" s="199"/>
      <c r="D78" s="199"/>
      <c r="E78" s="199"/>
      <c r="F78" s="199"/>
      <c r="G78" s="199"/>
      <c r="H78" s="199"/>
    </row>
    <row r="79" spans="1:8" x14ac:dyDescent="0.2">
      <c r="A79" s="199"/>
      <c r="B79" s="199"/>
      <c r="C79" s="199"/>
      <c r="D79" s="199"/>
      <c r="E79" s="199"/>
      <c r="F79" s="199"/>
      <c r="G79" s="199"/>
      <c r="H79" s="199"/>
    </row>
    <row r="80" spans="1:8" x14ac:dyDescent="0.2">
      <c r="A80" s="200" t="s">
        <v>227</v>
      </c>
      <c r="B80" s="200"/>
      <c r="C80" s="200"/>
      <c r="D80" s="200"/>
      <c r="E80" s="200"/>
      <c r="F80" s="200"/>
      <c r="G80" s="200"/>
      <c r="H80" s="200"/>
    </row>
    <row r="81" spans="1:8" x14ac:dyDescent="0.2">
      <c r="A81" s="200"/>
      <c r="B81" s="200"/>
      <c r="C81" s="200"/>
      <c r="D81" s="200"/>
      <c r="E81" s="200"/>
      <c r="F81" s="200"/>
      <c r="G81" s="200"/>
      <c r="H81" s="200"/>
    </row>
    <row r="82" spans="1:8" x14ac:dyDescent="0.2">
      <c r="A82" s="201" t="s">
        <v>228</v>
      </c>
      <c r="B82" s="201"/>
      <c r="C82" s="201"/>
      <c r="D82" s="201"/>
      <c r="E82" s="201"/>
      <c r="F82" s="201"/>
      <c r="G82" s="201"/>
      <c r="H82" s="201"/>
    </row>
    <row r="83" spans="1:8" x14ac:dyDescent="0.2">
      <c r="A83" s="201"/>
      <c r="B83" s="201"/>
      <c r="C83" s="201"/>
      <c r="D83" s="201"/>
      <c r="E83" s="201"/>
      <c r="F83" s="201"/>
      <c r="G83" s="201"/>
      <c r="H83" s="201"/>
    </row>
    <row r="84" spans="1:8" x14ac:dyDescent="0.2">
      <c r="A84" s="202" t="s">
        <v>229</v>
      </c>
      <c r="B84" s="202"/>
      <c r="C84" s="202"/>
      <c r="D84" s="202"/>
      <c r="E84" s="202"/>
      <c r="F84" s="202"/>
      <c r="G84" s="202"/>
      <c r="H84" s="202"/>
    </row>
    <row r="85" spans="1:8" x14ac:dyDescent="0.2">
      <c r="A85" s="202" t="s">
        <v>230</v>
      </c>
      <c r="B85" s="202"/>
      <c r="C85" s="202"/>
      <c r="D85" s="202"/>
      <c r="E85" s="202"/>
      <c r="F85" s="202"/>
      <c r="G85" s="202"/>
      <c r="H85" s="202"/>
    </row>
    <row r="86" spans="1:8" x14ac:dyDescent="0.2">
      <c r="A86" s="202"/>
      <c r="B86" s="202"/>
      <c r="C86" s="202"/>
      <c r="D86" s="202"/>
      <c r="E86" s="202"/>
      <c r="F86" s="202"/>
      <c r="G86" s="202"/>
      <c r="H86" s="202"/>
    </row>
    <row r="87" spans="1:8" x14ac:dyDescent="0.2">
      <c r="A87" s="203" t="s">
        <v>231</v>
      </c>
      <c r="B87" s="203"/>
      <c r="C87" s="203"/>
      <c r="D87" s="203"/>
      <c r="E87" s="203"/>
      <c r="F87" s="203"/>
      <c r="G87" s="203"/>
      <c r="H87" s="203"/>
    </row>
    <row r="88" spans="1:8" x14ac:dyDescent="0.2">
      <c r="A88" s="202" t="s">
        <v>232</v>
      </c>
      <c r="B88" s="202"/>
      <c r="C88" s="202"/>
      <c r="D88" s="202"/>
      <c r="E88" s="202"/>
      <c r="F88" s="202"/>
      <c r="G88" s="202"/>
      <c r="H88" s="202"/>
    </row>
    <row r="89" spans="1:8" x14ac:dyDescent="0.2">
      <c r="A89" s="202"/>
      <c r="B89" s="202"/>
      <c r="C89" s="202"/>
      <c r="D89" s="202"/>
      <c r="E89" s="202"/>
      <c r="F89" s="202"/>
      <c r="G89" s="202"/>
      <c r="H89" s="202"/>
    </row>
    <row r="90" spans="1:8" x14ac:dyDescent="0.2">
      <c r="A90" s="173" t="s">
        <v>233</v>
      </c>
      <c r="B90" s="173"/>
      <c r="C90" s="187"/>
      <c r="D90" s="187"/>
      <c r="E90" s="188"/>
      <c r="F90" s="204"/>
      <c r="G90" s="205"/>
      <c r="H90" s="167"/>
    </row>
    <row r="91" spans="1:8" x14ac:dyDescent="0.2">
      <c r="A91" s="173" t="s">
        <v>234</v>
      </c>
      <c r="B91" s="173"/>
      <c r="C91" s="187"/>
      <c r="D91" s="187"/>
      <c r="E91" s="188"/>
      <c r="F91" s="188"/>
      <c r="G91" s="189"/>
      <c r="H91" s="189"/>
    </row>
    <row r="93" spans="1:8" ht="18.75" x14ac:dyDescent="0.3">
      <c r="A93" s="242" t="s">
        <v>95</v>
      </c>
      <c r="B93" s="243"/>
      <c r="C93" s="3"/>
      <c r="D93" s="3"/>
      <c r="E93" s="3"/>
      <c r="F93" s="3"/>
      <c r="G93" s="2"/>
      <c r="H93" s="3"/>
    </row>
    <row r="94" spans="1:8" x14ac:dyDescent="0.2">
      <c r="A94" s="3"/>
      <c r="B94" s="2"/>
      <c r="C94" s="3"/>
      <c r="D94" s="3"/>
      <c r="E94" s="3"/>
      <c r="F94" s="3"/>
      <c r="G94" s="2"/>
      <c r="H94" s="3"/>
    </row>
    <row r="95" spans="1:8" ht="38.25" x14ac:dyDescent="0.2">
      <c r="A95" s="209" t="s">
        <v>96</v>
      </c>
      <c r="B95" s="209" t="s">
        <v>97</v>
      </c>
      <c r="C95" s="209" t="s">
        <v>98</v>
      </c>
      <c r="D95" s="210" t="s">
        <v>99</v>
      </c>
      <c r="E95" s="210"/>
      <c r="F95" s="210"/>
      <c r="G95" s="209" t="s">
        <v>100</v>
      </c>
      <c r="H95" s="209" t="s">
        <v>101</v>
      </c>
    </row>
    <row r="96" spans="1:8" x14ac:dyDescent="0.2">
      <c r="A96" s="244"/>
      <c r="B96" s="244"/>
      <c r="C96" s="244"/>
      <c r="D96" s="245"/>
      <c r="E96" s="246"/>
      <c r="F96" s="247"/>
      <c r="G96" s="248"/>
      <c r="H96" s="244"/>
    </row>
    <row r="98" spans="1:8" x14ac:dyDescent="0.2">
      <c r="A98" s="249" t="s">
        <v>102</v>
      </c>
      <c r="B98" s="249"/>
      <c r="C98" s="249"/>
      <c r="D98" s="249"/>
      <c r="E98" s="249"/>
      <c r="F98" s="249"/>
      <c r="G98" s="249"/>
      <c r="H98" s="249"/>
    </row>
    <row r="99" spans="1:8" x14ac:dyDescent="0.2">
      <c r="A99" s="250"/>
      <c r="B99" s="250"/>
      <c r="C99" s="250"/>
      <c r="D99" s="250"/>
      <c r="E99" s="250"/>
      <c r="F99" s="250"/>
      <c r="G99" s="250"/>
      <c r="H99" s="250"/>
    </row>
    <row r="100" spans="1:8" ht="38.25" x14ac:dyDescent="0.2">
      <c r="A100" s="218" t="s">
        <v>103</v>
      </c>
      <c r="B100" s="218" t="s">
        <v>18</v>
      </c>
      <c r="C100" s="218" t="s">
        <v>104</v>
      </c>
      <c r="D100" s="218" t="s">
        <v>105</v>
      </c>
      <c r="E100" s="218" t="s">
        <v>106</v>
      </c>
      <c r="F100" s="218" t="s">
        <v>107</v>
      </c>
      <c r="G100" s="218" t="s">
        <v>108</v>
      </c>
      <c r="H100" s="218" t="s">
        <v>109</v>
      </c>
    </row>
    <row r="101" spans="1:8" ht="114.75" x14ac:dyDescent="0.2">
      <c r="A101" s="251">
        <v>1016</v>
      </c>
      <c r="B101" s="251" t="s">
        <v>120</v>
      </c>
      <c r="C101" s="251" t="s">
        <v>121</v>
      </c>
      <c r="D101" s="251" t="s">
        <v>122</v>
      </c>
      <c r="E101" s="251" t="s">
        <v>123</v>
      </c>
      <c r="F101" s="252" t="s">
        <v>141</v>
      </c>
      <c r="G101" s="251" t="s">
        <v>124</v>
      </c>
      <c r="H101" s="251" t="s">
        <v>121</v>
      </c>
    </row>
    <row r="102" spans="1:8" ht="63.75" x14ac:dyDescent="0.2">
      <c r="A102" s="253">
        <v>1017</v>
      </c>
      <c r="B102" s="115" t="s">
        <v>125</v>
      </c>
      <c r="C102" s="253" t="s">
        <v>126</v>
      </c>
      <c r="D102" s="253" t="s">
        <v>127</v>
      </c>
      <c r="E102" s="115" t="s">
        <v>128</v>
      </c>
      <c r="F102" s="253" t="s">
        <v>142</v>
      </c>
      <c r="G102" s="115" t="s">
        <v>129</v>
      </c>
      <c r="H102" s="253" t="s">
        <v>126</v>
      </c>
    </row>
    <row r="103" spans="1:8" ht="127.5" x14ac:dyDescent="0.2">
      <c r="A103" s="251">
        <v>1020</v>
      </c>
      <c r="B103" s="251" t="s">
        <v>143</v>
      </c>
      <c r="C103" s="251" t="s">
        <v>144</v>
      </c>
      <c r="D103" s="251" t="s">
        <v>145</v>
      </c>
      <c r="E103" s="251" t="s">
        <v>146</v>
      </c>
      <c r="F103" s="253" t="s">
        <v>147</v>
      </c>
      <c r="G103" s="251" t="s">
        <v>156</v>
      </c>
      <c r="H103" s="251" t="s">
        <v>145</v>
      </c>
    </row>
    <row r="104" spans="1:8" ht="204" x14ac:dyDescent="0.2">
      <c r="A104" s="251">
        <v>1022</v>
      </c>
      <c r="B104" s="251" t="s">
        <v>192</v>
      </c>
      <c r="C104" s="251" t="s">
        <v>193</v>
      </c>
      <c r="D104" s="251" t="s">
        <v>194</v>
      </c>
      <c r="E104" s="251" t="s">
        <v>195</v>
      </c>
      <c r="F104" s="253" t="s">
        <v>196</v>
      </c>
      <c r="G104" s="251" t="s">
        <v>235</v>
      </c>
      <c r="H104" s="251" t="s">
        <v>198</v>
      </c>
    </row>
    <row r="105" spans="1:8" ht="102" x14ac:dyDescent="0.2">
      <c r="A105" s="251">
        <v>1025</v>
      </c>
      <c r="B105" s="251" t="s">
        <v>236</v>
      </c>
      <c r="C105" s="251" t="s">
        <v>237</v>
      </c>
      <c r="D105" s="251" t="s">
        <v>238</v>
      </c>
      <c r="E105" s="126" t="s">
        <v>239</v>
      </c>
      <c r="F105" s="253" t="s">
        <v>240</v>
      </c>
      <c r="G105" s="126" t="s">
        <v>241</v>
      </c>
      <c r="H105" s="251" t="s">
        <v>238</v>
      </c>
    </row>
  </sheetData>
  <mergeCells count="16">
    <mergeCell ref="A87:H87"/>
    <mergeCell ref="A88:H89"/>
    <mergeCell ref="D95:F95"/>
    <mergeCell ref="A98:H99"/>
    <mergeCell ref="A74:H75"/>
    <mergeCell ref="A76:H79"/>
    <mergeCell ref="A80:H81"/>
    <mergeCell ref="A82:H83"/>
    <mergeCell ref="A84:H84"/>
    <mergeCell ref="A85:H86"/>
    <mergeCell ref="I3:J3"/>
    <mergeCell ref="A63:H63"/>
    <mergeCell ref="A66:H67"/>
    <mergeCell ref="A68:H69"/>
    <mergeCell ref="A70:H71"/>
    <mergeCell ref="A72:H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42578125" style="141" bestFit="1" customWidth="1"/>
    <col min="6" max="6" width="11.7109375" style="141" bestFit="1" customWidth="1"/>
    <col min="7" max="7" width="10.42578125" style="141" bestFit="1" customWidth="1"/>
    <col min="8" max="8" width="21.570312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242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264"/>
      <c r="B5" s="265"/>
      <c r="C5" s="266"/>
      <c r="D5" s="145"/>
      <c r="F5" s="146"/>
      <c r="G5" s="147"/>
      <c r="H5" s="148"/>
      <c r="I5" s="148"/>
      <c r="J5" s="149"/>
      <c r="K5" s="147"/>
    </row>
    <row r="6" spans="1:11" s="139" customFormat="1" ht="12" customHeight="1" x14ac:dyDescent="0.2">
      <c r="A6" s="18" t="s">
        <v>150</v>
      </c>
      <c r="B6" s="19">
        <v>240750</v>
      </c>
      <c r="C6" s="20">
        <v>265947</v>
      </c>
      <c r="D6" s="145"/>
      <c r="F6" s="146"/>
      <c r="G6" s="147"/>
      <c r="H6" s="148"/>
      <c r="I6" s="148"/>
      <c r="J6" s="149"/>
      <c r="K6" s="147"/>
    </row>
    <row r="7" spans="1:11" s="139" customFormat="1" ht="12" customHeight="1" x14ac:dyDescent="0.2">
      <c r="A7" s="18" t="s">
        <v>6</v>
      </c>
      <c r="B7" s="19">
        <v>625</v>
      </c>
      <c r="C7" s="20">
        <v>5000</v>
      </c>
      <c r="D7" s="145"/>
      <c r="F7" s="146"/>
      <c r="G7" s="147"/>
      <c r="H7" s="148"/>
      <c r="I7" s="148"/>
      <c r="J7" s="149"/>
      <c r="K7" s="147"/>
    </row>
    <row r="8" spans="1:11" s="139" customFormat="1" ht="12" customHeight="1" x14ac:dyDescent="0.2">
      <c r="A8" s="21" t="s">
        <v>112</v>
      </c>
      <c r="B8" s="19">
        <v>68791844</v>
      </c>
      <c r="C8" s="20">
        <v>5636099</v>
      </c>
      <c r="D8" s="145"/>
      <c r="F8" s="146"/>
      <c r="G8" s="147"/>
      <c r="H8" s="148"/>
      <c r="I8" s="148"/>
      <c r="J8" s="149"/>
      <c r="K8" s="147"/>
    </row>
    <row r="9" spans="1:11" s="147" customFormat="1" ht="12.75" customHeight="1" x14ac:dyDescent="0.2">
      <c r="A9" s="21" t="s">
        <v>117</v>
      </c>
      <c r="B9" s="19">
        <v>106775583</v>
      </c>
      <c r="C9" s="20">
        <v>64065350</v>
      </c>
      <c r="D9" s="268"/>
      <c r="F9" s="146"/>
      <c r="H9" s="148"/>
      <c r="I9" s="148"/>
      <c r="J9" s="149"/>
    </row>
    <row r="10" spans="1:11" s="153" customFormat="1" ht="8.25" customHeight="1" thickBot="1" x14ac:dyDescent="0.3">
      <c r="A10" s="270"/>
      <c r="B10" s="271"/>
      <c r="C10" s="272"/>
    </row>
    <row r="11" spans="1:11" ht="13.5" thickBot="1" x14ac:dyDescent="0.25">
      <c r="A11" s="27" t="s">
        <v>11</v>
      </c>
      <c r="B11" s="28"/>
      <c r="C11" s="29">
        <f>SUM(C6:C9)</f>
        <v>69972396</v>
      </c>
      <c r="F11" s="143"/>
      <c r="G11" s="143"/>
      <c r="H11" s="143"/>
      <c r="I11" s="143"/>
      <c r="J11" s="143"/>
      <c r="K11" s="143"/>
    </row>
    <row r="12" spans="1:11" x14ac:dyDescent="0.2">
      <c r="A12" s="143"/>
      <c r="B12" s="154"/>
      <c r="C12" s="154"/>
      <c r="F12" s="143"/>
      <c r="G12" s="143"/>
      <c r="H12" s="143"/>
      <c r="I12" s="143"/>
      <c r="J12" s="143"/>
      <c r="K12" s="143"/>
    </row>
    <row r="13" spans="1:11" x14ac:dyDescent="0.2">
      <c r="A13" s="155" t="s">
        <v>12</v>
      </c>
      <c r="E13" s="140"/>
      <c r="F13" s="143"/>
      <c r="G13" s="143"/>
      <c r="H13" s="156"/>
      <c r="I13" s="143"/>
      <c r="J13" s="143"/>
      <c r="K13" s="143"/>
    </row>
    <row r="14" spans="1:11" x14ac:dyDescent="0.2">
      <c r="A14" s="157" t="s">
        <v>13</v>
      </c>
      <c r="F14" s="143"/>
      <c r="G14" s="143"/>
      <c r="H14" s="143"/>
      <c r="I14" s="143"/>
      <c r="J14" s="143"/>
      <c r="K14" s="143"/>
    </row>
    <row r="15" spans="1:11" x14ac:dyDescent="0.2">
      <c r="B15" s="141"/>
      <c r="C15" s="141"/>
      <c r="F15" s="143"/>
      <c r="G15" s="143"/>
      <c r="H15" s="143"/>
      <c r="I15" s="143"/>
      <c r="J15" s="143"/>
      <c r="K15" s="143"/>
    </row>
    <row r="16" spans="1:11" x14ac:dyDescent="0.2">
      <c r="A16" s="158" t="s">
        <v>15</v>
      </c>
      <c r="B16" s="291"/>
      <c r="C16" s="292"/>
      <c r="D16" s="292"/>
      <c r="E16" s="160"/>
      <c r="F16" s="160"/>
      <c r="G16" s="161"/>
      <c r="H16" s="273"/>
      <c r="I16" s="143"/>
    </row>
    <row r="17" spans="1:8" x14ac:dyDescent="0.2">
      <c r="A17" s="163" t="s">
        <v>16</v>
      </c>
      <c r="B17" s="293"/>
      <c r="C17" s="294"/>
      <c r="D17" s="294"/>
      <c r="E17" s="165"/>
      <c r="F17" s="165"/>
      <c r="G17" s="166"/>
      <c r="H17" s="189"/>
    </row>
    <row r="18" spans="1:8" x14ac:dyDescent="0.2">
      <c r="A18" s="168"/>
      <c r="B18" s="169"/>
      <c r="C18" s="47" t="s">
        <v>18</v>
      </c>
      <c r="D18" s="48" t="s">
        <v>18</v>
      </c>
      <c r="E18" s="49" t="s">
        <v>19</v>
      </c>
      <c r="F18" s="49" t="s">
        <v>20</v>
      </c>
      <c r="G18" s="50" t="s">
        <v>21</v>
      </c>
      <c r="H18" s="50" t="s">
        <v>22</v>
      </c>
    </row>
    <row r="19" spans="1:8" x14ac:dyDescent="0.2">
      <c r="A19" s="170" t="s">
        <v>2</v>
      </c>
      <c r="B19" s="171" t="s">
        <v>17</v>
      </c>
      <c r="C19" s="52" t="s">
        <v>23</v>
      </c>
      <c r="D19" s="53" t="s">
        <v>24</v>
      </c>
      <c r="E19" s="54" t="s">
        <v>25</v>
      </c>
      <c r="F19" s="54" t="s">
        <v>26</v>
      </c>
      <c r="G19" s="55" t="s">
        <v>27</v>
      </c>
      <c r="H19" s="55" t="s">
        <v>243</v>
      </c>
    </row>
    <row r="20" spans="1:8" x14ac:dyDescent="0.2">
      <c r="A20" s="172"/>
      <c r="B20" s="295"/>
      <c r="C20" s="296"/>
      <c r="D20" s="296"/>
      <c r="E20" s="175"/>
      <c r="F20" s="175"/>
      <c r="G20" s="176"/>
      <c r="H20" s="176"/>
    </row>
    <row r="21" spans="1:8" x14ac:dyDescent="0.2">
      <c r="A21" s="178" t="s">
        <v>205</v>
      </c>
      <c r="B21" s="295">
        <v>920</v>
      </c>
      <c r="C21" s="297">
        <v>40645</v>
      </c>
      <c r="D21" s="297">
        <v>41709</v>
      </c>
      <c r="E21" s="133" t="s">
        <v>34</v>
      </c>
      <c r="F21" s="133">
        <v>430000000</v>
      </c>
      <c r="G21" s="132">
        <v>0.9</v>
      </c>
      <c r="H21" s="133">
        <v>387000000</v>
      </c>
    </row>
    <row r="22" spans="1:8" x14ac:dyDescent="0.2">
      <c r="A22" s="178" t="s">
        <v>206</v>
      </c>
      <c r="B22" s="295">
        <v>925</v>
      </c>
      <c r="C22" s="297">
        <v>40682</v>
      </c>
      <c r="D22" s="297">
        <v>41702</v>
      </c>
      <c r="E22" s="133">
        <v>3781901852</v>
      </c>
      <c r="F22" s="133">
        <v>187000000</v>
      </c>
      <c r="G22" s="132">
        <v>0.96256684491978606</v>
      </c>
      <c r="H22" s="133">
        <v>180000000</v>
      </c>
    </row>
    <row r="23" spans="1:8" x14ac:dyDescent="0.2">
      <c r="A23" s="178" t="s">
        <v>207</v>
      </c>
      <c r="B23" s="295">
        <v>927</v>
      </c>
      <c r="C23" s="297">
        <v>40687</v>
      </c>
      <c r="D23" s="297">
        <v>41721</v>
      </c>
      <c r="E23" s="133">
        <v>25897979168</v>
      </c>
      <c r="F23" s="133">
        <v>158938000</v>
      </c>
      <c r="G23" s="132">
        <v>0.97263083718179411</v>
      </c>
      <c r="H23" s="133">
        <v>154588000</v>
      </c>
    </row>
    <row r="24" spans="1:8" x14ac:dyDescent="0.2">
      <c r="A24" s="178" t="s">
        <v>208</v>
      </c>
      <c r="B24" s="295">
        <v>929</v>
      </c>
      <c r="C24" s="297">
        <v>40701</v>
      </c>
      <c r="D24" s="297">
        <v>41721</v>
      </c>
      <c r="E24" s="133">
        <v>4797900000</v>
      </c>
      <c r="F24" s="133">
        <v>270000000</v>
      </c>
      <c r="G24" s="132">
        <v>0.96296296296296291</v>
      </c>
      <c r="H24" s="133">
        <v>260000000</v>
      </c>
    </row>
    <row r="25" spans="1:8" x14ac:dyDescent="0.2">
      <c r="A25" s="178" t="s">
        <v>209</v>
      </c>
      <c r="B25" s="295">
        <v>933</v>
      </c>
      <c r="C25" s="297">
        <v>40749</v>
      </c>
      <c r="D25" s="297">
        <v>41736</v>
      </c>
      <c r="E25" s="133">
        <v>110000000000</v>
      </c>
      <c r="F25" s="133">
        <v>100000000</v>
      </c>
      <c r="G25" s="132">
        <v>0.94967615999999999</v>
      </c>
      <c r="H25" s="133">
        <v>94967616</v>
      </c>
    </row>
    <row r="26" spans="1:8" x14ac:dyDescent="0.2">
      <c r="A26" s="178" t="s">
        <v>210</v>
      </c>
      <c r="B26" s="295">
        <v>955</v>
      </c>
      <c r="C26" s="297">
        <v>41016</v>
      </c>
      <c r="D26" s="297" t="s">
        <v>40</v>
      </c>
      <c r="E26" s="133" t="s">
        <v>41</v>
      </c>
      <c r="F26" s="133">
        <v>147355882</v>
      </c>
      <c r="G26" s="132">
        <v>0.96742579980621335</v>
      </c>
      <c r="H26" s="133">
        <v>142555882</v>
      </c>
    </row>
    <row r="27" spans="1:8" x14ac:dyDescent="0.2">
      <c r="A27" s="178" t="s">
        <v>211</v>
      </c>
      <c r="B27" s="295">
        <v>960</v>
      </c>
      <c r="C27" s="297">
        <v>41073</v>
      </c>
      <c r="D27" s="297">
        <v>41758</v>
      </c>
      <c r="E27" s="133">
        <v>960000000000</v>
      </c>
      <c r="F27" s="133">
        <v>270000000</v>
      </c>
      <c r="G27" s="132">
        <v>0.9</v>
      </c>
      <c r="H27" s="133">
        <v>243000000</v>
      </c>
    </row>
    <row r="28" spans="1:8" x14ac:dyDescent="0.2">
      <c r="A28" s="178" t="s">
        <v>166</v>
      </c>
      <c r="B28" s="295">
        <v>970</v>
      </c>
      <c r="C28" s="297">
        <v>41309</v>
      </c>
      <c r="D28" s="297">
        <v>42328</v>
      </c>
      <c r="E28" s="133">
        <v>835000000000</v>
      </c>
      <c r="F28" s="133">
        <v>332987717</v>
      </c>
      <c r="G28" s="132">
        <v>0.90000000210217967</v>
      </c>
      <c r="H28" s="133">
        <v>299688946</v>
      </c>
    </row>
    <row r="29" spans="1:8" x14ac:dyDescent="0.2">
      <c r="A29" s="178" t="s">
        <v>5</v>
      </c>
      <c r="B29" s="295">
        <v>977</v>
      </c>
      <c r="C29" s="297">
        <v>41439</v>
      </c>
      <c r="D29" s="297">
        <v>42468</v>
      </c>
      <c r="E29" s="133">
        <v>75548279000</v>
      </c>
      <c r="F29" s="133">
        <v>377741395</v>
      </c>
      <c r="G29" s="132">
        <v>0.99566791455302373</v>
      </c>
      <c r="H29" s="133">
        <v>376104987</v>
      </c>
    </row>
    <row r="30" spans="1:8" x14ac:dyDescent="0.2">
      <c r="A30" s="178" t="s">
        <v>51</v>
      </c>
      <c r="B30" s="295">
        <v>984</v>
      </c>
      <c r="C30" s="297">
        <v>41543</v>
      </c>
      <c r="D30" s="297">
        <v>42580</v>
      </c>
      <c r="E30" s="133">
        <v>350000000000</v>
      </c>
      <c r="F30" s="133">
        <v>350000000</v>
      </c>
      <c r="G30" s="132">
        <v>0.9090909085714286</v>
      </c>
      <c r="H30" s="133">
        <v>318181818</v>
      </c>
    </row>
    <row r="31" spans="1:8" x14ac:dyDescent="0.2">
      <c r="A31" s="178"/>
      <c r="B31" s="295" t="s">
        <v>45</v>
      </c>
      <c r="C31" s="297"/>
      <c r="D31" s="297"/>
      <c r="E31" s="133"/>
      <c r="F31" s="133">
        <v>318181818</v>
      </c>
      <c r="G31" s="132">
        <v>1</v>
      </c>
      <c r="H31" s="133">
        <v>318181818</v>
      </c>
    </row>
    <row r="32" spans="1:8" x14ac:dyDescent="0.2">
      <c r="A32" s="178" t="s">
        <v>52</v>
      </c>
      <c r="B32" s="295">
        <v>985</v>
      </c>
      <c r="C32" s="297">
        <v>41572</v>
      </c>
      <c r="D32" s="297">
        <v>42366</v>
      </c>
      <c r="E32" s="133">
        <v>20000000000</v>
      </c>
      <c r="F32" s="133">
        <v>100000000</v>
      </c>
      <c r="G32" s="132">
        <v>0</v>
      </c>
      <c r="H32" s="133">
        <v>0</v>
      </c>
    </row>
    <row r="33" spans="1:8" x14ac:dyDescent="0.2">
      <c r="A33" s="178" t="s">
        <v>212</v>
      </c>
      <c r="B33" s="295">
        <v>987</v>
      </c>
      <c r="C33" s="297">
        <v>41589</v>
      </c>
      <c r="D33" s="297">
        <v>42532</v>
      </c>
      <c r="E33" s="133" t="s">
        <v>54</v>
      </c>
      <c r="F33" s="133">
        <v>63500000</v>
      </c>
      <c r="G33" s="132">
        <v>0.97653987401574804</v>
      </c>
      <c r="H33" s="133">
        <v>62010282</v>
      </c>
    </row>
    <row r="34" spans="1:8" x14ac:dyDescent="0.2">
      <c r="A34" s="178" t="s">
        <v>55</v>
      </c>
      <c r="B34" s="295">
        <v>989</v>
      </c>
      <c r="C34" s="297">
        <v>41596</v>
      </c>
      <c r="D34" s="297">
        <v>42610</v>
      </c>
      <c r="E34" s="133" t="s">
        <v>56</v>
      </c>
      <c r="F34" s="133">
        <v>6888916</v>
      </c>
      <c r="G34" s="132">
        <v>0.85473824909463259</v>
      </c>
      <c r="H34" s="133">
        <v>5888220</v>
      </c>
    </row>
    <row r="35" spans="1:8" x14ac:dyDescent="0.2">
      <c r="A35" s="178"/>
      <c r="B35" s="295" t="s">
        <v>45</v>
      </c>
      <c r="C35" s="297"/>
      <c r="D35" s="297"/>
      <c r="E35" s="133"/>
      <c r="F35" s="133">
        <v>5888916</v>
      </c>
      <c r="G35" s="132">
        <v>0.99988181186486613</v>
      </c>
      <c r="H35" s="133">
        <v>5888220</v>
      </c>
    </row>
    <row r="36" spans="1:8" x14ac:dyDescent="0.2">
      <c r="A36" s="178" t="s">
        <v>57</v>
      </c>
      <c r="B36" s="295">
        <v>992</v>
      </c>
      <c r="C36" s="297">
        <v>41670</v>
      </c>
      <c r="D36" s="297">
        <v>42706</v>
      </c>
      <c r="E36" s="133" t="s">
        <v>58</v>
      </c>
      <c r="F36" s="133">
        <v>700000000</v>
      </c>
      <c r="G36" s="132">
        <v>0.99895822000000001</v>
      </c>
      <c r="H36" s="133">
        <v>699270754</v>
      </c>
    </row>
    <row r="37" spans="1:8" x14ac:dyDescent="0.2">
      <c r="A37" s="178" t="s">
        <v>59</v>
      </c>
      <c r="B37" s="295">
        <v>993</v>
      </c>
      <c r="C37" s="297">
        <v>41675</v>
      </c>
      <c r="D37" s="297">
        <v>42667</v>
      </c>
      <c r="E37" s="133">
        <v>2000000000</v>
      </c>
      <c r="F37" s="133">
        <v>1600000</v>
      </c>
      <c r="G37" s="132">
        <v>0.99741687499999998</v>
      </c>
      <c r="H37" s="133">
        <v>1595867</v>
      </c>
    </row>
    <row r="38" spans="1:8" x14ac:dyDescent="0.2">
      <c r="A38" s="178" t="s">
        <v>213</v>
      </c>
      <c r="B38" s="295">
        <v>994</v>
      </c>
      <c r="C38" s="297">
        <v>41677</v>
      </c>
      <c r="D38" s="297">
        <v>42666</v>
      </c>
      <c r="E38" s="133">
        <v>115000000000</v>
      </c>
      <c r="F38" s="133">
        <v>127777777</v>
      </c>
      <c r="G38" s="132">
        <v>0.90000000547826087</v>
      </c>
      <c r="H38" s="133">
        <v>115000000</v>
      </c>
    </row>
    <row r="39" spans="1:8" x14ac:dyDescent="0.2">
      <c r="A39" s="178" t="s">
        <v>214</v>
      </c>
      <c r="B39" s="295">
        <v>999</v>
      </c>
      <c r="C39" s="297">
        <v>41712</v>
      </c>
      <c r="D39" s="297">
        <v>42667</v>
      </c>
      <c r="E39" s="133">
        <v>12406799562</v>
      </c>
      <c r="F39" s="133">
        <v>197887872</v>
      </c>
      <c r="G39" s="132">
        <v>0</v>
      </c>
      <c r="H39" s="133">
        <v>0</v>
      </c>
    </row>
    <row r="40" spans="1:8" x14ac:dyDescent="0.2">
      <c r="A40" s="178" t="s">
        <v>62</v>
      </c>
      <c r="B40" s="295">
        <v>1000</v>
      </c>
      <c r="C40" s="297">
        <v>41719</v>
      </c>
      <c r="D40" s="297">
        <v>42646</v>
      </c>
      <c r="E40" s="133" t="s">
        <v>63</v>
      </c>
      <c r="F40" s="133">
        <v>729040097</v>
      </c>
      <c r="G40" s="132">
        <v>0.45350023868440259</v>
      </c>
      <c r="H40" s="133">
        <v>330619858</v>
      </c>
    </row>
    <row r="41" spans="1:8" x14ac:dyDescent="0.2">
      <c r="A41" s="178"/>
      <c r="B41" s="295" t="s">
        <v>45</v>
      </c>
      <c r="C41" s="297"/>
      <c r="D41" s="297"/>
      <c r="E41" s="133"/>
      <c r="F41" s="133">
        <v>335229412</v>
      </c>
      <c r="G41" s="132">
        <v>0.98624955378318657</v>
      </c>
      <c r="H41" s="133">
        <v>330619858</v>
      </c>
    </row>
    <row r="42" spans="1:8" x14ac:dyDescent="0.2">
      <c r="A42" s="178" t="s">
        <v>64</v>
      </c>
      <c r="B42" s="295">
        <v>1004</v>
      </c>
      <c r="C42" s="297">
        <v>41873</v>
      </c>
      <c r="D42" s="297">
        <v>42723</v>
      </c>
      <c r="E42" s="133">
        <v>4755917671</v>
      </c>
      <c r="F42" s="133">
        <v>10212115</v>
      </c>
      <c r="G42" s="132">
        <v>0.99088367101232211</v>
      </c>
      <c r="H42" s="133">
        <v>10119018</v>
      </c>
    </row>
    <row r="43" spans="1:8" x14ac:dyDescent="0.2">
      <c r="A43" s="178" t="s">
        <v>138</v>
      </c>
      <c r="B43" s="295">
        <v>1006</v>
      </c>
      <c r="C43" s="297">
        <v>41899</v>
      </c>
      <c r="D43" s="297">
        <v>42841</v>
      </c>
      <c r="E43" s="133" t="s">
        <v>66</v>
      </c>
      <c r="F43" s="133">
        <v>461850000</v>
      </c>
      <c r="G43" s="132">
        <v>0.65313413445924007</v>
      </c>
      <c r="H43" s="133">
        <v>301650000</v>
      </c>
    </row>
    <row r="44" spans="1:8" x14ac:dyDescent="0.2">
      <c r="A44" s="178"/>
      <c r="B44" s="298" t="s">
        <v>45</v>
      </c>
      <c r="C44" s="299"/>
      <c r="D44" s="299"/>
      <c r="E44" s="138"/>
      <c r="F44" s="133">
        <v>301650000</v>
      </c>
      <c r="G44" s="132">
        <v>1</v>
      </c>
      <c r="H44" s="133">
        <v>301650000</v>
      </c>
    </row>
    <row r="45" spans="1:8" x14ac:dyDescent="0.2">
      <c r="A45" s="178" t="s">
        <v>215</v>
      </c>
      <c r="B45" s="295">
        <v>1007</v>
      </c>
      <c r="C45" s="297">
        <v>41940</v>
      </c>
      <c r="D45" s="297">
        <v>42645</v>
      </c>
      <c r="E45" s="133">
        <v>111333333333</v>
      </c>
      <c r="F45" s="133">
        <v>622300722</v>
      </c>
      <c r="G45" s="132">
        <v>0</v>
      </c>
      <c r="H45" s="133">
        <v>0</v>
      </c>
    </row>
    <row r="46" spans="1:8" x14ac:dyDescent="0.2">
      <c r="A46" s="178" t="s">
        <v>6</v>
      </c>
      <c r="B46" s="295">
        <v>1008</v>
      </c>
      <c r="C46" s="297">
        <v>41953</v>
      </c>
      <c r="D46" s="297">
        <v>42879</v>
      </c>
      <c r="E46" s="133">
        <v>350000000</v>
      </c>
      <c r="F46" s="133">
        <v>43750</v>
      </c>
      <c r="G46" s="132">
        <v>0.52493714285714288</v>
      </c>
      <c r="H46" s="133">
        <v>22966</v>
      </c>
    </row>
    <row r="47" spans="1:8" x14ac:dyDescent="0.2">
      <c r="A47" s="178" t="s">
        <v>7</v>
      </c>
      <c r="B47" s="295">
        <v>1010</v>
      </c>
      <c r="C47" s="297">
        <v>41969</v>
      </c>
      <c r="D47" s="297">
        <v>42969</v>
      </c>
      <c r="E47" s="133" t="s">
        <v>70</v>
      </c>
      <c r="F47" s="133">
        <v>11680000000</v>
      </c>
      <c r="G47" s="132">
        <v>0.99691780830479448</v>
      </c>
      <c r="H47" s="133">
        <v>11644000001</v>
      </c>
    </row>
    <row r="48" spans="1:8" x14ac:dyDescent="0.2">
      <c r="A48" s="134" t="s">
        <v>216</v>
      </c>
      <c r="B48" s="298">
        <v>1012</v>
      </c>
      <c r="C48" s="299">
        <v>41992</v>
      </c>
      <c r="D48" s="299">
        <v>43137</v>
      </c>
      <c r="E48" s="138">
        <v>163633000000</v>
      </c>
      <c r="F48" s="133">
        <v>1997235044</v>
      </c>
      <c r="G48" s="132">
        <v>0.33865053541489931</v>
      </c>
      <c r="H48" s="133">
        <v>676364717</v>
      </c>
    </row>
    <row r="49" spans="1:8" x14ac:dyDescent="0.2">
      <c r="A49" s="134" t="s">
        <v>117</v>
      </c>
      <c r="B49" s="298">
        <v>1018</v>
      </c>
      <c r="C49" s="299">
        <v>42062</v>
      </c>
      <c r="D49" s="297">
        <v>43095</v>
      </c>
      <c r="E49" s="138">
        <v>120000000000</v>
      </c>
      <c r="F49" s="133">
        <v>220000000</v>
      </c>
      <c r="G49" s="132">
        <v>0.57625268181818179</v>
      </c>
      <c r="H49" s="133">
        <v>126775590</v>
      </c>
    </row>
    <row r="50" spans="1:8" x14ac:dyDescent="0.2">
      <c r="A50" s="134" t="s">
        <v>154</v>
      </c>
      <c r="B50" s="298">
        <v>1021</v>
      </c>
      <c r="C50" s="299">
        <v>42132</v>
      </c>
      <c r="D50" s="297">
        <v>43065</v>
      </c>
      <c r="E50" s="138">
        <v>19547196299</v>
      </c>
      <c r="F50" s="133">
        <v>15609535</v>
      </c>
      <c r="G50" s="132">
        <v>0</v>
      </c>
      <c r="H50" s="133">
        <v>0</v>
      </c>
    </row>
    <row r="51" spans="1:8" x14ac:dyDescent="0.2">
      <c r="A51" s="134" t="s">
        <v>200</v>
      </c>
      <c r="B51" s="298">
        <v>1023</v>
      </c>
      <c r="C51" s="299">
        <v>42268</v>
      </c>
      <c r="D51" s="297">
        <v>43284</v>
      </c>
      <c r="E51" s="138" t="s">
        <v>58</v>
      </c>
      <c r="F51" s="133">
        <v>1053300000</v>
      </c>
      <c r="G51" s="132">
        <v>0.92345005601443086</v>
      </c>
      <c r="H51" s="133">
        <v>972669944</v>
      </c>
    </row>
    <row r="52" spans="1:8" x14ac:dyDescent="0.2">
      <c r="A52" s="134" t="s">
        <v>202</v>
      </c>
      <c r="B52" s="298">
        <v>1024</v>
      </c>
      <c r="C52" s="299">
        <v>42270</v>
      </c>
      <c r="D52" s="297">
        <v>43002</v>
      </c>
      <c r="E52" s="138">
        <v>4350000000</v>
      </c>
      <c r="F52" s="133">
        <v>100000</v>
      </c>
      <c r="G52" s="132">
        <v>0</v>
      </c>
      <c r="H52" s="133">
        <v>0</v>
      </c>
    </row>
    <row r="53" spans="1:8" x14ac:dyDescent="0.2">
      <c r="A53" s="134" t="s">
        <v>218</v>
      </c>
      <c r="B53" s="298">
        <v>1026</v>
      </c>
      <c r="C53" s="299">
        <v>42293</v>
      </c>
      <c r="D53" s="297">
        <v>42811</v>
      </c>
      <c r="E53" s="138">
        <v>12505241656</v>
      </c>
      <c r="F53" s="133">
        <v>181714286</v>
      </c>
      <c r="G53" s="132">
        <v>0</v>
      </c>
      <c r="H53" s="133">
        <v>0</v>
      </c>
    </row>
    <row r="54" spans="1:8" x14ac:dyDescent="0.2">
      <c r="A54" s="134" t="s">
        <v>219</v>
      </c>
      <c r="B54" s="298">
        <v>1027</v>
      </c>
      <c r="C54" s="299">
        <v>42298</v>
      </c>
      <c r="D54" s="297">
        <v>43310</v>
      </c>
      <c r="E54" s="138">
        <v>63096955000</v>
      </c>
      <c r="F54" s="133">
        <v>12619391</v>
      </c>
      <c r="G54" s="132">
        <v>0</v>
      </c>
      <c r="H54" s="133">
        <v>0</v>
      </c>
    </row>
    <row r="55" spans="1:8" x14ac:dyDescent="0.2">
      <c r="A55" s="134" t="s">
        <v>220</v>
      </c>
      <c r="B55" s="298">
        <v>1028</v>
      </c>
      <c r="C55" s="299">
        <v>42307</v>
      </c>
      <c r="D55" s="297">
        <v>42659</v>
      </c>
      <c r="E55" s="138">
        <v>344855303</v>
      </c>
      <c r="F55" s="133">
        <v>46646</v>
      </c>
      <c r="G55" s="132">
        <v>0</v>
      </c>
      <c r="H55" s="133">
        <v>0</v>
      </c>
    </row>
    <row r="56" spans="1:8" x14ac:dyDescent="0.2">
      <c r="A56" s="300" t="s">
        <v>244</v>
      </c>
      <c r="B56" s="301">
        <v>1029</v>
      </c>
      <c r="C56" s="299">
        <v>42314</v>
      </c>
      <c r="D56" s="302">
        <v>43296</v>
      </c>
      <c r="E56" s="138">
        <v>6000000000</v>
      </c>
      <c r="F56" s="303">
        <v>35087720</v>
      </c>
      <c r="G56" s="132">
        <v>0</v>
      </c>
      <c r="H56" s="303">
        <v>0</v>
      </c>
    </row>
    <row r="57" spans="1:8" x14ac:dyDescent="0.2">
      <c r="A57" s="288"/>
      <c r="B57" s="304"/>
      <c r="C57" s="304"/>
      <c r="D57" s="305"/>
      <c r="E57" s="289"/>
      <c r="F57" s="290"/>
      <c r="G57" s="289"/>
      <c r="H57" s="290"/>
    </row>
    <row r="58" spans="1:8" x14ac:dyDescent="0.2">
      <c r="A58" s="173"/>
      <c r="B58" s="295"/>
      <c r="C58" s="306"/>
      <c r="D58" s="306"/>
      <c r="E58" s="188"/>
      <c r="F58" s="188"/>
      <c r="G58" s="189"/>
      <c r="H58" s="189"/>
    </row>
    <row r="59" spans="1:8" x14ac:dyDescent="0.2">
      <c r="A59" s="190" t="s">
        <v>72</v>
      </c>
      <c r="B59" s="307"/>
      <c r="C59" s="308"/>
      <c r="D59" s="308"/>
      <c r="E59" s="193"/>
      <c r="F59" s="194" t="s">
        <v>73</v>
      </c>
      <c r="G59" s="195"/>
      <c r="H59" s="196"/>
    </row>
    <row r="60" spans="1:8" ht="24" x14ac:dyDescent="0.2">
      <c r="A60" s="191" t="s">
        <v>74</v>
      </c>
      <c r="B60" s="307"/>
      <c r="C60" s="308"/>
      <c r="D60" s="308"/>
      <c r="E60" s="193"/>
      <c r="F60" s="194"/>
      <c r="G60" s="195"/>
      <c r="H60" s="196"/>
    </row>
    <row r="61" spans="1:8" x14ac:dyDescent="0.2">
      <c r="A61" s="197" t="s">
        <v>75</v>
      </c>
      <c r="B61" s="197"/>
      <c r="C61" s="197"/>
      <c r="D61" s="197"/>
      <c r="E61" s="197"/>
      <c r="F61" s="197"/>
      <c r="G61" s="197"/>
      <c r="H61" s="197"/>
    </row>
    <row r="62" spans="1:8" x14ac:dyDescent="0.2">
      <c r="A62" s="191" t="s">
        <v>76</v>
      </c>
      <c r="B62" s="307"/>
      <c r="C62" s="308"/>
      <c r="D62" s="308"/>
      <c r="E62" s="193"/>
      <c r="F62" s="194"/>
      <c r="G62" s="195"/>
      <c r="H62" s="196"/>
    </row>
    <row r="63" spans="1:8" x14ac:dyDescent="0.2">
      <c r="A63" s="191" t="s">
        <v>77</v>
      </c>
      <c r="B63" s="307"/>
      <c r="C63" s="308"/>
      <c r="D63" s="308"/>
      <c r="E63" s="193"/>
      <c r="F63" s="194"/>
      <c r="G63" s="195"/>
      <c r="H63" s="196"/>
    </row>
    <row r="64" spans="1:8" x14ac:dyDescent="0.2">
      <c r="A64" s="198" t="s">
        <v>221</v>
      </c>
      <c r="B64" s="198"/>
      <c r="C64" s="198"/>
      <c r="D64" s="198"/>
      <c r="E64" s="198"/>
      <c r="F64" s="198"/>
      <c r="G64" s="198"/>
      <c r="H64" s="198"/>
    </row>
    <row r="65" spans="1:8" x14ac:dyDescent="0.2">
      <c r="A65" s="198"/>
      <c r="B65" s="198"/>
      <c r="C65" s="198"/>
      <c r="D65" s="198"/>
      <c r="E65" s="198"/>
      <c r="F65" s="198"/>
      <c r="G65" s="198"/>
      <c r="H65" s="198"/>
    </row>
    <row r="66" spans="1:8" x14ac:dyDescent="0.2">
      <c r="A66" s="198" t="s">
        <v>222</v>
      </c>
      <c r="B66" s="198"/>
      <c r="C66" s="198"/>
      <c r="D66" s="198"/>
      <c r="E66" s="198"/>
      <c r="F66" s="198"/>
      <c r="G66" s="198"/>
      <c r="H66" s="198"/>
    </row>
    <row r="67" spans="1:8" x14ac:dyDescent="0.2">
      <c r="A67" s="198"/>
      <c r="B67" s="198"/>
      <c r="C67" s="198"/>
      <c r="D67" s="198"/>
      <c r="E67" s="198"/>
      <c r="F67" s="198"/>
      <c r="G67" s="198"/>
      <c r="H67" s="198"/>
    </row>
    <row r="68" spans="1:8" x14ac:dyDescent="0.2">
      <c r="A68" s="198" t="s">
        <v>223</v>
      </c>
      <c r="B68" s="198"/>
      <c r="C68" s="198"/>
      <c r="D68" s="198"/>
      <c r="E68" s="198"/>
      <c r="F68" s="198"/>
      <c r="G68" s="198"/>
      <c r="H68" s="198"/>
    </row>
    <row r="69" spans="1:8" x14ac:dyDescent="0.2">
      <c r="A69" s="198"/>
      <c r="B69" s="198"/>
      <c r="C69" s="198"/>
      <c r="D69" s="198"/>
      <c r="E69" s="198"/>
      <c r="F69" s="198"/>
      <c r="G69" s="198"/>
      <c r="H69" s="198"/>
    </row>
    <row r="70" spans="1:8" x14ac:dyDescent="0.2">
      <c r="A70" s="198" t="s">
        <v>224</v>
      </c>
      <c r="B70" s="198"/>
      <c r="C70" s="198"/>
      <c r="D70" s="198"/>
      <c r="E70" s="198"/>
      <c r="F70" s="198"/>
      <c r="G70" s="198"/>
      <c r="H70" s="198"/>
    </row>
    <row r="71" spans="1:8" x14ac:dyDescent="0.2">
      <c r="A71" s="198"/>
      <c r="B71" s="198"/>
      <c r="C71" s="198"/>
      <c r="D71" s="198"/>
      <c r="E71" s="198"/>
      <c r="F71" s="198"/>
      <c r="G71" s="198"/>
      <c r="H71" s="198"/>
    </row>
    <row r="72" spans="1:8" x14ac:dyDescent="0.2">
      <c r="A72" s="198" t="s">
        <v>225</v>
      </c>
      <c r="B72" s="198"/>
      <c r="C72" s="198"/>
      <c r="D72" s="198"/>
      <c r="E72" s="198"/>
      <c r="F72" s="198"/>
      <c r="G72" s="198"/>
      <c r="H72" s="198"/>
    </row>
    <row r="73" spans="1:8" x14ac:dyDescent="0.2">
      <c r="A73" s="198"/>
      <c r="B73" s="198"/>
      <c r="C73" s="198"/>
      <c r="D73" s="198"/>
      <c r="E73" s="198"/>
      <c r="F73" s="198"/>
      <c r="G73" s="198"/>
      <c r="H73" s="198"/>
    </row>
    <row r="74" spans="1:8" x14ac:dyDescent="0.2">
      <c r="A74" s="199" t="s">
        <v>226</v>
      </c>
      <c r="B74" s="199"/>
      <c r="C74" s="199"/>
      <c r="D74" s="199"/>
      <c r="E74" s="199"/>
      <c r="F74" s="199"/>
      <c r="G74" s="199"/>
      <c r="H74" s="199"/>
    </row>
    <row r="75" spans="1:8" x14ac:dyDescent="0.2">
      <c r="A75" s="199"/>
      <c r="B75" s="199"/>
      <c r="C75" s="199"/>
      <c r="D75" s="199"/>
      <c r="E75" s="199"/>
      <c r="F75" s="199"/>
      <c r="G75" s="199"/>
      <c r="H75" s="199"/>
    </row>
    <row r="76" spans="1:8" x14ac:dyDescent="0.2">
      <c r="A76" s="199"/>
      <c r="B76" s="199"/>
      <c r="C76" s="199"/>
      <c r="D76" s="199"/>
      <c r="E76" s="199"/>
      <c r="F76" s="199"/>
      <c r="G76" s="199"/>
      <c r="H76" s="199"/>
    </row>
    <row r="77" spans="1:8" x14ac:dyDescent="0.2">
      <c r="A77" s="199"/>
      <c r="B77" s="199"/>
      <c r="C77" s="199"/>
      <c r="D77" s="199"/>
      <c r="E77" s="199"/>
      <c r="F77" s="199"/>
      <c r="G77" s="199"/>
      <c r="H77" s="199"/>
    </row>
    <row r="78" spans="1:8" x14ac:dyDescent="0.2">
      <c r="A78" s="200" t="s">
        <v>227</v>
      </c>
      <c r="B78" s="200"/>
      <c r="C78" s="200"/>
      <c r="D78" s="200"/>
      <c r="E78" s="200"/>
      <c r="F78" s="200"/>
      <c r="G78" s="200"/>
      <c r="H78" s="200"/>
    </row>
    <row r="79" spans="1:8" x14ac:dyDescent="0.2">
      <c r="A79" s="200"/>
      <c r="B79" s="200"/>
      <c r="C79" s="200"/>
      <c r="D79" s="200"/>
      <c r="E79" s="200"/>
      <c r="F79" s="200"/>
      <c r="G79" s="200"/>
      <c r="H79" s="200"/>
    </row>
    <row r="80" spans="1:8" x14ac:dyDescent="0.2">
      <c r="A80" s="201" t="s">
        <v>228</v>
      </c>
      <c r="B80" s="201"/>
      <c r="C80" s="201"/>
      <c r="D80" s="201"/>
      <c r="E80" s="201"/>
      <c r="F80" s="201"/>
      <c r="G80" s="201"/>
      <c r="H80" s="201"/>
    </row>
    <row r="81" spans="1:8" x14ac:dyDescent="0.2">
      <c r="A81" s="201"/>
      <c r="B81" s="201"/>
      <c r="C81" s="201"/>
      <c r="D81" s="201"/>
      <c r="E81" s="201"/>
      <c r="F81" s="201"/>
      <c r="G81" s="201"/>
      <c r="H81" s="201"/>
    </row>
    <row r="82" spans="1:8" x14ac:dyDescent="0.2">
      <c r="A82" s="202" t="s">
        <v>229</v>
      </c>
      <c r="B82" s="202"/>
      <c r="C82" s="202"/>
      <c r="D82" s="202"/>
      <c r="E82" s="202"/>
      <c r="F82" s="202"/>
      <c r="G82" s="202"/>
      <c r="H82" s="202"/>
    </row>
    <row r="83" spans="1:8" x14ac:dyDescent="0.2">
      <c r="A83" s="202" t="s">
        <v>230</v>
      </c>
      <c r="B83" s="202"/>
      <c r="C83" s="202"/>
      <c r="D83" s="202"/>
      <c r="E83" s="202"/>
      <c r="F83" s="202"/>
      <c r="G83" s="202"/>
      <c r="H83" s="202"/>
    </row>
    <row r="84" spans="1:8" x14ac:dyDescent="0.2">
      <c r="A84" s="202"/>
      <c r="B84" s="202"/>
      <c r="C84" s="202"/>
      <c r="D84" s="202"/>
      <c r="E84" s="202"/>
      <c r="F84" s="202"/>
      <c r="G84" s="202"/>
      <c r="H84" s="202"/>
    </row>
    <row r="85" spans="1:8" x14ac:dyDescent="0.2">
      <c r="A85" s="203" t="s">
        <v>231</v>
      </c>
      <c r="B85" s="203"/>
      <c r="C85" s="203"/>
      <c r="D85" s="203"/>
      <c r="E85" s="203"/>
      <c r="F85" s="203"/>
      <c r="G85" s="203"/>
      <c r="H85" s="203"/>
    </row>
    <row r="86" spans="1:8" x14ac:dyDescent="0.2">
      <c r="A86" s="202" t="s">
        <v>232</v>
      </c>
      <c r="B86" s="202"/>
      <c r="C86" s="202"/>
      <c r="D86" s="202"/>
      <c r="E86" s="202"/>
      <c r="F86" s="202"/>
      <c r="G86" s="202"/>
      <c r="H86" s="202"/>
    </row>
    <row r="87" spans="1:8" x14ac:dyDescent="0.2">
      <c r="A87" s="202"/>
      <c r="B87" s="202"/>
      <c r="C87" s="202"/>
      <c r="D87" s="202"/>
      <c r="E87" s="202"/>
      <c r="F87" s="202"/>
      <c r="G87" s="202"/>
      <c r="H87" s="202"/>
    </row>
    <row r="88" spans="1:8" x14ac:dyDescent="0.2">
      <c r="A88" s="173" t="s">
        <v>233</v>
      </c>
      <c r="B88" s="295"/>
      <c r="C88" s="306"/>
      <c r="D88" s="306"/>
      <c r="E88" s="188"/>
      <c r="F88" s="204"/>
      <c r="G88" s="205"/>
      <c r="H88" s="167"/>
    </row>
    <row r="90" spans="1:8" ht="18.75" x14ac:dyDescent="0.3">
      <c r="A90" s="242" t="s">
        <v>95</v>
      </c>
      <c r="B90" s="243"/>
      <c r="C90" s="3"/>
      <c r="D90" s="3"/>
      <c r="E90" s="3"/>
      <c r="F90" s="3"/>
      <c r="G90" s="2"/>
      <c r="H90" s="3"/>
    </row>
    <row r="91" spans="1:8" x14ac:dyDescent="0.2">
      <c r="A91" s="3"/>
      <c r="B91" s="2"/>
      <c r="C91" s="3"/>
      <c r="D91" s="3"/>
      <c r="E91" s="3"/>
      <c r="F91" s="3"/>
      <c r="G91" s="2"/>
      <c r="H91" s="3"/>
    </row>
    <row r="92" spans="1:8" ht="38.25" x14ac:dyDescent="0.2">
      <c r="A92" s="209" t="s">
        <v>96</v>
      </c>
      <c r="B92" s="209" t="s">
        <v>97</v>
      </c>
      <c r="C92" s="209" t="s">
        <v>98</v>
      </c>
      <c r="D92" s="210" t="s">
        <v>99</v>
      </c>
      <c r="E92" s="210"/>
      <c r="F92" s="210"/>
      <c r="G92" s="209" t="s">
        <v>100</v>
      </c>
      <c r="H92" s="209" t="s">
        <v>101</v>
      </c>
    </row>
    <row r="93" spans="1:8" x14ac:dyDescent="0.2">
      <c r="A93" s="244"/>
      <c r="B93" s="244"/>
      <c r="C93" s="244"/>
      <c r="D93" s="245"/>
      <c r="E93" s="246"/>
      <c r="F93" s="247"/>
      <c r="G93" s="248"/>
      <c r="H93" s="244"/>
    </row>
    <row r="95" spans="1:8" x14ac:dyDescent="0.2">
      <c r="A95" s="249" t="s">
        <v>102</v>
      </c>
      <c r="B95" s="249"/>
      <c r="C95" s="249"/>
      <c r="D95" s="249"/>
      <c r="E95" s="249"/>
      <c r="F95" s="249"/>
      <c r="G95" s="249"/>
      <c r="H95" s="249"/>
    </row>
    <row r="96" spans="1:8" x14ac:dyDescent="0.2">
      <c r="A96" s="250"/>
      <c r="B96" s="250"/>
      <c r="C96" s="250"/>
      <c r="D96" s="250"/>
      <c r="E96" s="250"/>
      <c r="F96" s="250"/>
      <c r="G96" s="250"/>
      <c r="H96" s="250"/>
    </row>
    <row r="97" spans="1:8" ht="38.25" x14ac:dyDescent="0.2">
      <c r="A97" s="218" t="s">
        <v>103</v>
      </c>
      <c r="B97" s="218" t="s">
        <v>18</v>
      </c>
      <c r="C97" s="218" t="s">
        <v>104</v>
      </c>
      <c r="D97" s="218" t="s">
        <v>105</v>
      </c>
      <c r="E97" s="218" t="s">
        <v>106</v>
      </c>
      <c r="F97" s="218" t="s">
        <v>107</v>
      </c>
      <c r="G97" s="218" t="s">
        <v>108</v>
      </c>
      <c r="H97" s="218" t="s">
        <v>109</v>
      </c>
    </row>
    <row r="98" spans="1:8" ht="114.75" x14ac:dyDescent="0.2">
      <c r="A98" s="251">
        <v>1016</v>
      </c>
      <c r="B98" s="251" t="s">
        <v>120</v>
      </c>
      <c r="C98" s="251" t="s">
        <v>121</v>
      </c>
      <c r="D98" s="251" t="s">
        <v>122</v>
      </c>
      <c r="E98" s="251" t="s">
        <v>123</v>
      </c>
      <c r="F98" s="252" t="s">
        <v>141</v>
      </c>
      <c r="G98" s="251" t="s">
        <v>124</v>
      </c>
      <c r="H98" s="251" t="s">
        <v>121</v>
      </c>
    </row>
    <row r="99" spans="1:8" ht="63.75" x14ac:dyDescent="0.2">
      <c r="A99" s="253">
        <v>1017</v>
      </c>
      <c r="B99" s="115" t="s">
        <v>125</v>
      </c>
      <c r="C99" s="253" t="s">
        <v>126</v>
      </c>
      <c r="D99" s="253" t="s">
        <v>127</v>
      </c>
      <c r="E99" s="115" t="s">
        <v>128</v>
      </c>
      <c r="F99" s="253" t="s">
        <v>142</v>
      </c>
      <c r="G99" s="115" t="s">
        <v>129</v>
      </c>
      <c r="H99" s="253" t="s">
        <v>126</v>
      </c>
    </row>
    <row r="100" spans="1:8" ht="127.5" x14ac:dyDescent="0.2">
      <c r="A100" s="251">
        <v>1020</v>
      </c>
      <c r="B100" s="251" t="s">
        <v>143</v>
      </c>
      <c r="C100" s="251" t="s">
        <v>144</v>
      </c>
      <c r="D100" s="251" t="s">
        <v>145</v>
      </c>
      <c r="E100" s="251" t="s">
        <v>146</v>
      </c>
      <c r="F100" s="253" t="s">
        <v>147</v>
      </c>
      <c r="G100" s="251" t="s">
        <v>156</v>
      </c>
      <c r="H100" s="251" t="s">
        <v>145</v>
      </c>
    </row>
    <row r="101" spans="1:8" ht="204" x14ac:dyDescent="0.2">
      <c r="A101" s="251">
        <v>1022</v>
      </c>
      <c r="B101" s="251" t="s">
        <v>192</v>
      </c>
      <c r="C101" s="251" t="s">
        <v>193</v>
      </c>
      <c r="D101" s="251" t="s">
        <v>194</v>
      </c>
      <c r="E101" s="251" t="s">
        <v>195</v>
      </c>
      <c r="F101" s="253" t="s">
        <v>196</v>
      </c>
      <c r="G101" s="251" t="s">
        <v>235</v>
      </c>
      <c r="H101" s="251" t="s">
        <v>198</v>
      </c>
    </row>
    <row r="102" spans="1:8" ht="102" x14ac:dyDescent="0.2">
      <c r="A102" s="251">
        <v>1025</v>
      </c>
      <c r="B102" s="251" t="s">
        <v>236</v>
      </c>
      <c r="C102" s="251" t="s">
        <v>237</v>
      </c>
      <c r="D102" s="251" t="s">
        <v>238</v>
      </c>
      <c r="E102" s="126" t="s">
        <v>239</v>
      </c>
      <c r="F102" s="253" t="s">
        <v>240</v>
      </c>
      <c r="G102" s="126" t="s">
        <v>241</v>
      </c>
      <c r="H102" s="251" t="s">
        <v>238</v>
      </c>
    </row>
  </sheetData>
  <mergeCells count="16">
    <mergeCell ref="A85:H85"/>
    <mergeCell ref="A86:H87"/>
    <mergeCell ref="D92:F92"/>
    <mergeCell ref="A95:H96"/>
    <mergeCell ref="A72:H73"/>
    <mergeCell ref="A74:H77"/>
    <mergeCell ref="A78:H79"/>
    <mergeCell ref="A80:H81"/>
    <mergeCell ref="A82:H82"/>
    <mergeCell ref="A83:H84"/>
    <mergeCell ref="I3:J3"/>
    <mergeCell ref="A61:H61"/>
    <mergeCell ref="A64:H65"/>
    <mergeCell ref="A66:H67"/>
    <mergeCell ref="A68:H69"/>
    <mergeCell ref="A70:H7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B1" sqref="B1"/>
    </sheetView>
  </sheetViews>
  <sheetFormatPr baseColWidth="10" defaultRowHeight="12" x14ac:dyDescent="0.2"/>
  <cols>
    <col min="1" max="1" width="35.5703125" style="311" customWidth="1"/>
    <col min="2" max="2" width="11.42578125" style="310" bestFit="1" customWidth="1"/>
    <col min="3" max="3" width="15.5703125" style="310" customWidth="1"/>
    <col min="4" max="4" width="12.7109375" style="311" bestFit="1" customWidth="1"/>
    <col min="5" max="5" width="16.42578125" style="311" bestFit="1" customWidth="1"/>
    <col min="6" max="6" width="11.7109375" style="311" bestFit="1" customWidth="1"/>
    <col min="7" max="7" width="10.42578125" style="311" bestFit="1" customWidth="1"/>
    <col min="8" max="8" width="20.85546875" style="311" bestFit="1" customWidth="1"/>
    <col min="9" max="16384" width="11.42578125" style="311"/>
  </cols>
  <sheetData>
    <row r="1" spans="1:11" x14ac:dyDescent="0.2">
      <c r="A1" s="309" t="s">
        <v>110</v>
      </c>
    </row>
    <row r="2" spans="1:11" x14ac:dyDescent="0.2">
      <c r="A2" s="312" t="s">
        <v>245</v>
      </c>
      <c r="F2" s="313"/>
      <c r="G2" s="313"/>
      <c r="H2" s="313"/>
      <c r="I2" s="313"/>
      <c r="J2" s="313"/>
      <c r="K2" s="313"/>
    </row>
    <row r="3" spans="1:11" ht="12.75" thickBot="1" x14ac:dyDescent="0.25">
      <c r="F3" s="313"/>
      <c r="G3" s="313"/>
      <c r="H3" s="313"/>
      <c r="I3" s="314"/>
      <c r="J3" s="314"/>
      <c r="K3" s="313"/>
    </row>
    <row r="4" spans="1:11" s="309" customFormat="1" ht="17.25" customHeight="1" thickBot="1" x14ac:dyDescent="0.25">
      <c r="A4" s="315" t="s">
        <v>2</v>
      </c>
      <c r="B4" s="316" t="s">
        <v>3</v>
      </c>
      <c r="C4" s="317" t="s">
        <v>4</v>
      </c>
      <c r="D4" s="318"/>
      <c r="F4" s="319"/>
      <c r="G4" s="320"/>
      <c r="H4" s="321"/>
      <c r="I4" s="321"/>
      <c r="J4" s="322"/>
      <c r="K4" s="320"/>
    </row>
    <row r="5" spans="1:11" s="309" customFormat="1" ht="9.75" customHeight="1" x14ac:dyDescent="0.2">
      <c r="A5" s="323"/>
      <c r="B5" s="324"/>
      <c r="C5" s="325"/>
      <c r="D5" s="318"/>
      <c r="F5" s="319"/>
      <c r="G5" s="320"/>
      <c r="H5" s="321"/>
      <c r="I5" s="321"/>
      <c r="J5" s="322"/>
      <c r="K5" s="320"/>
    </row>
    <row r="6" spans="1:11" ht="12" customHeight="1" x14ac:dyDescent="0.2">
      <c r="A6" s="326" t="s">
        <v>59</v>
      </c>
      <c r="B6" s="19">
        <v>4133</v>
      </c>
      <c r="C6" s="20">
        <v>5166</v>
      </c>
      <c r="D6" s="327"/>
      <c r="F6" s="319"/>
      <c r="G6" s="313"/>
      <c r="H6" s="321"/>
      <c r="I6" s="321"/>
      <c r="J6" s="319"/>
      <c r="K6" s="313"/>
    </row>
    <row r="7" spans="1:11" s="309" customFormat="1" ht="12" customHeight="1" x14ac:dyDescent="0.2">
      <c r="A7" s="326" t="s">
        <v>6</v>
      </c>
      <c r="B7" s="19">
        <v>1406</v>
      </c>
      <c r="C7" s="20">
        <v>11248</v>
      </c>
      <c r="D7" s="318"/>
      <c r="F7" s="319"/>
      <c r="G7" s="320"/>
      <c r="H7" s="321"/>
      <c r="I7" s="321"/>
      <c r="J7" s="322"/>
      <c r="K7" s="320"/>
    </row>
    <row r="8" spans="1:11" s="309" customFormat="1" ht="12" customHeight="1" x14ac:dyDescent="0.2">
      <c r="A8" s="18" t="s">
        <v>244</v>
      </c>
      <c r="B8" s="19">
        <v>8973136</v>
      </c>
      <c r="C8" s="20">
        <v>1345970</v>
      </c>
      <c r="D8" s="318"/>
      <c r="F8" s="319"/>
      <c r="G8" s="320"/>
      <c r="H8" s="321"/>
      <c r="I8" s="321"/>
      <c r="J8" s="322"/>
      <c r="K8" s="320"/>
    </row>
    <row r="9" spans="1:11" s="309" customFormat="1" ht="12" customHeight="1" x14ac:dyDescent="0.2">
      <c r="A9" s="18" t="s">
        <v>112</v>
      </c>
      <c r="B9" s="19">
        <v>83939360</v>
      </c>
      <c r="C9" s="20">
        <v>6877132</v>
      </c>
      <c r="D9" s="318"/>
      <c r="F9" s="319"/>
      <c r="G9" s="320"/>
      <c r="H9" s="321"/>
      <c r="I9" s="321"/>
      <c r="J9" s="322"/>
      <c r="K9" s="320"/>
    </row>
    <row r="10" spans="1:11" s="330" customFormat="1" ht="8.25" customHeight="1" thickBot="1" x14ac:dyDescent="0.25">
      <c r="A10" s="23"/>
      <c r="B10" s="328"/>
      <c r="C10" s="329"/>
    </row>
    <row r="11" spans="1:11" ht="12.75" thickBot="1" x14ac:dyDescent="0.25">
      <c r="A11" s="331" t="s">
        <v>11</v>
      </c>
      <c r="B11" s="332"/>
      <c r="C11" s="333">
        <f>SUM(C6:C9)</f>
        <v>8239516</v>
      </c>
      <c r="F11" s="313"/>
      <c r="G11" s="313"/>
      <c r="H11" s="313"/>
      <c r="I11" s="313"/>
      <c r="J11" s="313"/>
      <c r="K11" s="313"/>
    </row>
    <row r="12" spans="1:11" x14ac:dyDescent="0.2">
      <c r="A12" s="313"/>
      <c r="B12" s="334"/>
      <c r="C12" s="334"/>
      <c r="F12" s="313"/>
      <c r="G12" s="313"/>
      <c r="H12" s="313"/>
      <c r="I12" s="313"/>
      <c r="J12" s="313"/>
      <c r="K12" s="313"/>
    </row>
    <row r="13" spans="1:11" x14ac:dyDescent="0.2">
      <c r="A13" s="335" t="s">
        <v>12</v>
      </c>
      <c r="E13" s="310"/>
      <c r="F13" s="313"/>
      <c r="G13" s="313"/>
      <c r="H13" s="336"/>
      <c r="I13" s="313"/>
      <c r="J13" s="313"/>
      <c r="K13" s="313"/>
    </row>
    <row r="14" spans="1:11" x14ac:dyDescent="0.2">
      <c r="A14" s="337" t="s">
        <v>13</v>
      </c>
      <c r="F14" s="313"/>
      <c r="G14" s="313"/>
      <c r="H14" s="313"/>
      <c r="I14" s="313"/>
      <c r="J14" s="313"/>
      <c r="K14" s="313"/>
    </row>
    <row r="15" spans="1:11" x14ac:dyDescent="0.2">
      <c r="B15" s="311"/>
      <c r="C15" s="311"/>
      <c r="F15" s="313"/>
      <c r="G15" s="313"/>
      <c r="H15" s="313"/>
      <c r="I15" s="313"/>
      <c r="J15" s="313"/>
      <c r="K15" s="313"/>
    </row>
    <row r="16" spans="1:11" x14ac:dyDescent="0.2">
      <c r="A16" s="158" t="s">
        <v>15</v>
      </c>
      <c r="B16" s="158"/>
      <c r="C16" s="159"/>
      <c r="D16" s="159"/>
      <c r="E16" s="160"/>
      <c r="F16" s="160"/>
      <c r="G16" s="161"/>
      <c r="H16" s="273"/>
      <c r="I16" s="313"/>
    </row>
    <row r="17" spans="1:8" x14ac:dyDescent="0.2">
      <c r="A17" s="163" t="s">
        <v>16</v>
      </c>
      <c r="B17" s="163"/>
      <c r="C17" s="164"/>
      <c r="D17" s="164"/>
      <c r="E17" s="165"/>
      <c r="F17" s="165"/>
      <c r="G17" s="166"/>
      <c r="H17" s="189"/>
    </row>
    <row r="18" spans="1:8" x14ac:dyDescent="0.2">
      <c r="A18" s="168"/>
      <c r="B18" s="168"/>
      <c r="C18" s="255" t="s">
        <v>18</v>
      </c>
      <c r="D18" s="256" t="s">
        <v>18</v>
      </c>
      <c r="E18" s="49" t="s">
        <v>19</v>
      </c>
      <c r="F18" s="257" t="s">
        <v>20</v>
      </c>
      <c r="G18" s="258" t="s">
        <v>21</v>
      </c>
      <c r="H18" s="258" t="s">
        <v>22</v>
      </c>
    </row>
    <row r="19" spans="1:8" x14ac:dyDescent="0.2">
      <c r="A19" s="170" t="s">
        <v>2</v>
      </c>
      <c r="B19" s="259" t="s">
        <v>17</v>
      </c>
      <c r="C19" s="260" t="s">
        <v>23</v>
      </c>
      <c r="D19" s="261" t="s">
        <v>24</v>
      </c>
      <c r="E19" s="54" t="s">
        <v>25</v>
      </c>
      <c r="F19" s="262" t="s">
        <v>26</v>
      </c>
      <c r="G19" s="263" t="s">
        <v>27</v>
      </c>
      <c r="H19" s="263" t="s">
        <v>246</v>
      </c>
    </row>
    <row r="20" spans="1:8" x14ac:dyDescent="0.2">
      <c r="A20" s="172"/>
      <c r="B20" s="173"/>
      <c r="C20" s="174"/>
      <c r="D20" s="174"/>
      <c r="E20" s="175"/>
      <c r="F20" s="175"/>
      <c r="G20" s="176"/>
      <c r="H20" s="176"/>
    </row>
    <row r="21" spans="1:8" x14ac:dyDescent="0.2">
      <c r="A21" s="178" t="s">
        <v>205</v>
      </c>
      <c r="B21" s="173">
        <v>920</v>
      </c>
      <c r="C21" s="137">
        <v>40645</v>
      </c>
      <c r="D21" s="137">
        <v>41709</v>
      </c>
      <c r="E21" s="133" t="s">
        <v>34</v>
      </c>
      <c r="F21" s="133">
        <v>430000000</v>
      </c>
      <c r="G21" s="132">
        <v>0.9</v>
      </c>
      <c r="H21" s="133">
        <v>387000000</v>
      </c>
    </row>
    <row r="22" spans="1:8" x14ac:dyDescent="0.2">
      <c r="A22" s="178" t="s">
        <v>206</v>
      </c>
      <c r="B22" s="173">
        <v>925</v>
      </c>
      <c r="C22" s="137">
        <v>40682</v>
      </c>
      <c r="D22" s="137">
        <v>41702</v>
      </c>
      <c r="E22" s="133">
        <v>3781901852</v>
      </c>
      <c r="F22" s="133">
        <v>187000000</v>
      </c>
      <c r="G22" s="132">
        <v>0.96256684491978606</v>
      </c>
      <c r="H22" s="133">
        <v>180000000</v>
      </c>
    </row>
    <row r="23" spans="1:8" x14ac:dyDescent="0.2">
      <c r="A23" s="178" t="s">
        <v>247</v>
      </c>
      <c r="B23" s="173">
        <v>927</v>
      </c>
      <c r="C23" s="137">
        <v>40687</v>
      </c>
      <c r="D23" s="137">
        <v>41721</v>
      </c>
      <c r="E23" s="133">
        <v>25897979168</v>
      </c>
      <c r="F23" s="133">
        <v>158938000</v>
      </c>
      <c r="G23" s="132">
        <v>0.97263083718179411</v>
      </c>
      <c r="H23" s="133">
        <v>154588000</v>
      </c>
    </row>
    <row r="24" spans="1:8" x14ac:dyDescent="0.2">
      <c r="A24" s="178" t="s">
        <v>208</v>
      </c>
      <c r="B24" s="173">
        <v>929</v>
      </c>
      <c r="C24" s="137">
        <v>40701</v>
      </c>
      <c r="D24" s="137">
        <v>41721</v>
      </c>
      <c r="E24" s="133">
        <v>4797900000</v>
      </c>
      <c r="F24" s="133">
        <v>270000000</v>
      </c>
      <c r="G24" s="132">
        <v>0.96296296296296291</v>
      </c>
      <c r="H24" s="133">
        <v>260000000</v>
      </c>
    </row>
    <row r="25" spans="1:8" x14ac:dyDescent="0.2">
      <c r="A25" s="178" t="s">
        <v>209</v>
      </c>
      <c r="B25" s="173">
        <v>933</v>
      </c>
      <c r="C25" s="137">
        <v>40749</v>
      </c>
      <c r="D25" s="137">
        <v>41736</v>
      </c>
      <c r="E25" s="133">
        <v>110000000000</v>
      </c>
      <c r="F25" s="133">
        <v>100000000</v>
      </c>
      <c r="G25" s="132">
        <v>0.94967615999999999</v>
      </c>
      <c r="H25" s="133">
        <v>94967616</v>
      </c>
    </row>
    <row r="26" spans="1:8" x14ac:dyDescent="0.2">
      <c r="A26" s="178" t="s">
        <v>210</v>
      </c>
      <c r="B26" s="173">
        <v>955</v>
      </c>
      <c r="C26" s="137">
        <v>41016</v>
      </c>
      <c r="D26" s="137" t="s">
        <v>40</v>
      </c>
      <c r="E26" s="133" t="s">
        <v>41</v>
      </c>
      <c r="F26" s="133">
        <v>147355882</v>
      </c>
      <c r="G26" s="132">
        <v>0.96742579980621335</v>
      </c>
      <c r="H26" s="133">
        <v>142555882</v>
      </c>
    </row>
    <row r="27" spans="1:8" x14ac:dyDescent="0.2">
      <c r="A27" s="178" t="s">
        <v>211</v>
      </c>
      <c r="B27" s="173">
        <v>960</v>
      </c>
      <c r="C27" s="137">
        <v>41073</v>
      </c>
      <c r="D27" s="137">
        <v>41758</v>
      </c>
      <c r="E27" s="133">
        <v>960000000000</v>
      </c>
      <c r="F27" s="133">
        <v>270000000</v>
      </c>
      <c r="G27" s="132">
        <v>0.9</v>
      </c>
      <c r="H27" s="133">
        <v>243000000</v>
      </c>
    </row>
    <row r="28" spans="1:8" x14ac:dyDescent="0.2">
      <c r="A28" s="178" t="s">
        <v>166</v>
      </c>
      <c r="B28" s="173">
        <v>970</v>
      </c>
      <c r="C28" s="137">
        <v>41309</v>
      </c>
      <c r="D28" s="137">
        <v>42328</v>
      </c>
      <c r="E28" s="133">
        <v>835000000000</v>
      </c>
      <c r="F28" s="133">
        <v>332987717</v>
      </c>
      <c r="G28" s="132">
        <v>0.90000000210217967</v>
      </c>
      <c r="H28" s="133">
        <v>299688946</v>
      </c>
    </row>
    <row r="29" spans="1:8" x14ac:dyDescent="0.2">
      <c r="A29" s="178" t="s">
        <v>5</v>
      </c>
      <c r="B29" s="173">
        <v>977</v>
      </c>
      <c r="C29" s="137">
        <v>41439</v>
      </c>
      <c r="D29" s="137">
        <v>42468</v>
      </c>
      <c r="E29" s="133">
        <v>75548279000</v>
      </c>
      <c r="F29" s="133">
        <v>377741395</v>
      </c>
      <c r="G29" s="132">
        <v>0.99566791455302373</v>
      </c>
      <c r="H29" s="133">
        <v>376104987</v>
      </c>
    </row>
    <row r="30" spans="1:8" x14ac:dyDescent="0.2">
      <c r="A30" s="178" t="s">
        <v>51</v>
      </c>
      <c r="B30" s="173">
        <v>984</v>
      </c>
      <c r="C30" s="137">
        <v>41543</v>
      </c>
      <c r="D30" s="137">
        <v>42580</v>
      </c>
      <c r="E30" s="133">
        <v>350000000000</v>
      </c>
      <c r="F30" s="133">
        <v>350000000</v>
      </c>
      <c r="G30" s="132">
        <v>0.9090909085714286</v>
      </c>
      <c r="H30" s="133">
        <v>318181818</v>
      </c>
    </row>
    <row r="31" spans="1:8" x14ac:dyDescent="0.2">
      <c r="A31" s="178"/>
      <c r="B31" s="173" t="s">
        <v>45</v>
      </c>
      <c r="C31" s="137"/>
      <c r="D31" s="137"/>
      <c r="E31" s="133"/>
      <c r="F31" s="133">
        <v>318181818</v>
      </c>
      <c r="G31" s="132">
        <v>1</v>
      </c>
      <c r="H31" s="133">
        <v>318181818</v>
      </c>
    </row>
    <row r="32" spans="1:8" x14ac:dyDescent="0.2">
      <c r="A32" s="178" t="s">
        <v>52</v>
      </c>
      <c r="B32" s="173">
        <v>985</v>
      </c>
      <c r="C32" s="137">
        <v>41572</v>
      </c>
      <c r="D32" s="137">
        <v>42366</v>
      </c>
      <c r="E32" s="133">
        <v>20000000000</v>
      </c>
      <c r="F32" s="133">
        <v>100000000</v>
      </c>
      <c r="G32" s="132">
        <v>0</v>
      </c>
      <c r="H32" s="133">
        <v>0</v>
      </c>
    </row>
    <row r="33" spans="1:8" x14ac:dyDescent="0.2">
      <c r="A33" s="178" t="s">
        <v>212</v>
      </c>
      <c r="B33" s="173">
        <v>987</v>
      </c>
      <c r="C33" s="137">
        <v>41589</v>
      </c>
      <c r="D33" s="137">
        <v>42532</v>
      </c>
      <c r="E33" s="133" t="s">
        <v>54</v>
      </c>
      <c r="F33" s="133">
        <v>63500000</v>
      </c>
      <c r="G33" s="132">
        <v>0.97653987401574804</v>
      </c>
      <c r="H33" s="133">
        <v>62010282</v>
      </c>
    </row>
    <row r="34" spans="1:8" x14ac:dyDescent="0.2">
      <c r="A34" s="178" t="s">
        <v>55</v>
      </c>
      <c r="B34" s="173">
        <v>989</v>
      </c>
      <c r="C34" s="137">
        <v>41596</v>
      </c>
      <c r="D34" s="137">
        <v>42610</v>
      </c>
      <c r="E34" s="133" t="s">
        <v>56</v>
      </c>
      <c r="F34" s="133">
        <v>6888916</v>
      </c>
      <c r="G34" s="132">
        <v>0.85473824909463259</v>
      </c>
      <c r="H34" s="133">
        <v>5888220</v>
      </c>
    </row>
    <row r="35" spans="1:8" x14ac:dyDescent="0.2">
      <c r="A35" s="178"/>
      <c r="B35" s="173" t="s">
        <v>45</v>
      </c>
      <c r="C35" s="137"/>
      <c r="D35" s="137"/>
      <c r="E35" s="133"/>
      <c r="F35" s="133">
        <v>5888916</v>
      </c>
      <c r="G35" s="132">
        <v>0.99988181186486613</v>
      </c>
      <c r="H35" s="133">
        <v>5888220</v>
      </c>
    </row>
    <row r="36" spans="1:8" x14ac:dyDescent="0.2">
      <c r="A36" s="178" t="s">
        <v>57</v>
      </c>
      <c r="B36" s="173">
        <v>992</v>
      </c>
      <c r="C36" s="137">
        <v>41670</v>
      </c>
      <c r="D36" s="137">
        <v>42706</v>
      </c>
      <c r="E36" s="133" t="s">
        <v>58</v>
      </c>
      <c r="F36" s="133">
        <v>700000000</v>
      </c>
      <c r="G36" s="132">
        <v>0.99895822000000001</v>
      </c>
      <c r="H36" s="133">
        <v>699270754</v>
      </c>
    </row>
    <row r="37" spans="1:8" x14ac:dyDescent="0.2">
      <c r="A37" s="178" t="s">
        <v>59</v>
      </c>
      <c r="B37" s="173">
        <v>993</v>
      </c>
      <c r="C37" s="137">
        <v>41675</v>
      </c>
      <c r="D37" s="137">
        <v>42667</v>
      </c>
      <c r="E37" s="133">
        <v>2000000000</v>
      </c>
      <c r="F37" s="133">
        <v>1600000</v>
      </c>
      <c r="G37" s="132">
        <v>1</v>
      </c>
      <c r="H37" s="133">
        <v>1600000</v>
      </c>
    </row>
    <row r="38" spans="1:8" x14ac:dyDescent="0.2">
      <c r="A38" s="178" t="s">
        <v>213</v>
      </c>
      <c r="B38" s="173">
        <v>994</v>
      </c>
      <c r="C38" s="137">
        <v>41677</v>
      </c>
      <c r="D38" s="137">
        <v>42666</v>
      </c>
      <c r="E38" s="133">
        <v>115000000000</v>
      </c>
      <c r="F38" s="133">
        <v>127777777</v>
      </c>
      <c r="G38" s="132">
        <v>0.90000000547826087</v>
      </c>
      <c r="H38" s="133">
        <v>115000000</v>
      </c>
    </row>
    <row r="39" spans="1:8" x14ac:dyDescent="0.2">
      <c r="A39" s="178" t="s">
        <v>62</v>
      </c>
      <c r="B39" s="173">
        <v>1000</v>
      </c>
      <c r="C39" s="137">
        <v>41719</v>
      </c>
      <c r="D39" s="137">
        <v>42646</v>
      </c>
      <c r="E39" s="133" t="s">
        <v>63</v>
      </c>
      <c r="F39" s="133">
        <v>729040097</v>
      </c>
      <c r="G39" s="132">
        <v>0.45350023868440259</v>
      </c>
      <c r="H39" s="133">
        <v>330619858</v>
      </c>
    </row>
    <row r="40" spans="1:8" x14ac:dyDescent="0.2">
      <c r="A40" s="178"/>
      <c r="B40" s="173" t="s">
        <v>45</v>
      </c>
      <c r="C40" s="137"/>
      <c r="D40" s="137"/>
      <c r="E40" s="133"/>
      <c r="F40" s="133">
        <v>335229412</v>
      </c>
      <c r="G40" s="132">
        <v>0.98624955378318657</v>
      </c>
      <c r="H40" s="133">
        <v>330619858</v>
      </c>
    </row>
    <row r="41" spans="1:8" x14ac:dyDescent="0.2">
      <c r="A41" s="178" t="s">
        <v>64</v>
      </c>
      <c r="B41" s="173">
        <v>1004</v>
      </c>
      <c r="C41" s="137">
        <v>41873</v>
      </c>
      <c r="D41" s="137">
        <v>42723</v>
      </c>
      <c r="E41" s="133">
        <v>4755917671</v>
      </c>
      <c r="F41" s="133">
        <v>10212115</v>
      </c>
      <c r="G41" s="132">
        <v>0.99088367101232211</v>
      </c>
      <c r="H41" s="133">
        <v>10119018</v>
      </c>
    </row>
    <row r="42" spans="1:8" x14ac:dyDescent="0.2">
      <c r="A42" s="178" t="s">
        <v>138</v>
      </c>
      <c r="B42" s="173">
        <v>1006</v>
      </c>
      <c r="C42" s="137">
        <v>41899</v>
      </c>
      <c r="D42" s="137">
        <v>42841</v>
      </c>
      <c r="E42" s="133" t="s">
        <v>66</v>
      </c>
      <c r="F42" s="133">
        <v>461850000</v>
      </c>
      <c r="G42" s="132">
        <v>0.65313413445924007</v>
      </c>
      <c r="H42" s="133">
        <v>301650000</v>
      </c>
    </row>
    <row r="43" spans="1:8" x14ac:dyDescent="0.2">
      <c r="A43" s="178"/>
      <c r="B43" s="135" t="s">
        <v>45</v>
      </c>
      <c r="C43" s="136"/>
      <c r="D43" s="136"/>
      <c r="E43" s="138"/>
      <c r="F43" s="133">
        <v>301650000</v>
      </c>
      <c r="G43" s="132">
        <v>1</v>
      </c>
      <c r="H43" s="133">
        <v>301650000</v>
      </c>
    </row>
    <row r="44" spans="1:8" x14ac:dyDescent="0.2">
      <c r="A44" s="178" t="s">
        <v>248</v>
      </c>
      <c r="B44" s="173">
        <v>1007</v>
      </c>
      <c r="C44" s="137">
        <v>41940</v>
      </c>
      <c r="D44" s="137">
        <v>42645</v>
      </c>
      <c r="E44" s="133">
        <v>111333333333</v>
      </c>
      <c r="F44" s="133">
        <v>622300722</v>
      </c>
      <c r="G44" s="132">
        <v>0</v>
      </c>
      <c r="H44" s="133">
        <v>0</v>
      </c>
    </row>
    <row r="45" spans="1:8" x14ac:dyDescent="0.2">
      <c r="A45" s="178" t="s">
        <v>6</v>
      </c>
      <c r="B45" s="173">
        <v>1008</v>
      </c>
      <c r="C45" s="137">
        <v>41953</v>
      </c>
      <c r="D45" s="137">
        <v>42879</v>
      </c>
      <c r="E45" s="133">
        <v>350000000</v>
      </c>
      <c r="F45" s="133">
        <v>43750</v>
      </c>
      <c r="G45" s="132">
        <v>0.55707428571428574</v>
      </c>
      <c r="H45" s="133">
        <v>24372</v>
      </c>
    </row>
    <row r="46" spans="1:8" x14ac:dyDescent="0.2">
      <c r="A46" s="178" t="s">
        <v>7</v>
      </c>
      <c r="B46" s="173">
        <v>1010</v>
      </c>
      <c r="C46" s="137">
        <v>41969</v>
      </c>
      <c r="D46" s="137">
        <v>42969</v>
      </c>
      <c r="E46" s="133" t="s">
        <v>70</v>
      </c>
      <c r="F46" s="133">
        <v>11680000000</v>
      </c>
      <c r="G46" s="132">
        <v>0.99691780830479448</v>
      </c>
      <c r="H46" s="133">
        <v>11644000001</v>
      </c>
    </row>
    <row r="47" spans="1:8" x14ac:dyDescent="0.2">
      <c r="A47" s="134" t="s">
        <v>249</v>
      </c>
      <c r="B47" s="135">
        <v>1012</v>
      </c>
      <c r="C47" s="136">
        <v>41992</v>
      </c>
      <c r="D47" s="136">
        <v>43137</v>
      </c>
      <c r="E47" s="138">
        <v>163633000000</v>
      </c>
      <c r="F47" s="133">
        <v>1997235044</v>
      </c>
      <c r="G47" s="132">
        <v>0.38067831789957318</v>
      </c>
      <c r="H47" s="133">
        <v>760304077</v>
      </c>
    </row>
    <row r="48" spans="1:8" x14ac:dyDescent="0.2">
      <c r="A48" s="134" t="s">
        <v>117</v>
      </c>
      <c r="B48" s="135">
        <v>1018</v>
      </c>
      <c r="C48" s="136">
        <v>42062</v>
      </c>
      <c r="D48" s="137">
        <v>43095</v>
      </c>
      <c r="E48" s="138">
        <v>120000000000</v>
      </c>
      <c r="F48" s="133">
        <v>220000000</v>
      </c>
      <c r="G48" s="132">
        <v>0.57625268181818179</v>
      </c>
      <c r="H48" s="133">
        <v>126775590</v>
      </c>
    </row>
    <row r="49" spans="1:8" x14ac:dyDescent="0.2">
      <c r="A49" s="134" t="s">
        <v>154</v>
      </c>
      <c r="B49" s="135">
        <v>1021</v>
      </c>
      <c r="C49" s="136">
        <v>42132</v>
      </c>
      <c r="D49" s="137">
        <v>43065</v>
      </c>
      <c r="E49" s="138">
        <v>19547196299</v>
      </c>
      <c r="F49" s="133">
        <v>15609535</v>
      </c>
      <c r="G49" s="132">
        <v>0</v>
      </c>
      <c r="H49" s="133">
        <v>0</v>
      </c>
    </row>
    <row r="50" spans="1:8" x14ac:dyDescent="0.2">
      <c r="A50" s="134" t="s">
        <v>200</v>
      </c>
      <c r="B50" s="135">
        <v>1023</v>
      </c>
      <c r="C50" s="136">
        <v>42268</v>
      </c>
      <c r="D50" s="137">
        <v>43284</v>
      </c>
      <c r="E50" s="138" t="s">
        <v>58</v>
      </c>
      <c r="F50" s="133">
        <v>1053300000</v>
      </c>
      <c r="G50" s="132">
        <v>0.92345005601443086</v>
      </c>
      <c r="H50" s="133">
        <v>972669944</v>
      </c>
    </row>
    <row r="51" spans="1:8" x14ac:dyDescent="0.2">
      <c r="A51" s="134" t="s">
        <v>202</v>
      </c>
      <c r="B51" s="135">
        <v>1024</v>
      </c>
      <c r="C51" s="136">
        <v>42270</v>
      </c>
      <c r="D51" s="137">
        <v>43002</v>
      </c>
      <c r="E51" s="138">
        <v>4350000000</v>
      </c>
      <c r="F51" s="133">
        <v>100000</v>
      </c>
      <c r="G51" s="132">
        <v>0</v>
      </c>
      <c r="H51" s="133">
        <v>0</v>
      </c>
    </row>
    <row r="52" spans="1:8" x14ac:dyDescent="0.2">
      <c r="A52" s="134" t="s">
        <v>218</v>
      </c>
      <c r="B52" s="135">
        <v>1026</v>
      </c>
      <c r="C52" s="136">
        <v>42293</v>
      </c>
      <c r="D52" s="137">
        <v>42811</v>
      </c>
      <c r="E52" s="138">
        <v>12505241656</v>
      </c>
      <c r="F52" s="133">
        <v>181714286</v>
      </c>
      <c r="G52" s="132">
        <v>0</v>
      </c>
      <c r="H52" s="133">
        <v>0</v>
      </c>
    </row>
    <row r="53" spans="1:8" x14ac:dyDescent="0.2">
      <c r="A53" s="134" t="s">
        <v>219</v>
      </c>
      <c r="B53" s="135">
        <v>1027</v>
      </c>
      <c r="C53" s="136">
        <v>42298</v>
      </c>
      <c r="D53" s="137">
        <v>43310</v>
      </c>
      <c r="E53" s="138">
        <v>63096955000</v>
      </c>
      <c r="F53" s="133">
        <v>12619391</v>
      </c>
      <c r="G53" s="132">
        <v>0</v>
      </c>
      <c r="H53" s="133">
        <v>0</v>
      </c>
    </row>
    <row r="54" spans="1:8" x14ac:dyDescent="0.2">
      <c r="A54" s="134" t="s">
        <v>220</v>
      </c>
      <c r="B54" s="135">
        <v>1028</v>
      </c>
      <c r="C54" s="136">
        <v>42307</v>
      </c>
      <c r="D54" s="137">
        <v>42659</v>
      </c>
      <c r="E54" s="138">
        <v>344855303</v>
      </c>
      <c r="F54" s="133">
        <v>46646</v>
      </c>
      <c r="G54" s="132">
        <v>0</v>
      </c>
      <c r="H54" s="133">
        <v>0</v>
      </c>
    </row>
    <row r="55" spans="1:8" x14ac:dyDescent="0.2">
      <c r="A55" s="134" t="s">
        <v>244</v>
      </c>
      <c r="B55" s="135">
        <v>1029</v>
      </c>
      <c r="C55" s="136">
        <v>42314</v>
      </c>
      <c r="D55" s="137">
        <v>43296</v>
      </c>
      <c r="E55" s="138">
        <v>6000000000</v>
      </c>
      <c r="F55" s="133">
        <v>35087720</v>
      </c>
      <c r="G55" s="132">
        <v>0.25573437088531259</v>
      </c>
      <c r="H55" s="133">
        <v>8973136</v>
      </c>
    </row>
    <row r="56" spans="1:8" x14ac:dyDescent="0.2">
      <c r="A56" s="179"/>
      <c r="B56" s="180"/>
      <c r="C56" s="181"/>
      <c r="D56" s="182"/>
      <c r="E56" s="183"/>
      <c r="F56" s="184"/>
      <c r="G56" s="185"/>
      <c r="H56" s="184"/>
    </row>
    <row r="57" spans="1:8" x14ac:dyDescent="0.2">
      <c r="A57" s="173"/>
      <c r="B57" s="173"/>
      <c r="C57" s="187"/>
      <c r="D57" s="187"/>
      <c r="E57" s="188"/>
      <c r="F57" s="188"/>
      <c r="G57" s="189"/>
      <c r="H57" s="189"/>
    </row>
    <row r="58" spans="1:8" x14ac:dyDescent="0.2">
      <c r="A58" s="190" t="s">
        <v>72</v>
      </c>
      <c r="B58" s="307"/>
      <c r="C58" s="308"/>
      <c r="D58" s="308"/>
      <c r="E58" s="193"/>
      <c r="F58" s="194" t="s">
        <v>73</v>
      </c>
      <c r="G58" s="195"/>
      <c r="H58" s="196"/>
    </row>
    <row r="59" spans="1:8" ht="24" x14ac:dyDescent="0.2">
      <c r="A59" s="191" t="s">
        <v>74</v>
      </c>
      <c r="B59" s="307"/>
      <c r="C59" s="308"/>
      <c r="D59" s="308"/>
      <c r="E59" s="193"/>
      <c r="F59" s="194"/>
      <c r="G59" s="195"/>
      <c r="H59" s="196"/>
    </row>
    <row r="60" spans="1:8" x14ac:dyDescent="0.2">
      <c r="A60" s="197" t="s">
        <v>75</v>
      </c>
      <c r="B60" s="197"/>
      <c r="C60" s="197"/>
      <c r="D60" s="197"/>
      <c r="E60" s="197"/>
      <c r="F60" s="197"/>
      <c r="G60" s="197"/>
      <c r="H60" s="197"/>
    </row>
    <row r="61" spans="1:8" x14ac:dyDescent="0.2">
      <c r="A61" s="191" t="s">
        <v>76</v>
      </c>
      <c r="B61" s="307"/>
      <c r="C61" s="308"/>
      <c r="D61" s="308"/>
      <c r="E61" s="193"/>
      <c r="F61" s="194"/>
      <c r="G61" s="195"/>
      <c r="H61" s="196"/>
    </row>
    <row r="62" spans="1:8" x14ac:dyDescent="0.2">
      <c r="A62" s="191" t="s">
        <v>77</v>
      </c>
      <c r="B62" s="307"/>
      <c r="C62" s="308"/>
      <c r="D62" s="308"/>
      <c r="E62" s="193"/>
      <c r="F62" s="194"/>
      <c r="G62" s="195"/>
      <c r="H62" s="196"/>
    </row>
    <row r="63" spans="1:8" x14ac:dyDescent="0.2">
      <c r="A63" s="198" t="s">
        <v>221</v>
      </c>
      <c r="B63" s="198"/>
      <c r="C63" s="198"/>
      <c r="D63" s="198"/>
      <c r="E63" s="198"/>
      <c r="F63" s="198"/>
      <c r="G63" s="198"/>
      <c r="H63" s="198"/>
    </row>
    <row r="64" spans="1:8" x14ac:dyDescent="0.2">
      <c r="A64" s="198"/>
      <c r="B64" s="198"/>
      <c r="C64" s="198"/>
      <c r="D64" s="198"/>
      <c r="E64" s="198"/>
      <c r="F64" s="198"/>
      <c r="G64" s="198"/>
      <c r="H64" s="198"/>
    </row>
    <row r="65" spans="1:8" x14ac:dyDescent="0.2">
      <c r="A65" s="198" t="s">
        <v>222</v>
      </c>
      <c r="B65" s="198"/>
      <c r="C65" s="198"/>
      <c r="D65" s="198"/>
      <c r="E65" s="198"/>
      <c r="F65" s="198"/>
      <c r="G65" s="198"/>
      <c r="H65" s="198"/>
    </row>
    <row r="66" spans="1:8" x14ac:dyDescent="0.2">
      <c r="A66" s="198"/>
      <c r="B66" s="198"/>
      <c r="C66" s="198"/>
      <c r="D66" s="198"/>
      <c r="E66" s="198"/>
      <c r="F66" s="198"/>
      <c r="G66" s="198"/>
      <c r="H66" s="198"/>
    </row>
    <row r="67" spans="1:8" x14ac:dyDescent="0.2">
      <c r="A67" s="198" t="s">
        <v>223</v>
      </c>
      <c r="B67" s="198"/>
      <c r="C67" s="198"/>
      <c r="D67" s="198"/>
      <c r="E67" s="198"/>
      <c r="F67" s="198"/>
      <c r="G67" s="198"/>
      <c r="H67" s="198"/>
    </row>
    <row r="68" spans="1:8" x14ac:dyDescent="0.2">
      <c r="A68" s="198"/>
      <c r="B68" s="198"/>
      <c r="C68" s="198"/>
      <c r="D68" s="198"/>
      <c r="E68" s="198"/>
      <c r="F68" s="198"/>
      <c r="G68" s="198"/>
      <c r="H68" s="198"/>
    </row>
    <row r="69" spans="1:8" x14ac:dyDescent="0.2">
      <c r="A69" s="198" t="s">
        <v>224</v>
      </c>
      <c r="B69" s="198"/>
      <c r="C69" s="198"/>
      <c r="D69" s="198"/>
      <c r="E69" s="198"/>
      <c r="F69" s="198"/>
      <c r="G69" s="198"/>
      <c r="H69" s="198"/>
    </row>
    <row r="70" spans="1:8" x14ac:dyDescent="0.2">
      <c r="A70" s="198"/>
      <c r="B70" s="198"/>
      <c r="C70" s="198"/>
      <c r="D70" s="198"/>
      <c r="E70" s="198"/>
      <c r="F70" s="198"/>
      <c r="G70" s="198"/>
      <c r="H70" s="198"/>
    </row>
    <row r="71" spans="1:8" x14ac:dyDescent="0.2">
      <c r="A71" s="198" t="s">
        <v>225</v>
      </c>
      <c r="B71" s="198"/>
      <c r="C71" s="198"/>
      <c r="D71" s="198"/>
      <c r="E71" s="198"/>
      <c r="F71" s="198"/>
      <c r="G71" s="198"/>
      <c r="H71" s="198"/>
    </row>
    <row r="72" spans="1:8" x14ac:dyDescent="0.2">
      <c r="A72" s="198"/>
      <c r="B72" s="198"/>
      <c r="C72" s="198"/>
      <c r="D72" s="198"/>
      <c r="E72" s="198"/>
      <c r="F72" s="198"/>
      <c r="G72" s="198"/>
      <c r="H72" s="198"/>
    </row>
    <row r="73" spans="1:8" x14ac:dyDescent="0.2">
      <c r="A73" s="199" t="s">
        <v>226</v>
      </c>
      <c r="B73" s="199"/>
      <c r="C73" s="199"/>
      <c r="D73" s="199"/>
      <c r="E73" s="199"/>
      <c r="F73" s="199"/>
      <c r="G73" s="199"/>
      <c r="H73" s="199"/>
    </row>
    <row r="74" spans="1:8" x14ac:dyDescent="0.2">
      <c r="A74" s="199"/>
      <c r="B74" s="199"/>
      <c r="C74" s="199"/>
      <c r="D74" s="199"/>
      <c r="E74" s="199"/>
      <c r="F74" s="199"/>
      <c r="G74" s="199"/>
      <c r="H74" s="199"/>
    </row>
    <row r="75" spans="1:8" x14ac:dyDescent="0.2">
      <c r="A75" s="199"/>
      <c r="B75" s="199"/>
      <c r="C75" s="199"/>
      <c r="D75" s="199"/>
      <c r="E75" s="199"/>
      <c r="F75" s="199"/>
      <c r="G75" s="199"/>
      <c r="H75" s="199"/>
    </row>
    <row r="76" spans="1:8" x14ac:dyDescent="0.2">
      <c r="A76" s="199"/>
      <c r="B76" s="199"/>
      <c r="C76" s="199"/>
      <c r="D76" s="199"/>
      <c r="E76" s="199"/>
      <c r="F76" s="199"/>
      <c r="G76" s="199"/>
      <c r="H76" s="199"/>
    </row>
    <row r="77" spans="1:8" x14ac:dyDescent="0.2">
      <c r="A77" s="200" t="s">
        <v>227</v>
      </c>
      <c r="B77" s="200"/>
      <c r="C77" s="200"/>
      <c r="D77" s="200"/>
      <c r="E77" s="200"/>
      <c r="F77" s="200"/>
      <c r="G77" s="200"/>
      <c r="H77" s="200"/>
    </row>
    <row r="78" spans="1:8" x14ac:dyDescent="0.2">
      <c r="A78" s="200"/>
      <c r="B78" s="200"/>
      <c r="C78" s="200"/>
      <c r="D78" s="200"/>
      <c r="E78" s="200"/>
      <c r="F78" s="200"/>
      <c r="G78" s="200"/>
      <c r="H78" s="200"/>
    </row>
    <row r="79" spans="1:8" x14ac:dyDescent="0.2">
      <c r="A79" s="201" t="s">
        <v>228</v>
      </c>
      <c r="B79" s="201"/>
      <c r="C79" s="201"/>
      <c r="D79" s="201"/>
      <c r="E79" s="201"/>
      <c r="F79" s="201"/>
      <c r="G79" s="201"/>
      <c r="H79" s="201"/>
    </row>
    <row r="80" spans="1:8" x14ac:dyDescent="0.2">
      <c r="A80" s="201"/>
      <c r="B80" s="201"/>
      <c r="C80" s="201"/>
      <c r="D80" s="201"/>
      <c r="E80" s="201"/>
      <c r="F80" s="201"/>
      <c r="G80" s="201"/>
      <c r="H80" s="201"/>
    </row>
    <row r="81" spans="1:8" x14ac:dyDescent="0.2">
      <c r="A81" s="202" t="s">
        <v>229</v>
      </c>
      <c r="B81" s="202"/>
      <c r="C81" s="202"/>
      <c r="D81" s="202"/>
      <c r="E81" s="202"/>
      <c r="F81" s="202"/>
      <c r="G81" s="202"/>
      <c r="H81" s="202"/>
    </row>
    <row r="82" spans="1:8" x14ac:dyDescent="0.2">
      <c r="A82" s="202" t="s">
        <v>230</v>
      </c>
      <c r="B82" s="202"/>
      <c r="C82" s="202"/>
      <c r="D82" s="202"/>
      <c r="E82" s="202"/>
      <c r="F82" s="202"/>
      <c r="G82" s="202"/>
      <c r="H82" s="202"/>
    </row>
    <row r="83" spans="1:8" x14ac:dyDescent="0.2">
      <c r="A83" s="202"/>
      <c r="B83" s="202"/>
      <c r="C83" s="202"/>
      <c r="D83" s="202"/>
      <c r="E83" s="202"/>
      <c r="F83" s="202"/>
      <c r="G83" s="202"/>
      <c r="H83" s="202"/>
    </row>
    <row r="84" spans="1:8" x14ac:dyDescent="0.2">
      <c r="A84" s="202" t="s">
        <v>250</v>
      </c>
      <c r="B84" s="202"/>
      <c r="C84" s="202"/>
      <c r="D84" s="202"/>
      <c r="E84" s="202"/>
      <c r="F84" s="202"/>
      <c r="G84" s="202"/>
      <c r="H84" s="202"/>
    </row>
    <row r="85" spans="1:8" x14ac:dyDescent="0.2">
      <c r="A85" s="202"/>
      <c r="B85" s="202"/>
      <c r="C85" s="202"/>
      <c r="D85" s="202"/>
      <c r="E85" s="202"/>
      <c r="F85" s="202"/>
      <c r="G85" s="202"/>
      <c r="H85" s="202"/>
    </row>
    <row r="86" spans="1:8" x14ac:dyDescent="0.2">
      <c r="A86" s="173" t="s">
        <v>251</v>
      </c>
      <c r="B86" s="295"/>
      <c r="C86" s="306"/>
      <c r="D86" s="306"/>
      <c r="E86" s="188"/>
      <c r="F86" s="204"/>
      <c r="G86" s="205"/>
      <c r="H86" s="167"/>
    </row>
    <row r="88" spans="1:8" ht="18.75" x14ac:dyDescent="0.3">
      <c r="A88" s="242" t="s">
        <v>95</v>
      </c>
      <c r="B88" s="243"/>
      <c r="C88" s="3"/>
      <c r="D88" s="3"/>
      <c r="E88" s="3"/>
      <c r="F88" s="3"/>
      <c r="G88" s="2"/>
      <c r="H88" s="3"/>
    </row>
    <row r="89" spans="1:8" ht="12.75" x14ac:dyDescent="0.2">
      <c r="A89" s="3"/>
      <c r="B89" s="2"/>
      <c r="C89" s="3"/>
      <c r="D89" s="3"/>
      <c r="E89" s="3"/>
      <c r="F89" s="3"/>
      <c r="G89" s="2"/>
      <c r="H89" s="3"/>
    </row>
    <row r="90" spans="1:8" ht="38.25" x14ac:dyDescent="0.2">
      <c r="A90" s="209" t="s">
        <v>96</v>
      </c>
      <c r="B90" s="209" t="s">
        <v>97</v>
      </c>
      <c r="C90" s="209" t="s">
        <v>98</v>
      </c>
      <c r="D90" s="210" t="s">
        <v>99</v>
      </c>
      <c r="E90" s="210"/>
      <c r="F90" s="210"/>
      <c r="G90" s="209" t="s">
        <v>100</v>
      </c>
      <c r="H90" s="209" t="s">
        <v>101</v>
      </c>
    </row>
    <row r="91" spans="1:8" ht="12.75" x14ac:dyDescent="0.2">
      <c r="A91" s="244"/>
      <c r="B91" s="244"/>
      <c r="C91" s="244"/>
      <c r="D91" s="245"/>
      <c r="E91" s="246"/>
      <c r="F91" s="247"/>
      <c r="G91" s="248"/>
      <c r="H91" s="244"/>
    </row>
    <row r="93" spans="1:8" x14ac:dyDescent="0.2">
      <c r="A93" s="249" t="s">
        <v>102</v>
      </c>
      <c r="B93" s="249"/>
      <c r="C93" s="249"/>
      <c r="D93" s="249"/>
      <c r="E93" s="249"/>
      <c r="F93" s="249"/>
      <c r="G93" s="249"/>
      <c r="H93" s="249"/>
    </row>
    <row r="94" spans="1:8" x14ac:dyDescent="0.2">
      <c r="A94" s="250"/>
      <c r="B94" s="250"/>
      <c r="C94" s="250"/>
      <c r="D94" s="250"/>
      <c r="E94" s="250"/>
      <c r="F94" s="250"/>
      <c r="G94" s="250"/>
      <c r="H94" s="250"/>
    </row>
    <row r="95" spans="1:8" ht="51" x14ac:dyDescent="0.2">
      <c r="A95" s="218" t="s">
        <v>103</v>
      </c>
      <c r="B95" s="218" t="s">
        <v>18</v>
      </c>
      <c r="C95" s="218" t="s">
        <v>104</v>
      </c>
      <c r="D95" s="218" t="s">
        <v>105</v>
      </c>
      <c r="E95" s="218" t="s">
        <v>106</v>
      </c>
      <c r="F95" s="218" t="s">
        <v>107</v>
      </c>
      <c r="G95" s="218" t="s">
        <v>108</v>
      </c>
      <c r="H95" s="218" t="s">
        <v>109</v>
      </c>
    </row>
    <row r="96" spans="1:8" ht="114.75" x14ac:dyDescent="0.2">
      <c r="A96" s="251">
        <v>1016</v>
      </c>
      <c r="B96" s="251" t="s">
        <v>120</v>
      </c>
      <c r="C96" s="251" t="s">
        <v>121</v>
      </c>
      <c r="D96" s="251" t="s">
        <v>122</v>
      </c>
      <c r="E96" s="251" t="s">
        <v>123</v>
      </c>
      <c r="F96" s="252" t="s">
        <v>141</v>
      </c>
      <c r="G96" s="251" t="s">
        <v>124</v>
      </c>
      <c r="H96" s="251" t="s">
        <v>121</v>
      </c>
    </row>
    <row r="97" spans="1:8" ht="63.75" x14ac:dyDescent="0.2">
      <c r="A97" s="253">
        <v>1017</v>
      </c>
      <c r="B97" s="115" t="s">
        <v>125</v>
      </c>
      <c r="C97" s="253" t="s">
        <v>126</v>
      </c>
      <c r="D97" s="253" t="s">
        <v>127</v>
      </c>
      <c r="E97" s="115" t="s">
        <v>128</v>
      </c>
      <c r="F97" s="253" t="s">
        <v>142</v>
      </c>
      <c r="G97" s="115" t="s">
        <v>129</v>
      </c>
      <c r="H97" s="253" t="s">
        <v>126</v>
      </c>
    </row>
    <row r="98" spans="1:8" ht="127.5" x14ac:dyDescent="0.2">
      <c r="A98" s="251">
        <v>1020</v>
      </c>
      <c r="B98" s="251" t="s">
        <v>143</v>
      </c>
      <c r="C98" s="251" t="s">
        <v>144</v>
      </c>
      <c r="D98" s="251" t="s">
        <v>145</v>
      </c>
      <c r="E98" s="251" t="s">
        <v>146</v>
      </c>
      <c r="F98" s="253" t="s">
        <v>147</v>
      </c>
      <c r="G98" s="251" t="s">
        <v>156</v>
      </c>
      <c r="H98" s="251" t="s">
        <v>145</v>
      </c>
    </row>
    <row r="99" spans="1:8" ht="204" x14ac:dyDescent="0.2">
      <c r="A99" s="251">
        <v>1022</v>
      </c>
      <c r="B99" s="251" t="s">
        <v>192</v>
      </c>
      <c r="C99" s="251" t="s">
        <v>193</v>
      </c>
      <c r="D99" s="251" t="s">
        <v>194</v>
      </c>
      <c r="E99" s="251" t="s">
        <v>195</v>
      </c>
      <c r="F99" s="253" t="s">
        <v>196</v>
      </c>
      <c r="G99" s="251" t="s">
        <v>235</v>
      </c>
      <c r="H99" s="251" t="s">
        <v>198</v>
      </c>
    </row>
    <row r="100" spans="1:8" ht="102" x14ac:dyDescent="0.2">
      <c r="A100" s="251">
        <v>1025</v>
      </c>
      <c r="B100" s="251" t="s">
        <v>236</v>
      </c>
      <c r="C100" s="251" t="s">
        <v>237</v>
      </c>
      <c r="D100" s="251" t="s">
        <v>238</v>
      </c>
      <c r="E100" s="126" t="s">
        <v>239</v>
      </c>
      <c r="F100" s="253" t="s">
        <v>240</v>
      </c>
      <c r="G100" s="126" t="s">
        <v>241</v>
      </c>
      <c r="H100" s="251" t="s">
        <v>238</v>
      </c>
    </row>
  </sheetData>
  <mergeCells count="15">
    <mergeCell ref="A84:H85"/>
    <mergeCell ref="D90:F90"/>
    <mergeCell ref="A93:H94"/>
    <mergeCell ref="A71:H72"/>
    <mergeCell ref="A73:H76"/>
    <mergeCell ref="A77:H78"/>
    <mergeCell ref="A79:H80"/>
    <mergeCell ref="A81:H81"/>
    <mergeCell ref="A82:H83"/>
    <mergeCell ref="I3:J3"/>
    <mergeCell ref="A60:H60"/>
    <mergeCell ref="A63:H64"/>
    <mergeCell ref="A65:H66"/>
    <mergeCell ref="A67:H68"/>
    <mergeCell ref="A69:H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showGridLines="0" workbookViewId="0">
      <selection activeCell="B1" sqref="B1"/>
    </sheetView>
  </sheetViews>
  <sheetFormatPr baseColWidth="10" defaultRowHeight="12.75" x14ac:dyDescent="0.2"/>
  <cols>
    <col min="1" max="1" width="55.7109375" style="3" customWidth="1"/>
    <col min="2" max="2" width="12.42578125" style="2" bestFit="1" customWidth="1"/>
    <col min="3" max="3" width="14.28515625" style="2" bestFit="1" customWidth="1"/>
    <col min="4" max="4" width="12.7109375" style="3" bestFit="1" customWidth="1"/>
    <col min="5" max="5" width="16.42578125" style="3" bestFit="1" customWidth="1"/>
    <col min="6" max="6" width="17.5703125" style="3" bestFit="1" customWidth="1"/>
    <col min="7" max="7" width="10.42578125" style="3" bestFit="1" customWidth="1"/>
    <col min="8" max="8" width="19" style="3" bestFit="1" customWidth="1"/>
    <col min="9" max="16384" width="11.42578125" style="3"/>
  </cols>
  <sheetData>
    <row r="1" spans="1:11" x14ac:dyDescent="0.2">
      <c r="A1" s="1" t="s">
        <v>110</v>
      </c>
    </row>
    <row r="2" spans="1:11" x14ac:dyDescent="0.2">
      <c r="A2" s="4" t="s">
        <v>111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6"/>
      <c r="J3" s="6"/>
      <c r="K3" s="5"/>
    </row>
    <row r="4" spans="1:11" s="1" customFormat="1" ht="17.25" customHeight="1" thickBot="1" x14ac:dyDescent="0.25">
      <c r="A4" s="7" t="s">
        <v>2</v>
      </c>
      <c r="B4" s="8" t="s">
        <v>3</v>
      </c>
      <c r="C4" s="9" t="s">
        <v>4</v>
      </c>
      <c r="D4" s="10"/>
      <c r="F4" s="11"/>
      <c r="G4" s="12"/>
      <c r="H4" s="13"/>
      <c r="I4" s="13"/>
      <c r="J4" s="14"/>
      <c r="K4" s="12"/>
    </row>
    <row r="5" spans="1:11" s="1" customFormat="1" ht="9.75" customHeight="1" x14ac:dyDescent="0.2">
      <c r="A5" s="15"/>
      <c r="B5" s="16"/>
      <c r="C5" s="17"/>
      <c r="D5" s="10"/>
      <c r="F5" s="11"/>
      <c r="G5" s="12"/>
      <c r="H5" s="13"/>
      <c r="I5" s="13"/>
      <c r="J5" s="14"/>
      <c r="K5" s="12"/>
    </row>
    <row r="6" spans="1:11" s="1" customFormat="1" x14ac:dyDescent="0.2">
      <c r="A6" s="18" t="s">
        <v>6</v>
      </c>
      <c r="B6" s="19">
        <v>3728</v>
      </c>
      <c r="C6" s="20">
        <v>29824</v>
      </c>
      <c r="D6" s="10"/>
      <c r="F6" s="11"/>
      <c r="G6" s="12"/>
      <c r="H6" s="13"/>
      <c r="I6" s="13"/>
      <c r="J6" s="14"/>
      <c r="K6" s="12"/>
    </row>
    <row r="7" spans="1:11" s="1" customFormat="1" x14ac:dyDescent="0.2">
      <c r="A7" s="18" t="s">
        <v>8</v>
      </c>
      <c r="B7" s="19">
        <v>6501980</v>
      </c>
      <c r="C7" s="20">
        <v>115612</v>
      </c>
      <c r="D7" s="10"/>
      <c r="F7" s="11"/>
      <c r="G7" s="12"/>
      <c r="H7" s="13"/>
      <c r="I7" s="13"/>
      <c r="J7" s="14"/>
      <c r="K7" s="12"/>
    </row>
    <row r="8" spans="1:11" s="1" customFormat="1" x14ac:dyDescent="0.2">
      <c r="A8" s="18" t="s">
        <v>112</v>
      </c>
      <c r="B8" s="19">
        <v>178676755</v>
      </c>
      <c r="C8" s="20">
        <f>14638943654.728/1000</f>
        <v>14638943.654728001</v>
      </c>
      <c r="D8" s="10"/>
      <c r="F8" s="11"/>
      <c r="G8" s="12"/>
      <c r="H8" s="13"/>
      <c r="I8" s="13"/>
      <c r="J8" s="14"/>
      <c r="K8" s="12"/>
    </row>
    <row r="9" spans="1:11" s="1" customFormat="1" x14ac:dyDescent="0.2">
      <c r="A9" s="21" t="s">
        <v>9</v>
      </c>
      <c r="B9" s="19">
        <v>4405665</v>
      </c>
      <c r="C9" s="20">
        <v>11895296</v>
      </c>
      <c r="D9" s="10"/>
      <c r="F9" s="11"/>
      <c r="G9" s="12"/>
      <c r="H9" s="13"/>
      <c r="I9" s="13"/>
      <c r="J9" s="14"/>
      <c r="K9" s="12"/>
    </row>
    <row r="10" spans="1:11" s="26" customFormat="1" ht="8.25" customHeight="1" thickBot="1" x14ac:dyDescent="0.3">
      <c r="A10" s="23"/>
      <c r="B10" s="116"/>
      <c r="C10" s="117"/>
    </row>
    <row r="11" spans="1:11" ht="13.5" thickBot="1" x14ac:dyDescent="0.25">
      <c r="A11" s="27" t="s">
        <v>11</v>
      </c>
      <c r="B11" s="28"/>
      <c r="C11" s="29">
        <f>SUM(C6:C9)</f>
        <v>26679675.654728003</v>
      </c>
      <c r="F11" s="5"/>
      <c r="G11" s="5"/>
      <c r="H11" s="5"/>
      <c r="I11" s="5"/>
      <c r="J11" s="5"/>
      <c r="K11" s="5"/>
    </row>
    <row r="12" spans="1:11" x14ac:dyDescent="0.2">
      <c r="A12" s="5"/>
      <c r="B12" s="30"/>
      <c r="C12" s="30"/>
      <c r="F12" s="5"/>
      <c r="G12" s="5"/>
      <c r="H12" s="5"/>
      <c r="I12" s="5"/>
      <c r="J12" s="5"/>
      <c r="K12" s="5"/>
    </row>
    <row r="13" spans="1:11" x14ac:dyDescent="0.2">
      <c r="A13" s="31" t="s">
        <v>12</v>
      </c>
      <c r="E13" s="2"/>
      <c r="F13" s="5"/>
      <c r="G13" s="5"/>
      <c r="H13" s="32"/>
      <c r="I13" s="5"/>
      <c r="J13" s="5"/>
      <c r="K13" s="5"/>
    </row>
    <row r="14" spans="1:11" x14ac:dyDescent="0.2">
      <c r="A14" s="33" t="s">
        <v>13</v>
      </c>
      <c r="F14" s="5"/>
      <c r="G14" s="5"/>
      <c r="H14" s="5"/>
      <c r="I14" s="5"/>
      <c r="J14" s="5"/>
      <c r="K14" s="5"/>
    </row>
    <row r="15" spans="1:11" x14ac:dyDescent="0.2">
      <c r="B15" s="3"/>
      <c r="C15" s="3"/>
      <c r="F15" s="5"/>
      <c r="G15" s="5"/>
      <c r="H15" s="5"/>
      <c r="I15" s="5"/>
      <c r="J15" s="5"/>
      <c r="K15" s="5"/>
    </row>
    <row r="16" spans="1:11" x14ac:dyDescent="0.2">
      <c r="A16" s="34" t="s">
        <v>15</v>
      </c>
      <c r="B16" s="34"/>
      <c r="C16" s="35"/>
      <c r="D16" s="35"/>
      <c r="E16" s="36"/>
      <c r="F16" s="37"/>
      <c r="G16" s="38"/>
      <c r="H16" s="39"/>
      <c r="I16" s="5"/>
    </row>
    <row r="17" spans="1:8" x14ac:dyDescent="0.2">
      <c r="A17" s="40" t="s">
        <v>16</v>
      </c>
      <c r="B17" s="40"/>
      <c r="C17" s="41"/>
      <c r="D17" s="41"/>
      <c r="E17" s="42"/>
      <c r="F17" s="43"/>
      <c r="G17" s="44"/>
      <c r="H17" s="45"/>
    </row>
    <row r="18" spans="1:8" x14ac:dyDescent="0.2">
      <c r="A18" s="46" t="s">
        <v>2</v>
      </c>
      <c r="B18" s="46" t="s">
        <v>17</v>
      </c>
      <c r="C18" s="47" t="s">
        <v>18</v>
      </c>
      <c r="D18" s="48" t="s">
        <v>18</v>
      </c>
      <c r="E18" s="49" t="s">
        <v>19</v>
      </c>
      <c r="F18" s="49" t="s">
        <v>20</v>
      </c>
      <c r="G18" s="50" t="s">
        <v>21</v>
      </c>
      <c r="H18" s="50" t="s">
        <v>22</v>
      </c>
    </row>
    <row r="19" spans="1:8" x14ac:dyDescent="0.2">
      <c r="A19" s="51"/>
      <c r="B19" s="51"/>
      <c r="C19" s="52" t="s">
        <v>23</v>
      </c>
      <c r="D19" s="53" t="s">
        <v>24</v>
      </c>
      <c r="E19" s="54" t="s">
        <v>25</v>
      </c>
      <c r="F19" s="54" t="s">
        <v>26</v>
      </c>
      <c r="G19" s="55" t="s">
        <v>27</v>
      </c>
      <c r="H19" s="55" t="s">
        <v>113</v>
      </c>
    </row>
    <row r="20" spans="1:8" x14ac:dyDescent="0.2">
      <c r="A20" s="56"/>
      <c r="B20" s="57"/>
      <c r="C20" s="58"/>
      <c r="D20" s="58"/>
      <c r="E20" s="59"/>
      <c r="F20" s="60"/>
      <c r="G20" s="61"/>
      <c r="H20" s="62"/>
    </row>
    <row r="21" spans="1:8" x14ac:dyDescent="0.2">
      <c r="A21" s="63" t="s">
        <v>29</v>
      </c>
      <c r="B21" s="57">
        <v>909</v>
      </c>
      <c r="C21" s="64">
        <v>40493</v>
      </c>
      <c r="D21" s="64">
        <v>41518</v>
      </c>
      <c r="E21" s="65" t="s">
        <v>30</v>
      </c>
      <c r="F21" s="65">
        <v>1264160000</v>
      </c>
      <c r="G21" s="118">
        <v>0.95</v>
      </c>
      <c r="H21" s="65">
        <v>1200952000</v>
      </c>
    </row>
    <row r="22" spans="1:8" x14ac:dyDescent="0.2">
      <c r="A22" s="63" t="s">
        <v>31</v>
      </c>
      <c r="B22" s="57">
        <v>913</v>
      </c>
      <c r="C22" s="64">
        <v>40595</v>
      </c>
      <c r="D22" s="64">
        <v>41622</v>
      </c>
      <c r="E22" s="65" t="s">
        <v>32</v>
      </c>
      <c r="F22" s="65">
        <v>1792000000</v>
      </c>
      <c r="G22" s="118">
        <v>0.98444866071428572</v>
      </c>
      <c r="H22" s="65">
        <v>1764132000</v>
      </c>
    </row>
    <row r="23" spans="1:8" x14ac:dyDescent="0.2">
      <c r="A23" s="63" t="s">
        <v>33</v>
      </c>
      <c r="B23" s="57">
        <v>920</v>
      </c>
      <c r="C23" s="64">
        <v>40645</v>
      </c>
      <c r="D23" s="64">
        <v>41709</v>
      </c>
      <c r="E23" s="65" t="s">
        <v>34</v>
      </c>
      <c r="F23" s="65">
        <v>430000000</v>
      </c>
      <c r="G23" s="118">
        <v>0.9</v>
      </c>
      <c r="H23" s="65">
        <v>387000000</v>
      </c>
    </row>
    <row r="24" spans="1:8" x14ac:dyDescent="0.2">
      <c r="A24" s="63" t="s">
        <v>35</v>
      </c>
      <c r="B24" s="57">
        <v>925</v>
      </c>
      <c r="C24" s="64">
        <v>40682</v>
      </c>
      <c r="D24" s="64">
        <v>41702</v>
      </c>
      <c r="E24" s="65">
        <v>3781901852</v>
      </c>
      <c r="F24" s="65">
        <v>187000000</v>
      </c>
      <c r="G24" s="118">
        <v>0.96256684491978606</v>
      </c>
      <c r="H24" s="65">
        <v>180000000</v>
      </c>
    </row>
    <row r="25" spans="1:8" x14ac:dyDescent="0.2">
      <c r="A25" s="63" t="s">
        <v>36</v>
      </c>
      <c r="B25" s="57">
        <v>927</v>
      </c>
      <c r="C25" s="64">
        <v>40687</v>
      </c>
      <c r="D25" s="64">
        <v>41721</v>
      </c>
      <c r="E25" s="65">
        <v>25897979168</v>
      </c>
      <c r="F25" s="65">
        <v>158938000</v>
      </c>
      <c r="G25" s="118">
        <v>0.97263083718179411</v>
      </c>
      <c r="H25" s="65">
        <v>154588000</v>
      </c>
    </row>
    <row r="26" spans="1:8" x14ac:dyDescent="0.2">
      <c r="A26" s="63" t="s">
        <v>37</v>
      </c>
      <c r="B26" s="57">
        <v>929</v>
      </c>
      <c r="C26" s="64">
        <v>40701</v>
      </c>
      <c r="D26" s="64">
        <v>41721</v>
      </c>
      <c r="E26" s="65">
        <v>4797900000</v>
      </c>
      <c r="F26" s="65">
        <v>270000000</v>
      </c>
      <c r="G26" s="118">
        <v>0.96296296296296291</v>
      </c>
      <c r="H26" s="65">
        <v>260000000</v>
      </c>
    </row>
    <row r="27" spans="1:8" x14ac:dyDescent="0.2">
      <c r="A27" s="63" t="s">
        <v>38</v>
      </c>
      <c r="B27" s="57">
        <v>933</v>
      </c>
      <c r="C27" s="64">
        <v>40749</v>
      </c>
      <c r="D27" s="64">
        <v>41736</v>
      </c>
      <c r="E27" s="65">
        <v>110000000000</v>
      </c>
      <c r="F27" s="65">
        <v>100000000</v>
      </c>
      <c r="G27" s="118">
        <v>0.9</v>
      </c>
      <c r="H27" s="65">
        <v>90000000</v>
      </c>
    </row>
    <row r="28" spans="1:8" x14ac:dyDescent="0.2">
      <c r="A28" s="63" t="s">
        <v>39</v>
      </c>
      <c r="B28" s="57">
        <v>955</v>
      </c>
      <c r="C28" s="64">
        <v>41016</v>
      </c>
      <c r="D28" s="64" t="s">
        <v>40</v>
      </c>
      <c r="E28" s="65" t="s">
        <v>41</v>
      </c>
      <c r="F28" s="65">
        <v>147355882</v>
      </c>
      <c r="G28" s="118">
        <v>0.96742579980621335</v>
      </c>
      <c r="H28" s="65">
        <v>142555882</v>
      </c>
    </row>
    <row r="29" spans="1:8" x14ac:dyDescent="0.2">
      <c r="A29" s="63" t="s">
        <v>42</v>
      </c>
      <c r="B29" s="57">
        <v>958</v>
      </c>
      <c r="C29" s="64">
        <v>41073</v>
      </c>
      <c r="D29" s="64">
        <v>42063</v>
      </c>
      <c r="E29" s="65">
        <v>3000000000</v>
      </c>
      <c r="F29" s="65">
        <v>144930816674</v>
      </c>
      <c r="G29" s="118">
        <v>0.33333333456380548</v>
      </c>
      <c r="H29" s="65">
        <v>48310272403</v>
      </c>
    </row>
    <row r="30" spans="1:8" x14ac:dyDescent="0.2">
      <c r="A30" s="63" t="s">
        <v>43</v>
      </c>
      <c r="B30" s="57">
        <v>960</v>
      </c>
      <c r="C30" s="64">
        <v>41073</v>
      </c>
      <c r="D30" s="64">
        <v>41758</v>
      </c>
      <c r="E30" s="65">
        <v>960000000000</v>
      </c>
      <c r="F30" s="65">
        <v>270000000</v>
      </c>
      <c r="G30" s="118">
        <v>0.9</v>
      </c>
      <c r="H30" s="65">
        <v>243000000</v>
      </c>
    </row>
    <row r="31" spans="1:8" x14ac:dyDescent="0.2">
      <c r="A31" s="63" t="s">
        <v>44</v>
      </c>
      <c r="B31" s="57">
        <v>967</v>
      </c>
      <c r="C31" s="64">
        <v>41269</v>
      </c>
      <c r="D31" s="64">
        <v>42320</v>
      </c>
      <c r="E31" s="65">
        <v>41800000000</v>
      </c>
      <c r="F31" s="65">
        <v>950000000</v>
      </c>
      <c r="G31" s="118">
        <v>0.60482933999999999</v>
      </c>
      <c r="H31" s="65">
        <v>574587873</v>
      </c>
    </row>
    <row r="32" spans="1:8" x14ac:dyDescent="0.2">
      <c r="A32" s="63"/>
      <c r="B32" s="57" t="s">
        <v>45</v>
      </c>
      <c r="C32" s="64"/>
      <c r="D32" s="64"/>
      <c r="E32" s="65"/>
      <c r="F32" s="65">
        <v>600000006</v>
      </c>
      <c r="G32" s="118">
        <v>0.9576464454235355</v>
      </c>
      <c r="H32" s="65">
        <v>574587873</v>
      </c>
    </row>
    <row r="33" spans="1:8" x14ac:dyDescent="0.2">
      <c r="A33" s="63" t="s">
        <v>46</v>
      </c>
      <c r="B33" s="57">
        <v>968</v>
      </c>
      <c r="C33" s="64">
        <v>41276</v>
      </c>
      <c r="D33" s="64">
        <v>42168</v>
      </c>
      <c r="E33" s="65">
        <v>4166346271</v>
      </c>
      <c r="F33" s="65">
        <v>70701600</v>
      </c>
      <c r="G33" s="118">
        <v>0.5928269091505709</v>
      </c>
      <c r="H33" s="65">
        <v>41913811</v>
      </c>
    </row>
    <row r="34" spans="1:8" x14ac:dyDescent="0.2">
      <c r="A34" s="63" t="s">
        <v>47</v>
      </c>
      <c r="B34" s="57">
        <v>970</v>
      </c>
      <c r="C34" s="64">
        <v>41309</v>
      </c>
      <c r="D34" s="64">
        <v>42328</v>
      </c>
      <c r="E34" s="65">
        <v>835000000000</v>
      </c>
      <c r="F34" s="65">
        <v>332987717</v>
      </c>
      <c r="G34" s="118">
        <v>0.90000000210217967</v>
      </c>
      <c r="H34" s="65">
        <v>299688946</v>
      </c>
    </row>
    <row r="35" spans="1:8" x14ac:dyDescent="0.2">
      <c r="A35" s="63" t="s">
        <v>48</v>
      </c>
      <c r="B35" s="57">
        <v>976</v>
      </c>
      <c r="C35" s="64">
        <v>41417</v>
      </c>
      <c r="D35" s="64">
        <v>42094</v>
      </c>
      <c r="E35" s="65" t="s">
        <v>49</v>
      </c>
      <c r="F35" s="119">
        <v>1000000000</v>
      </c>
      <c r="G35" s="118">
        <v>0.87400180299999997</v>
      </c>
      <c r="H35" s="65">
        <v>874001803</v>
      </c>
    </row>
    <row r="36" spans="1:8" x14ac:dyDescent="0.2">
      <c r="A36" s="63" t="s">
        <v>5</v>
      </c>
      <c r="B36" s="57">
        <v>977</v>
      </c>
      <c r="C36" s="64">
        <v>41439</v>
      </c>
      <c r="D36" s="64">
        <v>42468</v>
      </c>
      <c r="E36" s="65">
        <v>75548279000</v>
      </c>
      <c r="F36" s="119">
        <v>377741395</v>
      </c>
      <c r="G36" s="118">
        <v>0.93088500401180552</v>
      </c>
      <c r="H36" s="65">
        <v>351633800</v>
      </c>
    </row>
    <row r="37" spans="1:8" x14ac:dyDescent="0.2">
      <c r="A37" s="63" t="s">
        <v>50</v>
      </c>
      <c r="B37" s="57">
        <v>983</v>
      </c>
      <c r="C37" s="64">
        <v>41527</v>
      </c>
      <c r="D37" s="64">
        <v>42507</v>
      </c>
      <c r="E37" s="65">
        <v>180000000000</v>
      </c>
      <c r="F37" s="65">
        <v>670000000</v>
      </c>
      <c r="G37" s="118">
        <v>0</v>
      </c>
      <c r="H37" s="65">
        <v>0</v>
      </c>
    </row>
    <row r="38" spans="1:8" x14ac:dyDescent="0.2">
      <c r="A38" s="63" t="s">
        <v>51</v>
      </c>
      <c r="B38" s="57">
        <v>984</v>
      </c>
      <c r="C38" s="64">
        <v>41543</v>
      </c>
      <c r="D38" s="64">
        <v>42580</v>
      </c>
      <c r="E38" s="65">
        <v>350000000000</v>
      </c>
      <c r="F38" s="65">
        <v>350000000</v>
      </c>
      <c r="G38" s="118">
        <v>0.9090909085714286</v>
      </c>
      <c r="H38" s="65">
        <v>318181818</v>
      </c>
    </row>
    <row r="39" spans="1:8" x14ac:dyDescent="0.2">
      <c r="A39" s="63"/>
      <c r="B39" s="57" t="s">
        <v>45</v>
      </c>
      <c r="C39" s="64"/>
      <c r="D39" s="64"/>
      <c r="E39" s="65"/>
      <c r="F39" s="65">
        <v>318181818</v>
      </c>
      <c r="G39" s="118">
        <v>1</v>
      </c>
      <c r="H39" s="65">
        <v>318181818</v>
      </c>
    </row>
    <row r="40" spans="1:8" x14ac:dyDescent="0.2">
      <c r="A40" s="63" t="s">
        <v>52</v>
      </c>
      <c r="B40" s="57">
        <v>985</v>
      </c>
      <c r="C40" s="64">
        <v>41572</v>
      </c>
      <c r="D40" s="64">
        <v>42366</v>
      </c>
      <c r="E40" s="65">
        <v>20000000000</v>
      </c>
      <c r="F40" s="65">
        <v>100000000</v>
      </c>
      <c r="G40" s="118">
        <v>0</v>
      </c>
      <c r="H40" s="65">
        <v>0</v>
      </c>
    </row>
    <row r="41" spans="1:8" x14ac:dyDescent="0.2">
      <c r="A41" s="63" t="s">
        <v>53</v>
      </c>
      <c r="B41" s="57">
        <v>987</v>
      </c>
      <c r="C41" s="64">
        <v>41589</v>
      </c>
      <c r="D41" s="64">
        <v>42532</v>
      </c>
      <c r="E41" s="65" t="s">
        <v>54</v>
      </c>
      <c r="F41" s="65">
        <v>63500000</v>
      </c>
      <c r="G41" s="118">
        <v>0.97653987401574804</v>
      </c>
      <c r="H41" s="65">
        <v>62010282</v>
      </c>
    </row>
    <row r="42" spans="1:8" x14ac:dyDescent="0.2">
      <c r="A42" s="63" t="s">
        <v>55</v>
      </c>
      <c r="B42" s="57">
        <v>989</v>
      </c>
      <c r="C42" s="64">
        <v>41596</v>
      </c>
      <c r="D42" s="64">
        <v>42610</v>
      </c>
      <c r="E42" s="65" t="s">
        <v>56</v>
      </c>
      <c r="F42" s="65">
        <v>6888916</v>
      </c>
      <c r="G42" s="118">
        <v>0.85473824909463259</v>
      </c>
      <c r="H42" s="65">
        <v>5888220</v>
      </c>
    </row>
    <row r="43" spans="1:8" x14ac:dyDescent="0.2">
      <c r="A43" s="63"/>
      <c r="B43" s="57" t="s">
        <v>45</v>
      </c>
      <c r="C43" s="64"/>
      <c r="D43" s="64"/>
      <c r="E43" s="65"/>
      <c r="F43" s="65">
        <v>5888916</v>
      </c>
      <c r="G43" s="118">
        <v>0.99988181186486613</v>
      </c>
      <c r="H43" s="65">
        <v>5888220</v>
      </c>
    </row>
    <row r="44" spans="1:8" x14ac:dyDescent="0.2">
      <c r="A44" s="63" t="s">
        <v>57</v>
      </c>
      <c r="B44" s="57">
        <v>992</v>
      </c>
      <c r="C44" s="64">
        <v>41670</v>
      </c>
      <c r="D44" s="64">
        <v>42706</v>
      </c>
      <c r="E44" s="65" t="s">
        <v>58</v>
      </c>
      <c r="F44" s="65">
        <v>700000000</v>
      </c>
      <c r="G44" s="118">
        <v>0.99895822000000001</v>
      </c>
      <c r="H44" s="65">
        <v>699270754</v>
      </c>
    </row>
    <row r="45" spans="1:8" x14ac:dyDescent="0.2">
      <c r="A45" s="63" t="s">
        <v>59</v>
      </c>
      <c r="B45" s="57">
        <v>993</v>
      </c>
      <c r="C45" s="64">
        <v>41675</v>
      </c>
      <c r="D45" s="64">
        <v>42667</v>
      </c>
      <c r="E45" s="65">
        <v>2000000000</v>
      </c>
      <c r="F45" s="65">
        <v>1600000</v>
      </c>
      <c r="G45" s="118">
        <v>0.99741687499999998</v>
      </c>
      <c r="H45" s="65">
        <v>1595867</v>
      </c>
    </row>
    <row r="46" spans="1:8" x14ac:dyDescent="0.2">
      <c r="A46" s="63" t="s">
        <v>60</v>
      </c>
      <c r="B46" s="57">
        <v>994</v>
      </c>
      <c r="C46" s="64">
        <v>41677</v>
      </c>
      <c r="D46" s="64">
        <v>42666</v>
      </c>
      <c r="E46" s="65">
        <v>115000000000</v>
      </c>
      <c r="F46" s="65">
        <v>127777777</v>
      </c>
      <c r="G46" s="118">
        <v>0.90000000547826087</v>
      </c>
      <c r="H46" s="65">
        <v>115000000</v>
      </c>
    </row>
    <row r="47" spans="1:8" x14ac:dyDescent="0.2">
      <c r="A47" s="63" t="s">
        <v>61</v>
      </c>
      <c r="B47" s="57">
        <v>999</v>
      </c>
      <c r="C47" s="64">
        <v>41712</v>
      </c>
      <c r="D47" s="64">
        <v>42667</v>
      </c>
      <c r="E47" s="65">
        <v>12406799562</v>
      </c>
      <c r="F47" s="65">
        <v>197887872</v>
      </c>
      <c r="G47" s="118">
        <v>0</v>
      </c>
      <c r="H47" s="65">
        <v>0</v>
      </c>
    </row>
    <row r="48" spans="1:8" x14ac:dyDescent="0.2">
      <c r="A48" s="63" t="s">
        <v>62</v>
      </c>
      <c r="B48" s="57">
        <v>1000</v>
      </c>
      <c r="C48" s="64">
        <v>41719</v>
      </c>
      <c r="D48" s="64">
        <v>42646</v>
      </c>
      <c r="E48" s="65" t="s">
        <v>63</v>
      </c>
      <c r="F48" s="65">
        <v>729040097</v>
      </c>
      <c r="G48" s="118">
        <v>0.45350023868440259</v>
      </c>
      <c r="H48" s="65">
        <v>330619858</v>
      </c>
    </row>
    <row r="49" spans="1:8" x14ac:dyDescent="0.2">
      <c r="A49" s="63"/>
      <c r="B49" s="57" t="s">
        <v>45</v>
      </c>
      <c r="C49" s="64"/>
      <c r="D49" s="64"/>
      <c r="E49" s="65"/>
      <c r="F49" s="65">
        <v>335229412</v>
      </c>
      <c r="G49" s="118">
        <v>0.98624955378318657</v>
      </c>
      <c r="H49" s="65">
        <v>330619858</v>
      </c>
    </row>
    <row r="50" spans="1:8" x14ac:dyDescent="0.2">
      <c r="A50" s="63" t="s">
        <v>64</v>
      </c>
      <c r="B50" s="57">
        <v>1004</v>
      </c>
      <c r="C50" s="64">
        <v>41873</v>
      </c>
      <c r="D50" s="64">
        <v>42723</v>
      </c>
      <c r="E50" s="65">
        <v>4755917671</v>
      </c>
      <c r="F50" s="65">
        <v>10212115</v>
      </c>
      <c r="G50" s="118">
        <v>0.99088367101232211</v>
      </c>
      <c r="H50" s="65">
        <v>10119018</v>
      </c>
    </row>
    <row r="51" spans="1:8" x14ac:dyDescent="0.2">
      <c r="A51" s="63" t="s">
        <v>65</v>
      </c>
      <c r="B51" s="57">
        <v>1006</v>
      </c>
      <c r="C51" s="64">
        <v>41899</v>
      </c>
      <c r="D51" s="64">
        <v>42841</v>
      </c>
      <c r="E51" s="65" t="s">
        <v>66</v>
      </c>
      <c r="F51" s="65">
        <v>461850000</v>
      </c>
      <c r="G51" s="118">
        <v>0.65313413445924007</v>
      </c>
      <c r="H51" s="65">
        <v>301650000</v>
      </c>
    </row>
    <row r="52" spans="1:8" x14ac:dyDescent="0.2">
      <c r="A52" s="63"/>
      <c r="B52" s="57" t="s">
        <v>45</v>
      </c>
      <c r="C52" s="64"/>
      <c r="D52" s="64"/>
      <c r="E52" s="65"/>
      <c r="F52" s="65">
        <v>301650000</v>
      </c>
      <c r="G52" s="118">
        <v>1</v>
      </c>
      <c r="H52" s="65">
        <v>301650000</v>
      </c>
    </row>
    <row r="53" spans="1:8" x14ac:dyDescent="0.2">
      <c r="A53" s="63" t="s">
        <v>67</v>
      </c>
      <c r="B53" s="57">
        <v>1007</v>
      </c>
      <c r="C53" s="64">
        <v>41940</v>
      </c>
      <c r="D53" s="64">
        <v>42645</v>
      </c>
      <c r="E53" s="65">
        <v>111333333333</v>
      </c>
      <c r="F53" s="65">
        <v>622300722</v>
      </c>
      <c r="G53" s="118">
        <v>0</v>
      </c>
      <c r="H53" s="65">
        <v>0</v>
      </c>
    </row>
    <row r="54" spans="1:8" x14ac:dyDescent="0.2">
      <c r="A54" s="63" t="s">
        <v>6</v>
      </c>
      <c r="B54" s="57">
        <v>1008</v>
      </c>
      <c r="C54" s="64">
        <v>41953</v>
      </c>
      <c r="D54" s="64">
        <v>42879</v>
      </c>
      <c r="E54" s="65">
        <v>350000000</v>
      </c>
      <c r="F54" s="65">
        <v>43750</v>
      </c>
      <c r="G54" s="118">
        <v>0.22688</v>
      </c>
      <c r="H54" s="65">
        <v>9926</v>
      </c>
    </row>
    <row r="55" spans="1:8" x14ac:dyDescent="0.2">
      <c r="A55" s="63" t="s">
        <v>68</v>
      </c>
      <c r="B55" s="57">
        <v>1009</v>
      </c>
      <c r="C55" s="64">
        <v>41964</v>
      </c>
      <c r="D55" s="64">
        <v>42158</v>
      </c>
      <c r="E55" s="65" t="s">
        <v>69</v>
      </c>
      <c r="F55" s="65">
        <v>5999214430</v>
      </c>
      <c r="G55" s="118">
        <v>0</v>
      </c>
      <c r="H55" s="65">
        <v>0</v>
      </c>
    </row>
    <row r="56" spans="1:8" x14ac:dyDescent="0.2">
      <c r="A56" s="63" t="s">
        <v>7</v>
      </c>
      <c r="B56" s="57">
        <v>1010</v>
      </c>
      <c r="C56" s="64">
        <v>41969</v>
      </c>
      <c r="D56" s="64">
        <v>42969</v>
      </c>
      <c r="E56" s="65" t="s">
        <v>70</v>
      </c>
      <c r="F56" s="65">
        <v>11680000000</v>
      </c>
      <c r="G56" s="118">
        <v>0.99691780830479448</v>
      </c>
      <c r="H56" s="65">
        <v>11644000001</v>
      </c>
    </row>
    <row r="57" spans="1:8" x14ac:dyDescent="0.2">
      <c r="A57" s="63" t="s">
        <v>8</v>
      </c>
      <c r="B57" s="57">
        <v>1011</v>
      </c>
      <c r="C57" s="64">
        <v>41970</v>
      </c>
      <c r="D57" s="64">
        <v>42855</v>
      </c>
      <c r="E57" s="65">
        <v>5140844000</v>
      </c>
      <c r="F57" s="65">
        <v>289117796</v>
      </c>
      <c r="G57" s="118">
        <v>1</v>
      </c>
      <c r="H57" s="65">
        <v>289117796</v>
      </c>
    </row>
    <row r="58" spans="1:8" x14ac:dyDescent="0.2">
      <c r="A58" s="63" t="s">
        <v>71</v>
      </c>
      <c r="B58" s="57">
        <v>1012</v>
      </c>
      <c r="C58" s="64">
        <v>41992</v>
      </c>
      <c r="D58" s="64">
        <v>43137</v>
      </c>
      <c r="E58" s="65">
        <v>163633000000</v>
      </c>
      <c r="F58" s="65">
        <v>1997235044</v>
      </c>
      <c r="G58" s="118">
        <v>8.9462056825395861E-2</v>
      </c>
      <c r="H58" s="65">
        <v>178676755</v>
      </c>
    </row>
    <row r="59" spans="1:8" x14ac:dyDescent="0.2">
      <c r="A59" s="63" t="s">
        <v>9</v>
      </c>
      <c r="B59" s="57">
        <v>1013</v>
      </c>
      <c r="C59" s="64">
        <v>42002</v>
      </c>
      <c r="D59" s="64">
        <v>42990</v>
      </c>
      <c r="E59" s="65">
        <v>61436626200</v>
      </c>
      <c r="F59" s="65">
        <v>22754306</v>
      </c>
      <c r="G59" s="118">
        <v>0.98361101410871421</v>
      </c>
      <c r="H59" s="65">
        <v>22381386</v>
      </c>
    </row>
    <row r="60" spans="1:8" x14ac:dyDescent="0.2">
      <c r="A60" s="63" t="s">
        <v>114</v>
      </c>
      <c r="B60" s="120">
        <v>1016</v>
      </c>
      <c r="C60" s="121">
        <v>42041</v>
      </c>
      <c r="D60" s="64" t="s">
        <v>115</v>
      </c>
      <c r="E60" s="122">
        <v>54729835496</v>
      </c>
      <c r="F60" s="65">
        <v>5578242676</v>
      </c>
      <c r="G60" s="118">
        <v>0</v>
      </c>
      <c r="H60" s="65">
        <v>0</v>
      </c>
    </row>
    <row r="61" spans="1:8" x14ac:dyDescent="0.2">
      <c r="A61" s="63" t="s">
        <v>116</v>
      </c>
      <c r="B61" s="120">
        <v>1017</v>
      </c>
      <c r="C61" s="121">
        <v>42045</v>
      </c>
      <c r="D61" s="64" t="s">
        <v>115</v>
      </c>
      <c r="E61" s="122">
        <v>36208152735</v>
      </c>
      <c r="F61" s="65">
        <v>25000000</v>
      </c>
      <c r="G61" s="118">
        <v>0</v>
      </c>
      <c r="H61" s="65">
        <v>0</v>
      </c>
    </row>
    <row r="62" spans="1:8" x14ac:dyDescent="0.2">
      <c r="A62" s="63" t="s">
        <v>117</v>
      </c>
      <c r="B62" s="120">
        <v>1018</v>
      </c>
      <c r="C62" s="121">
        <v>42062</v>
      </c>
      <c r="D62" s="64">
        <v>43095</v>
      </c>
      <c r="E62" s="122">
        <v>120000000000</v>
      </c>
      <c r="F62" s="65">
        <v>220000000</v>
      </c>
      <c r="G62" s="118">
        <v>0</v>
      </c>
      <c r="H62" s="65">
        <v>0</v>
      </c>
    </row>
    <row r="63" spans="1:8" x14ac:dyDescent="0.2">
      <c r="A63" s="70"/>
      <c r="B63" s="123"/>
      <c r="C63" s="72"/>
      <c r="D63" s="72"/>
      <c r="E63" s="74"/>
      <c r="F63" s="74"/>
      <c r="G63" s="124"/>
      <c r="H63" s="74"/>
    </row>
    <row r="64" spans="1:8" x14ac:dyDescent="0.2">
      <c r="A64" s="82"/>
      <c r="B64" s="88"/>
      <c r="C64" s="89"/>
      <c r="D64" s="89"/>
      <c r="E64" s="90"/>
      <c r="F64" s="86"/>
      <c r="G64" s="87"/>
      <c r="H64" s="91"/>
    </row>
    <row r="65" spans="1:8" x14ac:dyDescent="0.2">
      <c r="A65" s="82" t="s">
        <v>72</v>
      </c>
      <c r="B65" s="88"/>
      <c r="C65" s="89"/>
      <c r="D65" s="89"/>
      <c r="E65" s="90"/>
      <c r="F65" s="86" t="s">
        <v>73</v>
      </c>
      <c r="G65" s="87"/>
      <c r="H65" s="91"/>
    </row>
    <row r="66" spans="1:8" ht="24" x14ac:dyDescent="0.2">
      <c r="A66" s="88" t="s">
        <v>74</v>
      </c>
      <c r="B66" s="88"/>
      <c r="C66" s="89"/>
      <c r="D66" s="89"/>
      <c r="E66" s="90"/>
      <c r="F66" s="86"/>
      <c r="G66" s="87"/>
      <c r="H66" s="91"/>
    </row>
    <row r="67" spans="1:8" x14ac:dyDescent="0.2">
      <c r="A67" s="125" t="s">
        <v>75</v>
      </c>
      <c r="B67" s="125"/>
      <c r="C67" s="125"/>
      <c r="D67" s="125"/>
      <c r="E67" s="125"/>
      <c r="F67" s="125"/>
      <c r="G67" s="125"/>
      <c r="H67" s="125"/>
    </row>
    <row r="68" spans="1:8" x14ac:dyDescent="0.2">
      <c r="A68" s="88" t="s">
        <v>76</v>
      </c>
      <c r="B68" s="88"/>
      <c r="C68" s="89"/>
      <c r="D68" s="89"/>
      <c r="E68" s="90"/>
      <c r="F68" s="86"/>
      <c r="G68" s="87"/>
      <c r="H68" s="91"/>
    </row>
    <row r="69" spans="1:8" x14ac:dyDescent="0.2">
      <c r="A69" s="88" t="s">
        <v>77</v>
      </c>
      <c r="B69" s="88"/>
      <c r="C69" s="89"/>
      <c r="D69" s="89"/>
      <c r="E69" s="90"/>
      <c r="F69" s="86"/>
      <c r="G69" s="87"/>
      <c r="H69" s="91"/>
    </row>
    <row r="70" spans="1:8" ht="12.75" customHeight="1" x14ac:dyDescent="0.2">
      <c r="A70" s="92" t="s">
        <v>78</v>
      </c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ht="12.75" customHeight="1" x14ac:dyDescent="0.2">
      <c r="A72" s="92" t="s">
        <v>79</v>
      </c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ht="12.75" customHeight="1" x14ac:dyDescent="0.2">
      <c r="A74" s="92" t="s">
        <v>80</v>
      </c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ht="12.75" customHeight="1" x14ac:dyDescent="0.2">
      <c r="A76" s="92" t="s">
        <v>81</v>
      </c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ht="12.75" customHeight="1" x14ac:dyDescent="0.2">
      <c r="A78" s="92" t="s">
        <v>82</v>
      </c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ht="12.75" customHeight="1" x14ac:dyDescent="0.2">
      <c r="A80" s="92" t="s">
        <v>83</v>
      </c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ht="12.75" customHeight="1" x14ac:dyDescent="0.2">
      <c r="A82" s="92" t="s">
        <v>84</v>
      </c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ht="12.75" customHeight="1" x14ac:dyDescent="0.2">
      <c r="A84" s="93" t="s">
        <v>85</v>
      </c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ht="12.75" customHeight="1" x14ac:dyDescent="0.2">
      <c r="A88" s="94" t="s">
        <v>86</v>
      </c>
      <c r="B88" s="94"/>
      <c r="C88" s="94"/>
      <c r="D88" s="94"/>
      <c r="E88" s="94"/>
      <c r="F88" s="94"/>
      <c r="G88" s="94"/>
      <c r="H88" s="94"/>
    </row>
    <row r="89" spans="1:8" x14ac:dyDescent="0.2">
      <c r="A89" s="94"/>
      <c r="B89" s="94"/>
      <c r="C89" s="94"/>
      <c r="D89" s="94"/>
      <c r="E89" s="94"/>
      <c r="F89" s="94"/>
      <c r="G89" s="94"/>
      <c r="H89" s="94"/>
    </row>
    <row r="90" spans="1:8" ht="12.75" customHeight="1" x14ac:dyDescent="0.2">
      <c r="A90" s="95" t="s">
        <v>87</v>
      </c>
      <c r="B90" s="95"/>
      <c r="C90" s="95"/>
      <c r="D90" s="95"/>
      <c r="E90" s="95"/>
      <c r="F90" s="95"/>
      <c r="G90" s="95"/>
      <c r="H90" s="95"/>
    </row>
    <row r="91" spans="1:8" x14ac:dyDescent="0.2">
      <c r="A91" s="95"/>
      <c r="B91" s="95"/>
      <c r="C91" s="95"/>
      <c r="D91" s="95"/>
      <c r="E91" s="95"/>
      <c r="F91" s="95"/>
      <c r="G91" s="95"/>
      <c r="H91" s="95"/>
    </row>
    <row r="92" spans="1:8" ht="12.75" customHeight="1" x14ac:dyDescent="0.2">
      <c r="A92" s="96" t="s">
        <v>88</v>
      </c>
      <c r="B92" s="96"/>
      <c r="C92" s="96"/>
      <c r="D92" s="96"/>
      <c r="E92" s="96"/>
      <c r="F92" s="96"/>
      <c r="G92" s="96"/>
      <c r="H92" s="96"/>
    </row>
    <row r="93" spans="1:8" ht="12.75" customHeight="1" x14ac:dyDescent="0.2">
      <c r="A93" s="96" t="s">
        <v>89</v>
      </c>
      <c r="B93" s="96"/>
      <c r="C93" s="96"/>
      <c r="D93" s="96"/>
      <c r="E93" s="96"/>
      <c r="F93" s="96"/>
      <c r="G93" s="96"/>
      <c r="H93" s="96"/>
    </row>
    <row r="94" spans="1:8" x14ac:dyDescent="0.2">
      <c r="A94" s="96"/>
      <c r="B94" s="96"/>
      <c r="C94" s="96"/>
      <c r="D94" s="96"/>
      <c r="E94" s="96"/>
      <c r="F94" s="96"/>
      <c r="G94" s="96"/>
      <c r="H94" s="96"/>
    </row>
    <row r="95" spans="1:8" ht="12.75" customHeight="1" x14ac:dyDescent="0.2">
      <c r="A95" s="97" t="s">
        <v>90</v>
      </c>
      <c r="B95" s="97"/>
      <c r="C95" s="97"/>
      <c r="D95" s="97"/>
      <c r="E95" s="97"/>
      <c r="F95" s="97"/>
      <c r="G95" s="97"/>
      <c r="H95" s="97"/>
    </row>
    <row r="96" spans="1:8" ht="12.75" customHeight="1" x14ac:dyDescent="0.2">
      <c r="A96" s="96" t="s">
        <v>91</v>
      </c>
      <c r="B96" s="96"/>
      <c r="C96" s="96"/>
      <c r="D96" s="96"/>
      <c r="E96" s="96"/>
      <c r="F96" s="96"/>
      <c r="G96" s="96"/>
      <c r="H96" s="96"/>
    </row>
    <row r="97" spans="1:8" x14ac:dyDescent="0.2">
      <c r="A97" s="96"/>
      <c r="B97" s="96"/>
      <c r="C97" s="96"/>
      <c r="D97" s="96"/>
      <c r="E97" s="96"/>
      <c r="F97" s="96"/>
      <c r="G97" s="96"/>
      <c r="H97" s="96"/>
    </row>
    <row r="98" spans="1:8" x14ac:dyDescent="0.2">
      <c r="A98" s="57" t="s">
        <v>92</v>
      </c>
      <c r="B98" s="57"/>
      <c r="C98" s="78"/>
      <c r="D98" s="78"/>
      <c r="E98" s="79"/>
      <c r="F98" s="80"/>
      <c r="G98" s="81"/>
      <c r="H98" s="45"/>
    </row>
    <row r="99" spans="1:8" x14ac:dyDescent="0.2">
      <c r="A99" s="57" t="s">
        <v>118</v>
      </c>
      <c r="B99" s="57"/>
      <c r="C99" s="78"/>
      <c r="D99" s="78"/>
      <c r="E99" s="79"/>
      <c r="F99" s="80"/>
      <c r="G99" s="81"/>
      <c r="H99" s="45"/>
    </row>
    <row r="100" spans="1:8" x14ac:dyDescent="0.2">
      <c r="A100" s="57" t="s">
        <v>119</v>
      </c>
      <c r="B100" s="57"/>
      <c r="C100" s="78"/>
      <c r="D100" s="78"/>
      <c r="E100" s="79"/>
      <c r="F100" s="80"/>
      <c r="G100" s="81"/>
      <c r="H100" s="45"/>
    </row>
    <row r="101" spans="1:8" x14ac:dyDescent="0.2">
      <c r="A101" s="57"/>
      <c r="B101" s="57"/>
      <c r="C101" s="78"/>
      <c r="D101" s="78"/>
      <c r="E101" s="79"/>
      <c r="F101" s="80"/>
      <c r="G101" s="81"/>
      <c r="H101" s="45"/>
    </row>
    <row r="102" spans="1:8" x14ac:dyDescent="0.2">
      <c r="A102" s="1" t="s">
        <v>94</v>
      </c>
      <c r="B102" s="57"/>
      <c r="C102" s="78"/>
      <c r="D102" s="78"/>
      <c r="E102" s="79"/>
      <c r="F102" s="80"/>
      <c r="G102" s="81"/>
      <c r="H102" s="45"/>
    </row>
    <row r="104" spans="1:8" ht="18.75" x14ac:dyDescent="0.3">
      <c r="A104" s="98" t="s">
        <v>95</v>
      </c>
      <c r="B104" s="99"/>
      <c r="C104" s="100"/>
      <c r="D104" s="100"/>
      <c r="E104" s="100"/>
      <c r="F104" s="100"/>
      <c r="G104" s="101"/>
      <c r="H104" s="100"/>
    </row>
    <row r="105" spans="1:8" x14ac:dyDescent="0.2">
      <c r="A105" s="100"/>
      <c r="B105" s="101"/>
      <c r="C105" s="100"/>
      <c r="D105" s="100"/>
      <c r="E105" s="100"/>
      <c r="F105" s="100"/>
      <c r="G105" s="101"/>
      <c r="H105" s="100"/>
    </row>
    <row r="106" spans="1:8" ht="38.25" x14ac:dyDescent="0.2">
      <c r="A106" s="102" t="s">
        <v>96</v>
      </c>
      <c r="B106" s="102" t="s">
        <v>97</v>
      </c>
      <c r="C106" s="102" t="s">
        <v>98</v>
      </c>
      <c r="D106" s="338" t="s">
        <v>99</v>
      </c>
      <c r="E106" s="339"/>
      <c r="F106" s="340"/>
      <c r="G106" s="102" t="s">
        <v>100</v>
      </c>
      <c r="H106" s="102" t="s">
        <v>101</v>
      </c>
    </row>
    <row r="107" spans="1:8" x14ac:dyDescent="0.2">
      <c r="A107" s="104"/>
      <c r="B107" s="104"/>
      <c r="C107" s="104"/>
      <c r="D107" s="105"/>
      <c r="E107" s="106"/>
      <c r="F107" s="107"/>
      <c r="G107" s="108"/>
      <c r="H107" s="104"/>
    </row>
    <row r="109" spans="1:8" ht="12.75" customHeight="1" x14ac:dyDescent="0.2">
      <c r="A109" s="109" t="s">
        <v>102</v>
      </c>
      <c r="B109" s="109"/>
      <c r="C109" s="109"/>
      <c r="D109" s="109"/>
      <c r="E109" s="109"/>
      <c r="F109" s="109"/>
      <c r="G109" s="109"/>
      <c r="H109" s="109"/>
    </row>
    <row r="110" spans="1:8" ht="12.75" customHeight="1" x14ac:dyDescent="0.2">
      <c r="A110" s="110"/>
      <c r="B110" s="110"/>
      <c r="C110" s="110"/>
      <c r="D110" s="110"/>
      <c r="E110" s="110"/>
      <c r="F110" s="110"/>
      <c r="G110" s="110"/>
      <c r="H110" s="110"/>
    </row>
    <row r="111" spans="1:8" ht="51" x14ac:dyDescent="0.2">
      <c r="A111" s="111" t="s">
        <v>103</v>
      </c>
      <c r="B111" s="111" t="s">
        <v>18</v>
      </c>
      <c r="C111" s="111" t="s">
        <v>104</v>
      </c>
      <c r="D111" s="111" t="s">
        <v>105</v>
      </c>
      <c r="E111" s="111" t="s">
        <v>106</v>
      </c>
      <c r="F111" s="111" t="s">
        <v>107</v>
      </c>
      <c r="G111" s="111" t="s">
        <v>108</v>
      </c>
      <c r="H111" s="111" t="s">
        <v>109</v>
      </c>
    </row>
    <row r="112" spans="1:8" ht="38.25" x14ac:dyDescent="0.2">
      <c r="A112" s="126">
        <v>1016</v>
      </c>
      <c r="B112" s="126" t="s">
        <v>120</v>
      </c>
      <c r="C112" s="126" t="s">
        <v>121</v>
      </c>
      <c r="D112" s="126" t="s">
        <v>122</v>
      </c>
      <c r="E112" s="126" t="s">
        <v>123</v>
      </c>
      <c r="F112" s="127">
        <v>1.996123476114E-2</v>
      </c>
      <c r="G112" s="126" t="s">
        <v>124</v>
      </c>
      <c r="H112" s="126" t="s">
        <v>121</v>
      </c>
    </row>
    <row r="113" spans="1:8" x14ac:dyDescent="0.2">
      <c r="A113" s="113">
        <v>1017</v>
      </c>
      <c r="B113" s="114" t="s">
        <v>125</v>
      </c>
      <c r="C113" s="113" t="s">
        <v>126</v>
      </c>
      <c r="D113" s="113" t="s">
        <v>127</v>
      </c>
      <c r="E113" s="114" t="s">
        <v>128</v>
      </c>
      <c r="F113" s="113">
        <v>1</v>
      </c>
      <c r="G113" s="114" t="s">
        <v>129</v>
      </c>
      <c r="H113" s="113" t="s">
        <v>126</v>
      </c>
    </row>
  </sheetData>
  <mergeCells count="20">
    <mergeCell ref="D106:F106"/>
    <mergeCell ref="A109:H110"/>
    <mergeCell ref="A88:H89"/>
    <mergeCell ref="A90:H91"/>
    <mergeCell ref="A92:H92"/>
    <mergeCell ref="A93:H94"/>
    <mergeCell ref="A95:H95"/>
    <mergeCell ref="A96:H97"/>
    <mergeCell ref="A74:H75"/>
    <mergeCell ref="A76:H77"/>
    <mergeCell ref="A78:H79"/>
    <mergeCell ref="A80:H81"/>
    <mergeCell ref="A82:H83"/>
    <mergeCell ref="A84:H87"/>
    <mergeCell ref="I3:J3"/>
    <mergeCell ref="A18:A19"/>
    <mergeCell ref="B18:B19"/>
    <mergeCell ref="A67:H67"/>
    <mergeCell ref="A70:H71"/>
    <mergeCell ref="A72:H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showGridLines="0" workbookViewId="0">
      <selection activeCell="B1" sqref="B1"/>
    </sheetView>
  </sheetViews>
  <sheetFormatPr baseColWidth="10" defaultRowHeight="12.75" x14ac:dyDescent="0.2"/>
  <cols>
    <col min="1" max="1" width="44.28515625" style="3" customWidth="1"/>
    <col min="2" max="2" width="12.42578125" style="2" bestFit="1" customWidth="1"/>
    <col min="3" max="3" width="14.28515625" style="2" bestFit="1" customWidth="1"/>
    <col min="4" max="4" width="12.7109375" style="3" bestFit="1" customWidth="1"/>
    <col min="5" max="5" width="16.42578125" style="3" bestFit="1" customWidth="1"/>
    <col min="6" max="6" width="17.5703125" style="3" bestFit="1" customWidth="1"/>
    <col min="7" max="7" width="10.42578125" style="3" bestFit="1" customWidth="1"/>
    <col min="8" max="8" width="18" style="3" bestFit="1" customWidth="1"/>
    <col min="9" max="16384" width="11.42578125" style="3"/>
  </cols>
  <sheetData>
    <row r="1" spans="1:11" x14ac:dyDescent="0.2">
      <c r="A1" s="1" t="s">
        <v>110</v>
      </c>
    </row>
    <row r="2" spans="1:11" x14ac:dyDescent="0.2">
      <c r="A2" s="4" t="s">
        <v>130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6"/>
      <c r="J3" s="6"/>
      <c r="K3" s="5"/>
    </row>
    <row r="4" spans="1:11" s="1" customFormat="1" ht="17.25" customHeight="1" thickBot="1" x14ac:dyDescent="0.25">
      <c r="A4" s="7" t="s">
        <v>2</v>
      </c>
      <c r="B4" s="8" t="s">
        <v>3</v>
      </c>
      <c r="C4" s="9" t="s">
        <v>4</v>
      </c>
      <c r="D4" s="10"/>
      <c r="F4" s="11"/>
      <c r="G4" s="12"/>
      <c r="H4" s="13"/>
      <c r="I4" s="13"/>
      <c r="J4" s="14"/>
      <c r="K4" s="12"/>
    </row>
    <row r="5" spans="1:11" s="1" customFormat="1" ht="9.75" customHeight="1" x14ac:dyDescent="0.2">
      <c r="A5" s="15"/>
      <c r="B5" s="16"/>
      <c r="C5" s="17"/>
      <c r="D5" s="10"/>
      <c r="F5" s="11"/>
      <c r="G5" s="12"/>
      <c r="H5" s="13"/>
      <c r="I5" s="13"/>
      <c r="J5" s="14"/>
      <c r="K5" s="12"/>
    </row>
    <row r="6" spans="1:11" s="1" customFormat="1" x14ac:dyDescent="0.2">
      <c r="A6" s="128" t="s">
        <v>6</v>
      </c>
      <c r="B6" s="129">
        <v>5553</v>
      </c>
      <c r="C6" s="130">
        <v>44424</v>
      </c>
      <c r="D6" s="10"/>
      <c r="F6" s="11"/>
      <c r="G6" s="12"/>
      <c r="H6" s="13"/>
      <c r="I6" s="13"/>
      <c r="J6" s="14"/>
      <c r="K6" s="12"/>
    </row>
    <row r="7" spans="1:11" s="1" customFormat="1" x14ac:dyDescent="0.2">
      <c r="A7" s="131" t="s">
        <v>112</v>
      </c>
      <c r="B7" s="129">
        <v>18729342</v>
      </c>
      <c r="C7" s="130">
        <v>1534490</v>
      </c>
      <c r="D7" s="10"/>
      <c r="F7" s="11"/>
      <c r="G7" s="12"/>
      <c r="H7" s="13"/>
      <c r="I7" s="13"/>
      <c r="J7" s="14"/>
      <c r="K7" s="12"/>
    </row>
    <row r="8" spans="1:11" s="1" customFormat="1" x14ac:dyDescent="0.2">
      <c r="A8" s="131" t="s">
        <v>9</v>
      </c>
      <c r="B8" s="129">
        <v>357781</v>
      </c>
      <c r="C8" s="130">
        <v>966009</v>
      </c>
      <c r="D8" s="10"/>
      <c r="F8" s="11"/>
      <c r="G8" s="12"/>
      <c r="H8" s="13"/>
      <c r="I8" s="13"/>
      <c r="J8" s="14"/>
      <c r="K8" s="12"/>
    </row>
    <row r="9" spans="1:11" s="26" customFormat="1" ht="8.25" customHeight="1" thickBot="1" x14ac:dyDescent="0.3">
      <c r="A9" s="23"/>
      <c r="B9" s="116"/>
      <c r="C9" s="117"/>
    </row>
    <row r="10" spans="1:11" ht="13.5" thickBot="1" x14ac:dyDescent="0.25">
      <c r="A10" s="27" t="s">
        <v>11</v>
      </c>
      <c r="B10" s="28"/>
      <c r="C10" s="29">
        <f>SUM(C6:C8)</f>
        <v>2544923</v>
      </c>
      <c r="F10" s="5"/>
      <c r="G10" s="5"/>
      <c r="H10" s="5"/>
      <c r="I10" s="5"/>
      <c r="J10" s="5"/>
      <c r="K10" s="5"/>
    </row>
    <row r="11" spans="1:11" x14ac:dyDescent="0.2">
      <c r="A11" s="5"/>
      <c r="B11" s="30"/>
      <c r="C11" s="30"/>
      <c r="F11" s="5"/>
      <c r="G11" s="5"/>
      <c r="H11" s="5"/>
      <c r="I11" s="5"/>
      <c r="J11" s="5"/>
      <c r="K11" s="5"/>
    </row>
    <row r="12" spans="1:11" x14ac:dyDescent="0.2">
      <c r="A12" s="31" t="s">
        <v>12</v>
      </c>
      <c r="E12" s="2"/>
      <c r="F12" s="5"/>
      <c r="G12" s="5"/>
      <c r="H12" s="32"/>
      <c r="I12" s="5"/>
      <c r="J12" s="5"/>
      <c r="K12" s="5"/>
    </row>
    <row r="13" spans="1:11" x14ac:dyDescent="0.2">
      <c r="A13" s="33" t="s">
        <v>13</v>
      </c>
      <c r="F13" s="5"/>
      <c r="G13" s="5"/>
      <c r="H13" s="5"/>
      <c r="I13" s="5"/>
      <c r="J13" s="5"/>
      <c r="K13" s="5"/>
    </row>
    <row r="14" spans="1:11" x14ac:dyDescent="0.2">
      <c r="B14" s="3"/>
      <c r="C14" s="3"/>
      <c r="F14" s="5"/>
      <c r="G14" s="5"/>
      <c r="H14" s="5"/>
      <c r="I14" s="5"/>
      <c r="J14" s="5"/>
      <c r="K14" s="5"/>
    </row>
    <row r="15" spans="1:11" x14ac:dyDescent="0.2">
      <c r="A15" s="34" t="s">
        <v>15</v>
      </c>
      <c r="B15" s="34"/>
      <c r="C15" s="35"/>
      <c r="D15" s="35"/>
      <c r="E15" s="36"/>
      <c r="F15" s="37"/>
      <c r="G15" s="38"/>
      <c r="H15" s="39"/>
      <c r="I15" s="5"/>
    </row>
    <row r="16" spans="1:11" x14ac:dyDescent="0.2">
      <c r="A16" s="40" t="s">
        <v>16</v>
      </c>
      <c r="B16" s="40"/>
      <c r="C16" s="41"/>
      <c r="D16" s="41"/>
      <c r="E16" s="42"/>
      <c r="F16" s="43"/>
      <c r="G16" s="44"/>
      <c r="H16" s="45"/>
    </row>
    <row r="17" spans="1:8" x14ac:dyDescent="0.2">
      <c r="A17" s="46" t="s">
        <v>2</v>
      </c>
      <c r="B17" s="46" t="s">
        <v>17</v>
      </c>
      <c r="C17" s="47" t="s">
        <v>18</v>
      </c>
      <c r="D17" s="48" t="s">
        <v>18</v>
      </c>
      <c r="E17" s="49" t="s">
        <v>19</v>
      </c>
      <c r="F17" s="49" t="s">
        <v>20</v>
      </c>
      <c r="G17" s="50" t="s">
        <v>21</v>
      </c>
      <c r="H17" s="50" t="s">
        <v>22</v>
      </c>
    </row>
    <row r="18" spans="1:8" x14ac:dyDescent="0.2">
      <c r="A18" s="51"/>
      <c r="B18" s="51"/>
      <c r="C18" s="52" t="s">
        <v>23</v>
      </c>
      <c r="D18" s="53" t="s">
        <v>24</v>
      </c>
      <c r="E18" s="54" t="s">
        <v>25</v>
      </c>
      <c r="F18" s="54" t="s">
        <v>26</v>
      </c>
      <c r="G18" s="55" t="s">
        <v>27</v>
      </c>
      <c r="H18" s="55" t="s">
        <v>131</v>
      </c>
    </row>
    <row r="19" spans="1:8" x14ac:dyDescent="0.2">
      <c r="A19" s="56"/>
      <c r="B19" s="57"/>
      <c r="C19" s="58"/>
      <c r="D19" s="58"/>
      <c r="E19" s="59"/>
      <c r="F19" s="60"/>
      <c r="G19" s="61"/>
      <c r="H19" s="62"/>
    </row>
    <row r="20" spans="1:8" x14ac:dyDescent="0.2">
      <c r="A20" s="63" t="s">
        <v>29</v>
      </c>
      <c r="B20" s="57">
        <v>909</v>
      </c>
      <c r="C20" s="64">
        <v>40493</v>
      </c>
      <c r="D20" s="64">
        <v>41518</v>
      </c>
      <c r="E20" s="65" t="s">
        <v>30</v>
      </c>
      <c r="F20" s="65">
        <v>1264160000</v>
      </c>
      <c r="G20" s="118">
        <v>0.95</v>
      </c>
      <c r="H20" s="65">
        <v>1200952000</v>
      </c>
    </row>
    <row r="21" spans="1:8" x14ac:dyDescent="0.2">
      <c r="A21" s="63" t="s">
        <v>31</v>
      </c>
      <c r="B21" s="57">
        <v>913</v>
      </c>
      <c r="C21" s="64">
        <v>40595</v>
      </c>
      <c r="D21" s="64">
        <v>41622</v>
      </c>
      <c r="E21" s="65" t="s">
        <v>32</v>
      </c>
      <c r="F21" s="65">
        <v>1792000000</v>
      </c>
      <c r="G21" s="118">
        <v>0.98444866071428572</v>
      </c>
      <c r="H21" s="65">
        <v>1764132000</v>
      </c>
    </row>
    <row r="22" spans="1:8" x14ac:dyDescent="0.2">
      <c r="A22" s="63" t="s">
        <v>33</v>
      </c>
      <c r="B22" s="57">
        <v>920</v>
      </c>
      <c r="C22" s="64">
        <v>40645</v>
      </c>
      <c r="D22" s="64">
        <v>41709</v>
      </c>
      <c r="E22" s="65" t="s">
        <v>34</v>
      </c>
      <c r="F22" s="65">
        <v>430000000</v>
      </c>
      <c r="G22" s="118">
        <v>0.9</v>
      </c>
      <c r="H22" s="65">
        <v>387000000</v>
      </c>
    </row>
    <row r="23" spans="1:8" x14ac:dyDescent="0.2">
      <c r="A23" s="63" t="s">
        <v>35</v>
      </c>
      <c r="B23" s="57">
        <v>925</v>
      </c>
      <c r="C23" s="64">
        <v>40682</v>
      </c>
      <c r="D23" s="64">
        <v>41702</v>
      </c>
      <c r="E23" s="65">
        <v>3781901852</v>
      </c>
      <c r="F23" s="65">
        <v>187000000</v>
      </c>
      <c r="G23" s="118">
        <v>0.96256684491978606</v>
      </c>
      <c r="H23" s="65">
        <v>180000000</v>
      </c>
    </row>
    <row r="24" spans="1:8" x14ac:dyDescent="0.2">
      <c r="A24" s="63" t="s">
        <v>36</v>
      </c>
      <c r="B24" s="57">
        <v>927</v>
      </c>
      <c r="C24" s="64">
        <v>40687</v>
      </c>
      <c r="D24" s="64">
        <v>41721</v>
      </c>
      <c r="E24" s="65">
        <v>25897979168</v>
      </c>
      <c r="F24" s="65">
        <v>158938000</v>
      </c>
      <c r="G24" s="118">
        <v>0.97263083718179411</v>
      </c>
      <c r="H24" s="65">
        <v>154588000</v>
      </c>
    </row>
    <row r="25" spans="1:8" x14ac:dyDescent="0.2">
      <c r="A25" s="63" t="s">
        <v>37</v>
      </c>
      <c r="B25" s="57">
        <v>929</v>
      </c>
      <c r="C25" s="64">
        <v>40701</v>
      </c>
      <c r="D25" s="64">
        <v>41721</v>
      </c>
      <c r="E25" s="65">
        <v>4797900000</v>
      </c>
      <c r="F25" s="65">
        <v>270000000</v>
      </c>
      <c r="G25" s="118">
        <v>0.96296296296296291</v>
      </c>
      <c r="H25" s="65">
        <v>260000000</v>
      </c>
    </row>
    <row r="26" spans="1:8" x14ac:dyDescent="0.2">
      <c r="A26" s="63" t="s">
        <v>38</v>
      </c>
      <c r="B26" s="57">
        <v>933</v>
      </c>
      <c r="C26" s="64">
        <v>40749</v>
      </c>
      <c r="D26" s="64">
        <v>41736</v>
      </c>
      <c r="E26" s="65">
        <v>110000000000</v>
      </c>
      <c r="F26" s="65">
        <v>100000000</v>
      </c>
      <c r="G26" s="118">
        <v>0.9</v>
      </c>
      <c r="H26" s="65">
        <v>90000000</v>
      </c>
    </row>
    <row r="27" spans="1:8" x14ac:dyDescent="0.2">
      <c r="A27" s="63" t="s">
        <v>39</v>
      </c>
      <c r="B27" s="57">
        <v>955</v>
      </c>
      <c r="C27" s="64">
        <v>41016</v>
      </c>
      <c r="D27" s="64" t="s">
        <v>40</v>
      </c>
      <c r="E27" s="65" t="s">
        <v>41</v>
      </c>
      <c r="F27" s="65">
        <v>147355882</v>
      </c>
      <c r="G27" s="118">
        <v>0.96742579980621335</v>
      </c>
      <c r="H27" s="65">
        <v>142555882</v>
      </c>
    </row>
    <row r="28" spans="1:8" x14ac:dyDescent="0.2">
      <c r="A28" s="63" t="s">
        <v>42</v>
      </c>
      <c r="B28" s="57">
        <v>958</v>
      </c>
      <c r="C28" s="64">
        <v>41073</v>
      </c>
      <c r="D28" s="64">
        <v>42063</v>
      </c>
      <c r="E28" s="65">
        <v>3000000000</v>
      </c>
      <c r="F28" s="65">
        <v>144930816674</v>
      </c>
      <c r="G28" s="118">
        <v>0.33333333456380548</v>
      </c>
      <c r="H28" s="65">
        <v>48310272403</v>
      </c>
    </row>
    <row r="29" spans="1:8" x14ac:dyDescent="0.2">
      <c r="A29" s="63" t="s">
        <v>43</v>
      </c>
      <c r="B29" s="57">
        <v>960</v>
      </c>
      <c r="C29" s="64">
        <v>41073</v>
      </c>
      <c r="D29" s="64">
        <v>41758</v>
      </c>
      <c r="E29" s="65">
        <v>960000000000</v>
      </c>
      <c r="F29" s="65">
        <v>270000000</v>
      </c>
      <c r="G29" s="118">
        <v>0.9</v>
      </c>
      <c r="H29" s="65">
        <v>243000000</v>
      </c>
    </row>
    <row r="30" spans="1:8" x14ac:dyDescent="0.2">
      <c r="A30" s="63" t="s">
        <v>44</v>
      </c>
      <c r="B30" s="57">
        <v>967</v>
      </c>
      <c r="C30" s="64">
        <v>41269</v>
      </c>
      <c r="D30" s="64">
        <v>42320</v>
      </c>
      <c r="E30" s="65">
        <v>41800000000</v>
      </c>
      <c r="F30" s="65">
        <v>950000000</v>
      </c>
      <c r="G30" s="118">
        <v>0.60482933999999999</v>
      </c>
      <c r="H30" s="65">
        <v>574587873</v>
      </c>
    </row>
    <row r="31" spans="1:8" x14ac:dyDescent="0.2">
      <c r="A31" s="63"/>
      <c r="B31" s="57" t="s">
        <v>45</v>
      </c>
      <c r="C31" s="64"/>
      <c r="D31" s="64"/>
      <c r="E31" s="65"/>
      <c r="F31" s="65">
        <v>600000006</v>
      </c>
      <c r="G31" s="118">
        <v>0.9576464454235355</v>
      </c>
      <c r="H31" s="65">
        <v>574587873</v>
      </c>
    </row>
    <row r="32" spans="1:8" x14ac:dyDescent="0.2">
      <c r="A32" s="63" t="s">
        <v>46</v>
      </c>
      <c r="B32" s="57">
        <v>968</v>
      </c>
      <c r="C32" s="64">
        <v>41276</v>
      </c>
      <c r="D32" s="64">
        <v>42168</v>
      </c>
      <c r="E32" s="65">
        <v>4166346271</v>
      </c>
      <c r="F32" s="65">
        <v>70701600</v>
      </c>
      <c r="G32" s="118">
        <v>0.5928269091505709</v>
      </c>
      <c r="H32" s="65">
        <v>41913811</v>
      </c>
    </row>
    <row r="33" spans="1:8" x14ac:dyDescent="0.2">
      <c r="A33" s="63" t="s">
        <v>47</v>
      </c>
      <c r="B33" s="57">
        <v>970</v>
      </c>
      <c r="C33" s="64">
        <v>41309</v>
      </c>
      <c r="D33" s="64">
        <v>42328</v>
      </c>
      <c r="E33" s="65">
        <v>835000000000</v>
      </c>
      <c r="F33" s="65">
        <v>332987717</v>
      </c>
      <c r="G33" s="118">
        <v>0.90000000210217967</v>
      </c>
      <c r="H33" s="65">
        <v>299688946</v>
      </c>
    </row>
    <row r="34" spans="1:8" x14ac:dyDescent="0.2">
      <c r="A34" s="63" t="s">
        <v>48</v>
      </c>
      <c r="B34" s="57">
        <v>976</v>
      </c>
      <c r="C34" s="64">
        <v>41417</v>
      </c>
      <c r="D34" s="64">
        <v>42094</v>
      </c>
      <c r="E34" s="65" t="s">
        <v>49</v>
      </c>
      <c r="F34" s="119">
        <v>1000000000</v>
      </c>
      <c r="G34" s="118">
        <v>0.87400180299999997</v>
      </c>
      <c r="H34" s="65">
        <v>874001803</v>
      </c>
    </row>
    <row r="35" spans="1:8" x14ac:dyDescent="0.2">
      <c r="A35" s="63" t="s">
        <v>5</v>
      </c>
      <c r="B35" s="57">
        <v>977</v>
      </c>
      <c r="C35" s="64">
        <v>41439</v>
      </c>
      <c r="D35" s="64">
        <v>42468</v>
      </c>
      <c r="E35" s="65">
        <v>75548279000</v>
      </c>
      <c r="F35" s="119">
        <v>377741395</v>
      </c>
      <c r="G35" s="118">
        <v>0.93088500401180552</v>
      </c>
      <c r="H35" s="65">
        <v>351633800</v>
      </c>
    </row>
    <row r="36" spans="1:8" x14ac:dyDescent="0.2">
      <c r="A36" s="63" t="s">
        <v>50</v>
      </c>
      <c r="B36" s="57">
        <v>983</v>
      </c>
      <c r="C36" s="64">
        <v>41527</v>
      </c>
      <c r="D36" s="64">
        <v>42507</v>
      </c>
      <c r="E36" s="65">
        <v>180000000000</v>
      </c>
      <c r="F36" s="65">
        <v>670000000</v>
      </c>
      <c r="G36" s="118">
        <v>0</v>
      </c>
      <c r="H36" s="65">
        <v>0</v>
      </c>
    </row>
    <row r="37" spans="1:8" x14ac:dyDescent="0.2">
      <c r="A37" s="63" t="s">
        <v>51</v>
      </c>
      <c r="B37" s="57">
        <v>984</v>
      </c>
      <c r="C37" s="64">
        <v>41543</v>
      </c>
      <c r="D37" s="64">
        <v>42580</v>
      </c>
      <c r="E37" s="65">
        <v>350000000000</v>
      </c>
      <c r="F37" s="65">
        <v>350000000</v>
      </c>
      <c r="G37" s="118">
        <v>0.9090909085714286</v>
      </c>
      <c r="H37" s="65">
        <v>318181818</v>
      </c>
    </row>
    <row r="38" spans="1:8" x14ac:dyDescent="0.2">
      <c r="A38" s="63"/>
      <c r="B38" s="57" t="s">
        <v>45</v>
      </c>
      <c r="C38" s="64"/>
      <c r="D38" s="64"/>
      <c r="E38" s="65"/>
      <c r="F38" s="65">
        <v>318181818</v>
      </c>
      <c r="G38" s="118">
        <v>1</v>
      </c>
      <c r="H38" s="65">
        <v>318181818</v>
      </c>
    </row>
    <row r="39" spans="1:8" x14ac:dyDescent="0.2">
      <c r="A39" s="63" t="s">
        <v>52</v>
      </c>
      <c r="B39" s="57">
        <v>985</v>
      </c>
      <c r="C39" s="64">
        <v>41572</v>
      </c>
      <c r="D39" s="64">
        <v>42366</v>
      </c>
      <c r="E39" s="65">
        <v>20000000000</v>
      </c>
      <c r="F39" s="65">
        <v>100000000</v>
      </c>
      <c r="G39" s="118">
        <v>0</v>
      </c>
      <c r="H39" s="65">
        <v>0</v>
      </c>
    </row>
    <row r="40" spans="1:8" x14ac:dyDescent="0.2">
      <c r="A40" s="63" t="s">
        <v>53</v>
      </c>
      <c r="B40" s="57">
        <v>987</v>
      </c>
      <c r="C40" s="64">
        <v>41589</v>
      </c>
      <c r="D40" s="64">
        <v>42532</v>
      </c>
      <c r="E40" s="65" t="s">
        <v>54</v>
      </c>
      <c r="F40" s="65">
        <v>63500000</v>
      </c>
      <c r="G40" s="118">
        <v>0.97653987401574804</v>
      </c>
      <c r="H40" s="65">
        <v>62010282</v>
      </c>
    </row>
    <row r="41" spans="1:8" x14ac:dyDescent="0.2">
      <c r="A41" s="63" t="s">
        <v>55</v>
      </c>
      <c r="B41" s="57">
        <v>989</v>
      </c>
      <c r="C41" s="64">
        <v>41596</v>
      </c>
      <c r="D41" s="64">
        <v>42610</v>
      </c>
      <c r="E41" s="65" t="s">
        <v>56</v>
      </c>
      <c r="F41" s="65">
        <v>6888916</v>
      </c>
      <c r="G41" s="118">
        <v>0.85473824909463259</v>
      </c>
      <c r="H41" s="65">
        <v>5888220</v>
      </c>
    </row>
    <row r="42" spans="1:8" x14ac:dyDescent="0.2">
      <c r="A42" s="63"/>
      <c r="B42" s="57" t="s">
        <v>45</v>
      </c>
      <c r="C42" s="64"/>
      <c r="D42" s="64"/>
      <c r="E42" s="65"/>
      <c r="F42" s="65">
        <v>5888916</v>
      </c>
      <c r="G42" s="118">
        <v>0.99988181186486613</v>
      </c>
      <c r="H42" s="65">
        <v>5888220</v>
      </c>
    </row>
    <row r="43" spans="1:8" x14ac:dyDescent="0.2">
      <c r="A43" s="63" t="s">
        <v>57</v>
      </c>
      <c r="B43" s="57">
        <v>992</v>
      </c>
      <c r="C43" s="64">
        <v>41670</v>
      </c>
      <c r="D43" s="64">
        <v>42706</v>
      </c>
      <c r="E43" s="65" t="s">
        <v>58</v>
      </c>
      <c r="F43" s="65">
        <v>700000000</v>
      </c>
      <c r="G43" s="118">
        <v>0.99895822000000001</v>
      </c>
      <c r="H43" s="65">
        <v>699270754</v>
      </c>
    </row>
    <row r="44" spans="1:8" x14ac:dyDescent="0.2">
      <c r="A44" s="63" t="s">
        <v>59</v>
      </c>
      <c r="B44" s="57">
        <v>993</v>
      </c>
      <c r="C44" s="64">
        <v>41675</v>
      </c>
      <c r="D44" s="64">
        <v>42667</v>
      </c>
      <c r="E44" s="65">
        <v>2000000000</v>
      </c>
      <c r="F44" s="65">
        <v>1600000</v>
      </c>
      <c r="G44" s="118">
        <v>0.99741687499999998</v>
      </c>
      <c r="H44" s="65">
        <v>1595867</v>
      </c>
    </row>
    <row r="45" spans="1:8" x14ac:dyDescent="0.2">
      <c r="A45" s="63" t="s">
        <v>60</v>
      </c>
      <c r="B45" s="57">
        <v>994</v>
      </c>
      <c r="C45" s="64">
        <v>41677</v>
      </c>
      <c r="D45" s="64">
        <v>42666</v>
      </c>
      <c r="E45" s="65">
        <v>115000000000</v>
      </c>
      <c r="F45" s="65">
        <v>127777777</v>
      </c>
      <c r="G45" s="118">
        <v>0.90000000547826087</v>
      </c>
      <c r="H45" s="65">
        <v>115000000</v>
      </c>
    </row>
    <row r="46" spans="1:8" x14ac:dyDescent="0.2">
      <c r="A46" s="63" t="s">
        <v>61</v>
      </c>
      <c r="B46" s="57">
        <v>999</v>
      </c>
      <c r="C46" s="64">
        <v>41712</v>
      </c>
      <c r="D46" s="64">
        <v>42667</v>
      </c>
      <c r="E46" s="65">
        <v>12406799562</v>
      </c>
      <c r="F46" s="65">
        <v>197887872</v>
      </c>
      <c r="G46" s="118">
        <v>0</v>
      </c>
      <c r="H46" s="65">
        <v>0</v>
      </c>
    </row>
    <row r="47" spans="1:8" x14ac:dyDescent="0.2">
      <c r="A47" s="63" t="s">
        <v>62</v>
      </c>
      <c r="B47" s="57">
        <v>1000</v>
      </c>
      <c r="C47" s="64">
        <v>41719</v>
      </c>
      <c r="D47" s="64">
        <v>42646</v>
      </c>
      <c r="E47" s="65" t="s">
        <v>63</v>
      </c>
      <c r="F47" s="65">
        <v>729040097</v>
      </c>
      <c r="G47" s="118">
        <v>0.45350023868440259</v>
      </c>
      <c r="H47" s="65">
        <v>330619858</v>
      </c>
    </row>
    <row r="48" spans="1:8" x14ac:dyDescent="0.2">
      <c r="A48" s="63"/>
      <c r="B48" s="57" t="s">
        <v>45</v>
      </c>
      <c r="C48" s="64"/>
      <c r="D48" s="64"/>
      <c r="E48" s="65"/>
      <c r="F48" s="65">
        <v>335229412</v>
      </c>
      <c r="G48" s="118">
        <v>0.98624955378318657</v>
      </c>
      <c r="H48" s="65">
        <v>330619858</v>
      </c>
    </row>
    <row r="49" spans="1:8" x14ac:dyDescent="0.2">
      <c r="A49" s="63" t="s">
        <v>64</v>
      </c>
      <c r="B49" s="57">
        <v>1004</v>
      </c>
      <c r="C49" s="64">
        <v>41873</v>
      </c>
      <c r="D49" s="64">
        <v>42723</v>
      </c>
      <c r="E49" s="65">
        <v>4755917671</v>
      </c>
      <c r="F49" s="65">
        <v>10212115</v>
      </c>
      <c r="G49" s="118">
        <v>0.99088367101232211</v>
      </c>
      <c r="H49" s="65">
        <v>10119018</v>
      </c>
    </row>
    <row r="50" spans="1:8" x14ac:dyDescent="0.2">
      <c r="A50" s="63" t="s">
        <v>65</v>
      </c>
      <c r="B50" s="57">
        <v>1006</v>
      </c>
      <c r="C50" s="64">
        <v>41899</v>
      </c>
      <c r="D50" s="64">
        <v>42841</v>
      </c>
      <c r="E50" s="65" t="s">
        <v>66</v>
      </c>
      <c r="F50" s="65">
        <v>461850000</v>
      </c>
      <c r="G50" s="118">
        <v>0.65313413445924007</v>
      </c>
      <c r="H50" s="65">
        <v>301650000</v>
      </c>
    </row>
    <row r="51" spans="1:8" x14ac:dyDescent="0.2">
      <c r="A51" s="63"/>
      <c r="B51" s="57" t="s">
        <v>45</v>
      </c>
      <c r="C51" s="64"/>
      <c r="D51" s="64"/>
      <c r="E51" s="65"/>
      <c r="F51" s="65">
        <v>301650000</v>
      </c>
      <c r="G51" s="118">
        <v>1</v>
      </c>
      <c r="H51" s="65">
        <v>301650000</v>
      </c>
    </row>
    <row r="52" spans="1:8" x14ac:dyDescent="0.2">
      <c r="A52" s="63" t="s">
        <v>67</v>
      </c>
      <c r="B52" s="57">
        <v>1007</v>
      </c>
      <c r="C52" s="64">
        <v>41940</v>
      </c>
      <c r="D52" s="64">
        <v>42645</v>
      </c>
      <c r="E52" s="65">
        <v>111333333333</v>
      </c>
      <c r="F52" s="65">
        <v>622300722</v>
      </c>
      <c r="G52" s="118">
        <v>0</v>
      </c>
      <c r="H52" s="65">
        <v>0</v>
      </c>
    </row>
    <row r="53" spans="1:8" x14ac:dyDescent="0.2">
      <c r="A53" s="63" t="s">
        <v>6</v>
      </c>
      <c r="B53" s="57">
        <v>1008</v>
      </c>
      <c r="C53" s="64">
        <v>41953</v>
      </c>
      <c r="D53" s="64">
        <v>42879</v>
      </c>
      <c r="E53" s="65">
        <v>350000000</v>
      </c>
      <c r="F53" s="65">
        <v>43750</v>
      </c>
      <c r="G53" s="132">
        <v>0.35380571428571428</v>
      </c>
      <c r="H53" s="133">
        <v>15479</v>
      </c>
    </row>
    <row r="54" spans="1:8" x14ac:dyDescent="0.2">
      <c r="A54" s="63" t="s">
        <v>68</v>
      </c>
      <c r="B54" s="57">
        <v>1009</v>
      </c>
      <c r="C54" s="64">
        <v>41964</v>
      </c>
      <c r="D54" s="64">
        <v>42158</v>
      </c>
      <c r="E54" s="65" t="s">
        <v>69</v>
      </c>
      <c r="F54" s="65">
        <v>5999214430</v>
      </c>
      <c r="G54" s="118">
        <v>0</v>
      </c>
      <c r="H54" s="65">
        <v>0</v>
      </c>
    </row>
    <row r="55" spans="1:8" x14ac:dyDescent="0.2">
      <c r="A55" s="63" t="s">
        <v>7</v>
      </c>
      <c r="B55" s="57">
        <v>1010</v>
      </c>
      <c r="C55" s="64">
        <v>41969</v>
      </c>
      <c r="D55" s="64">
        <v>42969</v>
      </c>
      <c r="E55" s="65" t="s">
        <v>70</v>
      </c>
      <c r="F55" s="65">
        <v>11680000000</v>
      </c>
      <c r="G55" s="118">
        <v>0.99691780830479448</v>
      </c>
      <c r="H55" s="65">
        <v>11644000001</v>
      </c>
    </row>
    <row r="56" spans="1:8" x14ac:dyDescent="0.2">
      <c r="A56" s="63" t="s">
        <v>71</v>
      </c>
      <c r="B56" s="57">
        <v>1012</v>
      </c>
      <c r="C56" s="64">
        <v>41992</v>
      </c>
      <c r="D56" s="64">
        <v>43137</v>
      </c>
      <c r="E56" s="65">
        <v>163633000000</v>
      </c>
      <c r="F56" s="65">
        <v>1997235044</v>
      </c>
      <c r="G56" s="118">
        <v>9.8839692199993265E-2</v>
      </c>
      <c r="H56" s="65">
        <v>197406097</v>
      </c>
    </row>
    <row r="57" spans="1:8" x14ac:dyDescent="0.2">
      <c r="A57" s="63" t="s">
        <v>9</v>
      </c>
      <c r="B57" s="57">
        <v>1013</v>
      </c>
      <c r="C57" s="64">
        <v>42002</v>
      </c>
      <c r="D57" s="64">
        <v>42990</v>
      </c>
      <c r="E57" s="65">
        <v>61436626200</v>
      </c>
      <c r="F57" s="65">
        <v>22754306</v>
      </c>
      <c r="G57" s="118">
        <v>0.99933467537968423</v>
      </c>
      <c r="H57" s="65">
        <v>22739167</v>
      </c>
    </row>
    <row r="58" spans="1:8" x14ac:dyDescent="0.2">
      <c r="A58" s="63" t="s">
        <v>114</v>
      </c>
      <c r="B58" s="120">
        <v>1016</v>
      </c>
      <c r="C58" s="121">
        <v>42041</v>
      </c>
      <c r="D58" s="64" t="s">
        <v>115</v>
      </c>
      <c r="E58" s="122">
        <v>54729835496</v>
      </c>
      <c r="F58" s="65">
        <v>5578242676</v>
      </c>
      <c r="G58" s="118">
        <v>0</v>
      </c>
      <c r="H58" s="65">
        <v>0</v>
      </c>
    </row>
    <row r="59" spans="1:8" x14ac:dyDescent="0.2">
      <c r="A59" s="63" t="s">
        <v>116</v>
      </c>
      <c r="B59" s="120">
        <v>1017</v>
      </c>
      <c r="C59" s="121">
        <v>42045</v>
      </c>
      <c r="D59" s="64" t="s">
        <v>115</v>
      </c>
      <c r="E59" s="122">
        <v>36208152735</v>
      </c>
      <c r="F59" s="65">
        <v>25000000</v>
      </c>
      <c r="G59" s="118">
        <v>0</v>
      </c>
      <c r="H59" s="65">
        <v>0</v>
      </c>
    </row>
    <row r="60" spans="1:8" x14ac:dyDescent="0.2">
      <c r="A60" s="63" t="s">
        <v>117</v>
      </c>
      <c r="B60" s="120">
        <v>1018</v>
      </c>
      <c r="C60" s="121">
        <v>42062</v>
      </c>
      <c r="D60" s="64">
        <v>43095</v>
      </c>
      <c r="E60" s="122">
        <v>120000000000</v>
      </c>
      <c r="F60" s="65">
        <v>220000000</v>
      </c>
      <c r="G60" s="118">
        <v>0</v>
      </c>
      <c r="H60" s="65">
        <v>0</v>
      </c>
    </row>
    <row r="61" spans="1:8" x14ac:dyDescent="0.2">
      <c r="A61" s="134" t="s">
        <v>132</v>
      </c>
      <c r="B61" s="135">
        <v>1019</v>
      </c>
      <c r="C61" s="136">
        <v>42066</v>
      </c>
      <c r="D61" s="137">
        <v>42255</v>
      </c>
      <c r="E61" s="138">
        <v>5064326400</v>
      </c>
      <c r="F61" s="133">
        <v>2100</v>
      </c>
      <c r="G61" s="132">
        <v>0</v>
      </c>
      <c r="H61" s="133">
        <v>0</v>
      </c>
    </row>
    <row r="62" spans="1:8" x14ac:dyDescent="0.2">
      <c r="A62" s="70"/>
      <c r="B62" s="123"/>
      <c r="C62" s="72"/>
      <c r="D62" s="72"/>
      <c r="E62" s="74"/>
      <c r="F62" s="74"/>
      <c r="G62" s="124"/>
      <c r="H62" s="74"/>
    </row>
    <row r="63" spans="1:8" x14ac:dyDescent="0.2">
      <c r="A63" s="82"/>
      <c r="B63" s="88"/>
      <c r="C63" s="89"/>
      <c r="D63" s="89"/>
      <c r="E63" s="90"/>
      <c r="F63" s="86"/>
      <c r="G63" s="87"/>
      <c r="H63" s="91"/>
    </row>
    <row r="64" spans="1:8" x14ac:dyDescent="0.2">
      <c r="A64" s="82" t="s">
        <v>72</v>
      </c>
      <c r="B64" s="88"/>
      <c r="C64" s="89"/>
      <c r="D64" s="89"/>
      <c r="E64" s="90"/>
      <c r="F64" s="86" t="s">
        <v>73</v>
      </c>
      <c r="G64" s="87"/>
      <c r="H64" s="91"/>
    </row>
    <row r="65" spans="1:8" ht="24" x14ac:dyDescent="0.2">
      <c r="A65" s="88" t="s">
        <v>74</v>
      </c>
      <c r="B65" s="88"/>
      <c r="C65" s="89"/>
      <c r="D65" s="89"/>
      <c r="E65" s="90"/>
      <c r="F65" s="86"/>
      <c r="G65" s="87"/>
      <c r="H65" s="91"/>
    </row>
    <row r="66" spans="1:8" x14ac:dyDescent="0.2">
      <c r="A66" s="125" t="s">
        <v>75</v>
      </c>
      <c r="B66" s="125"/>
      <c r="C66" s="125"/>
      <c r="D66" s="125"/>
      <c r="E66" s="125"/>
      <c r="F66" s="125"/>
      <c r="G66" s="125"/>
      <c r="H66" s="125"/>
    </row>
    <row r="67" spans="1:8" x14ac:dyDescent="0.2">
      <c r="A67" s="88" t="s">
        <v>76</v>
      </c>
      <c r="B67" s="88"/>
      <c r="C67" s="89"/>
      <c r="D67" s="89"/>
      <c r="E67" s="90"/>
      <c r="F67" s="86"/>
      <c r="G67" s="87"/>
      <c r="H67" s="91"/>
    </row>
    <row r="68" spans="1:8" x14ac:dyDescent="0.2">
      <c r="A68" s="88" t="s">
        <v>77</v>
      </c>
      <c r="B68" s="88"/>
      <c r="C68" s="89"/>
      <c r="D68" s="89"/>
      <c r="E68" s="90"/>
      <c r="F68" s="86"/>
      <c r="G68" s="87"/>
      <c r="H68" s="91"/>
    </row>
    <row r="69" spans="1:8" x14ac:dyDescent="0.2">
      <c r="A69" s="92" t="s">
        <v>78</v>
      </c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 t="s">
        <v>79</v>
      </c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 t="s">
        <v>80</v>
      </c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 t="s">
        <v>81</v>
      </c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 t="s">
        <v>82</v>
      </c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 t="s">
        <v>83</v>
      </c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 t="s">
        <v>84</v>
      </c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3" t="s">
        <v>85</v>
      </c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4" t="s">
        <v>86</v>
      </c>
      <c r="B87" s="94"/>
      <c r="C87" s="94"/>
      <c r="D87" s="94"/>
      <c r="E87" s="94"/>
      <c r="F87" s="94"/>
      <c r="G87" s="94"/>
      <c r="H87" s="94"/>
    </row>
    <row r="88" spans="1:8" x14ac:dyDescent="0.2">
      <c r="A88" s="94"/>
      <c r="B88" s="94"/>
      <c r="C88" s="94"/>
      <c r="D88" s="94"/>
      <c r="E88" s="94"/>
      <c r="F88" s="94"/>
      <c r="G88" s="94"/>
      <c r="H88" s="94"/>
    </row>
    <row r="89" spans="1:8" x14ac:dyDescent="0.2">
      <c r="A89" s="95" t="s">
        <v>87</v>
      </c>
      <c r="B89" s="95"/>
      <c r="C89" s="95"/>
      <c r="D89" s="95"/>
      <c r="E89" s="95"/>
      <c r="F89" s="95"/>
      <c r="G89" s="95"/>
      <c r="H89" s="95"/>
    </row>
    <row r="90" spans="1:8" x14ac:dyDescent="0.2">
      <c r="A90" s="95"/>
      <c r="B90" s="95"/>
      <c r="C90" s="95"/>
      <c r="D90" s="95"/>
      <c r="E90" s="95"/>
      <c r="F90" s="95"/>
      <c r="G90" s="95"/>
      <c r="H90" s="95"/>
    </row>
    <row r="91" spans="1:8" x14ac:dyDescent="0.2">
      <c r="A91" s="96" t="s">
        <v>88</v>
      </c>
      <c r="B91" s="96"/>
      <c r="C91" s="96"/>
      <c r="D91" s="96"/>
      <c r="E91" s="96"/>
      <c r="F91" s="96"/>
      <c r="G91" s="96"/>
      <c r="H91" s="96"/>
    </row>
    <row r="92" spans="1:8" x14ac:dyDescent="0.2">
      <c r="A92" s="96" t="s">
        <v>89</v>
      </c>
      <c r="B92" s="96"/>
      <c r="C92" s="96"/>
      <c r="D92" s="96"/>
      <c r="E92" s="96"/>
      <c r="F92" s="96"/>
      <c r="G92" s="96"/>
      <c r="H92" s="96"/>
    </row>
    <row r="93" spans="1:8" x14ac:dyDescent="0.2">
      <c r="A93" s="96"/>
      <c r="B93" s="96"/>
      <c r="C93" s="96"/>
      <c r="D93" s="96"/>
      <c r="E93" s="96"/>
      <c r="F93" s="96"/>
      <c r="G93" s="96"/>
      <c r="H93" s="96"/>
    </row>
    <row r="94" spans="1:8" x14ac:dyDescent="0.2">
      <c r="A94" s="97" t="s">
        <v>90</v>
      </c>
      <c r="B94" s="97"/>
      <c r="C94" s="97"/>
      <c r="D94" s="97"/>
      <c r="E94" s="97"/>
      <c r="F94" s="97"/>
      <c r="G94" s="97"/>
      <c r="H94" s="97"/>
    </row>
    <row r="95" spans="1:8" x14ac:dyDescent="0.2">
      <c r="A95" s="96" t="s">
        <v>91</v>
      </c>
      <c r="B95" s="96"/>
      <c r="C95" s="96"/>
      <c r="D95" s="96"/>
      <c r="E95" s="96"/>
      <c r="F95" s="96"/>
      <c r="G95" s="96"/>
      <c r="H95" s="96"/>
    </row>
    <row r="96" spans="1:8" x14ac:dyDescent="0.2">
      <c r="A96" s="96"/>
      <c r="B96" s="96"/>
      <c r="C96" s="96"/>
      <c r="D96" s="96"/>
      <c r="E96" s="96"/>
      <c r="F96" s="96"/>
      <c r="G96" s="96"/>
      <c r="H96" s="96"/>
    </row>
    <row r="97" spans="1:8" x14ac:dyDescent="0.2">
      <c r="A97" s="57" t="s">
        <v>92</v>
      </c>
      <c r="B97" s="57"/>
      <c r="C97" s="78"/>
      <c r="D97" s="78"/>
      <c r="E97" s="79"/>
      <c r="F97" s="80"/>
      <c r="G97" s="81"/>
      <c r="H97" s="45"/>
    </row>
    <row r="98" spans="1:8" x14ac:dyDescent="0.2">
      <c r="A98" s="57" t="s">
        <v>118</v>
      </c>
      <c r="B98" s="57"/>
      <c r="C98" s="78"/>
      <c r="D98" s="78"/>
      <c r="E98" s="79"/>
      <c r="F98" s="80"/>
      <c r="G98" s="81"/>
      <c r="H98" s="45"/>
    </row>
    <row r="99" spans="1:8" x14ac:dyDescent="0.2">
      <c r="A99" s="57" t="s">
        <v>119</v>
      </c>
      <c r="B99" s="57"/>
      <c r="C99" s="78"/>
      <c r="D99" s="78"/>
      <c r="E99" s="79"/>
      <c r="F99" s="80"/>
      <c r="G99" s="81"/>
      <c r="H99" s="45"/>
    </row>
    <row r="101" spans="1:8" ht="18.75" x14ac:dyDescent="0.3">
      <c r="A101" s="98" t="s">
        <v>95</v>
      </c>
      <c r="B101" s="99"/>
      <c r="C101" s="100"/>
      <c r="D101" s="100"/>
      <c r="E101" s="100"/>
      <c r="F101" s="100"/>
      <c r="G101" s="101"/>
      <c r="H101" s="100"/>
    </row>
    <row r="102" spans="1:8" x14ac:dyDescent="0.2">
      <c r="A102" s="100"/>
      <c r="B102" s="101"/>
      <c r="C102" s="100"/>
      <c r="D102" s="100"/>
      <c r="E102" s="100"/>
      <c r="F102" s="100"/>
      <c r="G102" s="101"/>
      <c r="H102" s="100"/>
    </row>
    <row r="103" spans="1:8" ht="38.25" x14ac:dyDescent="0.2">
      <c r="A103" s="102" t="s">
        <v>96</v>
      </c>
      <c r="B103" s="102" t="s">
        <v>97</v>
      </c>
      <c r="C103" s="102" t="s">
        <v>98</v>
      </c>
      <c r="D103" s="103" t="s">
        <v>99</v>
      </c>
      <c r="E103" s="103"/>
      <c r="F103" s="103"/>
      <c r="G103" s="102" t="s">
        <v>100</v>
      </c>
      <c r="H103" s="102" t="s">
        <v>101</v>
      </c>
    </row>
    <row r="104" spans="1:8" x14ac:dyDescent="0.2">
      <c r="A104" s="104"/>
      <c r="B104" s="104"/>
      <c r="C104" s="104"/>
      <c r="D104" s="105"/>
      <c r="E104" s="106"/>
      <c r="F104" s="107"/>
      <c r="G104" s="108"/>
      <c r="H104" s="104"/>
    </row>
    <row r="106" spans="1:8" x14ac:dyDescent="0.2">
      <c r="A106" s="109" t="s">
        <v>102</v>
      </c>
      <c r="B106" s="109"/>
      <c r="C106" s="109"/>
      <c r="D106" s="109"/>
      <c r="E106" s="109"/>
      <c r="F106" s="109"/>
      <c r="G106" s="109"/>
      <c r="H106" s="109"/>
    </row>
    <row r="107" spans="1:8" x14ac:dyDescent="0.2">
      <c r="A107" s="110"/>
      <c r="B107" s="110"/>
      <c r="C107" s="110"/>
      <c r="D107" s="110"/>
      <c r="E107" s="110"/>
      <c r="F107" s="110"/>
      <c r="G107" s="110"/>
      <c r="H107" s="110"/>
    </row>
    <row r="108" spans="1:8" ht="51" x14ac:dyDescent="0.2">
      <c r="A108" s="111" t="s">
        <v>103</v>
      </c>
      <c r="B108" s="111" t="s">
        <v>18</v>
      </c>
      <c r="C108" s="111" t="s">
        <v>104</v>
      </c>
      <c r="D108" s="111" t="s">
        <v>105</v>
      </c>
      <c r="E108" s="111" t="s">
        <v>106</v>
      </c>
      <c r="F108" s="111" t="s">
        <v>107</v>
      </c>
      <c r="G108" s="111" t="s">
        <v>108</v>
      </c>
      <c r="H108" s="111" t="s">
        <v>109</v>
      </c>
    </row>
    <row r="109" spans="1:8" ht="38.25" x14ac:dyDescent="0.2">
      <c r="A109" s="126">
        <v>1016</v>
      </c>
      <c r="B109" s="126" t="s">
        <v>120</v>
      </c>
      <c r="C109" s="126" t="s">
        <v>121</v>
      </c>
      <c r="D109" s="126" t="s">
        <v>122</v>
      </c>
      <c r="E109" s="126" t="s">
        <v>123</v>
      </c>
      <c r="F109" s="127">
        <v>1.996123476114E-2</v>
      </c>
      <c r="G109" s="126" t="s">
        <v>124</v>
      </c>
      <c r="H109" s="126" t="s">
        <v>121</v>
      </c>
    </row>
    <row r="110" spans="1:8" x14ac:dyDescent="0.2">
      <c r="A110" s="113">
        <v>1017</v>
      </c>
      <c r="B110" s="114" t="s">
        <v>125</v>
      </c>
      <c r="C110" s="113" t="s">
        <v>126</v>
      </c>
      <c r="D110" s="113" t="s">
        <v>127</v>
      </c>
      <c r="E110" s="114" t="s">
        <v>128</v>
      </c>
      <c r="F110" s="113">
        <v>1</v>
      </c>
      <c r="G110" s="114" t="s">
        <v>129</v>
      </c>
      <c r="H110" s="113" t="s">
        <v>126</v>
      </c>
    </row>
  </sheetData>
  <mergeCells count="20">
    <mergeCell ref="D103:F103"/>
    <mergeCell ref="A106:H107"/>
    <mergeCell ref="A87:H88"/>
    <mergeCell ref="A89:H90"/>
    <mergeCell ref="A91:H91"/>
    <mergeCell ref="A92:H93"/>
    <mergeCell ref="A94:H94"/>
    <mergeCell ref="A95:H96"/>
    <mergeCell ref="A73:H74"/>
    <mergeCell ref="A75:H76"/>
    <mergeCell ref="A77:H78"/>
    <mergeCell ref="A79:H80"/>
    <mergeCell ref="A81:H82"/>
    <mergeCell ref="A83:H86"/>
    <mergeCell ref="I3:J3"/>
    <mergeCell ref="A17:A18"/>
    <mergeCell ref="B17:B18"/>
    <mergeCell ref="A66:H66"/>
    <mergeCell ref="A69:H70"/>
    <mergeCell ref="A71:H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42578125" style="141" bestFit="1" customWidth="1"/>
    <col min="6" max="6" width="11.7109375" style="141" bestFit="1" customWidth="1"/>
    <col min="7" max="7" width="11" style="141" bestFit="1" customWidth="1"/>
    <col min="8" max="8" width="16.8554687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133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15"/>
      <c r="B5" s="16"/>
      <c r="C5" s="17"/>
      <c r="D5" s="145"/>
      <c r="F5" s="146"/>
      <c r="G5" s="147"/>
      <c r="H5" s="148"/>
      <c r="I5" s="148"/>
      <c r="J5" s="149"/>
      <c r="K5" s="147"/>
    </row>
    <row r="6" spans="1:11" s="139" customFormat="1" ht="12.75" customHeight="1" x14ac:dyDescent="0.2">
      <c r="A6" s="150" t="s">
        <v>6</v>
      </c>
      <c r="B6" s="151">
        <v>1452</v>
      </c>
      <c r="C6" s="152">
        <v>11616</v>
      </c>
      <c r="D6" s="145"/>
      <c r="F6" s="146"/>
      <c r="G6" s="147"/>
      <c r="H6" s="148"/>
      <c r="I6" s="148"/>
      <c r="J6" s="149"/>
      <c r="K6" s="147"/>
    </row>
    <row r="7" spans="1:11" s="139" customFormat="1" x14ac:dyDescent="0.2">
      <c r="A7" s="128" t="s">
        <v>134</v>
      </c>
      <c r="B7" s="129">
        <v>20000007</v>
      </c>
      <c r="C7" s="130">
        <v>12000004</v>
      </c>
      <c r="D7" s="145"/>
      <c r="F7" s="146"/>
      <c r="G7" s="147"/>
      <c r="H7" s="148"/>
      <c r="I7" s="148"/>
      <c r="J7" s="149"/>
      <c r="K7" s="147"/>
    </row>
    <row r="8" spans="1:11" s="139" customFormat="1" x14ac:dyDescent="0.2">
      <c r="A8" s="128" t="s">
        <v>9</v>
      </c>
      <c r="B8" s="129">
        <v>15139</v>
      </c>
      <c r="C8" s="130">
        <v>44584</v>
      </c>
      <c r="D8" s="145"/>
      <c r="F8" s="146"/>
      <c r="G8" s="147"/>
      <c r="H8" s="148"/>
      <c r="I8" s="148"/>
      <c r="J8" s="149"/>
      <c r="K8" s="147"/>
    </row>
    <row r="9" spans="1:11" s="139" customFormat="1" x14ac:dyDescent="0.2">
      <c r="A9" s="131" t="s">
        <v>112</v>
      </c>
      <c r="B9" s="129">
        <v>159218305</v>
      </c>
      <c r="C9" s="130">
        <v>13044718</v>
      </c>
      <c r="D9" s="145"/>
      <c r="F9" s="146"/>
      <c r="G9" s="147"/>
      <c r="H9" s="148"/>
      <c r="I9" s="148"/>
      <c r="J9" s="149"/>
      <c r="K9" s="147"/>
    </row>
    <row r="10" spans="1:11" s="139" customFormat="1" x14ac:dyDescent="0.2">
      <c r="A10" s="131" t="s">
        <v>5</v>
      </c>
      <c r="B10" s="129">
        <v>8943912</v>
      </c>
      <c r="C10" s="130">
        <v>1699343</v>
      </c>
      <c r="D10" s="145"/>
      <c r="F10" s="146"/>
      <c r="G10" s="147"/>
      <c r="H10" s="148"/>
      <c r="I10" s="148"/>
      <c r="J10" s="149"/>
      <c r="K10" s="147"/>
    </row>
    <row r="11" spans="1:11" s="139" customFormat="1" x14ac:dyDescent="0.2">
      <c r="A11" s="131" t="s">
        <v>135</v>
      </c>
      <c r="B11" s="129">
        <v>2100</v>
      </c>
      <c r="C11" s="130">
        <v>5064326</v>
      </c>
      <c r="D11" s="145"/>
      <c r="F11" s="146"/>
      <c r="G11" s="147"/>
      <c r="H11" s="148"/>
      <c r="I11" s="148"/>
      <c r="J11" s="149"/>
      <c r="K11" s="147"/>
    </row>
    <row r="12" spans="1:11" s="153" customFormat="1" ht="8.25" customHeight="1" thickBot="1" x14ac:dyDescent="0.3">
      <c r="A12" s="23"/>
      <c r="B12" s="116"/>
      <c r="C12" s="117"/>
    </row>
    <row r="13" spans="1:11" ht="13.5" thickBot="1" x14ac:dyDescent="0.25">
      <c r="A13" s="27" t="s">
        <v>11</v>
      </c>
      <c r="B13" s="28"/>
      <c r="C13" s="29">
        <f>SUM(C6:C11)</f>
        <v>31864591</v>
      </c>
      <c r="F13" s="143"/>
      <c r="G13" s="143"/>
      <c r="H13" s="143"/>
      <c r="I13" s="143"/>
      <c r="J13" s="143"/>
      <c r="K13" s="143"/>
    </row>
    <row r="14" spans="1:11" x14ac:dyDescent="0.2">
      <c r="A14" s="143"/>
      <c r="B14" s="154"/>
      <c r="C14" s="154"/>
      <c r="F14" s="143"/>
      <c r="G14" s="143"/>
      <c r="H14" s="143"/>
      <c r="I14" s="143"/>
      <c r="J14" s="143"/>
      <c r="K14" s="143"/>
    </row>
    <row r="15" spans="1:11" x14ac:dyDescent="0.2">
      <c r="A15" s="155" t="s">
        <v>12</v>
      </c>
      <c r="E15" s="140"/>
      <c r="F15" s="143"/>
      <c r="G15" s="143"/>
      <c r="H15" s="156"/>
      <c r="I15" s="143"/>
      <c r="J15" s="143"/>
      <c r="K15" s="143"/>
    </row>
    <row r="16" spans="1:11" x14ac:dyDescent="0.2">
      <c r="A16" s="157" t="s">
        <v>13</v>
      </c>
      <c r="F16" s="143"/>
      <c r="G16" s="143"/>
      <c r="H16" s="143"/>
      <c r="I16" s="143"/>
      <c r="J16" s="143"/>
      <c r="K16" s="143"/>
    </row>
    <row r="17" spans="1:11" x14ac:dyDescent="0.2">
      <c r="B17" s="141"/>
      <c r="C17" s="141"/>
      <c r="F17" s="143"/>
      <c r="G17" s="143"/>
      <c r="H17" s="143"/>
      <c r="I17" s="143"/>
      <c r="J17" s="143"/>
      <c r="K17" s="143"/>
    </row>
    <row r="18" spans="1:11" x14ac:dyDescent="0.2">
      <c r="A18" s="158" t="s">
        <v>15</v>
      </c>
      <c r="B18" s="158"/>
      <c r="C18" s="159"/>
      <c r="D18" s="159"/>
      <c r="E18" s="160"/>
      <c r="F18" s="160"/>
      <c r="G18" s="161"/>
      <c r="H18" s="162"/>
      <c r="I18" s="143"/>
    </row>
    <row r="19" spans="1:11" x14ac:dyDescent="0.2">
      <c r="A19" s="163" t="s">
        <v>16</v>
      </c>
      <c r="B19" s="163"/>
      <c r="C19" s="164"/>
      <c r="D19" s="164"/>
      <c r="E19" s="165"/>
      <c r="F19" s="165"/>
      <c r="G19" s="166"/>
      <c r="H19" s="167"/>
    </row>
    <row r="20" spans="1:11" x14ac:dyDescent="0.2">
      <c r="A20" s="168"/>
      <c r="B20" s="169"/>
      <c r="C20" s="47" t="s">
        <v>18</v>
      </c>
      <c r="D20" s="48" t="s">
        <v>18</v>
      </c>
      <c r="E20" s="49" t="s">
        <v>19</v>
      </c>
      <c r="F20" s="49" t="s">
        <v>20</v>
      </c>
      <c r="G20" s="50" t="s">
        <v>21</v>
      </c>
      <c r="H20" s="50" t="s">
        <v>22</v>
      </c>
    </row>
    <row r="21" spans="1:11" x14ac:dyDescent="0.2">
      <c r="A21" s="170" t="s">
        <v>2</v>
      </c>
      <c r="B21" s="171" t="s">
        <v>17</v>
      </c>
      <c r="C21" s="52" t="s">
        <v>23</v>
      </c>
      <c r="D21" s="53" t="s">
        <v>24</v>
      </c>
      <c r="E21" s="54" t="s">
        <v>25</v>
      </c>
      <c r="F21" s="54" t="s">
        <v>26</v>
      </c>
      <c r="G21" s="55" t="s">
        <v>27</v>
      </c>
      <c r="H21" s="55" t="s">
        <v>136</v>
      </c>
    </row>
    <row r="22" spans="1:11" x14ac:dyDescent="0.2">
      <c r="A22" s="172"/>
      <c r="B22" s="173"/>
      <c r="C22" s="174"/>
      <c r="D22" s="174"/>
      <c r="E22" s="175"/>
      <c r="F22" s="175"/>
      <c r="G22" s="176"/>
      <c r="H22" s="177"/>
    </row>
    <row r="23" spans="1:11" x14ac:dyDescent="0.2">
      <c r="A23" s="178" t="s">
        <v>29</v>
      </c>
      <c r="B23" s="173">
        <v>909</v>
      </c>
      <c r="C23" s="137">
        <v>40493</v>
      </c>
      <c r="D23" s="137">
        <v>41518</v>
      </c>
      <c r="E23" s="133" t="s">
        <v>30</v>
      </c>
      <c r="F23" s="133">
        <v>1264160000</v>
      </c>
      <c r="G23" s="132">
        <v>0.95</v>
      </c>
      <c r="H23" s="69">
        <v>1200952000</v>
      </c>
    </row>
    <row r="24" spans="1:11" x14ac:dyDescent="0.2">
      <c r="A24" s="178" t="s">
        <v>31</v>
      </c>
      <c r="B24" s="173">
        <v>913</v>
      </c>
      <c r="C24" s="137">
        <v>40595</v>
      </c>
      <c r="D24" s="137">
        <v>41622</v>
      </c>
      <c r="E24" s="133" t="s">
        <v>32</v>
      </c>
      <c r="F24" s="133">
        <v>1792000000</v>
      </c>
      <c r="G24" s="132">
        <v>0.98444866071428572</v>
      </c>
      <c r="H24" s="69">
        <v>1764132000</v>
      </c>
    </row>
    <row r="25" spans="1:11" x14ac:dyDescent="0.2">
      <c r="A25" s="178" t="s">
        <v>33</v>
      </c>
      <c r="B25" s="173">
        <v>920</v>
      </c>
      <c r="C25" s="137">
        <v>40645</v>
      </c>
      <c r="D25" s="137">
        <v>41709</v>
      </c>
      <c r="E25" s="133" t="s">
        <v>34</v>
      </c>
      <c r="F25" s="133">
        <v>430000000</v>
      </c>
      <c r="G25" s="132">
        <v>0.9</v>
      </c>
      <c r="H25" s="69">
        <v>387000000</v>
      </c>
    </row>
    <row r="26" spans="1:11" x14ac:dyDescent="0.2">
      <c r="A26" s="178" t="s">
        <v>35</v>
      </c>
      <c r="B26" s="173">
        <v>925</v>
      </c>
      <c r="C26" s="137">
        <v>40682</v>
      </c>
      <c r="D26" s="137">
        <v>41702</v>
      </c>
      <c r="E26" s="133">
        <v>3781901852</v>
      </c>
      <c r="F26" s="133">
        <v>187000000</v>
      </c>
      <c r="G26" s="132">
        <v>0.96256684491978606</v>
      </c>
      <c r="H26" s="69">
        <v>180000000</v>
      </c>
    </row>
    <row r="27" spans="1:11" x14ac:dyDescent="0.2">
      <c r="A27" s="178" t="s">
        <v>36</v>
      </c>
      <c r="B27" s="173">
        <v>927</v>
      </c>
      <c r="C27" s="137">
        <v>40687</v>
      </c>
      <c r="D27" s="137">
        <v>41721</v>
      </c>
      <c r="E27" s="133">
        <v>25897979168</v>
      </c>
      <c r="F27" s="133">
        <v>158938000</v>
      </c>
      <c r="G27" s="132">
        <v>0.97263083718179411</v>
      </c>
      <c r="H27" s="69">
        <v>154588000</v>
      </c>
    </row>
    <row r="28" spans="1:11" x14ac:dyDescent="0.2">
      <c r="A28" s="178" t="s">
        <v>37</v>
      </c>
      <c r="B28" s="173">
        <v>929</v>
      </c>
      <c r="C28" s="137">
        <v>40701</v>
      </c>
      <c r="D28" s="137">
        <v>41721</v>
      </c>
      <c r="E28" s="133">
        <v>4797900000</v>
      </c>
      <c r="F28" s="133">
        <v>270000000</v>
      </c>
      <c r="G28" s="132">
        <v>0.96296296296296291</v>
      </c>
      <c r="H28" s="69">
        <v>260000000</v>
      </c>
    </row>
    <row r="29" spans="1:11" x14ac:dyDescent="0.2">
      <c r="A29" s="178" t="s">
        <v>38</v>
      </c>
      <c r="B29" s="173">
        <v>933</v>
      </c>
      <c r="C29" s="137">
        <v>40749</v>
      </c>
      <c r="D29" s="137">
        <v>41736</v>
      </c>
      <c r="E29" s="133">
        <v>110000000000</v>
      </c>
      <c r="F29" s="133">
        <v>100000000</v>
      </c>
      <c r="G29" s="132">
        <v>0.9</v>
      </c>
      <c r="H29" s="69">
        <v>90000000</v>
      </c>
    </row>
    <row r="30" spans="1:11" x14ac:dyDescent="0.2">
      <c r="A30" s="178" t="s">
        <v>137</v>
      </c>
      <c r="B30" s="173">
        <v>955</v>
      </c>
      <c r="C30" s="137">
        <v>41016</v>
      </c>
      <c r="D30" s="137" t="s">
        <v>40</v>
      </c>
      <c r="E30" s="133" t="s">
        <v>41</v>
      </c>
      <c r="F30" s="133">
        <v>147355882</v>
      </c>
      <c r="G30" s="132">
        <v>0.96742579980621335</v>
      </c>
      <c r="H30" s="69">
        <v>142555882</v>
      </c>
    </row>
    <row r="31" spans="1:11" x14ac:dyDescent="0.2">
      <c r="A31" s="178" t="s">
        <v>43</v>
      </c>
      <c r="B31" s="173">
        <v>960</v>
      </c>
      <c r="C31" s="137">
        <v>41073</v>
      </c>
      <c r="D31" s="137">
        <v>41758</v>
      </c>
      <c r="E31" s="133">
        <v>960000000000</v>
      </c>
      <c r="F31" s="133">
        <v>270000000</v>
      </c>
      <c r="G31" s="132">
        <v>0.9</v>
      </c>
      <c r="H31" s="69">
        <v>243000000</v>
      </c>
    </row>
    <row r="32" spans="1:11" x14ac:dyDescent="0.2">
      <c r="A32" s="178" t="s">
        <v>44</v>
      </c>
      <c r="B32" s="173">
        <v>967</v>
      </c>
      <c r="C32" s="137">
        <v>41269</v>
      </c>
      <c r="D32" s="137">
        <v>42320</v>
      </c>
      <c r="E32" s="133">
        <v>41800000000</v>
      </c>
      <c r="F32" s="133">
        <v>950000000</v>
      </c>
      <c r="G32" s="132">
        <v>0.60482933999999999</v>
      </c>
      <c r="H32" s="69">
        <v>574587873</v>
      </c>
    </row>
    <row r="33" spans="1:8" x14ac:dyDescent="0.2">
      <c r="A33" s="178"/>
      <c r="B33" s="173" t="s">
        <v>45</v>
      </c>
      <c r="C33" s="137"/>
      <c r="D33" s="137"/>
      <c r="E33" s="133"/>
      <c r="F33" s="133">
        <v>600000006</v>
      </c>
      <c r="G33" s="132">
        <v>0.9576464454235355</v>
      </c>
      <c r="H33" s="69">
        <v>574587873</v>
      </c>
    </row>
    <row r="34" spans="1:8" x14ac:dyDescent="0.2">
      <c r="A34" s="178" t="s">
        <v>46</v>
      </c>
      <c r="B34" s="173">
        <v>968</v>
      </c>
      <c r="C34" s="137">
        <v>41276</v>
      </c>
      <c r="D34" s="137">
        <v>42168</v>
      </c>
      <c r="E34" s="133">
        <v>4166346271</v>
      </c>
      <c r="F34" s="133">
        <v>70701600</v>
      </c>
      <c r="G34" s="132">
        <v>0.5928269091505709</v>
      </c>
      <c r="H34" s="69">
        <v>41913811</v>
      </c>
    </row>
    <row r="35" spans="1:8" x14ac:dyDescent="0.2">
      <c r="A35" s="178" t="s">
        <v>47</v>
      </c>
      <c r="B35" s="173">
        <v>970</v>
      </c>
      <c r="C35" s="137">
        <v>41309</v>
      </c>
      <c r="D35" s="137">
        <v>42328</v>
      </c>
      <c r="E35" s="133">
        <v>835000000000</v>
      </c>
      <c r="F35" s="133">
        <v>332987717</v>
      </c>
      <c r="G35" s="132">
        <v>0.90000000210217967</v>
      </c>
      <c r="H35" s="69">
        <v>299688946</v>
      </c>
    </row>
    <row r="36" spans="1:8" x14ac:dyDescent="0.2">
      <c r="A36" s="178" t="s">
        <v>5</v>
      </c>
      <c r="B36" s="173">
        <v>977</v>
      </c>
      <c r="C36" s="137">
        <v>41439</v>
      </c>
      <c r="D36" s="137">
        <v>42468</v>
      </c>
      <c r="E36" s="133">
        <v>75548279000</v>
      </c>
      <c r="F36" s="133">
        <v>377741395</v>
      </c>
      <c r="G36" s="132">
        <v>0.95456234549035857</v>
      </c>
      <c r="H36" s="69">
        <v>360577712</v>
      </c>
    </row>
    <row r="37" spans="1:8" x14ac:dyDescent="0.2">
      <c r="A37" s="178" t="s">
        <v>50</v>
      </c>
      <c r="B37" s="173">
        <v>983</v>
      </c>
      <c r="C37" s="137">
        <v>41527</v>
      </c>
      <c r="D37" s="137">
        <v>42507</v>
      </c>
      <c r="E37" s="133">
        <v>180000000000</v>
      </c>
      <c r="F37" s="133">
        <v>670000000</v>
      </c>
      <c r="G37" s="132">
        <v>0</v>
      </c>
      <c r="H37" s="69">
        <v>0</v>
      </c>
    </row>
    <row r="38" spans="1:8" x14ac:dyDescent="0.2">
      <c r="A38" s="178" t="s">
        <v>51</v>
      </c>
      <c r="B38" s="173">
        <v>984</v>
      </c>
      <c r="C38" s="137">
        <v>41543</v>
      </c>
      <c r="D38" s="137">
        <v>42580</v>
      </c>
      <c r="E38" s="133">
        <v>350000000000</v>
      </c>
      <c r="F38" s="133">
        <v>350000000</v>
      </c>
      <c r="G38" s="132">
        <v>0.9090909085714286</v>
      </c>
      <c r="H38" s="69">
        <v>318181818</v>
      </c>
    </row>
    <row r="39" spans="1:8" x14ac:dyDescent="0.2">
      <c r="A39" s="178"/>
      <c r="B39" s="173" t="s">
        <v>45</v>
      </c>
      <c r="C39" s="137"/>
      <c r="D39" s="137"/>
      <c r="E39" s="133"/>
      <c r="F39" s="133">
        <v>318181818</v>
      </c>
      <c r="G39" s="132">
        <v>1</v>
      </c>
      <c r="H39" s="69">
        <v>318181818</v>
      </c>
    </row>
    <row r="40" spans="1:8" x14ac:dyDescent="0.2">
      <c r="A40" s="178" t="s">
        <v>52</v>
      </c>
      <c r="B40" s="173">
        <v>985</v>
      </c>
      <c r="C40" s="137">
        <v>41572</v>
      </c>
      <c r="D40" s="137">
        <v>42366</v>
      </c>
      <c r="E40" s="133">
        <v>20000000000</v>
      </c>
      <c r="F40" s="133">
        <v>100000000</v>
      </c>
      <c r="G40" s="132">
        <v>0</v>
      </c>
      <c r="H40" s="69">
        <v>0</v>
      </c>
    </row>
    <row r="41" spans="1:8" x14ac:dyDescent="0.2">
      <c r="A41" s="178" t="s">
        <v>53</v>
      </c>
      <c r="B41" s="173">
        <v>987</v>
      </c>
      <c r="C41" s="137">
        <v>41589</v>
      </c>
      <c r="D41" s="137">
        <v>42532</v>
      </c>
      <c r="E41" s="133" t="s">
        <v>54</v>
      </c>
      <c r="F41" s="133">
        <v>63500000</v>
      </c>
      <c r="G41" s="132">
        <v>0.97653987401574804</v>
      </c>
      <c r="H41" s="69">
        <v>62010282</v>
      </c>
    </row>
    <row r="42" spans="1:8" x14ac:dyDescent="0.2">
      <c r="A42" s="178" t="s">
        <v>55</v>
      </c>
      <c r="B42" s="173">
        <v>989</v>
      </c>
      <c r="C42" s="137">
        <v>41596</v>
      </c>
      <c r="D42" s="137">
        <v>42610</v>
      </c>
      <c r="E42" s="133" t="s">
        <v>56</v>
      </c>
      <c r="F42" s="133">
        <v>6888916</v>
      </c>
      <c r="G42" s="132">
        <v>0.85473824909463259</v>
      </c>
      <c r="H42" s="69">
        <v>5888220</v>
      </c>
    </row>
    <row r="43" spans="1:8" x14ac:dyDescent="0.2">
      <c r="A43" s="178"/>
      <c r="B43" s="173" t="s">
        <v>45</v>
      </c>
      <c r="C43" s="137"/>
      <c r="D43" s="137"/>
      <c r="E43" s="133"/>
      <c r="F43" s="133">
        <v>5888916</v>
      </c>
      <c r="G43" s="132">
        <v>0.99988181186486613</v>
      </c>
      <c r="H43" s="69">
        <v>5888220</v>
      </c>
    </row>
    <row r="44" spans="1:8" x14ac:dyDescent="0.2">
      <c r="A44" s="178" t="s">
        <v>57</v>
      </c>
      <c r="B44" s="173">
        <v>992</v>
      </c>
      <c r="C44" s="137">
        <v>41670</v>
      </c>
      <c r="D44" s="137">
        <v>42706</v>
      </c>
      <c r="E44" s="133" t="s">
        <v>58</v>
      </c>
      <c r="F44" s="133">
        <v>700000000</v>
      </c>
      <c r="G44" s="132">
        <v>0.99895822000000001</v>
      </c>
      <c r="H44" s="69">
        <v>699270754</v>
      </c>
    </row>
    <row r="45" spans="1:8" x14ac:dyDescent="0.2">
      <c r="A45" s="178" t="s">
        <v>59</v>
      </c>
      <c r="B45" s="173">
        <v>993</v>
      </c>
      <c r="C45" s="137">
        <v>41675</v>
      </c>
      <c r="D45" s="137">
        <v>42667</v>
      </c>
      <c r="E45" s="133">
        <v>2000000000</v>
      </c>
      <c r="F45" s="133">
        <v>1600000</v>
      </c>
      <c r="G45" s="132">
        <v>0.99741687499999998</v>
      </c>
      <c r="H45" s="69">
        <v>1595867</v>
      </c>
    </row>
    <row r="46" spans="1:8" x14ac:dyDescent="0.2">
      <c r="A46" s="178" t="s">
        <v>60</v>
      </c>
      <c r="B46" s="173">
        <v>994</v>
      </c>
      <c r="C46" s="137">
        <v>41677</v>
      </c>
      <c r="D46" s="137">
        <v>42666</v>
      </c>
      <c r="E46" s="133">
        <v>115000000000</v>
      </c>
      <c r="F46" s="133">
        <v>127777777</v>
      </c>
      <c r="G46" s="132">
        <v>0.90000000547826087</v>
      </c>
      <c r="H46" s="69">
        <v>115000000</v>
      </c>
    </row>
    <row r="47" spans="1:8" x14ac:dyDescent="0.2">
      <c r="A47" s="178" t="s">
        <v>61</v>
      </c>
      <c r="B47" s="173">
        <v>999</v>
      </c>
      <c r="C47" s="137">
        <v>41712</v>
      </c>
      <c r="D47" s="137">
        <v>42667</v>
      </c>
      <c r="E47" s="133">
        <v>12406799562</v>
      </c>
      <c r="F47" s="133">
        <v>197887872</v>
      </c>
      <c r="G47" s="132">
        <v>0</v>
      </c>
      <c r="H47" s="69">
        <v>0</v>
      </c>
    </row>
    <row r="48" spans="1:8" x14ac:dyDescent="0.2">
      <c r="A48" s="178" t="s">
        <v>62</v>
      </c>
      <c r="B48" s="173">
        <v>1000</v>
      </c>
      <c r="C48" s="137">
        <v>41719</v>
      </c>
      <c r="D48" s="137">
        <v>42646</v>
      </c>
      <c r="E48" s="133" t="s">
        <v>63</v>
      </c>
      <c r="F48" s="133">
        <v>729040097</v>
      </c>
      <c r="G48" s="132">
        <v>0.45350023868440259</v>
      </c>
      <c r="H48" s="69">
        <v>330619858</v>
      </c>
    </row>
    <row r="49" spans="1:8" x14ac:dyDescent="0.2">
      <c r="A49" s="178"/>
      <c r="B49" s="173" t="s">
        <v>45</v>
      </c>
      <c r="C49" s="137"/>
      <c r="D49" s="137"/>
      <c r="E49" s="133"/>
      <c r="F49" s="133">
        <v>335229412</v>
      </c>
      <c r="G49" s="132">
        <v>0.98624955378318657</v>
      </c>
      <c r="H49" s="69">
        <v>330619858</v>
      </c>
    </row>
    <row r="50" spans="1:8" x14ac:dyDescent="0.2">
      <c r="A50" s="178" t="s">
        <v>64</v>
      </c>
      <c r="B50" s="173">
        <v>1004</v>
      </c>
      <c r="C50" s="137">
        <v>41873</v>
      </c>
      <c r="D50" s="137">
        <v>42723</v>
      </c>
      <c r="E50" s="133">
        <v>4755917671</v>
      </c>
      <c r="F50" s="133">
        <v>10212115</v>
      </c>
      <c r="G50" s="132">
        <v>0.99088367101232211</v>
      </c>
      <c r="H50" s="69">
        <v>10119018</v>
      </c>
    </row>
    <row r="51" spans="1:8" x14ac:dyDescent="0.2">
      <c r="A51" s="178" t="s">
        <v>138</v>
      </c>
      <c r="B51" s="173">
        <v>1006</v>
      </c>
      <c r="C51" s="137">
        <v>41899</v>
      </c>
      <c r="D51" s="137">
        <v>42841</v>
      </c>
      <c r="E51" s="133" t="s">
        <v>66</v>
      </c>
      <c r="F51" s="133">
        <v>461850000</v>
      </c>
      <c r="G51" s="132">
        <v>0.65313413445924007</v>
      </c>
      <c r="H51" s="69">
        <v>301650000</v>
      </c>
    </row>
    <row r="52" spans="1:8" x14ac:dyDescent="0.2">
      <c r="A52" s="178"/>
      <c r="B52" s="135" t="s">
        <v>45</v>
      </c>
      <c r="C52" s="136"/>
      <c r="D52" s="136"/>
      <c r="E52" s="138"/>
      <c r="F52" s="133">
        <v>301650000</v>
      </c>
      <c r="G52" s="132">
        <v>1</v>
      </c>
      <c r="H52" s="69">
        <v>301650000</v>
      </c>
    </row>
    <row r="53" spans="1:8" x14ac:dyDescent="0.2">
      <c r="A53" s="178" t="s">
        <v>67</v>
      </c>
      <c r="B53" s="173">
        <v>1007</v>
      </c>
      <c r="C53" s="137">
        <v>41940</v>
      </c>
      <c r="D53" s="137">
        <v>42645</v>
      </c>
      <c r="E53" s="133">
        <v>111333333333</v>
      </c>
      <c r="F53" s="133">
        <v>622300722</v>
      </c>
      <c r="G53" s="132">
        <v>0</v>
      </c>
      <c r="H53" s="69">
        <v>0</v>
      </c>
    </row>
    <row r="54" spans="1:8" x14ac:dyDescent="0.2">
      <c r="A54" s="178" t="s">
        <v>6</v>
      </c>
      <c r="B54" s="173">
        <v>1008</v>
      </c>
      <c r="C54" s="137">
        <v>41953</v>
      </c>
      <c r="D54" s="137">
        <v>42879</v>
      </c>
      <c r="E54" s="133">
        <v>350000000</v>
      </c>
      <c r="F54" s="133">
        <v>43750</v>
      </c>
      <c r="G54" s="132">
        <v>0.38699428571428574</v>
      </c>
      <c r="H54" s="69">
        <v>16931</v>
      </c>
    </row>
    <row r="55" spans="1:8" x14ac:dyDescent="0.2">
      <c r="A55" s="178" t="s">
        <v>68</v>
      </c>
      <c r="B55" s="173">
        <v>1009</v>
      </c>
      <c r="C55" s="137">
        <v>41964</v>
      </c>
      <c r="D55" s="137">
        <v>42158</v>
      </c>
      <c r="E55" s="133" t="s">
        <v>69</v>
      </c>
      <c r="F55" s="133">
        <v>5999214430</v>
      </c>
      <c r="G55" s="132">
        <v>0</v>
      </c>
      <c r="H55" s="69">
        <v>0</v>
      </c>
    </row>
    <row r="56" spans="1:8" x14ac:dyDescent="0.2">
      <c r="A56" s="178" t="s">
        <v>7</v>
      </c>
      <c r="B56" s="173">
        <v>1010</v>
      </c>
      <c r="C56" s="137">
        <v>41969</v>
      </c>
      <c r="D56" s="137">
        <v>42969</v>
      </c>
      <c r="E56" s="133" t="s">
        <v>70</v>
      </c>
      <c r="F56" s="133">
        <v>11680000000</v>
      </c>
      <c r="G56" s="132">
        <v>0.99691780830479448</v>
      </c>
      <c r="H56" s="69">
        <v>11644000001</v>
      </c>
    </row>
    <row r="57" spans="1:8" x14ac:dyDescent="0.2">
      <c r="A57" s="134" t="s">
        <v>71</v>
      </c>
      <c r="B57" s="135">
        <v>1012</v>
      </c>
      <c r="C57" s="136">
        <v>41992</v>
      </c>
      <c r="D57" s="136">
        <v>43137</v>
      </c>
      <c r="E57" s="138">
        <v>163633000000</v>
      </c>
      <c r="F57" s="133">
        <v>1997235044</v>
      </c>
      <c r="G57" s="132">
        <v>0.17855905496519017</v>
      </c>
      <c r="H57" s="69">
        <v>356624402</v>
      </c>
    </row>
    <row r="58" spans="1:8" x14ac:dyDescent="0.2">
      <c r="A58" s="134" t="s">
        <v>9</v>
      </c>
      <c r="B58" s="135">
        <v>1013</v>
      </c>
      <c r="C58" s="136">
        <v>42002</v>
      </c>
      <c r="D58" s="136">
        <v>42990</v>
      </c>
      <c r="E58" s="138">
        <v>61436626200</v>
      </c>
      <c r="F58" s="133">
        <v>22754306</v>
      </c>
      <c r="G58" s="132">
        <v>1</v>
      </c>
      <c r="H58" s="69">
        <v>22754306</v>
      </c>
    </row>
    <row r="59" spans="1:8" x14ac:dyDescent="0.2">
      <c r="A59" s="134" t="s">
        <v>117</v>
      </c>
      <c r="B59" s="135">
        <v>1018</v>
      </c>
      <c r="C59" s="136">
        <v>42062</v>
      </c>
      <c r="D59" s="137">
        <v>43095</v>
      </c>
      <c r="E59" s="138">
        <v>120000000000</v>
      </c>
      <c r="F59" s="133">
        <v>220000000</v>
      </c>
      <c r="G59" s="132">
        <v>9.0909122727272723E-2</v>
      </c>
      <c r="H59" s="69">
        <v>20000007</v>
      </c>
    </row>
    <row r="60" spans="1:8" x14ac:dyDescent="0.2">
      <c r="A60" s="134" t="s">
        <v>132</v>
      </c>
      <c r="B60" s="135">
        <v>1019</v>
      </c>
      <c r="C60" s="136">
        <v>42066</v>
      </c>
      <c r="D60" s="137">
        <v>42255</v>
      </c>
      <c r="E60" s="138">
        <v>5064326400</v>
      </c>
      <c r="F60" s="133">
        <v>2100</v>
      </c>
      <c r="G60" s="132">
        <v>1</v>
      </c>
      <c r="H60" s="69">
        <v>2100</v>
      </c>
    </row>
    <row r="61" spans="1:8" x14ac:dyDescent="0.2">
      <c r="A61" s="134" t="s">
        <v>139</v>
      </c>
      <c r="B61" s="135">
        <v>1020</v>
      </c>
      <c r="C61" s="136">
        <v>42118</v>
      </c>
      <c r="D61" s="137" t="s">
        <v>115</v>
      </c>
      <c r="E61" s="138">
        <v>285173544</v>
      </c>
      <c r="F61" s="133">
        <v>4060853</v>
      </c>
      <c r="G61" s="132">
        <v>0</v>
      </c>
      <c r="H61" s="69">
        <v>0</v>
      </c>
    </row>
    <row r="62" spans="1:8" x14ac:dyDescent="0.2">
      <c r="A62" s="179"/>
      <c r="B62" s="180"/>
      <c r="C62" s="181"/>
      <c r="D62" s="182"/>
      <c r="E62" s="183"/>
      <c r="F62" s="184"/>
      <c r="G62" s="185"/>
      <c r="H62" s="186"/>
    </row>
    <row r="63" spans="1:8" x14ac:dyDescent="0.2">
      <c r="A63" s="173"/>
      <c r="B63" s="173"/>
      <c r="C63" s="187"/>
      <c r="D63" s="187"/>
      <c r="E63" s="188"/>
      <c r="F63" s="188"/>
      <c r="G63" s="189"/>
      <c r="H63" s="167"/>
    </row>
    <row r="64" spans="1:8" x14ac:dyDescent="0.2">
      <c r="A64" s="190" t="s">
        <v>72</v>
      </c>
      <c r="B64" s="191"/>
      <c r="C64" s="192"/>
      <c r="D64" s="192"/>
      <c r="E64" s="193"/>
      <c r="F64" s="194" t="s">
        <v>73</v>
      </c>
      <c r="G64" s="195"/>
      <c r="H64" s="196"/>
    </row>
    <row r="65" spans="1:8" ht="24" x14ac:dyDescent="0.2">
      <c r="A65" s="191" t="s">
        <v>74</v>
      </c>
      <c r="B65" s="191"/>
      <c r="C65" s="192"/>
      <c r="D65" s="192"/>
      <c r="E65" s="193"/>
      <c r="F65" s="194"/>
      <c r="G65" s="195"/>
      <c r="H65" s="196"/>
    </row>
    <row r="66" spans="1:8" x14ac:dyDescent="0.2">
      <c r="A66" s="197" t="s">
        <v>75</v>
      </c>
      <c r="B66" s="197"/>
      <c r="C66" s="197"/>
      <c r="D66" s="197"/>
      <c r="E66" s="197"/>
      <c r="F66" s="197"/>
      <c r="G66" s="197"/>
      <c r="H66" s="197"/>
    </row>
    <row r="67" spans="1:8" x14ac:dyDescent="0.2">
      <c r="A67" s="191" t="s">
        <v>76</v>
      </c>
      <c r="B67" s="191"/>
      <c r="C67" s="192"/>
      <c r="D67" s="192"/>
      <c r="E67" s="193"/>
      <c r="F67" s="194"/>
      <c r="G67" s="195"/>
      <c r="H67" s="196"/>
    </row>
    <row r="68" spans="1:8" x14ac:dyDescent="0.2">
      <c r="A68" s="191" t="s">
        <v>77</v>
      </c>
      <c r="B68" s="191"/>
      <c r="C68" s="192"/>
      <c r="D68" s="192"/>
      <c r="E68" s="193"/>
      <c r="F68" s="194"/>
      <c r="G68" s="195"/>
      <c r="H68" s="196"/>
    </row>
    <row r="69" spans="1:8" x14ac:dyDescent="0.2">
      <c r="A69" s="198" t="s">
        <v>78</v>
      </c>
      <c r="B69" s="198"/>
      <c r="C69" s="198"/>
      <c r="D69" s="198"/>
      <c r="E69" s="198"/>
      <c r="F69" s="198"/>
      <c r="G69" s="198"/>
      <c r="H69" s="198"/>
    </row>
    <row r="70" spans="1:8" x14ac:dyDescent="0.2">
      <c r="A70" s="198"/>
      <c r="B70" s="198"/>
      <c r="C70" s="198"/>
      <c r="D70" s="198"/>
      <c r="E70" s="198"/>
      <c r="F70" s="198"/>
      <c r="G70" s="198"/>
      <c r="H70" s="198"/>
    </row>
    <row r="71" spans="1:8" x14ac:dyDescent="0.2">
      <c r="A71" s="198" t="s">
        <v>79</v>
      </c>
      <c r="B71" s="198"/>
      <c r="C71" s="198"/>
      <c r="D71" s="198"/>
      <c r="E71" s="198"/>
      <c r="F71" s="198"/>
      <c r="G71" s="198"/>
      <c r="H71" s="198"/>
    </row>
    <row r="72" spans="1:8" x14ac:dyDescent="0.2">
      <c r="A72" s="198"/>
      <c r="B72" s="198"/>
      <c r="C72" s="198"/>
      <c r="D72" s="198"/>
      <c r="E72" s="198"/>
      <c r="F72" s="198"/>
      <c r="G72" s="198"/>
      <c r="H72" s="198"/>
    </row>
    <row r="73" spans="1:8" x14ac:dyDescent="0.2">
      <c r="A73" s="198" t="s">
        <v>80</v>
      </c>
      <c r="B73" s="198"/>
      <c r="C73" s="198"/>
      <c r="D73" s="198"/>
      <c r="E73" s="198"/>
      <c r="F73" s="198"/>
      <c r="G73" s="198"/>
      <c r="H73" s="198"/>
    </row>
    <row r="74" spans="1:8" x14ac:dyDescent="0.2">
      <c r="A74" s="198"/>
      <c r="B74" s="198"/>
      <c r="C74" s="198"/>
      <c r="D74" s="198"/>
      <c r="E74" s="198"/>
      <c r="F74" s="198"/>
      <c r="G74" s="198"/>
      <c r="H74" s="198"/>
    </row>
    <row r="75" spans="1:8" x14ac:dyDescent="0.2">
      <c r="A75" s="198" t="s">
        <v>81</v>
      </c>
      <c r="B75" s="198"/>
      <c r="C75" s="198"/>
      <c r="D75" s="198"/>
      <c r="E75" s="198"/>
      <c r="F75" s="198"/>
      <c r="G75" s="198"/>
      <c r="H75" s="198"/>
    </row>
    <row r="76" spans="1:8" x14ac:dyDescent="0.2">
      <c r="A76" s="198"/>
      <c r="B76" s="198"/>
      <c r="C76" s="198"/>
      <c r="D76" s="198"/>
      <c r="E76" s="198"/>
      <c r="F76" s="198"/>
      <c r="G76" s="198"/>
      <c r="H76" s="198"/>
    </row>
    <row r="77" spans="1:8" x14ac:dyDescent="0.2">
      <c r="A77" s="198" t="s">
        <v>82</v>
      </c>
      <c r="B77" s="198"/>
      <c r="C77" s="198"/>
      <c r="D77" s="198"/>
      <c r="E77" s="198"/>
      <c r="F77" s="198"/>
      <c r="G77" s="198"/>
      <c r="H77" s="198"/>
    </row>
    <row r="78" spans="1:8" x14ac:dyDescent="0.2">
      <c r="A78" s="198"/>
      <c r="B78" s="198"/>
      <c r="C78" s="198"/>
      <c r="D78" s="198"/>
      <c r="E78" s="198"/>
      <c r="F78" s="198"/>
      <c r="G78" s="198"/>
      <c r="H78" s="198"/>
    </row>
    <row r="79" spans="1:8" x14ac:dyDescent="0.2">
      <c r="A79" s="198" t="s">
        <v>83</v>
      </c>
      <c r="B79" s="198"/>
      <c r="C79" s="198"/>
      <c r="D79" s="198"/>
      <c r="E79" s="198"/>
      <c r="F79" s="198"/>
      <c r="G79" s="198"/>
      <c r="H79" s="198"/>
    </row>
    <row r="80" spans="1:8" x14ac:dyDescent="0.2">
      <c r="A80" s="198"/>
      <c r="B80" s="198"/>
      <c r="C80" s="198"/>
      <c r="D80" s="198"/>
      <c r="E80" s="198"/>
      <c r="F80" s="198"/>
      <c r="G80" s="198"/>
      <c r="H80" s="198"/>
    </row>
    <row r="81" spans="1:8" x14ac:dyDescent="0.2">
      <c r="A81" s="198" t="s">
        <v>84</v>
      </c>
      <c r="B81" s="198"/>
      <c r="C81" s="198"/>
      <c r="D81" s="198"/>
      <c r="E81" s="198"/>
      <c r="F81" s="198"/>
      <c r="G81" s="198"/>
      <c r="H81" s="198"/>
    </row>
    <row r="82" spans="1:8" x14ac:dyDescent="0.2">
      <c r="A82" s="198"/>
      <c r="B82" s="198"/>
      <c r="C82" s="198"/>
      <c r="D82" s="198"/>
      <c r="E82" s="198"/>
      <c r="F82" s="198"/>
      <c r="G82" s="198"/>
      <c r="H82" s="198"/>
    </row>
    <row r="83" spans="1:8" x14ac:dyDescent="0.2">
      <c r="A83" s="199" t="s">
        <v>85</v>
      </c>
      <c r="B83" s="199"/>
      <c r="C83" s="199"/>
      <c r="D83" s="199"/>
      <c r="E83" s="199"/>
      <c r="F83" s="199"/>
      <c r="G83" s="199"/>
      <c r="H83" s="199"/>
    </row>
    <row r="84" spans="1:8" x14ac:dyDescent="0.2">
      <c r="A84" s="199"/>
      <c r="B84" s="199"/>
      <c r="C84" s="199"/>
      <c r="D84" s="199"/>
      <c r="E84" s="199"/>
      <c r="F84" s="199"/>
      <c r="G84" s="199"/>
      <c r="H84" s="199"/>
    </row>
    <row r="85" spans="1:8" x14ac:dyDescent="0.2">
      <c r="A85" s="199"/>
      <c r="B85" s="199"/>
      <c r="C85" s="199"/>
      <c r="D85" s="199"/>
      <c r="E85" s="199"/>
      <c r="F85" s="199"/>
      <c r="G85" s="199"/>
      <c r="H85" s="199"/>
    </row>
    <row r="86" spans="1:8" x14ac:dyDescent="0.2">
      <c r="A86" s="199"/>
      <c r="B86" s="199"/>
      <c r="C86" s="199"/>
      <c r="D86" s="199"/>
      <c r="E86" s="199"/>
      <c r="F86" s="199"/>
      <c r="G86" s="199"/>
      <c r="H86" s="199"/>
    </row>
    <row r="87" spans="1:8" x14ac:dyDescent="0.2">
      <c r="A87" s="200" t="s">
        <v>86</v>
      </c>
      <c r="B87" s="200"/>
      <c r="C87" s="200"/>
      <c r="D87" s="200"/>
      <c r="E87" s="200"/>
      <c r="F87" s="200"/>
      <c r="G87" s="200"/>
      <c r="H87" s="200"/>
    </row>
    <row r="88" spans="1:8" x14ac:dyDescent="0.2">
      <c r="A88" s="200"/>
      <c r="B88" s="200"/>
      <c r="C88" s="200"/>
      <c r="D88" s="200"/>
      <c r="E88" s="200"/>
      <c r="F88" s="200"/>
      <c r="G88" s="200"/>
      <c r="H88" s="200"/>
    </row>
    <row r="89" spans="1:8" x14ac:dyDescent="0.2">
      <c r="A89" s="201" t="s">
        <v>87</v>
      </c>
      <c r="B89" s="201"/>
      <c r="C89" s="201"/>
      <c r="D89" s="201"/>
      <c r="E89" s="201"/>
      <c r="F89" s="201"/>
      <c r="G89" s="201"/>
      <c r="H89" s="201"/>
    </row>
    <row r="90" spans="1:8" x14ac:dyDescent="0.2">
      <c r="A90" s="201"/>
      <c r="B90" s="201"/>
      <c r="C90" s="201"/>
      <c r="D90" s="201"/>
      <c r="E90" s="201"/>
      <c r="F90" s="201"/>
      <c r="G90" s="201"/>
      <c r="H90" s="201"/>
    </row>
    <row r="91" spans="1:8" x14ac:dyDescent="0.2">
      <c r="A91" s="202" t="s">
        <v>88</v>
      </c>
      <c r="B91" s="202"/>
      <c r="C91" s="202"/>
      <c r="D91" s="202"/>
      <c r="E91" s="202"/>
      <c r="F91" s="202"/>
      <c r="G91" s="202"/>
      <c r="H91" s="202"/>
    </row>
    <row r="92" spans="1:8" x14ac:dyDescent="0.2">
      <c r="A92" s="202" t="s">
        <v>89</v>
      </c>
      <c r="B92" s="202"/>
      <c r="C92" s="202"/>
      <c r="D92" s="202"/>
      <c r="E92" s="202"/>
      <c r="F92" s="202"/>
      <c r="G92" s="202"/>
      <c r="H92" s="202"/>
    </row>
    <row r="93" spans="1:8" x14ac:dyDescent="0.2">
      <c r="A93" s="202"/>
      <c r="B93" s="202"/>
      <c r="C93" s="202"/>
      <c r="D93" s="202"/>
      <c r="E93" s="202"/>
      <c r="F93" s="202"/>
      <c r="G93" s="202"/>
      <c r="H93" s="202"/>
    </row>
    <row r="94" spans="1:8" x14ac:dyDescent="0.2">
      <c r="A94" s="203" t="s">
        <v>90</v>
      </c>
      <c r="B94" s="203"/>
      <c r="C94" s="203"/>
      <c r="D94" s="203"/>
      <c r="E94" s="203"/>
      <c r="F94" s="203"/>
      <c r="G94" s="203"/>
      <c r="H94" s="203"/>
    </row>
    <row r="95" spans="1:8" x14ac:dyDescent="0.2">
      <c r="A95" s="202" t="s">
        <v>91</v>
      </c>
      <c r="B95" s="202"/>
      <c r="C95" s="202"/>
      <c r="D95" s="202"/>
      <c r="E95" s="202"/>
      <c r="F95" s="202"/>
      <c r="G95" s="202"/>
      <c r="H95" s="202"/>
    </row>
    <row r="96" spans="1:8" x14ac:dyDescent="0.2">
      <c r="A96" s="202"/>
      <c r="B96" s="202"/>
      <c r="C96" s="202"/>
      <c r="D96" s="202"/>
      <c r="E96" s="202"/>
      <c r="F96" s="202"/>
      <c r="G96" s="202"/>
      <c r="H96" s="202"/>
    </row>
    <row r="97" spans="1:8" x14ac:dyDescent="0.2">
      <c r="A97" s="173" t="s">
        <v>92</v>
      </c>
      <c r="B97" s="173"/>
      <c r="C97" s="187"/>
      <c r="D97" s="187"/>
      <c r="E97" s="188"/>
      <c r="F97" s="204"/>
      <c r="G97" s="205"/>
      <c r="H97" s="167"/>
    </row>
    <row r="98" spans="1:8" x14ac:dyDescent="0.2">
      <c r="A98" s="206" t="s">
        <v>140</v>
      </c>
      <c r="B98" s="206"/>
      <c r="C98" s="206"/>
      <c r="D98" s="206"/>
      <c r="E98" s="206"/>
      <c r="F98" s="206"/>
      <c r="G98" s="206"/>
      <c r="H98" s="206"/>
    </row>
    <row r="99" spans="1:8" x14ac:dyDescent="0.2">
      <c r="A99" s="206"/>
      <c r="B99" s="206"/>
      <c r="C99" s="206"/>
      <c r="D99" s="206"/>
      <c r="E99" s="206"/>
      <c r="F99" s="206"/>
      <c r="G99" s="206"/>
      <c r="H99" s="206"/>
    </row>
    <row r="101" spans="1:8" ht="18.75" x14ac:dyDescent="0.3">
      <c r="A101" s="207" t="s">
        <v>95</v>
      </c>
      <c r="B101" s="208"/>
      <c r="C101" s="141"/>
      <c r="G101" s="140"/>
    </row>
    <row r="102" spans="1:8" x14ac:dyDescent="0.2">
      <c r="C102" s="141"/>
      <c r="G102" s="140"/>
    </row>
    <row r="103" spans="1:8" ht="38.25" x14ac:dyDescent="0.2">
      <c r="A103" s="209" t="s">
        <v>96</v>
      </c>
      <c r="B103" s="209" t="s">
        <v>97</v>
      </c>
      <c r="C103" s="209" t="s">
        <v>98</v>
      </c>
      <c r="D103" s="210" t="s">
        <v>99</v>
      </c>
      <c r="E103" s="210"/>
      <c r="F103" s="210"/>
      <c r="G103" s="209" t="s">
        <v>100</v>
      </c>
      <c r="H103" s="209" t="s">
        <v>101</v>
      </c>
    </row>
    <row r="104" spans="1:8" x14ac:dyDescent="0.2">
      <c r="A104" s="211"/>
      <c r="B104" s="211"/>
      <c r="C104" s="211"/>
      <c r="D104" s="212"/>
      <c r="E104" s="213"/>
      <c r="F104" s="214"/>
      <c r="G104" s="215"/>
      <c r="H104" s="211"/>
    </row>
    <row r="106" spans="1:8" x14ac:dyDescent="0.2">
      <c r="A106" s="216" t="s">
        <v>102</v>
      </c>
      <c r="B106" s="216"/>
      <c r="C106" s="216"/>
      <c r="D106" s="216"/>
      <c r="E106" s="216"/>
      <c r="F106" s="216"/>
      <c r="G106" s="216"/>
      <c r="H106" s="216"/>
    </row>
    <row r="107" spans="1:8" x14ac:dyDescent="0.2">
      <c r="A107" s="217"/>
      <c r="B107" s="217"/>
      <c r="C107" s="217"/>
      <c r="D107" s="217"/>
      <c r="E107" s="217"/>
      <c r="F107" s="217"/>
      <c r="G107" s="217"/>
      <c r="H107" s="217"/>
    </row>
    <row r="108" spans="1:8" ht="38.25" x14ac:dyDescent="0.2">
      <c r="A108" s="218" t="s">
        <v>103</v>
      </c>
      <c r="B108" s="218" t="s">
        <v>18</v>
      </c>
      <c r="C108" s="218" t="s">
        <v>104</v>
      </c>
      <c r="D108" s="218" t="s">
        <v>105</v>
      </c>
      <c r="E108" s="218" t="s">
        <v>106</v>
      </c>
      <c r="F108" s="218" t="s">
        <v>107</v>
      </c>
      <c r="G108" s="218" t="s">
        <v>108</v>
      </c>
      <c r="H108" s="218" t="s">
        <v>109</v>
      </c>
    </row>
    <row r="109" spans="1:8" ht="114.75" x14ac:dyDescent="0.2">
      <c r="A109" s="126">
        <v>1016</v>
      </c>
      <c r="B109" s="126" t="s">
        <v>120</v>
      </c>
      <c r="C109" s="126" t="s">
        <v>121</v>
      </c>
      <c r="D109" s="126" t="s">
        <v>122</v>
      </c>
      <c r="E109" s="126" t="s">
        <v>123</v>
      </c>
      <c r="F109" s="127" t="s">
        <v>141</v>
      </c>
      <c r="G109" s="126" t="s">
        <v>124</v>
      </c>
      <c r="H109" s="126" t="s">
        <v>121</v>
      </c>
    </row>
    <row r="110" spans="1:8" ht="63.75" x14ac:dyDescent="0.2">
      <c r="A110" s="219">
        <v>1017</v>
      </c>
      <c r="B110" s="220" t="s">
        <v>125</v>
      </c>
      <c r="C110" s="219" t="s">
        <v>126</v>
      </c>
      <c r="D110" s="219" t="s">
        <v>127</v>
      </c>
      <c r="E110" s="220" t="s">
        <v>128</v>
      </c>
      <c r="F110" s="219" t="s">
        <v>142</v>
      </c>
      <c r="G110" s="220" t="s">
        <v>129</v>
      </c>
      <c r="H110" s="219" t="s">
        <v>126</v>
      </c>
    </row>
    <row r="111" spans="1:8" ht="127.5" x14ac:dyDescent="0.2">
      <c r="A111" s="126">
        <v>1020</v>
      </c>
      <c r="B111" s="126" t="s">
        <v>143</v>
      </c>
      <c r="C111" s="126" t="s">
        <v>144</v>
      </c>
      <c r="D111" s="126" t="s">
        <v>145</v>
      </c>
      <c r="E111" s="126" t="s">
        <v>146</v>
      </c>
      <c r="F111" s="219" t="s">
        <v>147</v>
      </c>
      <c r="G111" s="126" t="s">
        <v>148</v>
      </c>
      <c r="H111" s="126" t="s">
        <v>145</v>
      </c>
    </row>
  </sheetData>
  <mergeCells count="19">
    <mergeCell ref="A106:H107"/>
    <mergeCell ref="A91:H91"/>
    <mergeCell ref="A92:H93"/>
    <mergeCell ref="A94:H94"/>
    <mergeCell ref="A95:H96"/>
    <mergeCell ref="A98:H99"/>
    <mergeCell ref="D103:F103"/>
    <mergeCell ref="A77:H78"/>
    <mergeCell ref="A79:H80"/>
    <mergeCell ref="A81:H82"/>
    <mergeCell ref="A83:H86"/>
    <mergeCell ref="A87:H88"/>
    <mergeCell ref="A89:H90"/>
    <mergeCell ref="I3:J3"/>
    <mergeCell ref="A66:H66"/>
    <mergeCell ref="A69:H70"/>
    <mergeCell ref="A71:H72"/>
    <mergeCell ref="A73:H74"/>
    <mergeCell ref="A75:H7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3" customWidth="1"/>
    <col min="2" max="2" width="12.42578125" style="2" bestFit="1" customWidth="1"/>
    <col min="3" max="3" width="19.7109375" style="2" bestFit="1" customWidth="1"/>
    <col min="4" max="4" width="12.7109375" style="3" bestFit="1" customWidth="1"/>
    <col min="5" max="5" width="16.42578125" style="3" bestFit="1" customWidth="1"/>
    <col min="6" max="6" width="11.7109375" style="3" bestFit="1" customWidth="1"/>
    <col min="7" max="7" width="10.42578125" style="3" bestFit="1" customWidth="1"/>
    <col min="8" max="8" width="17.5703125" style="3" bestFit="1" customWidth="1"/>
    <col min="9" max="16384" width="11.42578125" style="3"/>
  </cols>
  <sheetData>
    <row r="1" spans="1:11" x14ac:dyDescent="0.2">
      <c r="A1" s="1" t="s">
        <v>0</v>
      </c>
    </row>
    <row r="2" spans="1:11" x14ac:dyDescent="0.2">
      <c r="A2" s="4" t="s">
        <v>149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6"/>
      <c r="J3" s="6"/>
      <c r="K3" s="5"/>
    </row>
    <row r="4" spans="1:11" s="1" customFormat="1" ht="17.25" customHeight="1" thickBot="1" x14ac:dyDescent="0.25">
      <c r="A4" s="7" t="s">
        <v>2</v>
      </c>
      <c r="B4" s="8" t="s">
        <v>3</v>
      </c>
      <c r="C4" s="9" t="s">
        <v>4</v>
      </c>
      <c r="D4" s="10"/>
      <c r="F4" s="11"/>
      <c r="G4" s="12"/>
      <c r="H4" s="13"/>
      <c r="I4" s="13"/>
      <c r="J4" s="14"/>
      <c r="K4" s="12"/>
    </row>
    <row r="5" spans="1:11" s="1" customFormat="1" ht="9.75" customHeight="1" x14ac:dyDescent="0.2">
      <c r="A5" s="221"/>
      <c r="B5" s="222"/>
      <c r="C5" s="223"/>
      <c r="D5" s="10"/>
      <c r="F5" s="11"/>
      <c r="G5" s="12"/>
      <c r="H5" s="13"/>
      <c r="I5" s="13"/>
      <c r="J5" s="14"/>
      <c r="K5" s="12"/>
    </row>
    <row r="6" spans="1:11" s="12" customFormat="1" ht="12.75" customHeight="1" x14ac:dyDescent="0.2">
      <c r="A6" s="224" t="s">
        <v>5</v>
      </c>
      <c r="B6" s="225">
        <v>4651</v>
      </c>
      <c r="C6" s="226">
        <v>884</v>
      </c>
      <c r="D6" s="227"/>
      <c r="F6" s="11"/>
      <c r="H6" s="13"/>
      <c r="I6" s="13"/>
      <c r="J6" s="14"/>
    </row>
    <row r="7" spans="1:11" s="12" customFormat="1" x14ac:dyDescent="0.2">
      <c r="A7" s="224" t="s">
        <v>150</v>
      </c>
      <c r="B7" s="225">
        <v>1338055</v>
      </c>
      <c r="C7" s="226">
        <v>1435954</v>
      </c>
      <c r="D7" s="227"/>
      <c r="F7" s="11"/>
      <c r="H7" s="13"/>
      <c r="I7" s="13"/>
      <c r="J7" s="14"/>
    </row>
    <row r="8" spans="1:11" s="12" customFormat="1" x14ac:dyDescent="0.2">
      <c r="A8" s="224" t="s">
        <v>6</v>
      </c>
      <c r="B8" s="225">
        <v>2405</v>
      </c>
      <c r="C8" s="226">
        <v>19240</v>
      </c>
      <c r="D8" s="227"/>
      <c r="F8" s="11"/>
      <c r="H8" s="13"/>
      <c r="I8" s="13"/>
      <c r="J8" s="14"/>
    </row>
    <row r="9" spans="1:11" s="12" customFormat="1" x14ac:dyDescent="0.2">
      <c r="A9" s="228" t="s">
        <v>112</v>
      </c>
      <c r="B9" s="225">
        <v>98046993</v>
      </c>
      <c r="C9" s="226">
        <v>8032967</v>
      </c>
      <c r="D9" s="227"/>
      <c r="F9" s="11"/>
      <c r="H9" s="13"/>
      <c r="I9" s="13"/>
      <c r="J9" s="14"/>
    </row>
    <row r="10" spans="1:11" s="12" customFormat="1" x14ac:dyDescent="0.2">
      <c r="A10" s="228" t="s">
        <v>68</v>
      </c>
      <c r="B10" s="225">
        <v>5435266504</v>
      </c>
      <c r="C10" s="226">
        <v>8479016</v>
      </c>
      <c r="D10" s="227"/>
      <c r="F10" s="11"/>
      <c r="H10" s="13"/>
      <c r="I10" s="13"/>
      <c r="J10" s="14"/>
    </row>
    <row r="11" spans="1:11" s="26" customFormat="1" ht="8.25" customHeight="1" thickBot="1" x14ac:dyDescent="0.3">
      <c r="A11" s="229"/>
      <c r="B11" s="230"/>
      <c r="C11" s="231"/>
    </row>
    <row r="12" spans="1:11" ht="13.5" thickBot="1" x14ac:dyDescent="0.25">
      <c r="A12" s="27" t="s">
        <v>11</v>
      </c>
      <c r="B12" s="28"/>
      <c r="C12" s="29">
        <f>SUM(C6:C10)</f>
        <v>17968061</v>
      </c>
      <c r="F12" s="5"/>
      <c r="G12" s="5"/>
      <c r="H12" s="5"/>
      <c r="I12" s="5"/>
      <c r="J12" s="5"/>
      <c r="K12" s="5"/>
    </row>
    <row r="13" spans="1:11" x14ac:dyDescent="0.2">
      <c r="A13" s="5"/>
      <c r="B13" s="30"/>
      <c r="C13" s="30"/>
      <c r="F13" s="5"/>
      <c r="G13" s="5"/>
      <c r="H13" s="5"/>
      <c r="I13" s="5"/>
      <c r="J13" s="5"/>
      <c r="K13" s="5"/>
    </row>
    <row r="14" spans="1:11" x14ac:dyDescent="0.2">
      <c r="A14" s="31" t="s">
        <v>12</v>
      </c>
      <c r="E14" s="2"/>
      <c r="F14" s="5"/>
      <c r="G14" s="5"/>
      <c r="H14" s="32"/>
      <c r="I14" s="5"/>
      <c r="J14" s="5"/>
      <c r="K14" s="5"/>
    </row>
    <row r="15" spans="1:11" x14ac:dyDescent="0.2">
      <c r="A15" s="33" t="s">
        <v>13</v>
      </c>
      <c r="F15" s="5"/>
      <c r="G15" s="5"/>
      <c r="H15" s="5"/>
      <c r="I15" s="5"/>
      <c r="J15" s="5"/>
      <c r="K15" s="5"/>
    </row>
    <row r="16" spans="1:11" x14ac:dyDescent="0.2">
      <c r="A16" s="1" t="s">
        <v>151</v>
      </c>
      <c r="B16" s="3"/>
      <c r="C16" s="3"/>
      <c r="F16" s="5"/>
      <c r="G16" s="5"/>
      <c r="H16" s="5"/>
      <c r="I16" s="5"/>
      <c r="J16" s="5"/>
      <c r="K16" s="5"/>
    </row>
    <row r="17" spans="1:9" x14ac:dyDescent="0.2">
      <c r="B17" s="3"/>
      <c r="C17" s="3"/>
      <c r="G17" s="5"/>
      <c r="H17" s="5"/>
      <c r="I17" s="5"/>
    </row>
    <row r="18" spans="1:9" x14ac:dyDescent="0.2">
      <c r="A18" s="34" t="s">
        <v>15</v>
      </c>
      <c r="B18" s="34"/>
      <c r="C18" s="35"/>
      <c r="D18" s="35"/>
      <c r="E18" s="36"/>
      <c r="F18" s="36"/>
      <c r="G18" s="232"/>
      <c r="H18" s="39"/>
    </row>
    <row r="19" spans="1:9" x14ac:dyDescent="0.2">
      <c r="A19" s="40" t="s">
        <v>16</v>
      </c>
      <c r="B19" s="40"/>
      <c r="C19" s="41"/>
      <c r="D19" s="41"/>
      <c r="E19" s="42"/>
      <c r="F19" s="42"/>
      <c r="G19" s="233"/>
      <c r="H19" s="45"/>
    </row>
    <row r="20" spans="1:9" x14ac:dyDescent="0.2">
      <c r="A20" s="168"/>
      <c r="B20" s="169"/>
      <c r="C20" s="47" t="s">
        <v>18</v>
      </c>
      <c r="D20" s="48" t="s">
        <v>18</v>
      </c>
      <c r="E20" s="49" t="s">
        <v>19</v>
      </c>
      <c r="F20" s="49" t="s">
        <v>20</v>
      </c>
      <c r="G20" s="50" t="s">
        <v>21</v>
      </c>
      <c r="H20" s="50" t="s">
        <v>22</v>
      </c>
    </row>
    <row r="21" spans="1:9" x14ac:dyDescent="0.2">
      <c r="A21" s="170" t="s">
        <v>2</v>
      </c>
      <c r="B21" s="171" t="s">
        <v>17</v>
      </c>
      <c r="C21" s="52" t="s">
        <v>23</v>
      </c>
      <c r="D21" s="53" t="s">
        <v>24</v>
      </c>
      <c r="E21" s="54" t="s">
        <v>25</v>
      </c>
      <c r="F21" s="54" t="s">
        <v>26</v>
      </c>
      <c r="G21" s="55" t="s">
        <v>27</v>
      </c>
      <c r="H21" s="55" t="s">
        <v>152</v>
      </c>
    </row>
    <row r="22" spans="1:9" x14ac:dyDescent="0.2">
      <c r="A22" s="56"/>
      <c r="B22" s="57"/>
      <c r="C22" s="58"/>
      <c r="D22" s="58"/>
      <c r="E22" s="59"/>
      <c r="F22" s="59"/>
      <c r="G22" s="234"/>
      <c r="H22" s="62"/>
    </row>
    <row r="23" spans="1:9" x14ac:dyDescent="0.2">
      <c r="A23" s="63" t="s">
        <v>29</v>
      </c>
      <c r="B23" s="57">
        <v>909</v>
      </c>
      <c r="C23" s="64">
        <v>40493</v>
      </c>
      <c r="D23" s="64">
        <v>41518</v>
      </c>
      <c r="E23" s="65" t="s">
        <v>30</v>
      </c>
      <c r="F23" s="65">
        <v>1264160000</v>
      </c>
      <c r="G23" s="118">
        <v>0.95</v>
      </c>
      <c r="H23" s="67">
        <v>1200952000</v>
      </c>
    </row>
    <row r="24" spans="1:9" x14ac:dyDescent="0.2">
      <c r="A24" s="63" t="s">
        <v>31</v>
      </c>
      <c r="B24" s="57">
        <v>913</v>
      </c>
      <c r="C24" s="64">
        <v>40595</v>
      </c>
      <c r="D24" s="64">
        <v>41622</v>
      </c>
      <c r="E24" s="65" t="s">
        <v>32</v>
      </c>
      <c r="F24" s="65">
        <v>1792000000</v>
      </c>
      <c r="G24" s="118">
        <v>0.98444866071428572</v>
      </c>
      <c r="H24" s="67">
        <v>1764132000</v>
      </c>
    </row>
    <row r="25" spans="1:9" x14ac:dyDescent="0.2">
      <c r="A25" s="63" t="s">
        <v>33</v>
      </c>
      <c r="B25" s="57">
        <v>920</v>
      </c>
      <c r="C25" s="64">
        <v>40645</v>
      </c>
      <c r="D25" s="64">
        <v>41709</v>
      </c>
      <c r="E25" s="65" t="s">
        <v>34</v>
      </c>
      <c r="F25" s="65">
        <v>430000000</v>
      </c>
      <c r="G25" s="118">
        <v>0.9</v>
      </c>
      <c r="H25" s="67">
        <v>387000000</v>
      </c>
    </row>
    <row r="26" spans="1:9" x14ac:dyDescent="0.2">
      <c r="A26" s="63" t="s">
        <v>35</v>
      </c>
      <c r="B26" s="57">
        <v>925</v>
      </c>
      <c r="C26" s="64">
        <v>40682</v>
      </c>
      <c r="D26" s="64">
        <v>41702</v>
      </c>
      <c r="E26" s="65">
        <v>3781901852</v>
      </c>
      <c r="F26" s="65">
        <v>187000000</v>
      </c>
      <c r="G26" s="118">
        <v>0.96256684491978606</v>
      </c>
      <c r="H26" s="67">
        <v>180000000</v>
      </c>
    </row>
    <row r="27" spans="1:9" x14ac:dyDescent="0.2">
      <c r="A27" s="63" t="s">
        <v>153</v>
      </c>
      <c r="B27" s="57">
        <v>927</v>
      </c>
      <c r="C27" s="64">
        <v>40687</v>
      </c>
      <c r="D27" s="64">
        <v>41721</v>
      </c>
      <c r="E27" s="65">
        <v>25897979168</v>
      </c>
      <c r="F27" s="65">
        <v>158938000</v>
      </c>
      <c r="G27" s="118">
        <v>0.97263083718179411</v>
      </c>
      <c r="H27" s="67">
        <v>154588000</v>
      </c>
    </row>
    <row r="28" spans="1:9" x14ac:dyDescent="0.2">
      <c r="A28" s="63" t="s">
        <v>37</v>
      </c>
      <c r="B28" s="57">
        <v>929</v>
      </c>
      <c r="C28" s="64">
        <v>40701</v>
      </c>
      <c r="D28" s="64">
        <v>41721</v>
      </c>
      <c r="E28" s="65">
        <v>4797900000</v>
      </c>
      <c r="F28" s="65">
        <v>270000000</v>
      </c>
      <c r="G28" s="118">
        <v>0.96296296296296291</v>
      </c>
      <c r="H28" s="67">
        <v>260000000</v>
      </c>
    </row>
    <row r="29" spans="1:9" x14ac:dyDescent="0.2">
      <c r="A29" s="63" t="s">
        <v>38</v>
      </c>
      <c r="B29" s="57">
        <v>933</v>
      </c>
      <c r="C29" s="64">
        <v>40749</v>
      </c>
      <c r="D29" s="64">
        <v>41736</v>
      </c>
      <c r="E29" s="65">
        <v>110000000000</v>
      </c>
      <c r="F29" s="65">
        <v>100000000</v>
      </c>
      <c r="G29" s="118">
        <v>0.9</v>
      </c>
      <c r="H29" s="67">
        <v>90000000</v>
      </c>
    </row>
    <row r="30" spans="1:9" x14ac:dyDescent="0.2">
      <c r="A30" s="63" t="s">
        <v>137</v>
      </c>
      <c r="B30" s="57">
        <v>955</v>
      </c>
      <c r="C30" s="64">
        <v>41016</v>
      </c>
      <c r="D30" s="64" t="s">
        <v>40</v>
      </c>
      <c r="E30" s="65" t="s">
        <v>41</v>
      </c>
      <c r="F30" s="65">
        <v>147355882</v>
      </c>
      <c r="G30" s="118">
        <v>0.96742579980621335</v>
      </c>
      <c r="H30" s="67">
        <v>142555882</v>
      </c>
    </row>
    <row r="31" spans="1:9" x14ac:dyDescent="0.2">
      <c r="A31" s="63" t="s">
        <v>43</v>
      </c>
      <c r="B31" s="57">
        <v>960</v>
      </c>
      <c r="C31" s="64">
        <v>41073</v>
      </c>
      <c r="D31" s="64">
        <v>41758</v>
      </c>
      <c r="E31" s="65">
        <v>960000000000</v>
      </c>
      <c r="F31" s="65">
        <v>270000000</v>
      </c>
      <c r="G31" s="118">
        <v>0.9</v>
      </c>
      <c r="H31" s="67">
        <v>243000000</v>
      </c>
    </row>
    <row r="32" spans="1:9" x14ac:dyDescent="0.2">
      <c r="A32" s="63" t="s">
        <v>44</v>
      </c>
      <c r="B32" s="57">
        <v>967</v>
      </c>
      <c r="C32" s="64">
        <v>41269</v>
      </c>
      <c r="D32" s="64">
        <v>42320</v>
      </c>
      <c r="E32" s="65">
        <v>41800000000</v>
      </c>
      <c r="F32" s="65">
        <v>950000000</v>
      </c>
      <c r="G32" s="118">
        <v>0.60482933999999999</v>
      </c>
      <c r="H32" s="67">
        <v>574587873</v>
      </c>
    </row>
    <row r="33" spans="1:8" x14ac:dyDescent="0.2">
      <c r="A33" s="63"/>
      <c r="B33" s="57" t="s">
        <v>45</v>
      </c>
      <c r="C33" s="64"/>
      <c r="D33" s="64"/>
      <c r="E33" s="65"/>
      <c r="F33" s="65">
        <v>600000006</v>
      </c>
      <c r="G33" s="118">
        <v>0.9576464454235355</v>
      </c>
      <c r="H33" s="67">
        <v>574587873</v>
      </c>
    </row>
    <row r="34" spans="1:8" x14ac:dyDescent="0.2">
      <c r="A34" s="63" t="s">
        <v>46</v>
      </c>
      <c r="B34" s="57">
        <v>968</v>
      </c>
      <c r="C34" s="64">
        <v>41276</v>
      </c>
      <c r="D34" s="64">
        <v>42168</v>
      </c>
      <c r="E34" s="65">
        <v>4166346271</v>
      </c>
      <c r="F34" s="65">
        <v>70701600</v>
      </c>
      <c r="G34" s="118">
        <v>0.5928269091505709</v>
      </c>
      <c r="H34" s="67">
        <v>41913811</v>
      </c>
    </row>
    <row r="35" spans="1:8" x14ac:dyDescent="0.2">
      <c r="A35" s="63" t="s">
        <v>47</v>
      </c>
      <c r="B35" s="57">
        <v>970</v>
      </c>
      <c r="C35" s="64">
        <v>41309</v>
      </c>
      <c r="D35" s="64">
        <v>42328</v>
      </c>
      <c r="E35" s="65">
        <v>835000000000</v>
      </c>
      <c r="F35" s="65">
        <v>332987717</v>
      </c>
      <c r="G35" s="118">
        <v>0.90000000210217967</v>
      </c>
      <c r="H35" s="67">
        <v>299688946</v>
      </c>
    </row>
    <row r="36" spans="1:8" x14ac:dyDescent="0.2">
      <c r="A36" s="63" t="s">
        <v>5</v>
      </c>
      <c r="B36" s="57">
        <v>977</v>
      </c>
      <c r="C36" s="64">
        <v>41439</v>
      </c>
      <c r="D36" s="64">
        <v>42468</v>
      </c>
      <c r="E36" s="65">
        <v>75548279000</v>
      </c>
      <c r="F36" s="65">
        <v>377741395</v>
      </c>
      <c r="G36" s="118">
        <v>0.95457465814674614</v>
      </c>
      <c r="H36" s="67">
        <v>360582363</v>
      </c>
    </row>
    <row r="37" spans="1:8" x14ac:dyDescent="0.2">
      <c r="A37" s="63" t="s">
        <v>51</v>
      </c>
      <c r="B37" s="57">
        <v>984</v>
      </c>
      <c r="C37" s="64">
        <v>41543</v>
      </c>
      <c r="D37" s="64">
        <v>42580</v>
      </c>
      <c r="E37" s="65">
        <v>350000000000</v>
      </c>
      <c r="F37" s="65">
        <v>350000000</v>
      </c>
      <c r="G37" s="118">
        <v>0.9090909085714286</v>
      </c>
      <c r="H37" s="67">
        <v>318181818</v>
      </c>
    </row>
    <row r="38" spans="1:8" x14ac:dyDescent="0.2">
      <c r="A38" s="63"/>
      <c r="B38" s="57" t="s">
        <v>45</v>
      </c>
      <c r="C38" s="64"/>
      <c r="D38" s="64"/>
      <c r="E38" s="65"/>
      <c r="F38" s="65">
        <v>318181818</v>
      </c>
      <c r="G38" s="118">
        <v>1</v>
      </c>
      <c r="H38" s="67">
        <v>318181818</v>
      </c>
    </row>
    <row r="39" spans="1:8" x14ac:dyDescent="0.2">
      <c r="A39" s="63" t="s">
        <v>52</v>
      </c>
      <c r="B39" s="57">
        <v>985</v>
      </c>
      <c r="C39" s="64">
        <v>41572</v>
      </c>
      <c r="D39" s="64">
        <v>42366</v>
      </c>
      <c r="E39" s="65">
        <v>20000000000</v>
      </c>
      <c r="F39" s="65">
        <v>100000000</v>
      </c>
      <c r="G39" s="118">
        <v>0</v>
      </c>
      <c r="H39" s="67">
        <v>0</v>
      </c>
    </row>
    <row r="40" spans="1:8" x14ac:dyDescent="0.2">
      <c r="A40" s="63" t="s">
        <v>53</v>
      </c>
      <c r="B40" s="57">
        <v>987</v>
      </c>
      <c r="C40" s="64">
        <v>41589</v>
      </c>
      <c r="D40" s="64">
        <v>42532</v>
      </c>
      <c r="E40" s="65" t="s">
        <v>54</v>
      </c>
      <c r="F40" s="65">
        <v>63500000</v>
      </c>
      <c r="G40" s="118">
        <v>0.97653987401574804</v>
      </c>
      <c r="H40" s="67">
        <v>62010282</v>
      </c>
    </row>
    <row r="41" spans="1:8" x14ac:dyDescent="0.2">
      <c r="A41" s="63" t="s">
        <v>55</v>
      </c>
      <c r="B41" s="57">
        <v>989</v>
      </c>
      <c r="C41" s="64">
        <v>41596</v>
      </c>
      <c r="D41" s="64">
        <v>42610</v>
      </c>
      <c r="E41" s="65" t="s">
        <v>56</v>
      </c>
      <c r="F41" s="65">
        <v>6888916</v>
      </c>
      <c r="G41" s="118">
        <v>0.85473824909463259</v>
      </c>
      <c r="H41" s="67">
        <v>5888220</v>
      </c>
    </row>
    <row r="42" spans="1:8" x14ac:dyDescent="0.2">
      <c r="A42" s="63"/>
      <c r="B42" s="57" t="s">
        <v>45</v>
      </c>
      <c r="C42" s="64"/>
      <c r="D42" s="64"/>
      <c r="E42" s="65"/>
      <c r="F42" s="65">
        <v>5888916</v>
      </c>
      <c r="G42" s="118">
        <v>0.99988181186486613</v>
      </c>
      <c r="H42" s="67">
        <v>5888220</v>
      </c>
    </row>
    <row r="43" spans="1:8" x14ac:dyDescent="0.2">
      <c r="A43" s="63" t="s">
        <v>57</v>
      </c>
      <c r="B43" s="57">
        <v>992</v>
      </c>
      <c r="C43" s="64">
        <v>41670</v>
      </c>
      <c r="D43" s="64">
        <v>42706</v>
      </c>
      <c r="E43" s="65" t="s">
        <v>58</v>
      </c>
      <c r="F43" s="65">
        <v>700000000</v>
      </c>
      <c r="G43" s="118">
        <v>0.99895822000000001</v>
      </c>
      <c r="H43" s="67">
        <v>699270754</v>
      </c>
    </row>
    <row r="44" spans="1:8" x14ac:dyDescent="0.2">
      <c r="A44" s="63" t="s">
        <v>59</v>
      </c>
      <c r="B44" s="57">
        <v>993</v>
      </c>
      <c r="C44" s="64">
        <v>41675</v>
      </c>
      <c r="D44" s="64">
        <v>42667</v>
      </c>
      <c r="E44" s="65">
        <v>2000000000</v>
      </c>
      <c r="F44" s="65">
        <v>1600000</v>
      </c>
      <c r="G44" s="118">
        <v>0.99741687499999998</v>
      </c>
      <c r="H44" s="67">
        <v>1595867</v>
      </c>
    </row>
    <row r="45" spans="1:8" x14ac:dyDescent="0.2">
      <c r="A45" s="63" t="s">
        <v>60</v>
      </c>
      <c r="B45" s="57">
        <v>994</v>
      </c>
      <c r="C45" s="64">
        <v>41677</v>
      </c>
      <c r="D45" s="64">
        <v>42666</v>
      </c>
      <c r="E45" s="65">
        <v>115000000000</v>
      </c>
      <c r="F45" s="65">
        <v>127777777</v>
      </c>
      <c r="G45" s="118">
        <v>0.91047174032461065</v>
      </c>
      <c r="H45" s="67">
        <v>116338055</v>
      </c>
    </row>
    <row r="46" spans="1:8" x14ac:dyDescent="0.2">
      <c r="A46" s="63" t="s">
        <v>61</v>
      </c>
      <c r="B46" s="57">
        <v>999</v>
      </c>
      <c r="C46" s="64">
        <v>41712</v>
      </c>
      <c r="D46" s="64">
        <v>42667</v>
      </c>
      <c r="E46" s="65">
        <v>12406799562</v>
      </c>
      <c r="F46" s="65">
        <v>197887872</v>
      </c>
      <c r="G46" s="118">
        <v>0</v>
      </c>
      <c r="H46" s="67">
        <v>0</v>
      </c>
    </row>
    <row r="47" spans="1:8" x14ac:dyDescent="0.2">
      <c r="A47" s="63" t="s">
        <v>62</v>
      </c>
      <c r="B47" s="57">
        <v>1000</v>
      </c>
      <c r="C47" s="64">
        <v>41719</v>
      </c>
      <c r="D47" s="64">
        <v>42646</v>
      </c>
      <c r="E47" s="65" t="s">
        <v>63</v>
      </c>
      <c r="F47" s="65">
        <v>729040097</v>
      </c>
      <c r="G47" s="118">
        <v>0.45350023868440259</v>
      </c>
      <c r="H47" s="67">
        <v>330619858</v>
      </c>
    </row>
    <row r="48" spans="1:8" x14ac:dyDescent="0.2">
      <c r="A48" s="63"/>
      <c r="B48" s="57" t="s">
        <v>45</v>
      </c>
      <c r="C48" s="64"/>
      <c r="D48" s="64"/>
      <c r="E48" s="65"/>
      <c r="F48" s="65">
        <v>335229412</v>
      </c>
      <c r="G48" s="118">
        <v>0.98624955378318657</v>
      </c>
      <c r="H48" s="67">
        <v>330619858</v>
      </c>
    </row>
    <row r="49" spans="1:8" x14ac:dyDescent="0.2">
      <c r="A49" s="63" t="s">
        <v>64</v>
      </c>
      <c r="B49" s="57">
        <v>1004</v>
      </c>
      <c r="C49" s="64">
        <v>41873</v>
      </c>
      <c r="D49" s="64">
        <v>42723</v>
      </c>
      <c r="E49" s="65">
        <v>4755917671</v>
      </c>
      <c r="F49" s="65">
        <v>10212115</v>
      </c>
      <c r="G49" s="118">
        <v>0.99088367101232211</v>
      </c>
      <c r="H49" s="67">
        <v>10119018</v>
      </c>
    </row>
    <row r="50" spans="1:8" x14ac:dyDescent="0.2">
      <c r="A50" s="63" t="s">
        <v>138</v>
      </c>
      <c r="B50" s="57">
        <v>1006</v>
      </c>
      <c r="C50" s="64">
        <v>41899</v>
      </c>
      <c r="D50" s="64">
        <v>42841</v>
      </c>
      <c r="E50" s="65" t="s">
        <v>66</v>
      </c>
      <c r="F50" s="65">
        <v>461850000</v>
      </c>
      <c r="G50" s="118">
        <v>0.65313413445924007</v>
      </c>
      <c r="H50" s="67">
        <v>301650000</v>
      </c>
    </row>
    <row r="51" spans="1:8" x14ac:dyDescent="0.2">
      <c r="A51" s="63"/>
      <c r="B51" s="120" t="s">
        <v>45</v>
      </c>
      <c r="C51" s="121"/>
      <c r="D51" s="121"/>
      <c r="E51" s="122"/>
      <c r="F51" s="65">
        <v>301650000</v>
      </c>
      <c r="G51" s="118">
        <v>1</v>
      </c>
      <c r="H51" s="67">
        <v>301650000</v>
      </c>
    </row>
    <row r="52" spans="1:8" x14ac:dyDescent="0.2">
      <c r="A52" s="63" t="s">
        <v>67</v>
      </c>
      <c r="B52" s="57">
        <v>1007</v>
      </c>
      <c r="C52" s="64">
        <v>41940</v>
      </c>
      <c r="D52" s="64">
        <v>42645</v>
      </c>
      <c r="E52" s="65">
        <v>111333333333</v>
      </c>
      <c r="F52" s="65">
        <v>622300722</v>
      </c>
      <c r="G52" s="118">
        <v>0</v>
      </c>
      <c r="H52" s="67">
        <v>0</v>
      </c>
    </row>
    <row r="53" spans="1:8" x14ac:dyDescent="0.2">
      <c r="A53" s="63" t="s">
        <v>6</v>
      </c>
      <c r="B53" s="57">
        <v>1008</v>
      </c>
      <c r="C53" s="64">
        <v>41953</v>
      </c>
      <c r="D53" s="64">
        <v>42879</v>
      </c>
      <c r="E53" s="65">
        <v>350000000</v>
      </c>
      <c r="F53" s="65">
        <v>43750</v>
      </c>
      <c r="G53" s="118">
        <v>0.4419657142857143</v>
      </c>
      <c r="H53" s="67">
        <v>19336</v>
      </c>
    </row>
    <row r="54" spans="1:8" x14ac:dyDescent="0.2">
      <c r="A54" s="63" t="s">
        <v>68</v>
      </c>
      <c r="B54" s="57">
        <v>1009</v>
      </c>
      <c r="C54" s="64">
        <v>41964</v>
      </c>
      <c r="D54" s="64">
        <v>42158</v>
      </c>
      <c r="E54" s="65" t="s">
        <v>69</v>
      </c>
      <c r="F54" s="65">
        <v>5999214430</v>
      </c>
      <c r="G54" s="132">
        <v>0.90599637126156196</v>
      </c>
      <c r="H54" s="69">
        <v>5435266504</v>
      </c>
    </row>
    <row r="55" spans="1:8" x14ac:dyDescent="0.2">
      <c r="A55" s="63" t="s">
        <v>7</v>
      </c>
      <c r="B55" s="57">
        <v>1010</v>
      </c>
      <c r="C55" s="64">
        <v>41969</v>
      </c>
      <c r="D55" s="64">
        <v>42969</v>
      </c>
      <c r="E55" s="65" t="s">
        <v>70</v>
      </c>
      <c r="F55" s="65">
        <v>11680000000</v>
      </c>
      <c r="G55" s="118">
        <v>0.99691780830479448</v>
      </c>
      <c r="H55" s="67">
        <v>11644000001</v>
      </c>
    </row>
    <row r="56" spans="1:8" x14ac:dyDescent="0.2">
      <c r="A56" s="235" t="s">
        <v>71</v>
      </c>
      <c r="B56" s="120">
        <v>1012</v>
      </c>
      <c r="C56" s="121">
        <v>41992</v>
      </c>
      <c r="D56" s="121">
        <v>43137</v>
      </c>
      <c r="E56" s="122">
        <v>163633000000</v>
      </c>
      <c r="F56" s="65">
        <v>1997235044</v>
      </c>
      <c r="G56" s="118">
        <v>0.22765041919622955</v>
      </c>
      <c r="H56" s="67">
        <v>454671395</v>
      </c>
    </row>
    <row r="57" spans="1:8" x14ac:dyDescent="0.2">
      <c r="A57" s="235" t="s">
        <v>117</v>
      </c>
      <c r="B57" s="120">
        <v>1018</v>
      </c>
      <c r="C57" s="121">
        <v>42062</v>
      </c>
      <c r="D57" s="64">
        <v>43095</v>
      </c>
      <c r="E57" s="122">
        <v>120000000000</v>
      </c>
      <c r="F57" s="65">
        <v>220000000</v>
      </c>
      <c r="G57" s="118">
        <v>9.0909122727272723E-2</v>
      </c>
      <c r="H57" s="67">
        <v>20000007</v>
      </c>
    </row>
    <row r="58" spans="1:8" x14ac:dyDescent="0.2">
      <c r="A58" s="235" t="s">
        <v>154</v>
      </c>
      <c r="B58" s="120">
        <v>1021</v>
      </c>
      <c r="C58" s="121">
        <v>42132</v>
      </c>
      <c r="D58" s="64">
        <v>43065</v>
      </c>
      <c r="E58" s="122">
        <v>19547196299</v>
      </c>
      <c r="F58" s="65">
        <v>15609535</v>
      </c>
      <c r="G58" s="118">
        <f t="shared" ref="G58" si="0">H58/F58</f>
        <v>0</v>
      </c>
      <c r="H58" s="67">
        <f t="shared" ref="H58" si="1">+I58+J58</f>
        <v>0</v>
      </c>
    </row>
    <row r="59" spans="1:8" x14ac:dyDescent="0.2">
      <c r="A59" s="235"/>
      <c r="B59" s="120"/>
      <c r="C59" s="121"/>
      <c r="D59" s="64"/>
      <c r="E59" s="122"/>
      <c r="F59" s="65"/>
      <c r="G59" s="118"/>
      <c r="H59" s="67"/>
    </row>
    <row r="60" spans="1:8" x14ac:dyDescent="0.2">
      <c r="A60" s="236"/>
      <c r="B60" s="237"/>
      <c r="C60" s="238"/>
      <c r="D60" s="72"/>
      <c r="E60" s="239"/>
      <c r="F60" s="74"/>
      <c r="G60" s="124"/>
      <c r="H60" s="240"/>
    </row>
    <row r="61" spans="1:8" x14ac:dyDescent="0.2">
      <c r="A61" s="57"/>
      <c r="B61" s="57"/>
      <c r="C61" s="78"/>
      <c r="D61" s="78"/>
      <c r="E61" s="79"/>
      <c r="F61" s="79"/>
      <c r="G61" s="241"/>
      <c r="H61" s="45"/>
    </row>
    <row r="62" spans="1:8" x14ac:dyDescent="0.2">
      <c r="A62" s="82" t="s">
        <v>72</v>
      </c>
      <c r="B62" s="88"/>
      <c r="C62" s="89"/>
      <c r="D62" s="89"/>
      <c r="E62" s="90"/>
      <c r="F62" s="86" t="s">
        <v>73</v>
      </c>
      <c r="G62" s="87"/>
      <c r="H62" s="91"/>
    </row>
    <row r="63" spans="1:8" ht="24" x14ac:dyDescent="0.2">
      <c r="A63" s="88" t="s">
        <v>74</v>
      </c>
      <c r="B63" s="88"/>
      <c r="C63" s="89"/>
      <c r="D63" s="89"/>
      <c r="E63" s="90"/>
      <c r="F63" s="86"/>
      <c r="G63" s="87"/>
      <c r="H63" s="91"/>
    </row>
    <row r="64" spans="1:8" x14ac:dyDescent="0.2">
      <c r="A64" s="125" t="s">
        <v>75</v>
      </c>
      <c r="B64" s="125"/>
      <c r="C64" s="125"/>
      <c r="D64" s="125"/>
      <c r="E64" s="125"/>
      <c r="F64" s="125"/>
      <c r="G64" s="125"/>
      <c r="H64" s="125"/>
    </row>
    <row r="65" spans="1:8" x14ac:dyDescent="0.2">
      <c r="A65" s="88" t="s">
        <v>76</v>
      </c>
      <c r="B65" s="88"/>
      <c r="C65" s="89"/>
      <c r="D65" s="89"/>
      <c r="E65" s="90"/>
      <c r="F65" s="86"/>
      <c r="G65" s="87"/>
      <c r="H65" s="91"/>
    </row>
    <row r="66" spans="1:8" x14ac:dyDescent="0.2">
      <c r="A66" s="88" t="s">
        <v>77</v>
      </c>
      <c r="B66" s="88"/>
      <c r="C66" s="89"/>
      <c r="D66" s="89"/>
      <c r="E66" s="90"/>
      <c r="F66" s="86"/>
      <c r="G66" s="87"/>
      <c r="H66" s="91"/>
    </row>
    <row r="67" spans="1:8" x14ac:dyDescent="0.2">
      <c r="A67" s="92" t="s">
        <v>78</v>
      </c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 t="s">
        <v>79</v>
      </c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 t="s">
        <v>80</v>
      </c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 t="s">
        <v>81</v>
      </c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 t="s">
        <v>82</v>
      </c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 t="s">
        <v>83</v>
      </c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 t="s">
        <v>84</v>
      </c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3" t="s">
        <v>85</v>
      </c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4" t="s">
        <v>86</v>
      </c>
      <c r="B85" s="94"/>
      <c r="C85" s="94"/>
      <c r="D85" s="94"/>
      <c r="E85" s="94"/>
      <c r="F85" s="94"/>
      <c r="G85" s="94"/>
      <c r="H85" s="94"/>
    </row>
    <row r="86" spans="1:8" x14ac:dyDescent="0.2">
      <c r="A86" s="94"/>
      <c r="B86" s="94"/>
      <c r="C86" s="94"/>
      <c r="D86" s="94"/>
      <c r="E86" s="94"/>
      <c r="F86" s="94"/>
      <c r="G86" s="94"/>
      <c r="H86" s="94"/>
    </row>
    <row r="87" spans="1:8" x14ac:dyDescent="0.2">
      <c r="A87" s="95" t="s">
        <v>87</v>
      </c>
      <c r="B87" s="95"/>
      <c r="C87" s="95"/>
      <c r="D87" s="95"/>
      <c r="E87" s="95"/>
      <c r="F87" s="95"/>
      <c r="G87" s="95"/>
      <c r="H87" s="95"/>
    </row>
    <row r="88" spans="1:8" x14ac:dyDescent="0.2">
      <c r="A88" s="95"/>
      <c r="B88" s="95"/>
      <c r="C88" s="95"/>
      <c r="D88" s="95"/>
      <c r="E88" s="95"/>
      <c r="F88" s="95"/>
      <c r="G88" s="95"/>
      <c r="H88" s="95"/>
    </row>
    <row r="89" spans="1:8" x14ac:dyDescent="0.2">
      <c r="A89" s="96" t="s">
        <v>88</v>
      </c>
      <c r="B89" s="96"/>
      <c r="C89" s="96"/>
      <c r="D89" s="96"/>
      <c r="E89" s="96"/>
      <c r="F89" s="96"/>
      <c r="G89" s="96"/>
      <c r="H89" s="96"/>
    </row>
    <row r="90" spans="1:8" x14ac:dyDescent="0.2">
      <c r="A90" s="96" t="s">
        <v>89</v>
      </c>
      <c r="B90" s="96"/>
      <c r="C90" s="96"/>
      <c r="D90" s="96"/>
      <c r="E90" s="96"/>
      <c r="F90" s="96"/>
      <c r="G90" s="96"/>
      <c r="H90" s="96"/>
    </row>
    <row r="91" spans="1:8" x14ac:dyDescent="0.2">
      <c r="A91" s="96"/>
      <c r="B91" s="96"/>
      <c r="C91" s="96"/>
      <c r="D91" s="96"/>
      <c r="E91" s="96"/>
      <c r="F91" s="96"/>
      <c r="G91" s="96"/>
      <c r="H91" s="96"/>
    </row>
    <row r="92" spans="1:8" x14ac:dyDescent="0.2">
      <c r="A92" s="97" t="s">
        <v>90</v>
      </c>
      <c r="B92" s="97"/>
      <c r="C92" s="97"/>
      <c r="D92" s="97"/>
      <c r="E92" s="97"/>
      <c r="F92" s="97"/>
      <c r="G92" s="97"/>
      <c r="H92" s="97"/>
    </row>
    <row r="93" spans="1:8" x14ac:dyDescent="0.2">
      <c r="A93" s="96" t="s">
        <v>91</v>
      </c>
      <c r="B93" s="96"/>
      <c r="C93" s="96"/>
      <c r="D93" s="96"/>
      <c r="E93" s="96"/>
      <c r="F93" s="96"/>
      <c r="G93" s="96"/>
      <c r="H93" s="96"/>
    </row>
    <row r="94" spans="1:8" x14ac:dyDescent="0.2">
      <c r="A94" s="96"/>
      <c r="B94" s="96"/>
      <c r="C94" s="96"/>
      <c r="D94" s="96"/>
      <c r="E94" s="96"/>
      <c r="F94" s="96"/>
      <c r="G94" s="96"/>
      <c r="H94" s="96"/>
    </row>
    <row r="95" spans="1:8" x14ac:dyDescent="0.2">
      <c r="A95" s="57" t="s">
        <v>92</v>
      </c>
      <c r="B95" s="57"/>
      <c r="C95" s="78"/>
      <c r="D95" s="78"/>
      <c r="E95" s="79"/>
      <c r="F95" s="80"/>
      <c r="G95" s="81"/>
      <c r="H95" s="45"/>
    </row>
    <row r="96" spans="1:8" x14ac:dyDescent="0.2">
      <c r="A96" s="57" t="s">
        <v>155</v>
      </c>
      <c r="B96" s="57"/>
      <c r="C96" s="57"/>
      <c r="D96" s="57"/>
      <c r="E96" s="57"/>
      <c r="F96" s="57"/>
      <c r="G96" s="57"/>
      <c r="H96" s="57"/>
    </row>
    <row r="98" spans="1:8" ht="18.75" x14ac:dyDescent="0.3">
      <c r="A98" s="242" t="s">
        <v>95</v>
      </c>
      <c r="B98" s="243"/>
      <c r="C98" s="3"/>
      <c r="G98" s="2"/>
    </row>
    <row r="99" spans="1:8" x14ac:dyDescent="0.2">
      <c r="C99" s="3"/>
      <c r="G99" s="2"/>
    </row>
    <row r="100" spans="1:8" ht="38.25" x14ac:dyDescent="0.2">
      <c r="A100" s="209" t="s">
        <v>96</v>
      </c>
      <c r="B100" s="209" t="s">
        <v>97</v>
      </c>
      <c r="C100" s="209" t="s">
        <v>98</v>
      </c>
      <c r="D100" s="210" t="s">
        <v>99</v>
      </c>
      <c r="E100" s="210"/>
      <c r="F100" s="210"/>
      <c r="G100" s="209" t="s">
        <v>100</v>
      </c>
      <c r="H100" s="209" t="s">
        <v>101</v>
      </c>
    </row>
    <row r="101" spans="1:8" x14ac:dyDescent="0.2">
      <c r="A101" s="244"/>
      <c r="B101" s="244"/>
      <c r="C101" s="244"/>
      <c r="D101" s="245"/>
      <c r="E101" s="246"/>
      <c r="F101" s="247"/>
      <c r="G101" s="248"/>
      <c r="H101" s="244"/>
    </row>
    <row r="103" spans="1:8" x14ac:dyDescent="0.2">
      <c r="A103" s="249" t="s">
        <v>102</v>
      </c>
      <c r="B103" s="249"/>
      <c r="C103" s="249"/>
      <c r="D103" s="249"/>
      <c r="E103" s="249"/>
      <c r="F103" s="249"/>
      <c r="G103" s="249"/>
      <c r="H103" s="249"/>
    </row>
    <row r="104" spans="1:8" x14ac:dyDescent="0.2">
      <c r="A104" s="250"/>
      <c r="B104" s="250"/>
      <c r="C104" s="250"/>
      <c r="D104" s="250"/>
      <c r="E104" s="250"/>
      <c r="F104" s="250"/>
      <c r="G104" s="250"/>
      <c r="H104" s="250"/>
    </row>
    <row r="105" spans="1:8" ht="38.25" x14ac:dyDescent="0.2">
      <c r="A105" s="218" t="s">
        <v>103</v>
      </c>
      <c r="B105" s="218" t="s">
        <v>18</v>
      </c>
      <c r="C105" s="218" t="s">
        <v>104</v>
      </c>
      <c r="D105" s="218" t="s">
        <v>105</v>
      </c>
      <c r="E105" s="218" t="s">
        <v>106</v>
      </c>
      <c r="F105" s="218" t="s">
        <v>107</v>
      </c>
      <c r="G105" s="218" t="s">
        <v>108</v>
      </c>
      <c r="H105" s="218" t="s">
        <v>109</v>
      </c>
    </row>
    <row r="106" spans="1:8" ht="114.75" x14ac:dyDescent="0.2">
      <c r="A106" s="251">
        <v>1016</v>
      </c>
      <c r="B106" s="251" t="s">
        <v>120</v>
      </c>
      <c r="C106" s="251" t="s">
        <v>121</v>
      </c>
      <c r="D106" s="251" t="s">
        <v>122</v>
      </c>
      <c r="E106" s="251" t="s">
        <v>123</v>
      </c>
      <c r="F106" s="252" t="s">
        <v>141</v>
      </c>
      <c r="G106" s="251" t="s">
        <v>124</v>
      </c>
      <c r="H106" s="251" t="s">
        <v>121</v>
      </c>
    </row>
    <row r="107" spans="1:8" ht="63.75" x14ac:dyDescent="0.2">
      <c r="A107" s="253">
        <v>1017</v>
      </c>
      <c r="B107" s="115" t="s">
        <v>125</v>
      </c>
      <c r="C107" s="253" t="s">
        <v>126</v>
      </c>
      <c r="D107" s="253" t="s">
        <v>127</v>
      </c>
      <c r="E107" s="115" t="s">
        <v>128</v>
      </c>
      <c r="F107" s="253" t="s">
        <v>142</v>
      </c>
      <c r="G107" s="115" t="s">
        <v>129</v>
      </c>
      <c r="H107" s="253" t="s">
        <v>126</v>
      </c>
    </row>
    <row r="108" spans="1:8" ht="127.5" x14ac:dyDescent="0.2">
      <c r="A108" s="251">
        <v>1020</v>
      </c>
      <c r="B108" s="251" t="s">
        <v>143</v>
      </c>
      <c r="C108" s="251" t="s">
        <v>144</v>
      </c>
      <c r="D108" s="251" t="s">
        <v>145</v>
      </c>
      <c r="E108" s="251" t="s">
        <v>146</v>
      </c>
      <c r="F108" s="253" t="s">
        <v>147</v>
      </c>
      <c r="G108" s="251" t="s">
        <v>156</v>
      </c>
      <c r="H108" s="251" t="s">
        <v>145</v>
      </c>
    </row>
  </sheetData>
  <mergeCells count="18">
    <mergeCell ref="A89:H89"/>
    <mergeCell ref="A90:H91"/>
    <mergeCell ref="A92:H92"/>
    <mergeCell ref="A93:H94"/>
    <mergeCell ref="D100:F100"/>
    <mergeCell ref="A103:H104"/>
    <mergeCell ref="A75:H76"/>
    <mergeCell ref="A77:H78"/>
    <mergeCell ref="A79:H80"/>
    <mergeCell ref="A81:H84"/>
    <mergeCell ref="A85:H86"/>
    <mergeCell ref="A87:H88"/>
    <mergeCell ref="I3:J3"/>
    <mergeCell ref="A64:H64"/>
    <mergeCell ref="A67:H68"/>
    <mergeCell ref="A69:H70"/>
    <mergeCell ref="A71:H72"/>
    <mergeCell ref="A73:H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3" customWidth="1"/>
    <col min="2" max="2" width="12.42578125" style="2" bestFit="1" customWidth="1"/>
    <col min="3" max="3" width="19.7109375" style="2" bestFit="1" customWidth="1"/>
    <col min="4" max="4" width="12.7109375" style="3" bestFit="1" customWidth="1"/>
    <col min="5" max="5" width="16.42578125" style="3" bestFit="1" customWidth="1"/>
    <col min="6" max="6" width="11.7109375" style="3" bestFit="1" customWidth="1"/>
    <col min="7" max="7" width="10.42578125" style="3" bestFit="1" customWidth="1"/>
    <col min="8" max="8" width="11.7109375" style="3" bestFit="1" customWidth="1"/>
    <col min="9" max="16384" width="11.42578125" style="3"/>
  </cols>
  <sheetData>
    <row r="1" spans="1:11" x14ac:dyDescent="0.2">
      <c r="A1" s="1" t="s">
        <v>0</v>
      </c>
    </row>
    <row r="2" spans="1:11" x14ac:dyDescent="0.2">
      <c r="A2" s="4" t="s">
        <v>157</v>
      </c>
      <c r="F2" s="5"/>
      <c r="G2" s="5"/>
      <c r="H2" s="5"/>
      <c r="I2" s="5"/>
      <c r="J2" s="5"/>
      <c r="K2" s="5"/>
    </row>
    <row r="3" spans="1:11" ht="13.5" thickBot="1" x14ac:dyDescent="0.25">
      <c r="F3" s="5"/>
      <c r="G3" s="5"/>
      <c r="H3" s="5"/>
      <c r="I3" s="6"/>
      <c r="J3" s="6"/>
      <c r="K3" s="5"/>
    </row>
    <row r="4" spans="1:11" s="1" customFormat="1" ht="17.25" customHeight="1" thickBot="1" x14ac:dyDescent="0.25">
      <c r="A4" s="7" t="s">
        <v>2</v>
      </c>
      <c r="B4" s="8" t="s">
        <v>3</v>
      </c>
      <c r="C4" s="9" t="s">
        <v>4</v>
      </c>
      <c r="D4" s="10"/>
      <c r="F4" s="11"/>
      <c r="G4" s="12"/>
      <c r="H4" s="13"/>
      <c r="I4" s="13"/>
      <c r="J4" s="14"/>
      <c r="K4" s="12"/>
    </row>
    <row r="5" spans="1:11" s="1" customFormat="1" ht="9.75" customHeight="1" x14ac:dyDescent="0.2">
      <c r="A5" s="221"/>
      <c r="B5" s="222"/>
      <c r="C5" s="223"/>
      <c r="D5" s="10"/>
      <c r="F5" s="11"/>
      <c r="G5" s="12"/>
      <c r="H5" s="13"/>
      <c r="I5" s="13"/>
      <c r="J5" s="14"/>
      <c r="K5" s="12"/>
    </row>
    <row r="6" spans="1:11" s="12" customFormat="1" ht="12.75" customHeight="1" x14ac:dyDescent="0.2">
      <c r="A6" s="224" t="s">
        <v>6</v>
      </c>
      <c r="B6" s="225">
        <v>496</v>
      </c>
      <c r="C6" s="226">
        <v>3968</v>
      </c>
      <c r="D6" s="227"/>
      <c r="F6" s="11"/>
      <c r="H6" s="13"/>
      <c r="I6" s="13"/>
      <c r="J6" s="14"/>
    </row>
    <row r="7" spans="1:11" s="12" customFormat="1" ht="12.75" customHeight="1" x14ac:dyDescent="0.2">
      <c r="A7" s="224" t="s">
        <v>112</v>
      </c>
      <c r="B7" s="225">
        <v>1133962</v>
      </c>
      <c r="C7" s="226">
        <v>92905</v>
      </c>
      <c r="D7" s="227"/>
      <c r="F7" s="11"/>
      <c r="H7" s="13"/>
      <c r="I7" s="13"/>
      <c r="J7" s="14"/>
    </row>
    <row r="8" spans="1:11" s="12" customFormat="1" ht="12.75" customHeight="1" x14ac:dyDescent="0.2">
      <c r="A8" s="224" t="s">
        <v>5</v>
      </c>
      <c r="B8" s="225">
        <v>312313</v>
      </c>
      <c r="C8" s="226">
        <v>59339</v>
      </c>
      <c r="D8" s="227"/>
      <c r="F8" s="11"/>
      <c r="H8" s="13"/>
      <c r="I8" s="13"/>
      <c r="J8" s="14"/>
    </row>
    <row r="9" spans="1:11" s="12" customFormat="1" x14ac:dyDescent="0.2">
      <c r="A9" s="224" t="s">
        <v>150</v>
      </c>
      <c r="B9" s="225">
        <v>1788045</v>
      </c>
      <c r="C9" s="226">
        <v>1934239</v>
      </c>
      <c r="D9" s="227"/>
      <c r="F9" s="11"/>
      <c r="H9" s="13"/>
      <c r="I9" s="13"/>
      <c r="J9" s="14"/>
    </row>
    <row r="10" spans="1:11" s="26" customFormat="1" ht="8.25" customHeight="1" thickBot="1" x14ac:dyDescent="0.3">
      <c r="A10" s="229"/>
      <c r="B10" s="230"/>
      <c r="C10" s="231"/>
    </row>
    <row r="11" spans="1:11" ht="13.5" thickBot="1" x14ac:dyDescent="0.25">
      <c r="A11" s="27" t="s">
        <v>11</v>
      </c>
      <c r="B11" s="28"/>
      <c r="C11" s="29">
        <f>SUM(C6:C9)</f>
        <v>2090451</v>
      </c>
      <c r="F11" s="5"/>
      <c r="G11" s="5"/>
      <c r="H11" s="5"/>
      <c r="I11" s="5"/>
      <c r="J11" s="5"/>
      <c r="K11" s="5"/>
    </row>
    <row r="12" spans="1:11" x14ac:dyDescent="0.2">
      <c r="A12" s="5"/>
      <c r="B12" s="30"/>
      <c r="C12" s="30"/>
      <c r="F12" s="5"/>
      <c r="G12" s="5"/>
      <c r="H12" s="5"/>
      <c r="I12" s="5"/>
      <c r="J12" s="5"/>
      <c r="K12" s="5"/>
    </row>
    <row r="13" spans="1:11" x14ac:dyDescent="0.2">
      <c r="A13" s="31" t="s">
        <v>12</v>
      </c>
      <c r="E13" s="2"/>
      <c r="F13" s="5"/>
      <c r="G13" s="5"/>
      <c r="H13" s="32"/>
      <c r="I13" s="5"/>
      <c r="J13" s="5"/>
      <c r="K13" s="5"/>
    </row>
    <row r="14" spans="1:11" x14ac:dyDescent="0.2">
      <c r="A14" s="33" t="s">
        <v>13</v>
      </c>
      <c r="F14" s="5"/>
      <c r="G14" s="5"/>
      <c r="H14" s="5"/>
      <c r="I14" s="5"/>
      <c r="J14" s="5"/>
      <c r="K14" s="5"/>
    </row>
    <row r="15" spans="1:11" x14ac:dyDescent="0.2">
      <c r="A15" s="1" t="s">
        <v>158</v>
      </c>
      <c r="B15" s="3"/>
      <c r="C15" s="3"/>
      <c r="F15" s="5"/>
      <c r="G15" s="5"/>
      <c r="H15" s="5"/>
      <c r="I15" s="5"/>
      <c r="J15" s="5"/>
      <c r="K15" s="5"/>
    </row>
    <row r="16" spans="1:11" x14ac:dyDescent="0.2">
      <c r="B16" s="3"/>
      <c r="C16" s="3"/>
      <c r="G16" s="5"/>
      <c r="H16" s="5"/>
      <c r="I16" s="5"/>
    </row>
    <row r="17" spans="1:8" x14ac:dyDescent="0.2">
      <c r="A17" s="34" t="s">
        <v>15</v>
      </c>
      <c r="B17" s="34"/>
      <c r="C17" s="35"/>
      <c r="D17" s="35"/>
      <c r="E17" s="36"/>
      <c r="F17" s="36"/>
      <c r="G17" s="232"/>
      <c r="H17" s="254"/>
    </row>
    <row r="18" spans="1:8" x14ac:dyDescent="0.2">
      <c r="A18" s="40" t="s">
        <v>16</v>
      </c>
      <c r="B18" s="40"/>
      <c r="C18" s="41"/>
      <c r="D18" s="41"/>
      <c r="E18" s="42"/>
      <c r="F18" s="42"/>
      <c r="G18" s="233"/>
      <c r="H18" s="241"/>
    </row>
    <row r="19" spans="1:8" x14ac:dyDescent="0.2">
      <c r="A19" s="168"/>
      <c r="B19" s="168"/>
      <c r="C19" s="255" t="s">
        <v>18</v>
      </c>
      <c r="D19" s="256" t="s">
        <v>18</v>
      </c>
      <c r="E19" s="49" t="s">
        <v>19</v>
      </c>
      <c r="F19" s="257" t="s">
        <v>20</v>
      </c>
      <c r="G19" s="258" t="s">
        <v>21</v>
      </c>
      <c r="H19" s="258" t="s">
        <v>22</v>
      </c>
    </row>
    <row r="20" spans="1:8" x14ac:dyDescent="0.2">
      <c r="A20" s="170" t="s">
        <v>2</v>
      </c>
      <c r="B20" s="259" t="s">
        <v>17</v>
      </c>
      <c r="C20" s="260" t="s">
        <v>23</v>
      </c>
      <c r="D20" s="261" t="s">
        <v>24</v>
      </c>
      <c r="E20" s="54" t="s">
        <v>25</v>
      </c>
      <c r="F20" s="262" t="s">
        <v>26</v>
      </c>
      <c r="G20" s="263" t="s">
        <v>27</v>
      </c>
      <c r="H20" s="263" t="s">
        <v>27</v>
      </c>
    </row>
    <row r="21" spans="1:8" x14ac:dyDescent="0.2">
      <c r="A21" s="56"/>
      <c r="B21" s="57"/>
      <c r="C21" s="58"/>
      <c r="D21" s="58"/>
      <c r="E21" s="59"/>
      <c r="F21" s="59"/>
      <c r="G21" s="234"/>
      <c r="H21" s="234"/>
    </row>
    <row r="22" spans="1:8" x14ac:dyDescent="0.2">
      <c r="A22" s="63" t="s">
        <v>29</v>
      </c>
      <c r="B22" s="57">
        <v>909</v>
      </c>
      <c r="C22" s="64">
        <v>40493</v>
      </c>
      <c r="D22" s="64">
        <v>41518</v>
      </c>
      <c r="E22" s="65" t="s">
        <v>30</v>
      </c>
      <c r="F22" s="65">
        <v>1264160000</v>
      </c>
      <c r="G22" s="118">
        <v>0.95</v>
      </c>
      <c r="H22" s="65">
        <v>1200952000</v>
      </c>
    </row>
    <row r="23" spans="1:8" x14ac:dyDescent="0.2">
      <c r="A23" s="63" t="s">
        <v>159</v>
      </c>
      <c r="B23" s="57">
        <v>913</v>
      </c>
      <c r="C23" s="64">
        <v>40595</v>
      </c>
      <c r="D23" s="64">
        <v>41622</v>
      </c>
      <c r="E23" s="65" t="s">
        <v>32</v>
      </c>
      <c r="F23" s="65">
        <v>1792000000</v>
      </c>
      <c r="G23" s="118">
        <v>0.98444866071428572</v>
      </c>
      <c r="H23" s="65">
        <v>1764132000</v>
      </c>
    </row>
    <row r="24" spans="1:8" x14ac:dyDescent="0.2">
      <c r="A24" s="63" t="s">
        <v>160</v>
      </c>
      <c r="B24" s="57">
        <v>920</v>
      </c>
      <c r="C24" s="64">
        <v>40645</v>
      </c>
      <c r="D24" s="64">
        <v>41709</v>
      </c>
      <c r="E24" s="65" t="s">
        <v>34</v>
      </c>
      <c r="F24" s="65">
        <v>430000000</v>
      </c>
      <c r="G24" s="118">
        <v>0.9</v>
      </c>
      <c r="H24" s="65">
        <v>387000000</v>
      </c>
    </row>
    <row r="25" spans="1:8" x14ac:dyDescent="0.2">
      <c r="A25" s="63" t="s">
        <v>161</v>
      </c>
      <c r="B25" s="57">
        <v>925</v>
      </c>
      <c r="C25" s="64">
        <v>40682</v>
      </c>
      <c r="D25" s="64">
        <v>41702</v>
      </c>
      <c r="E25" s="65">
        <v>3781901852</v>
      </c>
      <c r="F25" s="65">
        <v>187000000</v>
      </c>
      <c r="G25" s="118">
        <v>0.96256684491978606</v>
      </c>
      <c r="H25" s="65">
        <v>180000000</v>
      </c>
    </row>
    <row r="26" spans="1:8" x14ac:dyDescent="0.2">
      <c r="A26" s="63" t="s">
        <v>162</v>
      </c>
      <c r="B26" s="57">
        <v>927</v>
      </c>
      <c r="C26" s="64">
        <v>40687</v>
      </c>
      <c r="D26" s="64">
        <v>41721</v>
      </c>
      <c r="E26" s="65">
        <v>25897979168</v>
      </c>
      <c r="F26" s="65">
        <v>158938000</v>
      </c>
      <c r="G26" s="118">
        <v>0.97263083718179411</v>
      </c>
      <c r="H26" s="65">
        <v>154588000</v>
      </c>
    </row>
    <row r="27" spans="1:8" x14ac:dyDescent="0.2">
      <c r="A27" s="63" t="s">
        <v>163</v>
      </c>
      <c r="B27" s="57">
        <v>929</v>
      </c>
      <c r="C27" s="64">
        <v>40701</v>
      </c>
      <c r="D27" s="64">
        <v>41721</v>
      </c>
      <c r="E27" s="65">
        <v>4797900000</v>
      </c>
      <c r="F27" s="65">
        <v>270000000</v>
      </c>
      <c r="G27" s="118">
        <v>0.96296296296296291</v>
      </c>
      <c r="H27" s="65">
        <v>260000000</v>
      </c>
    </row>
    <row r="28" spans="1:8" x14ac:dyDescent="0.2">
      <c r="A28" s="63" t="s">
        <v>164</v>
      </c>
      <c r="B28" s="57">
        <v>933</v>
      </c>
      <c r="C28" s="64">
        <v>40749</v>
      </c>
      <c r="D28" s="64">
        <v>41736</v>
      </c>
      <c r="E28" s="65">
        <v>110000000000</v>
      </c>
      <c r="F28" s="65">
        <v>100000000</v>
      </c>
      <c r="G28" s="118">
        <v>0.93126100000000001</v>
      </c>
      <c r="H28" s="65">
        <v>93126100</v>
      </c>
    </row>
    <row r="29" spans="1:8" x14ac:dyDescent="0.2">
      <c r="A29" s="63" t="s">
        <v>165</v>
      </c>
      <c r="B29" s="57">
        <v>955</v>
      </c>
      <c r="C29" s="64">
        <v>41016</v>
      </c>
      <c r="D29" s="64" t="s">
        <v>40</v>
      </c>
      <c r="E29" s="65" t="s">
        <v>41</v>
      </c>
      <c r="F29" s="65">
        <v>147355882</v>
      </c>
      <c r="G29" s="118">
        <v>0.96742579980621335</v>
      </c>
      <c r="H29" s="65">
        <v>142555882</v>
      </c>
    </row>
    <row r="30" spans="1:8" x14ac:dyDescent="0.2">
      <c r="A30" s="63" t="s">
        <v>166</v>
      </c>
      <c r="B30" s="57">
        <v>960</v>
      </c>
      <c r="C30" s="64">
        <v>41073</v>
      </c>
      <c r="D30" s="64">
        <v>41758</v>
      </c>
      <c r="E30" s="65">
        <v>960000000000</v>
      </c>
      <c r="F30" s="65">
        <v>270000000</v>
      </c>
      <c r="G30" s="118">
        <v>0.9</v>
      </c>
      <c r="H30" s="65">
        <v>243000000</v>
      </c>
    </row>
    <row r="31" spans="1:8" x14ac:dyDescent="0.2">
      <c r="A31" s="63" t="s">
        <v>44</v>
      </c>
      <c r="B31" s="57">
        <v>967</v>
      </c>
      <c r="C31" s="64">
        <v>41269</v>
      </c>
      <c r="D31" s="64">
        <v>42320</v>
      </c>
      <c r="E31" s="65">
        <v>41800000000</v>
      </c>
      <c r="F31" s="65">
        <v>950000000</v>
      </c>
      <c r="G31" s="118">
        <v>0.60482933999999999</v>
      </c>
      <c r="H31" s="65">
        <v>574587873</v>
      </c>
    </row>
    <row r="32" spans="1:8" x14ac:dyDescent="0.2">
      <c r="A32" s="63"/>
      <c r="B32" s="57" t="s">
        <v>45</v>
      </c>
      <c r="C32" s="64"/>
      <c r="D32" s="64"/>
      <c r="E32" s="65"/>
      <c r="F32" s="65">
        <v>600000006</v>
      </c>
      <c r="G32" s="118">
        <v>0.9576464454235355</v>
      </c>
      <c r="H32" s="65">
        <v>574587873</v>
      </c>
    </row>
    <row r="33" spans="1:8" x14ac:dyDescent="0.2">
      <c r="A33" s="63" t="s">
        <v>46</v>
      </c>
      <c r="B33" s="57">
        <v>968</v>
      </c>
      <c r="C33" s="64">
        <v>41276</v>
      </c>
      <c r="D33" s="64">
        <v>42168</v>
      </c>
      <c r="E33" s="65">
        <v>4166346271</v>
      </c>
      <c r="F33" s="65">
        <v>70701600</v>
      </c>
      <c r="G33" s="118">
        <v>0.5928269091505709</v>
      </c>
      <c r="H33" s="65">
        <v>41913811</v>
      </c>
    </row>
    <row r="34" spans="1:8" x14ac:dyDescent="0.2">
      <c r="A34" s="63" t="s">
        <v>43</v>
      </c>
      <c r="B34" s="57">
        <v>970</v>
      </c>
      <c r="C34" s="64">
        <v>41309</v>
      </c>
      <c r="D34" s="64">
        <v>42328</v>
      </c>
      <c r="E34" s="65">
        <v>835000000000</v>
      </c>
      <c r="F34" s="65">
        <v>332987717</v>
      </c>
      <c r="G34" s="118">
        <v>0.90000000210217967</v>
      </c>
      <c r="H34" s="65">
        <v>299688946</v>
      </c>
    </row>
    <row r="35" spans="1:8" x14ac:dyDescent="0.2">
      <c r="A35" s="63" t="s">
        <v>5</v>
      </c>
      <c r="B35" s="57">
        <v>977</v>
      </c>
      <c r="C35" s="64">
        <v>41439</v>
      </c>
      <c r="D35" s="64">
        <v>42468</v>
      </c>
      <c r="E35" s="65">
        <v>75548279000</v>
      </c>
      <c r="F35" s="65">
        <v>377741395</v>
      </c>
      <c r="G35" s="118">
        <v>0.95540144865510435</v>
      </c>
      <c r="H35" s="65">
        <v>360894676</v>
      </c>
    </row>
    <row r="36" spans="1:8" x14ac:dyDescent="0.2">
      <c r="A36" s="63" t="s">
        <v>51</v>
      </c>
      <c r="B36" s="57">
        <v>984</v>
      </c>
      <c r="C36" s="64">
        <v>41543</v>
      </c>
      <c r="D36" s="64">
        <v>42580</v>
      </c>
      <c r="E36" s="65">
        <v>350000000000</v>
      </c>
      <c r="F36" s="65">
        <v>350000000</v>
      </c>
      <c r="G36" s="118">
        <v>0.9090909085714286</v>
      </c>
      <c r="H36" s="65">
        <v>318181818</v>
      </c>
    </row>
    <row r="37" spans="1:8" x14ac:dyDescent="0.2">
      <c r="A37" s="63"/>
      <c r="B37" s="57" t="s">
        <v>45</v>
      </c>
      <c r="C37" s="64"/>
      <c r="D37" s="64"/>
      <c r="E37" s="65"/>
      <c r="F37" s="65">
        <v>318181818</v>
      </c>
      <c r="G37" s="118">
        <v>1</v>
      </c>
      <c r="H37" s="65">
        <v>318181818</v>
      </c>
    </row>
    <row r="38" spans="1:8" x14ac:dyDescent="0.2">
      <c r="A38" s="63" t="s">
        <v>52</v>
      </c>
      <c r="B38" s="57">
        <v>985</v>
      </c>
      <c r="C38" s="64">
        <v>41572</v>
      </c>
      <c r="D38" s="64">
        <v>42366</v>
      </c>
      <c r="E38" s="65">
        <v>20000000000</v>
      </c>
      <c r="F38" s="65">
        <v>100000000</v>
      </c>
      <c r="G38" s="118">
        <v>0</v>
      </c>
      <c r="H38" s="65">
        <v>0</v>
      </c>
    </row>
    <row r="39" spans="1:8" x14ac:dyDescent="0.2">
      <c r="A39" s="63" t="s">
        <v>167</v>
      </c>
      <c r="B39" s="57">
        <v>987</v>
      </c>
      <c r="C39" s="64">
        <v>41589</v>
      </c>
      <c r="D39" s="64">
        <v>42532</v>
      </c>
      <c r="E39" s="65" t="s">
        <v>54</v>
      </c>
      <c r="F39" s="65">
        <v>63500000</v>
      </c>
      <c r="G39" s="118">
        <v>0.97653987401574804</v>
      </c>
      <c r="H39" s="65">
        <v>62010282</v>
      </c>
    </row>
    <row r="40" spans="1:8" x14ac:dyDescent="0.2">
      <c r="A40" s="63" t="s">
        <v>55</v>
      </c>
      <c r="B40" s="57">
        <v>989</v>
      </c>
      <c r="C40" s="64">
        <v>41596</v>
      </c>
      <c r="D40" s="64">
        <v>42610</v>
      </c>
      <c r="E40" s="65" t="s">
        <v>56</v>
      </c>
      <c r="F40" s="65">
        <v>6888916</v>
      </c>
      <c r="G40" s="118">
        <v>0.85473824909463259</v>
      </c>
      <c r="H40" s="65">
        <v>5888220</v>
      </c>
    </row>
    <row r="41" spans="1:8" x14ac:dyDescent="0.2">
      <c r="A41" s="63"/>
      <c r="B41" s="57" t="s">
        <v>45</v>
      </c>
      <c r="C41" s="64"/>
      <c r="D41" s="64"/>
      <c r="E41" s="65"/>
      <c r="F41" s="65">
        <v>5888916</v>
      </c>
      <c r="G41" s="118">
        <v>0.99988181186486613</v>
      </c>
      <c r="H41" s="65">
        <v>5888220</v>
      </c>
    </row>
    <row r="42" spans="1:8" x14ac:dyDescent="0.2">
      <c r="A42" s="63" t="s">
        <v>57</v>
      </c>
      <c r="B42" s="57">
        <v>992</v>
      </c>
      <c r="C42" s="64">
        <v>41670</v>
      </c>
      <c r="D42" s="64">
        <v>42706</v>
      </c>
      <c r="E42" s="65" t="s">
        <v>58</v>
      </c>
      <c r="F42" s="65">
        <v>700000000</v>
      </c>
      <c r="G42" s="118">
        <v>0.99895822000000001</v>
      </c>
      <c r="H42" s="65">
        <v>699270754</v>
      </c>
    </row>
    <row r="43" spans="1:8" x14ac:dyDescent="0.2">
      <c r="A43" s="63" t="s">
        <v>59</v>
      </c>
      <c r="B43" s="57">
        <v>993</v>
      </c>
      <c r="C43" s="64">
        <v>41675</v>
      </c>
      <c r="D43" s="64">
        <v>42667</v>
      </c>
      <c r="E43" s="65">
        <v>2000000000</v>
      </c>
      <c r="F43" s="65">
        <v>1600000</v>
      </c>
      <c r="G43" s="118">
        <v>0.99741687499999998</v>
      </c>
      <c r="H43" s="65">
        <v>1595867</v>
      </c>
    </row>
    <row r="44" spans="1:8" x14ac:dyDescent="0.2">
      <c r="A44" s="63" t="s">
        <v>168</v>
      </c>
      <c r="B44" s="57">
        <v>994</v>
      </c>
      <c r="C44" s="64">
        <v>41677</v>
      </c>
      <c r="D44" s="64">
        <v>42666</v>
      </c>
      <c r="E44" s="65">
        <v>115000000000</v>
      </c>
      <c r="F44" s="65">
        <v>127777777</v>
      </c>
      <c r="G44" s="118">
        <v>0.90000000547826087</v>
      </c>
      <c r="H44" s="65">
        <v>115000000</v>
      </c>
    </row>
    <row r="45" spans="1:8" x14ac:dyDescent="0.2">
      <c r="A45" s="63" t="s">
        <v>169</v>
      </c>
      <c r="B45" s="57">
        <v>999</v>
      </c>
      <c r="C45" s="64">
        <v>41712</v>
      </c>
      <c r="D45" s="64">
        <v>42667</v>
      </c>
      <c r="E45" s="65">
        <v>12406799562</v>
      </c>
      <c r="F45" s="65">
        <v>197887872</v>
      </c>
      <c r="G45" s="118">
        <v>0</v>
      </c>
      <c r="H45" s="65">
        <v>0</v>
      </c>
    </row>
    <row r="46" spans="1:8" x14ac:dyDescent="0.2">
      <c r="A46" s="63" t="s">
        <v>62</v>
      </c>
      <c r="B46" s="57">
        <v>1000</v>
      </c>
      <c r="C46" s="64">
        <v>41719</v>
      </c>
      <c r="D46" s="64">
        <v>42646</v>
      </c>
      <c r="E46" s="65" t="s">
        <v>63</v>
      </c>
      <c r="F46" s="65">
        <v>729040097</v>
      </c>
      <c r="G46" s="118">
        <v>0.45350023868440259</v>
      </c>
      <c r="H46" s="65">
        <v>330619858</v>
      </c>
    </row>
    <row r="47" spans="1:8" x14ac:dyDescent="0.2">
      <c r="A47" s="63"/>
      <c r="B47" s="57" t="s">
        <v>45</v>
      </c>
      <c r="C47" s="64"/>
      <c r="D47" s="64"/>
      <c r="E47" s="65"/>
      <c r="F47" s="65">
        <v>335229412</v>
      </c>
      <c r="G47" s="118">
        <v>0.98624955378318657</v>
      </c>
      <c r="H47" s="65">
        <v>330619858</v>
      </c>
    </row>
    <row r="48" spans="1:8" x14ac:dyDescent="0.2">
      <c r="A48" s="63" t="s">
        <v>64</v>
      </c>
      <c r="B48" s="57">
        <v>1004</v>
      </c>
      <c r="C48" s="64">
        <v>41873</v>
      </c>
      <c r="D48" s="64">
        <v>42723</v>
      </c>
      <c r="E48" s="65">
        <v>4755917671</v>
      </c>
      <c r="F48" s="65">
        <v>10212115</v>
      </c>
      <c r="G48" s="118">
        <v>0.99088367101232211</v>
      </c>
      <c r="H48" s="65">
        <v>10119018</v>
      </c>
    </row>
    <row r="49" spans="1:8" x14ac:dyDescent="0.2">
      <c r="A49" s="63" t="s">
        <v>138</v>
      </c>
      <c r="B49" s="57">
        <v>1006</v>
      </c>
      <c r="C49" s="64">
        <v>41899</v>
      </c>
      <c r="D49" s="64">
        <v>42841</v>
      </c>
      <c r="E49" s="65" t="s">
        <v>66</v>
      </c>
      <c r="F49" s="65">
        <v>461850000</v>
      </c>
      <c r="G49" s="118">
        <v>0.65313413445924007</v>
      </c>
      <c r="H49" s="65">
        <v>301650000</v>
      </c>
    </row>
    <row r="50" spans="1:8" x14ac:dyDescent="0.2">
      <c r="A50" s="63"/>
      <c r="B50" s="120" t="s">
        <v>45</v>
      </c>
      <c r="C50" s="121"/>
      <c r="D50" s="121"/>
      <c r="E50" s="122"/>
      <c r="F50" s="65">
        <v>301650000</v>
      </c>
      <c r="G50" s="118">
        <v>1</v>
      </c>
      <c r="H50" s="65">
        <v>301650000</v>
      </c>
    </row>
    <row r="51" spans="1:8" x14ac:dyDescent="0.2">
      <c r="A51" s="63" t="s">
        <v>170</v>
      </c>
      <c r="B51" s="57">
        <v>1007</v>
      </c>
      <c r="C51" s="64">
        <v>41940</v>
      </c>
      <c r="D51" s="64">
        <v>42645</v>
      </c>
      <c r="E51" s="65">
        <v>111333333333</v>
      </c>
      <c r="F51" s="65">
        <v>622300722</v>
      </c>
      <c r="G51" s="118">
        <v>0</v>
      </c>
      <c r="H51" s="65">
        <v>0</v>
      </c>
    </row>
    <row r="52" spans="1:8" x14ac:dyDescent="0.2">
      <c r="A52" s="63" t="s">
        <v>6</v>
      </c>
      <c r="B52" s="57">
        <v>1008</v>
      </c>
      <c r="C52" s="64">
        <v>41953</v>
      </c>
      <c r="D52" s="64">
        <v>42879</v>
      </c>
      <c r="E52" s="65">
        <v>350000000</v>
      </c>
      <c r="F52" s="65">
        <v>43750</v>
      </c>
      <c r="G52" s="118">
        <v>0.45330285714285712</v>
      </c>
      <c r="H52" s="65">
        <v>19832</v>
      </c>
    </row>
    <row r="53" spans="1:8" x14ac:dyDescent="0.2">
      <c r="A53" s="63" t="s">
        <v>7</v>
      </c>
      <c r="B53" s="57">
        <v>1010</v>
      </c>
      <c r="C53" s="64">
        <v>41969</v>
      </c>
      <c r="D53" s="64">
        <v>42969</v>
      </c>
      <c r="E53" s="65" t="s">
        <v>70</v>
      </c>
      <c r="F53" s="65">
        <v>11680000000</v>
      </c>
      <c r="G53" s="118">
        <v>0.99691780830479448</v>
      </c>
      <c r="H53" s="65">
        <v>11644000001</v>
      </c>
    </row>
    <row r="54" spans="1:8" x14ac:dyDescent="0.2">
      <c r="A54" s="235" t="s">
        <v>171</v>
      </c>
      <c r="B54" s="120">
        <v>1012</v>
      </c>
      <c r="C54" s="121">
        <v>41992</v>
      </c>
      <c r="D54" s="121">
        <v>43137</v>
      </c>
      <c r="E54" s="122">
        <v>163633000000</v>
      </c>
      <c r="F54" s="65">
        <v>1997235044</v>
      </c>
      <c r="G54" s="118">
        <v>0.22821818512012851</v>
      </c>
      <c r="H54" s="65">
        <v>455805357</v>
      </c>
    </row>
    <row r="55" spans="1:8" x14ac:dyDescent="0.2">
      <c r="A55" s="235" t="s">
        <v>117</v>
      </c>
      <c r="B55" s="120">
        <v>1018</v>
      </c>
      <c r="C55" s="121">
        <v>42062</v>
      </c>
      <c r="D55" s="64">
        <v>43095</v>
      </c>
      <c r="E55" s="122">
        <v>120000000000</v>
      </c>
      <c r="F55" s="65">
        <v>220000000</v>
      </c>
      <c r="G55" s="118">
        <v>9.0909122727272723E-2</v>
      </c>
      <c r="H55" s="65">
        <v>20000007</v>
      </c>
    </row>
    <row r="56" spans="1:8" x14ac:dyDescent="0.2">
      <c r="A56" s="235" t="s">
        <v>154</v>
      </c>
      <c r="B56" s="120">
        <v>1021</v>
      </c>
      <c r="C56" s="121">
        <v>42132</v>
      </c>
      <c r="D56" s="64">
        <v>43065</v>
      </c>
      <c r="E56" s="122">
        <v>19547196299</v>
      </c>
      <c r="F56" s="65">
        <v>15609535</v>
      </c>
      <c r="G56" s="118">
        <v>0</v>
      </c>
      <c r="H56" s="65">
        <v>0</v>
      </c>
    </row>
    <row r="57" spans="1:8" x14ac:dyDescent="0.2">
      <c r="A57" s="236"/>
      <c r="B57" s="237"/>
      <c r="C57" s="238"/>
      <c r="D57" s="72"/>
      <c r="E57" s="239"/>
      <c r="F57" s="74"/>
      <c r="G57" s="124"/>
      <c r="H57" s="74"/>
    </row>
    <row r="58" spans="1:8" x14ac:dyDescent="0.2">
      <c r="A58" s="57"/>
      <c r="B58" s="57"/>
      <c r="C58" s="78"/>
      <c r="D58" s="78"/>
      <c r="E58" s="79"/>
      <c r="F58" s="79"/>
      <c r="G58" s="241"/>
      <c r="H58" s="241"/>
    </row>
    <row r="59" spans="1:8" x14ac:dyDescent="0.2">
      <c r="A59" s="82" t="s">
        <v>72</v>
      </c>
      <c r="B59" s="88"/>
      <c r="C59" s="89"/>
      <c r="D59" s="89"/>
      <c r="E59" s="90"/>
      <c r="F59" s="86" t="s">
        <v>73</v>
      </c>
      <c r="G59" s="87"/>
      <c r="H59" s="91"/>
    </row>
    <row r="60" spans="1:8" ht="24" x14ac:dyDescent="0.2">
      <c r="A60" s="88" t="s">
        <v>74</v>
      </c>
      <c r="B60" s="88"/>
      <c r="C60" s="89"/>
      <c r="D60" s="89"/>
      <c r="E60" s="90"/>
      <c r="F60" s="86"/>
      <c r="G60" s="87"/>
      <c r="H60" s="91"/>
    </row>
    <row r="61" spans="1:8" x14ac:dyDescent="0.2">
      <c r="A61" s="125" t="s">
        <v>75</v>
      </c>
      <c r="B61" s="125"/>
      <c r="C61" s="125"/>
      <c r="D61" s="125"/>
      <c r="E61" s="125"/>
      <c r="F61" s="125"/>
      <c r="G61" s="125"/>
      <c r="H61" s="125"/>
    </row>
    <row r="62" spans="1:8" x14ac:dyDescent="0.2">
      <c r="A62" s="88" t="s">
        <v>76</v>
      </c>
      <c r="B62" s="88"/>
      <c r="C62" s="89"/>
      <c r="D62" s="89"/>
      <c r="E62" s="90"/>
      <c r="F62" s="86"/>
      <c r="G62" s="87"/>
      <c r="H62" s="91"/>
    </row>
    <row r="63" spans="1:8" x14ac:dyDescent="0.2">
      <c r="A63" s="88" t="s">
        <v>77</v>
      </c>
      <c r="B63" s="88"/>
      <c r="C63" s="89"/>
      <c r="D63" s="89"/>
      <c r="E63" s="90"/>
      <c r="F63" s="86"/>
      <c r="G63" s="87"/>
      <c r="H63" s="91"/>
    </row>
    <row r="64" spans="1:8" x14ac:dyDescent="0.2">
      <c r="A64" s="92" t="s">
        <v>78</v>
      </c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 t="s">
        <v>172</v>
      </c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 t="s">
        <v>173</v>
      </c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 t="s">
        <v>174</v>
      </c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 t="s">
        <v>175</v>
      </c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 t="s">
        <v>176</v>
      </c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3" t="s">
        <v>177</v>
      </c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4" t="s">
        <v>178</v>
      </c>
      <c r="B80" s="94"/>
      <c r="C80" s="94"/>
      <c r="D80" s="94"/>
      <c r="E80" s="94"/>
      <c r="F80" s="94"/>
      <c r="G80" s="94"/>
      <c r="H80" s="94"/>
    </row>
    <row r="81" spans="1:8" x14ac:dyDescent="0.2">
      <c r="A81" s="94"/>
      <c r="B81" s="94"/>
      <c r="C81" s="94"/>
      <c r="D81" s="94"/>
      <c r="E81" s="94"/>
      <c r="F81" s="94"/>
      <c r="G81" s="94"/>
      <c r="H81" s="94"/>
    </row>
    <row r="82" spans="1:8" x14ac:dyDescent="0.2">
      <c r="A82" s="95" t="s">
        <v>179</v>
      </c>
      <c r="B82" s="95"/>
      <c r="C82" s="95"/>
      <c r="D82" s="95"/>
      <c r="E82" s="95"/>
      <c r="F82" s="95"/>
      <c r="G82" s="95"/>
      <c r="H82" s="95"/>
    </row>
    <row r="83" spans="1:8" x14ac:dyDescent="0.2">
      <c r="A83" s="95"/>
      <c r="B83" s="95"/>
      <c r="C83" s="95"/>
      <c r="D83" s="95"/>
      <c r="E83" s="95"/>
      <c r="F83" s="95"/>
      <c r="G83" s="95"/>
      <c r="H83" s="95"/>
    </row>
    <row r="84" spans="1:8" x14ac:dyDescent="0.2">
      <c r="A84" s="96" t="s">
        <v>180</v>
      </c>
      <c r="B84" s="96"/>
      <c r="C84" s="96"/>
      <c r="D84" s="96"/>
      <c r="E84" s="96"/>
      <c r="F84" s="96"/>
      <c r="G84" s="96"/>
      <c r="H84" s="96"/>
    </row>
    <row r="85" spans="1:8" x14ac:dyDescent="0.2">
      <c r="A85" s="96" t="s">
        <v>181</v>
      </c>
      <c r="B85" s="96"/>
      <c r="C85" s="96"/>
      <c r="D85" s="96"/>
      <c r="E85" s="96"/>
      <c r="F85" s="96"/>
      <c r="G85" s="96"/>
      <c r="H85" s="96"/>
    </row>
    <row r="86" spans="1:8" x14ac:dyDescent="0.2">
      <c r="A86" s="96"/>
      <c r="B86" s="96"/>
      <c r="C86" s="96"/>
      <c r="D86" s="96"/>
      <c r="E86" s="96"/>
      <c r="F86" s="96"/>
      <c r="G86" s="96"/>
      <c r="H86" s="96"/>
    </row>
    <row r="87" spans="1:8" x14ac:dyDescent="0.2">
      <c r="A87" s="97" t="s">
        <v>182</v>
      </c>
      <c r="B87" s="97"/>
      <c r="C87" s="97"/>
      <c r="D87" s="97"/>
      <c r="E87" s="97"/>
      <c r="F87" s="97"/>
      <c r="G87" s="97"/>
      <c r="H87" s="97"/>
    </row>
    <row r="88" spans="1:8" x14ac:dyDescent="0.2">
      <c r="A88" s="96" t="s">
        <v>183</v>
      </c>
      <c r="B88" s="96"/>
      <c r="C88" s="96"/>
      <c r="D88" s="96"/>
      <c r="E88" s="96"/>
      <c r="F88" s="96"/>
      <c r="G88" s="96"/>
      <c r="H88" s="96"/>
    </row>
    <row r="89" spans="1:8" x14ac:dyDescent="0.2">
      <c r="A89" s="96"/>
      <c r="B89" s="96"/>
      <c r="C89" s="96"/>
      <c r="D89" s="96"/>
      <c r="E89" s="96"/>
      <c r="F89" s="96"/>
      <c r="G89" s="96"/>
      <c r="H89" s="96"/>
    </row>
    <row r="90" spans="1:8" x14ac:dyDescent="0.2">
      <c r="A90" s="57" t="s">
        <v>184</v>
      </c>
      <c r="B90" s="57"/>
      <c r="C90" s="78"/>
      <c r="D90" s="78"/>
      <c r="E90" s="79"/>
      <c r="F90" s="80"/>
      <c r="G90" s="81"/>
      <c r="H90" s="45"/>
    </row>
    <row r="91" spans="1:8" x14ac:dyDescent="0.2">
      <c r="A91" s="57" t="s">
        <v>185</v>
      </c>
      <c r="B91" s="57"/>
      <c r="C91" s="57"/>
      <c r="D91" s="57"/>
      <c r="E91" s="57"/>
      <c r="F91" s="57"/>
      <c r="G91" s="57"/>
      <c r="H91" s="57"/>
    </row>
    <row r="93" spans="1:8" ht="18.75" x14ac:dyDescent="0.3">
      <c r="A93" s="242" t="s">
        <v>95</v>
      </c>
      <c r="B93" s="243"/>
      <c r="C93" s="3"/>
      <c r="G93" s="2"/>
    </row>
    <row r="94" spans="1:8" x14ac:dyDescent="0.2">
      <c r="C94" s="3"/>
      <c r="G94" s="2"/>
    </row>
    <row r="95" spans="1:8" ht="38.25" x14ac:dyDescent="0.2">
      <c r="A95" s="209" t="s">
        <v>96</v>
      </c>
      <c r="B95" s="209" t="s">
        <v>97</v>
      </c>
      <c r="C95" s="209" t="s">
        <v>98</v>
      </c>
      <c r="D95" s="210" t="s">
        <v>99</v>
      </c>
      <c r="E95" s="210"/>
      <c r="F95" s="210"/>
      <c r="G95" s="209" t="s">
        <v>100</v>
      </c>
      <c r="H95" s="209" t="s">
        <v>101</v>
      </c>
    </row>
    <row r="96" spans="1:8" x14ac:dyDescent="0.2">
      <c r="A96" s="244"/>
      <c r="B96" s="244"/>
      <c r="C96" s="244"/>
      <c r="D96" s="245"/>
      <c r="E96" s="246"/>
      <c r="F96" s="247"/>
      <c r="G96" s="248"/>
      <c r="H96" s="244"/>
    </row>
    <row r="98" spans="1:8" x14ac:dyDescent="0.2">
      <c r="A98" s="249" t="s">
        <v>102</v>
      </c>
      <c r="B98" s="249"/>
      <c r="C98" s="249"/>
      <c r="D98" s="249"/>
      <c r="E98" s="249"/>
      <c r="F98" s="249"/>
      <c r="G98" s="249"/>
      <c r="H98" s="249"/>
    </row>
    <row r="99" spans="1:8" x14ac:dyDescent="0.2">
      <c r="A99" s="250"/>
      <c r="B99" s="250"/>
      <c r="C99" s="250"/>
      <c r="D99" s="250"/>
      <c r="E99" s="250"/>
      <c r="F99" s="250"/>
      <c r="G99" s="250"/>
      <c r="H99" s="250"/>
    </row>
    <row r="100" spans="1:8" ht="38.25" x14ac:dyDescent="0.2">
      <c r="A100" s="218" t="s">
        <v>103</v>
      </c>
      <c r="B100" s="218" t="s">
        <v>18</v>
      </c>
      <c r="C100" s="218" t="s">
        <v>104</v>
      </c>
      <c r="D100" s="218" t="s">
        <v>105</v>
      </c>
      <c r="E100" s="218" t="s">
        <v>106</v>
      </c>
      <c r="F100" s="218" t="s">
        <v>107</v>
      </c>
      <c r="G100" s="218" t="s">
        <v>108</v>
      </c>
      <c r="H100" s="218" t="s">
        <v>109</v>
      </c>
    </row>
    <row r="101" spans="1:8" ht="114.75" x14ac:dyDescent="0.2">
      <c r="A101" s="251">
        <v>1016</v>
      </c>
      <c r="B101" s="251" t="s">
        <v>120</v>
      </c>
      <c r="C101" s="251" t="s">
        <v>121</v>
      </c>
      <c r="D101" s="251" t="s">
        <v>122</v>
      </c>
      <c r="E101" s="251" t="s">
        <v>123</v>
      </c>
      <c r="F101" s="252" t="s">
        <v>141</v>
      </c>
      <c r="G101" s="251" t="s">
        <v>124</v>
      </c>
      <c r="H101" s="251" t="s">
        <v>121</v>
      </c>
    </row>
    <row r="102" spans="1:8" ht="63.75" x14ac:dyDescent="0.2">
      <c r="A102" s="253">
        <v>1017</v>
      </c>
      <c r="B102" s="115" t="s">
        <v>125</v>
      </c>
      <c r="C102" s="253" t="s">
        <v>126</v>
      </c>
      <c r="D102" s="253" t="s">
        <v>127</v>
      </c>
      <c r="E102" s="115" t="s">
        <v>128</v>
      </c>
      <c r="F102" s="253" t="s">
        <v>142</v>
      </c>
      <c r="G102" s="115" t="s">
        <v>129</v>
      </c>
      <c r="H102" s="253" t="s">
        <v>126</v>
      </c>
    </row>
    <row r="103" spans="1:8" ht="127.5" x14ac:dyDescent="0.2">
      <c r="A103" s="251">
        <v>1020</v>
      </c>
      <c r="B103" s="251" t="s">
        <v>143</v>
      </c>
      <c r="C103" s="251" t="s">
        <v>144</v>
      </c>
      <c r="D103" s="251" t="s">
        <v>145</v>
      </c>
      <c r="E103" s="251" t="s">
        <v>146</v>
      </c>
      <c r="F103" s="253" t="s">
        <v>147</v>
      </c>
      <c r="G103" s="251" t="s">
        <v>156</v>
      </c>
      <c r="H103" s="251" t="s">
        <v>145</v>
      </c>
    </row>
  </sheetData>
  <mergeCells count="17">
    <mergeCell ref="A85:H86"/>
    <mergeCell ref="A87:H87"/>
    <mergeCell ref="A88:H89"/>
    <mergeCell ref="D95:F95"/>
    <mergeCell ref="A98:H99"/>
    <mergeCell ref="A72:H73"/>
    <mergeCell ref="A74:H75"/>
    <mergeCell ref="A76:H79"/>
    <mergeCell ref="A80:H81"/>
    <mergeCell ref="A82:H83"/>
    <mergeCell ref="A84:H84"/>
    <mergeCell ref="I3:J3"/>
    <mergeCell ref="A61:H61"/>
    <mergeCell ref="A64:H65"/>
    <mergeCell ref="A66:H67"/>
    <mergeCell ref="A68:H69"/>
    <mergeCell ref="A70:H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42578125" style="141" bestFit="1" customWidth="1"/>
    <col min="6" max="6" width="11.7109375" style="141" bestFit="1" customWidth="1"/>
    <col min="7" max="7" width="10.42578125" style="141" bestFit="1" customWidth="1"/>
    <col min="8" max="8" width="15.2851562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186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264"/>
      <c r="B5" s="265"/>
      <c r="C5" s="266"/>
      <c r="D5" s="145"/>
      <c r="F5" s="146"/>
      <c r="G5" s="147"/>
      <c r="H5" s="148"/>
      <c r="I5" s="148"/>
      <c r="J5" s="149"/>
      <c r="K5" s="147"/>
    </row>
    <row r="6" spans="1:11" s="147" customFormat="1" ht="12.75" customHeight="1" x14ac:dyDescent="0.2">
      <c r="A6" s="267" t="s">
        <v>5</v>
      </c>
      <c r="B6" s="129">
        <v>15210311</v>
      </c>
      <c r="C6" s="130">
        <v>2889959</v>
      </c>
      <c r="D6" s="268"/>
      <c r="F6" s="146"/>
      <c r="H6" s="148"/>
      <c r="I6" s="148"/>
      <c r="J6" s="149"/>
    </row>
    <row r="7" spans="1:11" s="147" customFormat="1" ht="12.75" customHeight="1" x14ac:dyDescent="0.2">
      <c r="A7" s="267" t="s">
        <v>6</v>
      </c>
      <c r="B7" s="129">
        <v>673</v>
      </c>
      <c r="C7" s="130">
        <v>5384</v>
      </c>
      <c r="D7" s="268"/>
      <c r="F7" s="146"/>
      <c r="H7" s="148"/>
      <c r="I7" s="148"/>
      <c r="J7" s="149"/>
    </row>
    <row r="8" spans="1:11" s="147" customFormat="1" ht="12.75" customHeight="1" x14ac:dyDescent="0.2">
      <c r="A8" s="269" t="s">
        <v>112</v>
      </c>
      <c r="B8" s="129">
        <v>29103628</v>
      </c>
      <c r="C8" s="130">
        <v>2384453</v>
      </c>
      <c r="D8" s="268"/>
      <c r="F8" s="146"/>
      <c r="H8" s="148"/>
      <c r="I8" s="148"/>
      <c r="J8" s="149"/>
    </row>
    <row r="9" spans="1:11" s="153" customFormat="1" ht="8.25" customHeight="1" thickBot="1" x14ac:dyDescent="0.3">
      <c r="A9" s="270"/>
      <c r="B9" s="271"/>
      <c r="C9" s="272"/>
    </row>
    <row r="10" spans="1:11" ht="13.5" thickBot="1" x14ac:dyDescent="0.25">
      <c r="A10" s="27" t="s">
        <v>11</v>
      </c>
      <c r="B10" s="28"/>
      <c r="C10" s="29">
        <f>SUM(C6:C8)</f>
        <v>5279796</v>
      </c>
      <c r="F10" s="143"/>
      <c r="G10" s="143"/>
      <c r="H10" s="143"/>
      <c r="I10" s="143"/>
      <c r="J10" s="143"/>
      <c r="K10" s="143"/>
    </row>
    <row r="11" spans="1:11" x14ac:dyDescent="0.2">
      <c r="A11" s="143"/>
      <c r="B11" s="154"/>
      <c r="C11" s="154"/>
      <c r="F11" s="143"/>
      <c r="G11" s="143"/>
      <c r="H11" s="143"/>
      <c r="I11" s="143"/>
      <c r="J11" s="143"/>
      <c r="K11" s="143"/>
    </row>
    <row r="12" spans="1:11" x14ac:dyDescent="0.2">
      <c r="A12" s="155" t="s">
        <v>12</v>
      </c>
      <c r="E12" s="140"/>
      <c r="F12" s="143"/>
      <c r="G12" s="143"/>
      <c r="H12" s="156"/>
      <c r="I12" s="143"/>
      <c r="J12" s="143"/>
      <c r="K12" s="143"/>
    </row>
    <row r="13" spans="1:11" x14ac:dyDescent="0.2">
      <c r="A13" s="157" t="s">
        <v>13</v>
      </c>
      <c r="F13" s="143"/>
      <c r="G13" s="143"/>
      <c r="H13" s="143"/>
      <c r="I13" s="143"/>
      <c r="J13" s="143"/>
      <c r="K13" s="143"/>
    </row>
    <row r="14" spans="1:11" x14ac:dyDescent="0.2">
      <c r="B14" s="141"/>
      <c r="C14" s="141"/>
      <c r="F14" s="143"/>
      <c r="G14" s="143"/>
      <c r="H14" s="143"/>
      <c r="I14" s="143"/>
      <c r="J14" s="143"/>
      <c r="K14" s="143"/>
    </row>
    <row r="15" spans="1:11" x14ac:dyDescent="0.2">
      <c r="A15" s="158" t="s">
        <v>15</v>
      </c>
      <c r="B15" s="158"/>
      <c r="C15" s="159"/>
      <c r="D15" s="159"/>
      <c r="E15" s="160"/>
      <c r="F15" s="160"/>
      <c r="G15" s="161"/>
      <c r="H15" s="273"/>
      <c r="I15" s="143"/>
    </row>
    <row r="16" spans="1:11" x14ac:dyDescent="0.2">
      <c r="A16" s="163" t="s">
        <v>16</v>
      </c>
      <c r="B16" s="163"/>
      <c r="C16" s="164"/>
      <c r="D16" s="164"/>
      <c r="E16" s="165"/>
      <c r="F16" s="165"/>
      <c r="G16" s="166"/>
      <c r="H16" s="189"/>
    </row>
    <row r="17" spans="1:8" x14ac:dyDescent="0.2">
      <c r="A17" s="46" t="s">
        <v>2</v>
      </c>
      <c r="B17" s="46" t="s">
        <v>17</v>
      </c>
      <c r="C17" s="47" t="s">
        <v>18</v>
      </c>
      <c r="D17" s="48" t="s">
        <v>18</v>
      </c>
      <c r="E17" s="49" t="s">
        <v>19</v>
      </c>
      <c r="F17" s="49" t="s">
        <v>20</v>
      </c>
      <c r="G17" s="50" t="s">
        <v>21</v>
      </c>
      <c r="H17" s="50" t="s">
        <v>22</v>
      </c>
    </row>
    <row r="18" spans="1:8" x14ac:dyDescent="0.2">
      <c r="A18" s="51"/>
      <c r="B18" s="51"/>
      <c r="C18" s="52" t="s">
        <v>23</v>
      </c>
      <c r="D18" s="53" t="s">
        <v>24</v>
      </c>
      <c r="E18" s="54" t="s">
        <v>25</v>
      </c>
      <c r="F18" s="54" t="s">
        <v>26</v>
      </c>
      <c r="G18" s="55" t="s">
        <v>27</v>
      </c>
      <c r="H18" s="55" t="s">
        <v>187</v>
      </c>
    </row>
    <row r="19" spans="1:8" x14ac:dyDescent="0.2">
      <c r="A19" s="172"/>
      <c r="B19" s="173"/>
      <c r="C19" s="174"/>
      <c r="D19" s="174"/>
      <c r="E19" s="175"/>
      <c r="F19" s="175"/>
      <c r="G19" s="176"/>
      <c r="H19" s="176"/>
    </row>
    <row r="20" spans="1:8" x14ac:dyDescent="0.2">
      <c r="A20" s="178" t="s">
        <v>29</v>
      </c>
      <c r="B20" s="173">
        <v>909</v>
      </c>
      <c r="C20" s="137">
        <v>40493</v>
      </c>
      <c r="D20" s="137">
        <v>41518</v>
      </c>
      <c r="E20" s="133" t="s">
        <v>30</v>
      </c>
      <c r="F20" s="133">
        <v>1264160000</v>
      </c>
      <c r="G20" s="132">
        <v>0.95</v>
      </c>
      <c r="H20" s="133">
        <v>1200952000</v>
      </c>
    </row>
    <row r="21" spans="1:8" x14ac:dyDescent="0.2">
      <c r="A21" s="178" t="s">
        <v>160</v>
      </c>
      <c r="B21" s="173">
        <v>920</v>
      </c>
      <c r="C21" s="137">
        <v>40645</v>
      </c>
      <c r="D21" s="137">
        <v>41709</v>
      </c>
      <c r="E21" s="133" t="s">
        <v>34</v>
      </c>
      <c r="F21" s="133">
        <v>430000000</v>
      </c>
      <c r="G21" s="132">
        <v>0.9</v>
      </c>
      <c r="H21" s="133">
        <v>387000000</v>
      </c>
    </row>
    <row r="22" spans="1:8" x14ac:dyDescent="0.2">
      <c r="A22" s="178" t="s">
        <v>161</v>
      </c>
      <c r="B22" s="173">
        <v>925</v>
      </c>
      <c r="C22" s="137">
        <v>40682</v>
      </c>
      <c r="D22" s="137">
        <v>41702</v>
      </c>
      <c r="E22" s="133">
        <v>3781901852</v>
      </c>
      <c r="F22" s="133">
        <v>187000000</v>
      </c>
      <c r="G22" s="132">
        <v>0.96256684491978606</v>
      </c>
      <c r="H22" s="133">
        <v>180000000</v>
      </c>
    </row>
    <row r="23" spans="1:8" x14ac:dyDescent="0.2">
      <c r="A23" s="178" t="s">
        <v>162</v>
      </c>
      <c r="B23" s="173">
        <v>927</v>
      </c>
      <c r="C23" s="137">
        <v>40687</v>
      </c>
      <c r="D23" s="137">
        <v>41721</v>
      </c>
      <c r="E23" s="133">
        <v>25897979168</v>
      </c>
      <c r="F23" s="133">
        <v>158938000</v>
      </c>
      <c r="G23" s="132">
        <v>0.97263083718179411</v>
      </c>
      <c r="H23" s="133">
        <v>154588000</v>
      </c>
    </row>
    <row r="24" spans="1:8" x14ac:dyDescent="0.2">
      <c r="A24" s="178" t="s">
        <v>163</v>
      </c>
      <c r="B24" s="173">
        <v>929</v>
      </c>
      <c r="C24" s="137">
        <v>40701</v>
      </c>
      <c r="D24" s="137">
        <v>41721</v>
      </c>
      <c r="E24" s="133">
        <v>4797900000</v>
      </c>
      <c r="F24" s="133">
        <v>270000000</v>
      </c>
      <c r="G24" s="132">
        <v>0.96296296296296291</v>
      </c>
      <c r="H24" s="133">
        <v>260000000</v>
      </c>
    </row>
    <row r="25" spans="1:8" x14ac:dyDescent="0.2">
      <c r="A25" s="178" t="s">
        <v>164</v>
      </c>
      <c r="B25" s="173">
        <v>933</v>
      </c>
      <c r="C25" s="137">
        <v>40749</v>
      </c>
      <c r="D25" s="137">
        <v>41736</v>
      </c>
      <c r="E25" s="133">
        <v>110000000000</v>
      </c>
      <c r="F25" s="133">
        <v>100000000</v>
      </c>
      <c r="G25" s="132">
        <v>0.93126100000000001</v>
      </c>
      <c r="H25" s="133">
        <v>93126100</v>
      </c>
    </row>
    <row r="26" spans="1:8" x14ac:dyDescent="0.2">
      <c r="A26" s="178" t="s">
        <v>165</v>
      </c>
      <c r="B26" s="173">
        <v>955</v>
      </c>
      <c r="C26" s="137">
        <v>41016</v>
      </c>
      <c r="D26" s="137" t="s">
        <v>40</v>
      </c>
      <c r="E26" s="133" t="s">
        <v>41</v>
      </c>
      <c r="F26" s="133">
        <v>147355882</v>
      </c>
      <c r="G26" s="132">
        <v>0.96742579980621335</v>
      </c>
      <c r="H26" s="133">
        <v>142555882</v>
      </c>
    </row>
    <row r="27" spans="1:8" x14ac:dyDescent="0.2">
      <c r="A27" s="178" t="s">
        <v>166</v>
      </c>
      <c r="B27" s="173">
        <v>960</v>
      </c>
      <c r="C27" s="137">
        <v>41073</v>
      </c>
      <c r="D27" s="137">
        <v>41758</v>
      </c>
      <c r="E27" s="133">
        <v>960000000000</v>
      </c>
      <c r="F27" s="133">
        <v>270000000</v>
      </c>
      <c r="G27" s="132">
        <v>0.9</v>
      </c>
      <c r="H27" s="133">
        <v>243000000</v>
      </c>
    </row>
    <row r="28" spans="1:8" x14ac:dyDescent="0.2">
      <c r="A28" s="178" t="s">
        <v>44</v>
      </c>
      <c r="B28" s="173">
        <v>967</v>
      </c>
      <c r="C28" s="137">
        <v>41269</v>
      </c>
      <c r="D28" s="137">
        <v>42320</v>
      </c>
      <c r="E28" s="133">
        <v>41800000000</v>
      </c>
      <c r="F28" s="133">
        <v>950000000</v>
      </c>
      <c r="G28" s="132">
        <v>0.60482933999999999</v>
      </c>
      <c r="H28" s="133">
        <v>574587873</v>
      </c>
    </row>
    <row r="29" spans="1:8" x14ac:dyDescent="0.2">
      <c r="A29" s="178"/>
      <c r="B29" s="173" t="s">
        <v>45</v>
      </c>
      <c r="C29" s="137"/>
      <c r="D29" s="137"/>
      <c r="E29" s="133"/>
      <c r="F29" s="133">
        <v>600000006</v>
      </c>
      <c r="G29" s="132">
        <v>0.9576464454235355</v>
      </c>
      <c r="H29" s="133">
        <v>574587873</v>
      </c>
    </row>
    <row r="30" spans="1:8" x14ac:dyDescent="0.2">
      <c r="A30" s="178" t="s">
        <v>46</v>
      </c>
      <c r="B30" s="173">
        <v>968</v>
      </c>
      <c r="C30" s="137">
        <v>41276</v>
      </c>
      <c r="D30" s="137">
        <v>42168</v>
      </c>
      <c r="E30" s="133">
        <v>4166346271</v>
      </c>
      <c r="F30" s="133">
        <v>70701600</v>
      </c>
      <c r="G30" s="132">
        <v>0.5928269091505709</v>
      </c>
      <c r="H30" s="133">
        <v>41913811</v>
      </c>
    </row>
    <row r="31" spans="1:8" x14ac:dyDescent="0.2">
      <c r="A31" s="178" t="s">
        <v>43</v>
      </c>
      <c r="B31" s="173">
        <v>970</v>
      </c>
      <c r="C31" s="137">
        <v>41309</v>
      </c>
      <c r="D31" s="137">
        <v>42328</v>
      </c>
      <c r="E31" s="133">
        <v>835000000000</v>
      </c>
      <c r="F31" s="133">
        <v>332987717</v>
      </c>
      <c r="G31" s="132">
        <v>0.90000000210217967</v>
      </c>
      <c r="H31" s="133">
        <v>299688946</v>
      </c>
    </row>
    <row r="32" spans="1:8" x14ac:dyDescent="0.2">
      <c r="A32" s="178" t="s">
        <v>5</v>
      </c>
      <c r="B32" s="173">
        <v>977</v>
      </c>
      <c r="C32" s="137">
        <v>41439</v>
      </c>
      <c r="D32" s="137">
        <v>42468</v>
      </c>
      <c r="E32" s="133">
        <v>75548279000</v>
      </c>
      <c r="F32" s="133">
        <v>377741395</v>
      </c>
      <c r="G32" s="132">
        <v>0.99566791455302373</v>
      </c>
      <c r="H32" s="133">
        <v>376104987</v>
      </c>
    </row>
    <row r="33" spans="1:8" x14ac:dyDescent="0.2">
      <c r="A33" s="178" t="s">
        <v>51</v>
      </c>
      <c r="B33" s="173">
        <v>984</v>
      </c>
      <c r="C33" s="137">
        <v>41543</v>
      </c>
      <c r="D33" s="137">
        <v>42580</v>
      </c>
      <c r="E33" s="133">
        <v>350000000000</v>
      </c>
      <c r="F33" s="133">
        <v>350000000</v>
      </c>
      <c r="G33" s="132">
        <v>0.9090909085714286</v>
      </c>
      <c r="H33" s="133">
        <v>318181818</v>
      </c>
    </row>
    <row r="34" spans="1:8" x14ac:dyDescent="0.2">
      <c r="A34" s="178"/>
      <c r="B34" s="173" t="s">
        <v>45</v>
      </c>
      <c r="C34" s="137"/>
      <c r="D34" s="137"/>
      <c r="E34" s="133"/>
      <c r="F34" s="133">
        <v>318181818</v>
      </c>
      <c r="G34" s="132">
        <v>1</v>
      </c>
      <c r="H34" s="133">
        <v>318181818</v>
      </c>
    </row>
    <row r="35" spans="1:8" x14ac:dyDescent="0.2">
      <c r="A35" s="178" t="s">
        <v>52</v>
      </c>
      <c r="B35" s="173">
        <v>985</v>
      </c>
      <c r="C35" s="137">
        <v>41572</v>
      </c>
      <c r="D35" s="137">
        <v>42366</v>
      </c>
      <c r="E35" s="133">
        <v>20000000000</v>
      </c>
      <c r="F35" s="133">
        <v>100000000</v>
      </c>
      <c r="G35" s="132">
        <v>0</v>
      </c>
      <c r="H35" s="133">
        <v>0</v>
      </c>
    </row>
    <row r="36" spans="1:8" x14ac:dyDescent="0.2">
      <c r="A36" s="178" t="s">
        <v>167</v>
      </c>
      <c r="B36" s="173">
        <v>987</v>
      </c>
      <c r="C36" s="137">
        <v>41589</v>
      </c>
      <c r="D36" s="137">
        <v>42532</v>
      </c>
      <c r="E36" s="133" t="s">
        <v>54</v>
      </c>
      <c r="F36" s="133">
        <v>63500000</v>
      </c>
      <c r="G36" s="132">
        <v>0.97653987401574804</v>
      </c>
      <c r="H36" s="133">
        <v>62010282</v>
      </c>
    </row>
    <row r="37" spans="1:8" x14ac:dyDescent="0.2">
      <c r="A37" s="178" t="s">
        <v>55</v>
      </c>
      <c r="B37" s="173">
        <v>989</v>
      </c>
      <c r="C37" s="137">
        <v>41596</v>
      </c>
      <c r="D37" s="137">
        <v>42610</v>
      </c>
      <c r="E37" s="133" t="s">
        <v>56</v>
      </c>
      <c r="F37" s="133">
        <v>6888916</v>
      </c>
      <c r="G37" s="132">
        <v>0.85473824909463259</v>
      </c>
      <c r="H37" s="133">
        <v>5888220</v>
      </c>
    </row>
    <row r="38" spans="1:8" x14ac:dyDescent="0.2">
      <c r="A38" s="178"/>
      <c r="B38" s="173" t="s">
        <v>45</v>
      </c>
      <c r="C38" s="137"/>
      <c r="D38" s="137"/>
      <c r="E38" s="133"/>
      <c r="F38" s="133">
        <v>5888916</v>
      </c>
      <c r="G38" s="132">
        <v>0.99988181186486613</v>
      </c>
      <c r="H38" s="133">
        <v>5888220</v>
      </c>
    </row>
    <row r="39" spans="1:8" x14ac:dyDescent="0.2">
      <c r="A39" s="178" t="s">
        <v>57</v>
      </c>
      <c r="B39" s="173">
        <v>992</v>
      </c>
      <c r="C39" s="137">
        <v>41670</v>
      </c>
      <c r="D39" s="137">
        <v>42706</v>
      </c>
      <c r="E39" s="133" t="s">
        <v>58</v>
      </c>
      <c r="F39" s="133">
        <v>700000000</v>
      </c>
      <c r="G39" s="132">
        <v>0.99895822000000001</v>
      </c>
      <c r="H39" s="133">
        <v>699270754</v>
      </c>
    </row>
    <row r="40" spans="1:8" x14ac:dyDescent="0.2">
      <c r="A40" s="178" t="s">
        <v>59</v>
      </c>
      <c r="B40" s="173">
        <v>993</v>
      </c>
      <c r="C40" s="137">
        <v>41675</v>
      </c>
      <c r="D40" s="137">
        <v>42667</v>
      </c>
      <c r="E40" s="133">
        <v>2000000000</v>
      </c>
      <c r="F40" s="133">
        <v>1600000</v>
      </c>
      <c r="G40" s="132">
        <v>0.99741687499999998</v>
      </c>
      <c r="H40" s="133">
        <v>1595867</v>
      </c>
    </row>
    <row r="41" spans="1:8" x14ac:dyDescent="0.2">
      <c r="A41" s="178" t="s">
        <v>168</v>
      </c>
      <c r="B41" s="173">
        <v>994</v>
      </c>
      <c r="C41" s="137">
        <v>41677</v>
      </c>
      <c r="D41" s="137">
        <v>42666</v>
      </c>
      <c r="E41" s="133">
        <v>115000000000</v>
      </c>
      <c r="F41" s="133">
        <v>127777777</v>
      </c>
      <c r="G41" s="132">
        <v>0.90000000547826087</v>
      </c>
      <c r="H41" s="133">
        <v>115000000</v>
      </c>
    </row>
    <row r="42" spans="1:8" x14ac:dyDescent="0.2">
      <c r="A42" s="178" t="s">
        <v>169</v>
      </c>
      <c r="B42" s="173">
        <v>999</v>
      </c>
      <c r="C42" s="137">
        <v>41712</v>
      </c>
      <c r="D42" s="137">
        <v>42667</v>
      </c>
      <c r="E42" s="133">
        <v>12406799562</v>
      </c>
      <c r="F42" s="133">
        <v>197887872</v>
      </c>
      <c r="G42" s="132">
        <v>0</v>
      </c>
      <c r="H42" s="133">
        <v>0</v>
      </c>
    </row>
    <row r="43" spans="1:8" x14ac:dyDescent="0.2">
      <c r="A43" s="178" t="s">
        <v>62</v>
      </c>
      <c r="B43" s="173">
        <v>1000</v>
      </c>
      <c r="C43" s="137">
        <v>41719</v>
      </c>
      <c r="D43" s="137">
        <v>42646</v>
      </c>
      <c r="E43" s="133" t="s">
        <v>63</v>
      </c>
      <c r="F43" s="133">
        <v>729040097</v>
      </c>
      <c r="G43" s="132">
        <v>0.45350023868440259</v>
      </c>
      <c r="H43" s="133">
        <v>330619858</v>
      </c>
    </row>
    <row r="44" spans="1:8" x14ac:dyDescent="0.2">
      <c r="A44" s="178"/>
      <c r="B44" s="173" t="s">
        <v>45</v>
      </c>
      <c r="C44" s="137"/>
      <c r="D44" s="137"/>
      <c r="E44" s="133"/>
      <c r="F44" s="133">
        <v>335229412</v>
      </c>
      <c r="G44" s="132">
        <v>0.98624955378318657</v>
      </c>
      <c r="H44" s="133">
        <v>330619858</v>
      </c>
    </row>
    <row r="45" spans="1:8" x14ac:dyDescent="0.2">
      <c r="A45" s="178" t="s">
        <v>64</v>
      </c>
      <c r="B45" s="173">
        <v>1004</v>
      </c>
      <c r="C45" s="137">
        <v>41873</v>
      </c>
      <c r="D45" s="137">
        <v>42723</v>
      </c>
      <c r="E45" s="133">
        <v>4755917671</v>
      </c>
      <c r="F45" s="133">
        <v>10212115</v>
      </c>
      <c r="G45" s="132">
        <v>0.99088367101232211</v>
      </c>
      <c r="H45" s="133">
        <v>10119018</v>
      </c>
    </row>
    <row r="46" spans="1:8" x14ac:dyDescent="0.2">
      <c r="A46" s="178" t="s">
        <v>138</v>
      </c>
      <c r="B46" s="173">
        <v>1006</v>
      </c>
      <c r="C46" s="137">
        <v>41899</v>
      </c>
      <c r="D46" s="137">
        <v>42841</v>
      </c>
      <c r="E46" s="133" t="s">
        <v>66</v>
      </c>
      <c r="F46" s="133">
        <v>461850000</v>
      </c>
      <c r="G46" s="132">
        <v>0.65313413445924007</v>
      </c>
      <c r="H46" s="133">
        <v>301650000</v>
      </c>
    </row>
    <row r="47" spans="1:8" x14ac:dyDescent="0.2">
      <c r="A47" s="178"/>
      <c r="B47" s="135" t="s">
        <v>45</v>
      </c>
      <c r="C47" s="136"/>
      <c r="D47" s="136"/>
      <c r="E47" s="138"/>
      <c r="F47" s="133">
        <v>301650000</v>
      </c>
      <c r="G47" s="132">
        <v>1</v>
      </c>
      <c r="H47" s="133">
        <v>301650000</v>
      </c>
    </row>
    <row r="48" spans="1:8" x14ac:dyDescent="0.2">
      <c r="A48" s="178" t="s">
        <v>170</v>
      </c>
      <c r="B48" s="173">
        <v>1007</v>
      </c>
      <c r="C48" s="137">
        <v>41940</v>
      </c>
      <c r="D48" s="137">
        <v>42645</v>
      </c>
      <c r="E48" s="133">
        <v>111333333333</v>
      </c>
      <c r="F48" s="133">
        <v>622300722</v>
      </c>
      <c r="G48" s="132">
        <v>0</v>
      </c>
      <c r="H48" s="133">
        <v>0</v>
      </c>
    </row>
    <row r="49" spans="1:8" x14ac:dyDescent="0.2">
      <c r="A49" s="178" t="s">
        <v>6</v>
      </c>
      <c r="B49" s="173">
        <v>1008</v>
      </c>
      <c r="C49" s="137">
        <v>41953</v>
      </c>
      <c r="D49" s="137">
        <v>42879</v>
      </c>
      <c r="E49" s="133">
        <v>350000000</v>
      </c>
      <c r="F49" s="133">
        <v>43750</v>
      </c>
      <c r="G49" s="132">
        <v>0.46868571428571426</v>
      </c>
      <c r="H49" s="133">
        <v>20505</v>
      </c>
    </row>
    <row r="50" spans="1:8" x14ac:dyDescent="0.2">
      <c r="A50" s="178" t="s">
        <v>7</v>
      </c>
      <c r="B50" s="173">
        <v>1010</v>
      </c>
      <c r="C50" s="137">
        <v>41969</v>
      </c>
      <c r="D50" s="137">
        <v>42969</v>
      </c>
      <c r="E50" s="133" t="s">
        <v>70</v>
      </c>
      <c r="F50" s="133">
        <v>11680000000</v>
      </c>
      <c r="G50" s="132">
        <v>0.99691780830479448</v>
      </c>
      <c r="H50" s="133">
        <v>11644000001</v>
      </c>
    </row>
    <row r="51" spans="1:8" x14ac:dyDescent="0.2">
      <c r="A51" s="134" t="s">
        <v>171</v>
      </c>
      <c r="B51" s="135">
        <v>1012</v>
      </c>
      <c r="C51" s="136">
        <v>41992</v>
      </c>
      <c r="D51" s="136">
        <v>43137</v>
      </c>
      <c r="E51" s="138">
        <v>163633000000</v>
      </c>
      <c r="F51" s="133">
        <v>1997235044</v>
      </c>
      <c r="G51" s="132">
        <v>0.24279014453343428</v>
      </c>
      <c r="H51" s="133">
        <v>484908985</v>
      </c>
    </row>
    <row r="52" spans="1:8" x14ac:dyDescent="0.2">
      <c r="A52" s="134" t="s">
        <v>117</v>
      </c>
      <c r="B52" s="135">
        <v>1018</v>
      </c>
      <c r="C52" s="136">
        <v>42062</v>
      </c>
      <c r="D52" s="137">
        <v>43095</v>
      </c>
      <c r="E52" s="138">
        <v>120000000000</v>
      </c>
      <c r="F52" s="133">
        <v>220000000</v>
      </c>
      <c r="G52" s="132">
        <v>9.0909122727272723E-2</v>
      </c>
      <c r="H52" s="133">
        <v>20000007</v>
      </c>
    </row>
    <row r="53" spans="1:8" x14ac:dyDescent="0.2">
      <c r="A53" s="134" t="s">
        <v>154</v>
      </c>
      <c r="B53" s="135">
        <v>1021</v>
      </c>
      <c r="C53" s="136">
        <v>42132</v>
      </c>
      <c r="D53" s="137">
        <v>43065</v>
      </c>
      <c r="E53" s="138">
        <v>19547196299</v>
      </c>
      <c r="F53" s="133">
        <v>15609535</v>
      </c>
      <c r="G53" s="132">
        <v>0</v>
      </c>
      <c r="H53" s="133">
        <v>0</v>
      </c>
    </row>
    <row r="54" spans="1:8" x14ac:dyDescent="0.2">
      <c r="A54" s="179"/>
      <c r="B54" s="180"/>
      <c r="C54" s="181"/>
      <c r="D54" s="182"/>
      <c r="E54" s="183"/>
      <c r="F54" s="184"/>
      <c r="G54" s="185"/>
      <c r="H54" s="184"/>
    </row>
    <row r="55" spans="1:8" x14ac:dyDescent="0.2">
      <c r="A55" s="173"/>
      <c r="B55" s="173"/>
      <c r="C55" s="187"/>
      <c r="D55" s="187"/>
      <c r="E55" s="188"/>
      <c r="F55" s="188"/>
      <c r="G55" s="189"/>
      <c r="H55" s="189"/>
    </row>
    <row r="56" spans="1:8" x14ac:dyDescent="0.2">
      <c r="A56" s="190" t="s">
        <v>72</v>
      </c>
      <c r="B56" s="191"/>
      <c r="C56" s="192"/>
      <c r="D56" s="192"/>
      <c r="E56" s="193"/>
      <c r="F56" s="194" t="s">
        <v>73</v>
      </c>
      <c r="G56" s="195"/>
      <c r="H56" s="196"/>
    </row>
    <row r="57" spans="1:8" ht="24" x14ac:dyDescent="0.2">
      <c r="A57" s="191" t="s">
        <v>74</v>
      </c>
      <c r="B57" s="191"/>
      <c r="C57" s="192"/>
      <c r="D57" s="192"/>
      <c r="E57" s="193"/>
      <c r="F57" s="194"/>
      <c r="G57" s="195"/>
      <c r="H57" s="196"/>
    </row>
    <row r="58" spans="1:8" x14ac:dyDescent="0.2">
      <c r="A58" s="197" t="s">
        <v>75</v>
      </c>
      <c r="B58" s="197"/>
      <c r="C58" s="197"/>
      <c r="D58" s="197"/>
      <c r="E58" s="197"/>
      <c r="F58" s="197"/>
      <c r="G58" s="197"/>
      <c r="H58" s="197"/>
    </row>
    <row r="59" spans="1:8" x14ac:dyDescent="0.2">
      <c r="A59" s="191" t="s">
        <v>76</v>
      </c>
      <c r="B59" s="191"/>
      <c r="C59" s="192"/>
      <c r="D59" s="192"/>
      <c r="E59" s="193"/>
      <c r="F59" s="194"/>
      <c r="G59" s="195"/>
      <c r="H59" s="196"/>
    </row>
    <row r="60" spans="1:8" x14ac:dyDescent="0.2">
      <c r="A60" s="191" t="s">
        <v>77</v>
      </c>
      <c r="B60" s="191"/>
      <c r="C60" s="192"/>
      <c r="D60" s="192"/>
      <c r="E60" s="193"/>
      <c r="F60" s="194"/>
      <c r="G60" s="195"/>
      <c r="H60" s="196"/>
    </row>
    <row r="61" spans="1:8" x14ac:dyDescent="0.2">
      <c r="A61" s="198" t="s">
        <v>78</v>
      </c>
      <c r="B61" s="198"/>
      <c r="C61" s="198"/>
      <c r="D61" s="198"/>
      <c r="E61" s="198"/>
      <c r="F61" s="198"/>
      <c r="G61" s="198"/>
      <c r="H61" s="198"/>
    </row>
    <row r="62" spans="1:8" x14ac:dyDescent="0.2">
      <c r="A62" s="198"/>
      <c r="B62" s="198"/>
      <c r="C62" s="198"/>
      <c r="D62" s="198"/>
      <c r="E62" s="198"/>
      <c r="F62" s="198"/>
      <c r="G62" s="198"/>
      <c r="H62" s="198"/>
    </row>
    <row r="63" spans="1:8" x14ac:dyDescent="0.2">
      <c r="A63" s="198" t="s">
        <v>172</v>
      </c>
      <c r="B63" s="198"/>
      <c r="C63" s="198"/>
      <c r="D63" s="198"/>
      <c r="E63" s="198"/>
      <c r="F63" s="198"/>
      <c r="G63" s="198"/>
      <c r="H63" s="198"/>
    </row>
    <row r="64" spans="1:8" x14ac:dyDescent="0.2">
      <c r="A64" s="198"/>
      <c r="B64" s="198"/>
      <c r="C64" s="198"/>
      <c r="D64" s="198"/>
      <c r="E64" s="198"/>
      <c r="F64" s="198"/>
      <c r="G64" s="198"/>
      <c r="H64" s="198"/>
    </row>
    <row r="65" spans="1:8" x14ac:dyDescent="0.2">
      <c r="A65" s="198" t="s">
        <v>173</v>
      </c>
      <c r="B65" s="198"/>
      <c r="C65" s="198"/>
      <c r="D65" s="198"/>
      <c r="E65" s="198"/>
      <c r="F65" s="198"/>
      <c r="G65" s="198"/>
      <c r="H65" s="198"/>
    </row>
    <row r="66" spans="1:8" x14ac:dyDescent="0.2">
      <c r="A66" s="198"/>
      <c r="B66" s="198"/>
      <c r="C66" s="198"/>
      <c r="D66" s="198"/>
      <c r="E66" s="198"/>
      <c r="F66" s="198"/>
      <c r="G66" s="198"/>
      <c r="H66" s="198"/>
    </row>
    <row r="67" spans="1:8" x14ac:dyDescent="0.2">
      <c r="A67" s="198" t="s">
        <v>174</v>
      </c>
      <c r="B67" s="198"/>
      <c r="C67" s="198"/>
      <c r="D67" s="198"/>
      <c r="E67" s="198"/>
      <c r="F67" s="198"/>
      <c r="G67" s="198"/>
      <c r="H67" s="198"/>
    </row>
    <row r="68" spans="1:8" x14ac:dyDescent="0.2">
      <c r="A68" s="198"/>
      <c r="B68" s="198"/>
      <c r="C68" s="198"/>
      <c r="D68" s="198"/>
      <c r="E68" s="198"/>
      <c r="F68" s="198"/>
      <c r="G68" s="198"/>
      <c r="H68" s="198"/>
    </row>
    <row r="69" spans="1:8" x14ac:dyDescent="0.2">
      <c r="A69" s="198" t="s">
        <v>175</v>
      </c>
      <c r="B69" s="198"/>
      <c r="C69" s="198"/>
      <c r="D69" s="198"/>
      <c r="E69" s="198"/>
      <c r="F69" s="198"/>
      <c r="G69" s="198"/>
      <c r="H69" s="198"/>
    </row>
    <row r="70" spans="1:8" x14ac:dyDescent="0.2">
      <c r="A70" s="198"/>
      <c r="B70" s="198"/>
      <c r="C70" s="198"/>
      <c r="D70" s="198"/>
      <c r="E70" s="198"/>
      <c r="F70" s="198"/>
      <c r="G70" s="198"/>
      <c r="H70" s="198"/>
    </row>
    <row r="71" spans="1:8" x14ac:dyDescent="0.2">
      <c r="A71" s="198" t="s">
        <v>176</v>
      </c>
      <c r="B71" s="198"/>
      <c r="C71" s="198"/>
      <c r="D71" s="198"/>
      <c r="E71" s="198"/>
      <c r="F71" s="198"/>
      <c r="G71" s="198"/>
      <c r="H71" s="198"/>
    </row>
    <row r="72" spans="1:8" x14ac:dyDescent="0.2">
      <c r="A72" s="198"/>
      <c r="B72" s="198"/>
      <c r="C72" s="198"/>
      <c r="D72" s="198"/>
      <c r="E72" s="198"/>
      <c r="F72" s="198"/>
      <c r="G72" s="198"/>
      <c r="H72" s="198"/>
    </row>
    <row r="73" spans="1:8" x14ac:dyDescent="0.2">
      <c r="A73" s="199" t="s">
        <v>177</v>
      </c>
      <c r="B73" s="199"/>
      <c r="C73" s="199"/>
      <c r="D73" s="199"/>
      <c r="E73" s="199"/>
      <c r="F73" s="199"/>
      <c r="G73" s="199"/>
      <c r="H73" s="199"/>
    </row>
    <row r="74" spans="1:8" x14ac:dyDescent="0.2">
      <c r="A74" s="199"/>
      <c r="B74" s="199"/>
      <c r="C74" s="199"/>
      <c r="D74" s="199"/>
      <c r="E74" s="199"/>
      <c r="F74" s="199"/>
      <c r="G74" s="199"/>
      <c r="H74" s="199"/>
    </row>
    <row r="75" spans="1:8" x14ac:dyDescent="0.2">
      <c r="A75" s="199"/>
      <c r="B75" s="199"/>
      <c r="C75" s="199"/>
      <c r="D75" s="199"/>
      <c r="E75" s="199"/>
      <c r="F75" s="199"/>
      <c r="G75" s="199"/>
      <c r="H75" s="199"/>
    </row>
    <row r="76" spans="1:8" x14ac:dyDescent="0.2">
      <c r="A76" s="199"/>
      <c r="B76" s="199"/>
      <c r="C76" s="199"/>
      <c r="D76" s="199"/>
      <c r="E76" s="199"/>
      <c r="F76" s="199"/>
      <c r="G76" s="199"/>
      <c r="H76" s="199"/>
    </row>
    <row r="77" spans="1:8" x14ac:dyDescent="0.2">
      <c r="A77" s="200" t="s">
        <v>178</v>
      </c>
      <c r="B77" s="200"/>
      <c r="C77" s="200"/>
      <c r="D77" s="200"/>
      <c r="E77" s="200"/>
      <c r="F77" s="200"/>
      <c r="G77" s="200"/>
      <c r="H77" s="200"/>
    </row>
    <row r="78" spans="1:8" x14ac:dyDescent="0.2">
      <c r="A78" s="200"/>
      <c r="B78" s="200"/>
      <c r="C78" s="200"/>
      <c r="D78" s="200"/>
      <c r="E78" s="200"/>
      <c r="F78" s="200"/>
      <c r="G78" s="200"/>
      <c r="H78" s="200"/>
    </row>
    <row r="79" spans="1:8" x14ac:dyDescent="0.2">
      <c r="A79" s="201" t="s">
        <v>179</v>
      </c>
      <c r="B79" s="201"/>
      <c r="C79" s="201"/>
      <c r="D79" s="201"/>
      <c r="E79" s="201"/>
      <c r="F79" s="201"/>
      <c r="G79" s="201"/>
      <c r="H79" s="201"/>
    </row>
    <row r="80" spans="1:8" x14ac:dyDescent="0.2">
      <c r="A80" s="201"/>
      <c r="B80" s="201"/>
      <c r="C80" s="201"/>
      <c r="D80" s="201"/>
      <c r="E80" s="201"/>
      <c r="F80" s="201"/>
      <c r="G80" s="201"/>
      <c r="H80" s="201"/>
    </row>
    <row r="81" spans="1:8" x14ac:dyDescent="0.2">
      <c r="A81" s="202" t="s">
        <v>180</v>
      </c>
      <c r="B81" s="202"/>
      <c r="C81" s="202"/>
      <c r="D81" s="202"/>
      <c r="E81" s="202"/>
      <c r="F81" s="202"/>
      <c r="G81" s="202"/>
      <c r="H81" s="202"/>
    </row>
    <row r="82" spans="1:8" x14ac:dyDescent="0.2">
      <c r="A82" s="202" t="s">
        <v>181</v>
      </c>
      <c r="B82" s="202"/>
      <c r="C82" s="202"/>
      <c r="D82" s="202"/>
      <c r="E82" s="202"/>
      <c r="F82" s="202"/>
      <c r="G82" s="202"/>
      <c r="H82" s="202"/>
    </row>
    <row r="83" spans="1:8" x14ac:dyDescent="0.2">
      <c r="A83" s="202"/>
      <c r="B83" s="202"/>
      <c r="C83" s="202"/>
      <c r="D83" s="202"/>
      <c r="E83" s="202"/>
      <c r="F83" s="202"/>
      <c r="G83" s="202"/>
      <c r="H83" s="202"/>
    </row>
    <row r="84" spans="1:8" x14ac:dyDescent="0.2">
      <c r="A84" s="203" t="s">
        <v>182</v>
      </c>
      <c r="B84" s="203"/>
      <c r="C84" s="203"/>
      <c r="D84" s="203"/>
      <c r="E84" s="203"/>
      <c r="F84" s="203"/>
      <c r="G84" s="203"/>
      <c r="H84" s="203"/>
    </row>
    <row r="85" spans="1:8" x14ac:dyDescent="0.2">
      <c r="A85" s="202" t="s">
        <v>183</v>
      </c>
      <c r="B85" s="202"/>
      <c r="C85" s="202"/>
      <c r="D85" s="202"/>
      <c r="E85" s="202"/>
      <c r="F85" s="202"/>
      <c r="G85" s="202"/>
      <c r="H85" s="202"/>
    </row>
    <row r="86" spans="1:8" x14ac:dyDescent="0.2">
      <c r="A86" s="202"/>
      <c r="B86" s="202"/>
      <c r="C86" s="202"/>
      <c r="D86" s="202"/>
      <c r="E86" s="202"/>
      <c r="F86" s="202"/>
      <c r="G86" s="202"/>
      <c r="H86" s="202"/>
    </row>
    <row r="87" spans="1:8" x14ac:dyDescent="0.2">
      <c r="A87" s="173" t="s">
        <v>184</v>
      </c>
      <c r="B87" s="173"/>
      <c r="C87" s="187"/>
      <c r="D87" s="187"/>
      <c r="E87" s="188"/>
      <c r="F87" s="204"/>
      <c r="G87" s="205"/>
      <c r="H87" s="167"/>
    </row>
    <row r="89" spans="1:8" ht="18.75" x14ac:dyDescent="0.3">
      <c r="A89" s="242" t="s">
        <v>95</v>
      </c>
      <c r="B89" s="243"/>
      <c r="C89" s="3"/>
      <c r="D89" s="3"/>
      <c r="E89" s="3"/>
      <c r="F89" s="3"/>
      <c r="G89" s="2"/>
      <c r="H89" s="3"/>
    </row>
    <row r="90" spans="1:8" x14ac:dyDescent="0.2">
      <c r="A90" s="3"/>
      <c r="B90" s="2"/>
      <c r="C90" s="3"/>
      <c r="D90" s="3"/>
      <c r="E90" s="3"/>
      <c r="F90" s="3"/>
      <c r="G90" s="2"/>
      <c r="H90" s="3"/>
    </row>
    <row r="91" spans="1:8" ht="38.25" x14ac:dyDescent="0.2">
      <c r="A91" s="209" t="s">
        <v>96</v>
      </c>
      <c r="B91" s="209" t="s">
        <v>97</v>
      </c>
      <c r="C91" s="209" t="s">
        <v>98</v>
      </c>
      <c r="D91" s="210" t="s">
        <v>99</v>
      </c>
      <c r="E91" s="210"/>
      <c r="F91" s="210"/>
      <c r="G91" s="209" t="s">
        <v>100</v>
      </c>
      <c r="H91" s="209" t="s">
        <v>101</v>
      </c>
    </row>
    <row r="92" spans="1:8" x14ac:dyDescent="0.2">
      <c r="A92" s="244"/>
      <c r="B92" s="244"/>
      <c r="C92" s="244"/>
      <c r="D92" s="245"/>
      <c r="E92" s="246"/>
      <c r="F92" s="247"/>
      <c r="G92" s="248"/>
      <c r="H92" s="244"/>
    </row>
    <row r="94" spans="1:8" x14ac:dyDescent="0.2">
      <c r="A94" s="249" t="s">
        <v>102</v>
      </c>
      <c r="B94" s="249"/>
      <c r="C94" s="249"/>
      <c r="D94" s="249"/>
      <c r="E94" s="249"/>
      <c r="F94" s="249"/>
      <c r="G94" s="249"/>
      <c r="H94" s="249"/>
    </row>
    <row r="95" spans="1:8" x14ac:dyDescent="0.2">
      <c r="A95" s="250"/>
      <c r="B95" s="250"/>
      <c r="C95" s="250"/>
      <c r="D95" s="250"/>
      <c r="E95" s="250"/>
      <c r="F95" s="250"/>
      <c r="G95" s="250"/>
      <c r="H95" s="250"/>
    </row>
    <row r="96" spans="1:8" ht="38.25" x14ac:dyDescent="0.2">
      <c r="A96" s="218" t="s">
        <v>103</v>
      </c>
      <c r="B96" s="218" t="s">
        <v>18</v>
      </c>
      <c r="C96" s="218" t="s">
        <v>104</v>
      </c>
      <c r="D96" s="218" t="s">
        <v>105</v>
      </c>
      <c r="E96" s="218" t="s">
        <v>106</v>
      </c>
      <c r="F96" s="218" t="s">
        <v>107</v>
      </c>
      <c r="G96" s="218" t="s">
        <v>108</v>
      </c>
      <c r="H96" s="218" t="s">
        <v>109</v>
      </c>
    </row>
    <row r="97" spans="1:8" ht="114.75" x14ac:dyDescent="0.2">
      <c r="A97" s="251">
        <v>1016</v>
      </c>
      <c r="B97" s="251" t="s">
        <v>120</v>
      </c>
      <c r="C97" s="251" t="s">
        <v>121</v>
      </c>
      <c r="D97" s="251" t="s">
        <v>122</v>
      </c>
      <c r="E97" s="251" t="s">
        <v>123</v>
      </c>
      <c r="F97" s="252" t="s">
        <v>141</v>
      </c>
      <c r="G97" s="251" t="s">
        <v>124</v>
      </c>
      <c r="H97" s="251" t="s">
        <v>121</v>
      </c>
    </row>
    <row r="98" spans="1:8" ht="63.75" x14ac:dyDescent="0.2">
      <c r="A98" s="253">
        <v>1017</v>
      </c>
      <c r="B98" s="115" t="s">
        <v>125</v>
      </c>
      <c r="C98" s="253" t="s">
        <v>126</v>
      </c>
      <c r="D98" s="253" t="s">
        <v>127</v>
      </c>
      <c r="E98" s="115" t="s">
        <v>128</v>
      </c>
      <c r="F98" s="253" t="s">
        <v>142</v>
      </c>
      <c r="G98" s="115" t="s">
        <v>129</v>
      </c>
      <c r="H98" s="253" t="s">
        <v>126</v>
      </c>
    </row>
    <row r="99" spans="1:8" ht="127.5" x14ac:dyDescent="0.2">
      <c r="A99" s="251">
        <v>1020</v>
      </c>
      <c r="B99" s="251" t="s">
        <v>143</v>
      </c>
      <c r="C99" s="251" t="s">
        <v>144</v>
      </c>
      <c r="D99" s="251" t="s">
        <v>145</v>
      </c>
      <c r="E99" s="251" t="s">
        <v>146</v>
      </c>
      <c r="F99" s="253" t="s">
        <v>147</v>
      </c>
      <c r="G99" s="251" t="s">
        <v>156</v>
      </c>
      <c r="H99" s="251" t="s">
        <v>145</v>
      </c>
    </row>
  </sheetData>
  <mergeCells count="19">
    <mergeCell ref="A94:H95"/>
    <mergeCell ref="A79:H80"/>
    <mergeCell ref="A81:H81"/>
    <mergeCell ref="A82:H83"/>
    <mergeCell ref="A84:H84"/>
    <mergeCell ref="A85:H86"/>
    <mergeCell ref="D91:F91"/>
    <mergeCell ref="A65:H66"/>
    <mergeCell ref="A67:H68"/>
    <mergeCell ref="A69:H70"/>
    <mergeCell ref="A71:H72"/>
    <mergeCell ref="A73:H76"/>
    <mergeCell ref="A77:H78"/>
    <mergeCell ref="I3:J3"/>
    <mergeCell ref="A17:A18"/>
    <mergeCell ref="B17:B18"/>
    <mergeCell ref="A58:H58"/>
    <mergeCell ref="A61:H62"/>
    <mergeCell ref="A63:H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28515625" style="141" bestFit="1" customWidth="1"/>
    <col min="6" max="6" width="11.7109375" style="141" bestFit="1" customWidth="1"/>
    <col min="7" max="7" width="11.140625" style="141" bestFit="1" customWidth="1"/>
    <col min="8" max="8" width="18.4257812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188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264"/>
      <c r="B5" s="265"/>
      <c r="C5" s="266"/>
      <c r="D5" s="145"/>
      <c r="F5" s="146"/>
      <c r="G5" s="147"/>
      <c r="H5" s="148"/>
      <c r="I5" s="148"/>
      <c r="J5" s="149"/>
      <c r="K5" s="147"/>
    </row>
    <row r="6" spans="1:11" s="147" customFormat="1" ht="12.75" customHeight="1" x14ac:dyDescent="0.2">
      <c r="A6" s="267" t="s">
        <v>112</v>
      </c>
      <c r="B6" s="129">
        <v>669028</v>
      </c>
      <c r="C6" s="130">
        <v>728571</v>
      </c>
      <c r="D6" s="268"/>
      <c r="F6" s="146"/>
      <c r="H6" s="148"/>
      <c r="I6" s="148"/>
      <c r="J6" s="149"/>
    </row>
    <row r="7" spans="1:11" s="147" customFormat="1" ht="12.75" customHeight="1" x14ac:dyDescent="0.2">
      <c r="A7" s="267" t="s">
        <v>150</v>
      </c>
      <c r="B7" s="129">
        <v>49144799</v>
      </c>
      <c r="C7" s="130">
        <v>4026422</v>
      </c>
      <c r="D7" s="268"/>
      <c r="F7" s="146"/>
      <c r="H7" s="148"/>
      <c r="I7" s="148"/>
      <c r="J7" s="149"/>
    </row>
    <row r="8" spans="1:11" s="147" customFormat="1" ht="8.25" customHeight="1" x14ac:dyDescent="0.2">
      <c r="A8" s="269"/>
      <c r="B8" s="129"/>
      <c r="C8" s="130"/>
      <c r="D8" s="268"/>
      <c r="F8" s="146"/>
      <c r="H8" s="148"/>
      <c r="I8" s="148"/>
      <c r="J8" s="149"/>
    </row>
    <row r="9" spans="1:11" s="153" customFormat="1" ht="8.25" customHeight="1" thickBot="1" x14ac:dyDescent="0.3">
      <c r="A9" s="270"/>
      <c r="B9" s="271"/>
      <c r="C9" s="272"/>
    </row>
    <row r="10" spans="1:11" ht="13.5" thickBot="1" x14ac:dyDescent="0.25">
      <c r="A10" s="27" t="s">
        <v>11</v>
      </c>
      <c r="B10" s="28"/>
      <c r="C10" s="29">
        <f>SUM(C6:C8)</f>
        <v>4754993</v>
      </c>
      <c r="F10" s="143"/>
      <c r="G10" s="143"/>
      <c r="H10" s="143"/>
      <c r="I10" s="143"/>
      <c r="J10" s="143"/>
      <c r="K10" s="143"/>
    </row>
    <row r="11" spans="1:11" x14ac:dyDescent="0.2">
      <c r="A11" s="143"/>
      <c r="B11" s="154"/>
      <c r="C11" s="154"/>
      <c r="F11" s="143"/>
      <c r="G11" s="143"/>
      <c r="H11" s="143"/>
      <c r="I11" s="143"/>
      <c r="J11" s="143"/>
      <c r="K11" s="143"/>
    </row>
    <row r="12" spans="1:11" x14ac:dyDescent="0.2">
      <c r="A12" s="155" t="s">
        <v>12</v>
      </c>
      <c r="E12" s="140"/>
      <c r="F12" s="143"/>
      <c r="G12" s="143"/>
      <c r="H12" s="156"/>
      <c r="I12" s="143"/>
      <c r="J12" s="143"/>
      <c r="K12" s="143"/>
    </row>
    <row r="13" spans="1:11" x14ac:dyDescent="0.2">
      <c r="A13" s="157" t="s">
        <v>13</v>
      </c>
      <c r="F13" s="143"/>
      <c r="G13" s="143"/>
      <c r="H13" s="143"/>
      <c r="I13" s="143"/>
      <c r="J13" s="143"/>
      <c r="K13" s="143"/>
    </row>
    <row r="14" spans="1:11" x14ac:dyDescent="0.2">
      <c r="B14" s="141"/>
      <c r="C14" s="141"/>
      <c r="F14" s="143"/>
      <c r="G14" s="143"/>
      <c r="H14" s="143"/>
      <c r="I14" s="143"/>
      <c r="J14" s="143"/>
      <c r="K14" s="143"/>
    </row>
    <row r="15" spans="1:11" x14ac:dyDescent="0.2">
      <c r="A15" s="158" t="s">
        <v>15</v>
      </c>
      <c r="B15" s="158"/>
      <c r="C15" s="159"/>
      <c r="D15" s="159"/>
      <c r="E15" s="160"/>
      <c r="F15" s="160"/>
      <c r="G15" s="161"/>
      <c r="H15" s="273"/>
      <c r="I15" s="143"/>
    </row>
    <row r="16" spans="1:11" x14ac:dyDescent="0.2">
      <c r="A16" s="163" t="s">
        <v>16</v>
      </c>
      <c r="B16" s="163"/>
      <c r="C16" s="164"/>
      <c r="D16" s="164"/>
      <c r="E16" s="165"/>
      <c r="F16" s="165"/>
      <c r="G16" s="166"/>
      <c r="H16" s="189"/>
    </row>
    <row r="17" spans="1:8" x14ac:dyDescent="0.2">
      <c r="A17" s="274"/>
      <c r="B17" s="274"/>
      <c r="C17" s="275" t="s">
        <v>18</v>
      </c>
      <c r="D17" s="276" t="s">
        <v>18</v>
      </c>
      <c r="E17" s="277" t="s">
        <v>19</v>
      </c>
      <c r="F17" s="278" t="s">
        <v>20</v>
      </c>
      <c r="G17" s="279" t="s">
        <v>21</v>
      </c>
      <c r="H17" s="279" t="s">
        <v>22</v>
      </c>
    </row>
    <row r="18" spans="1:8" x14ac:dyDescent="0.2">
      <c r="A18" s="280" t="s">
        <v>2</v>
      </c>
      <c r="B18" s="281" t="s">
        <v>17</v>
      </c>
      <c r="C18" s="282" t="s">
        <v>23</v>
      </c>
      <c r="D18" s="283" t="s">
        <v>24</v>
      </c>
      <c r="E18" s="284" t="s">
        <v>25</v>
      </c>
      <c r="F18" s="285" t="s">
        <v>26</v>
      </c>
      <c r="G18" s="286" t="s">
        <v>27</v>
      </c>
      <c r="H18" s="286" t="s">
        <v>189</v>
      </c>
    </row>
    <row r="19" spans="1:8" x14ac:dyDescent="0.2">
      <c r="A19" s="172"/>
      <c r="B19" s="173"/>
      <c r="C19" s="174"/>
      <c r="D19" s="174"/>
      <c r="E19" s="175"/>
      <c r="F19" s="175"/>
      <c r="G19" s="176"/>
      <c r="H19" s="176"/>
    </row>
    <row r="20" spans="1:8" x14ac:dyDescent="0.2">
      <c r="A20" s="178" t="s">
        <v>29</v>
      </c>
      <c r="B20" s="173">
        <v>909</v>
      </c>
      <c r="C20" s="137">
        <v>40493</v>
      </c>
      <c r="D20" s="137">
        <v>41518</v>
      </c>
      <c r="E20" s="133" t="s">
        <v>30</v>
      </c>
      <c r="F20" s="133">
        <v>1264160000</v>
      </c>
      <c r="G20" s="132">
        <v>0.95</v>
      </c>
      <c r="H20" s="133">
        <v>1200952000</v>
      </c>
    </row>
    <row r="21" spans="1:8" x14ac:dyDescent="0.2">
      <c r="A21" s="178" t="s">
        <v>160</v>
      </c>
      <c r="B21" s="173">
        <v>920</v>
      </c>
      <c r="C21" s="137">
        <v>40645</v>
      </c>
      <c r="D21" s="137">
        <v>41709</v>
      </c>
      <c r="E21" s="133" t="s">
        <v>34</v>
      </c>
      <c r="F21" s="133">
        <v>430000000</v>
      </c>
      <c r="G21" s="132">
        <v>0.9</v>
      </c>
      <c r="H21" s="133">
        <v>387000000</v>
      </c>
    </row>
    <row r="22" spans="1:8" x14ac:dyDescent="0.2">
      <c r="A22" s="178" t="s">
        <v>161</v>
      </c>
      <c r="B22" s="173">
        <v>925</v>
      </c>
      <c r="C22" s="137">
        <v>40682</v>
      </c>
      <c r="D22" s="137">
        <v>41702</v>
      </c>
      <c r="E22" s="133">
        <v>3781901852</v>
      </c>
      <c r="F22" s="133">
        <v>187000000</v>
      </c>
      <c r="G22" s="132">
        <v>0.96256684491978606</v>
      </c>
      <c r="H22" s="133">
        <v>180000000</v>
      </c>
    </row>
    <row r="23" spans="1:8" x14ac:dyDescent="0.2">
      <c r="A23" s="178" t="s">
        <v>162</v>
      </c>
      <c r="B23" s="173">
        <v>927</v>
      </c>
      <c r="C23" s="137">
        <v>40687</v>
      </c>
      <c r="D23" s="137">
        <v>41721</v>
      </c>
      <c r="E23" s="133">
        <v>25897979168</v>
      </c>
      <c r="F23" s="133">
        <v>158938000</v>
      </c>
      <c r="G23" s="132">
        <v>0.97263083718179411</v>
      </c>
      <c r="H23" s="133">
        <v>154588000</v>
      </c>
    </row>
    <row r="24" spans="1:8" x14ac:dyDescent="0.2">
      <c r="A24" s="178" t="s">
        <v>163</v>
      </c>
      <c r="B24" s="173">
        <v>929</v>
      </c>
      <c r="C24" s="137">
        <v>40701</v>
      </c>
      <c r="D24" s="137">
        <v>41721</v>
      </c>
      <c r="E24" s="133">
        <v>4797900000</v>
      </c>
      <c r="F24" s="133">
        <v>270000000</v>
      </c>
      <c r="G24" s="132">
        <v>0.96296296296296291</v>
      </c>
      <c r="H24" s="133">
        <v>260000000</v>
      </c>
    </row>
    <row r="25" spans="1:8" x14ac:dyDescent="0.2">
      <c r="A25" s="178" t="s">
        <v>164</v>
      </c>
      <c r="B25" s="173">
        <v>933</v>
      </c>
      <c r="C25" s="137">
        <v>40749</v>
      </c>
      <c r="D25" s="137">
        <v>41736</v>
      </c>
      <c r="E25" s="133">
        <v>110000000000</v>
      </c>
      <c r="F25" s="133">
        <v>100000000</v>
      </c>
      <c r="G25" s="132">
        <v>0.93795128000000005</v>
      </c>
      <c r="H25" s="133">
        <v>93795128</v>
      </c>
    </row>
    <row r="26" spans="1:8" x14ac:dyDescent="0.2">
      <c r="A26" s="178" t="s">
        <v>165</v>
      </c>
      <c r="B26" s="173">
        <v>955</v>
      </c>
      <c r="C26" s="137">
        <v>41016</v>
      </c>
      <c r="D26" s="137" t="s">
        <v>40</v>
      </c>
      <c r="E26" s="133" t="s">
        <v>41</v>
      </c>
      <c r="F26" s="133">
        <v>147355882</v>
      </c>
      <c r="G26" s="132">
        <v>0.96742579980621335</v>
      </c>
      <c r="H26" s="133">
        <v>142555882</v>
      </c>
    </row>
    <row r="27" spans="1:8" x14ac:dyDescent="0.2">
      <c r="A27" s="178" t="s">
        <v>166</v>
      </c>
      <c r="B27" s="173">
        <v>960</v>
      </c>
      <c r="C27" s="137">
        <v>41073</v>
      </c>
      <c r="D27" s="137">
        <v>41758</v>
      </c>
      <c r="E27" s="133">
        <v>960000000000</v>
      </c>
      <c r="F27" s="133">
        <v>270000000</v>
      </c>
      <c r="G27" s="132">
        <v>0.9</v>
      </c>
      <c r="H27" s="133">
        <v>243000000</v>
      </c>
    </row>
    <row r="28" spans="1:8" x14ac:dyDescent="0.2">
      <c r="A28" s="178" t="s">
        <v>44</v>
      </c>
      <c r="B28" s="173">
        <v>967</v>
      </c>
      <c r="C28" s="137">
        <v>41269</v>
      </c>
      <c r="D28" s="137">
        <v>42320</v>
      </c>
      <c r="E28" s="133">
        <v>41800000000</v>
      </c>
      <c r="F28" s="133">
        <v>950000000</v>
      </c>
      <c r="G28" s="132">
        <v>0.60482933999999999</v>
      </c>
      <c r="H28" s="133">
        <v>574587873</v>
      </c>
    </row>
    <row r="29" spans="1:8" x14ac:dyDescent="0.2">
      <c r="A29" s="178"/>
      <c r="B29" s="173" t="s">
        <v>45</v>
      </c>
      <c r="C29" s="137"/>
      <c r="D29" s="137"/>
      <c r="E29" s="133"/>
      <c r="F29" s="133">
        <v>600000006</v>
      </c>
      <c r="G29" s="132">
        <v>0.9576464454235355</v>
      </c>
      <c r="H29" s="133">
        <v>574587873</v>
      </c>
    </row>
    <row r="30" spans="1:8" x14ac:dyDescent="0.2">
      <c r="A30" s="178" t="s">
        <v>46</v>
      </c>
      <c r="B30" s="173">
        <v>968</v>
      </c>
      <c r="C30" s="137">
        <v>41276</v>
      </c>
      <c r="D30" s="137">
        <v>42168</v>
      </c>
      <c r="E30" s="133">
        <v>4166346271</v>
      </c>
      <c r="F30" s="133">
        <v>70701600</v>
      </c>
      <c r="G30" s="132">
        <v>0.5928269091505709</v>
      </c>
      <c r="H30" s="133">
        <v>41913811</v>
      </c>
    </row>
    <row r="31" spans="1:8" x14ac:dyDescent="0.2">
      <c r="A31" s="178" t="s">
        <v>43</v>
      </c>
      <c r="B31" s="173">
        <v>970</v>
      </c>
      <c r="C31" s="137">
        <v>41309</v>
      </c>
      <c r="D31" s="137">
        <v>42328</v>
      </c>
      <c r="E31" s="133">
        <v>835000000000</v>
      </c>
      <c r="F31" s="133">
        <v>332987717</v>
      </c>
      <c r="G31" s="132">
        <v>0.90000000210217967</v>
      </c>
      <c r="H31" s="133">
        <v>299688946</v>
      </c>
    </row>
    <row r="32" spans="1:8" x14ac:dyDescent="0.2">
      <c r="A32" s="178" t="s">
        <v>5</v>
      </c>
      <c r="B32" s="173">
        <v>977</v>
      </c>
      <c r="C32" s="137">
        <v>41439</v>
      </c>
      <c r="D32" s="137">
        <v>42468</v>
      </c>
      <c r="E32" s="133">
        <v>75548279000</v>
      </c>
      <c r="F32" s="133">
        <v>377741395</v>
      </c>
      <c r="G32" s="132">
        <v>0.99566791455302373</v>
      </c>
      <c r="H32" s="133">
        <v>376104987</v>
      </c>
    </row>
    <row r="33" spans="1:8" x14ac:dyDescent="0.2">
      <c r="A33" s="178" t="s">
        <v>51</v>
      </c>
      <c r="B33" s="173">
        <v>984</v>
      </c>
      <c r="C33" s="137">
        <v>41543</v>
      </c>
      <c r="D33" s="137">
        <v>42580</v>
      </c>
      <c r="E33" s="133">
        <v>350000000000</v>
      </c>
      <c r="F33" s="133">
        <v>350000000</v>
      </c>
      <c r="G33" s="132">
        <v>0.9090909085714286</v>
      </c>
      <c r="H33" s="133">
        <v>318181818</v>
      </c>
    </row>
    <row r="34" spans="1:8" x14ac:dyDescent="0.2">
      <c r="A34" s="178"/>
      <c r="B34" s="173" t="s">
        <v>45</v>
      </c>
      <c r="C34" s="137"/>
      <c r="D34" s="137"/>
      <c r="E34" s="133"/>
      <c r="F34" s="133">
        <v>318181818</v>
      </c>
      <c r="G34" s="132">
        <v>1</v>
      </c>
      <c r="H34" s="133">
        <v>318181818</v>
      </c>
    </row>
    <row r="35" spans="1:8" x14ac:dyDescent="0.2">
      <c r="A35" s="178" t="s">
        <v>52</v>
      </c>
      <c r="B35" s="173">
        <v>985</v>
      </c>
      <c r="C35" s="137">
        <v>41572</v>
      </c>
      <c r="D35" s="137">
        <v>42366</v>
      </c>
      <c r="E35" s="133">
        <v>20000000000</v>
      </c>
      <c r="F35" s="133">
        <v>100000000</v>
      </c>
      <c r="G35" s="132">
        <v>0</v>
      </c>
      <c r="H35" s="133">
        <v>0</v>
      </c>
    </row>
    <row r="36" spans="1:8" x14ac:dyDescent="0.2">
      <c r="A36" s="178" t="s">
        <v>167</v>
      </c>
      <c r="B36" s="173">
        <v>987</v>
      </c>
      <c r="C36" s="137">
        <v>41589</v>
      </c>
      <c r="D36" s="137">
        <v>42532</v>
      </c>
      <c r="E36" s="133" t="s">
        <v>54</v>
      </c>
      <c r="F36" s="133">
        <v>63500000</v>
      </c>
      <c r="G36" s="132">
        <v>0.97653987401574804</v>
      </c>
      <c r="H36" s="133">
        <v>62010282</v>
      </c>
    </row>
    <row r="37" spans="1:8" x14ac:dyDescent="0.2">
      <c r="A37" s="178" t="s">
        <v>55</v>
      </c>
      <c r="B37" s="173">
        <v>989</v>
      </c>
      <c r="C37" s="137">
        <v>41596</v>
      </c>
      <c r="D37" s="137">
        <v>42610</v>
      </c>
      <c r="E37" s="133" t="s">
        <v>56</v>
      </c>
      <c r="F37" s="133">
        <v>6888916</v>
      </c>
      <c r="G37" s="132">
        <v>0.85473824909463259</v>
      </c>
      <c r="H37" s="133">
        <v>5888220</v>
      </c>
    </row>
    <row r="38" spans="1:8" x14ac:dyDescent="0.2">
      <c r="A38" s="178"/>
      <c r="B38" s="173" t="s">
        <v>45</v>
      </c>
      <c r="C38" s="137"/>
      <c r="D38" s="137"/>
      <c r="E38" s="133"/>
      <c r="F38" s="133">
        <v>5888916</v>
      </c>
      <c r="G38" s="132">
        <v>0.99988181186486613</v>
      </c>
      <c r="H38" s="133">
        <v>5888220</v>
      </c>
    </row>
    <row r="39" spans="1:8" x14ac:dyDescent="0.2">
      <c r="A39" s="178" t="s">
        <v>57</v>
      </c>
      <c r="B39" s="173">
        <v>992</v>
      </c>
      <c r="C39" s="137">
        <v>41670</v>
      </c>
      <c r="D39" s="137">
        <v>42706</v>
      </c>
      <c r="E39" s="133" t="s">
        <v>58</v>
      </c>
      <c r="F39" s="133">
        <v>700000000</v>
      </c>
      <c r="G39" s="132">
        <v>0.99895822000000001</v>
      </c>
      <c r="H39" s="133">
        <v>699270754</v>
      </c>
    </row>
    <row r="40" spans="1:8" x14ac:dyDescent="0.2">
      <c r="A40" s="178" t="s">
        <v>59</v>
      </c>
      <c r="B40" s="173">
        <v>993</v>
      </c>
      <c r="C40" s="137">
        <v>41675</v>
      </c>
      <c r="D40" s="137">
        <v>42667</v>
      </c>
      <c r="E40" s="133">
        <v>2000000000</v>
      </c>
      <c r="F40" s="133">
        <v>1600000</v>
      </c>
      <c r="G40" s="132">
        <v>0.99741687499999998</v>
      </c>
      <c r="H40" s="133">
        <v>1595867</v>
      </c>
    </row>
    <row r="41" spans="1:8" x14ac:dyDescent="0.2">
      <c r="A41" s="178" t="s">
        <v>168</v>
      </c>
      <c r="B41" s="173">
        <v>994</v>
      </c>
      <c r="C41" s="137">
        <v>41677</v>
      </c>
      <c r="D41" s="137">
        <v>42666</v>
      </c>
      <c r="E41" s="133">
        <v>115000000000</v>
      </c>
      <c r="F41" s="133">
        <v>127777777</v>
      </c>
      <c r="G41" s="132">
        <v>0.90000000547826087</v>
      </c>
      <c r="H41" s="133">
        <v>115000000</v>
      </c>
    </row>
    <row r="42" spans="1:8" x14ac:dyDescent="0.2">
      <c r="A42" s="178" t="s">
        <v>169</v>
      </c>
      <c r="B42" s="173">
        <v>999</v>
      </c>
      <c r="C42" s="137">
        <v>41712</v>
      </c>
      <c r="D42" s="137">
        <v>42667</v>
      </c>
      <c r="E42" s="133">
        <v>12406799562</v>
      </c>
      <c r="F42" s="133">
        <v>197887872</v>
      </c>
      <c r="G42" s="132">
        <v>0</v>
      </c>
      <c r="H42" s="133">
        <v>0</v>
      </c>
    </row>
    <row r="43" spans="1:8" x14ac:dyDescent="0.2">
      <c r="A43" s="178" t="s">
        <v>62</v>
      </c>
      <c r="B43" s="173">
        <v>1000</v>
      </c>
      <c r="C43" s="137">
        <v>41719</v>
      </c>
      <c r="D43" s="137">
        <v>42646</v>
      </c>
      <c r="E43" s="133" t="s">
        <v>63</v>
      </c>
      <c r="F43" s="133">
        <v>729040097</v>
      </c>
      <c r="G43" s="132">
        <v>0.45350023868440259</v>
      </c>
      <c r="H43" s="133">
        <v>330619858</v>
      </c>
    </row>
    <row r="44" spans="1:8" x14ac:dyDescent="0.2">
      <c r="A44" s="178"/>
      <c r="B44" s="173" t="s">
        <v>45</v>
      </c>
      <c r="C44" s="137"/>
      <c r="D44" s="137"/>
      <c r="E44" s="133"/>
      <c r="F44" s="133">
        <v>335229412</v>
      </c>
      <c r="G44" s="132">
        <v>0.98624955378318657</v>
      </c>
      <c r="H44" s="133">
        <v>330619858</v>
      </c>
    </row>
    <row r="45" spans="1:8" x14ac:dyDescent="0.2">
      <c r="A45" s="178" t="s">
        <v>64</v>
      </c>
      <c r="B45" s="173">
        <v>1004</v>
      </c>
      <c r="C45" s="137">
        <v>41873</v>
      </c>
      <c r="D45" s="137">
        <v>42723</v>
      </c>
      <c r="E45" s="133">
        <v>4755917671</v>
      </c>
      <c r="F45" s="133">
        <v>10212115</v>
      </c>
      <c r="G45" s="132">
        <v>0.99088367101232211</v>
      </c>
      <c r="H45" s="133">
        <v>10119018</v>
      </c>
    </row>
    <row r="46" spans="1:8" x14ac:dyDescent="0.2">
      <c r="A46" s="178" t="s">
        <v>138</v>
      </c>
      <c r="B46" s="173">
        <v>1006</v>
      </c>
      <c r="C46" s="137">
        <v>41899</v>
      </c>
      <c r="D46" s="137">
        <v>42841</v>
      </c>
      <c r="E46" s="133" t="s">
        <v>66</v>
      </c>
      <c r="F46" s="133">
        <v>461850000</v>
      </c>
      <c r="G46" s="132">
        <v>0.65313413445924007</v>
      </c>
      <c r="H46" s="133">
        <v>301650000</v>
      </c>
    </row>
    <row r="47" spans="1:8" x14ac:dyDescent="0.2">
      <c r="A47" s="178"/>
      <c r="B47" s="135" t="s">
        <v>45</v>
      </c>
      <c r="C47" s="136"/>
      <c r="D47" s="136"/>
      <c r="E47" s="138"/>
      <c r="F47" s="133">
        <v>301650000</v>
      </c>
      <c r="G47" s="132">
        <v>1</v>
      </c>
      <c r="H47" s="133">
        <v>301650000</v>
      </c>
    </row>
    <row r="48" spans="1:8" x14ac:dyDescent="0.2">
      <c r="A48" s="178" t="s">
        <v>170</v>
      </c>
      <c r="B48" s="173">
        <v>1007</v>
      </c>
      <c r="C48" s="137">
        <v>41940</v>
      </c>
      <c r="D48" s="137">
        <v>42645</v>
      </c>
      <c r="E48" s="133">
        <v>111333333333</v>
      </c>
      <c r="F48" s="133">
        <v>622300722</v>
      </c>
      <c r="G48" s="132">
        <v>0</v>
      </c>
      <c r="H48" s="133">
        <v>0</v>
      </c>
    </row>
    <row r="49" spans="1:8" x14ac:dyDescent="0.2">
      <c r="A49" s="178" t="s">
        <v>6</v>
      </c>
      <c r="B49" s="173">
        <v>1008</v>
      </c>
      <c r="C49" s="137">
        <v>41953</v>
      </c>
      <c r="D49" s="137">
        <v>42879</v>
      </c>
      <c r="E49" s="133">
        <v>350000000</v>
      </c>
      <c r="F49" s="133">
        <v>43750</v>
      </c>
      <c r="G49" s="132">
        <v>0.46868571428571426</v>
      </c>
      <c r="H49" s="133">
        <v>20505</v>
      </c>
    </row>
    <row r="50" spans="1:8" x14ac:dyDescent="0.2">
      <c r="A50" s="178" t="s">
        <v>7</v>
      </c>
      <c r="B50" s="173">
        <v>1010</v>
      </c>
      <c r="C50" s="137">
        <v>41969</v>
      </c>
      <c r="D50" s="137">
        <v>42969</v>
      </c>
      <c r="E50" s="133" t="s">
        <v>70</v>
      </c>
      <c r="F50" s="133">
        <v>11680000000</v>
      </c>
      <c r="G50" s="132">
        <v>0.99691780830479448</v>
      </c>
      <c r="H50" s="133">
        <v>11644000001</v>
      </c>
    </row>
    <row r="51" spans="1:8" x14ac:dyDescent="0.2">
      <c r="A51" s="134" t="s">
        <v>171</v>
      </c>
      <c r="B51" s="135">
        <v>1012</v>
      </c>
      <c r="C51" s="136">
        <v>41992</v>
      </c>
      <c r="D51" s="136">
        <v>43137</v>
      </c>
      <c r="E51" s="138">
        <v>163633000000</v>
      </c>
      <c r="F51" s="133">
        <v>1997235044</v>
      </c>
      <c r="G51" s="132">
        <v>0.2673965618640527</v>
      </c>
      <c r="H51" s="133">
        <v>534053784</v>
      </c>
    </row>
    <row r="52" spans="1:8" x14ac:dyDescent="0.2">
      <c r="A52" s="134" t="s">
        <v>117</v>
      </c>
      <c r="B52" s="135">
        <v>1018</v>
      </c>
      <c r="C52" s="136">
        <v>42062</v>
      </c>
      <c r="D52" s="137">
        <v>43095</v>
      </c>
      <c r="E52" s="138">
        <v>120000000000</v>
      </c>
      <c r="F52" s="133">
        <v>220000000</v>
      </c>
      <c r="G52" s="132">
        <v>9.0909122727272723E-2</v>
      </c>
      <c r="H52" s="133">
        <v>20000007</v>
      </c>
    </row>
    <row r="53" spans="1:8" x14ac:dyDescent="0.2">
      <c r="A53" s="134" t="s">
        <v>154</v>
      </c>
      <c r="B53" s="135">
        <v>1021</v>
      </c>
      <c r="C53" s="136">
        <v>42132</v>
      </c>
      <c r="D53" s="137">
        <v>43065</v>
      </c>
      <c r="E53" s="138">
        <v>19547196299</v>
      </c>
      <c r="F53" s="133">
        <v>15609535</v>
      </c>
      <c r="G53" s="132">
        <v>0</v>
      </c>
      <c r="H53" s="133">
        <v>0</v>
      </c>
    </row>
    <row r="54" spans="1:8" x14ac:dyDescent="0.2">
      <c r="A54" s="134" t="s">
        <v>190</v>
      </c>
      <c r="B54" s="135">
        <v>1022</v>
      </c>
      <c r="C54" s="136">
        <v>42247</v>
      </c>
      <c r="D54" s="137" t="s">
        <v>115</v>
      </c>
      <c r="E54" s="138">
        <v>66819116848</v>
      </c>
      <c r="F54" s="133">
        <v>22387807</v>
      </c>
      <c r="G54" s="132">
        <v>0</v>
      </c>
      <c r="H54" s="133">
        <v>0</v>
      </c>
    </row>
    <row r="55" spans="1:8" x14ac:dyDescent="0.2">
      <c r="A55" s="179"/>
      <c r="B55" s="180"/>
      <c r="C55" s="181"/>
      <c r="D55" s="182"/>
      <c r="E55" s="183"/>
      <c r="F55" s="184"/>
      <c r="G55" s="185"/>
      <c r="H55" s="184"/>
    </row>
    <row r="56" spans="1:8" x14ac:dyDescent="0.2">
      <c r="A56" s="173"/>
      <c r="B56" s="173"/>
      <c r="C56" s="187"/>
      <c r="D56" s="187"/>
      <c r="E56" s="188"/>
      <c r="F56" s="188"/>
      <c r="G56" s="189"/>
      <c r="H56" s="189"/>
    </row>
    <row r="57" spans="1:8" x14ac:dyDescent="0.2">
      <c r="A57" s="190" t="s">
        <v>72</v>
      </c>
      <c r="B57" s="191"/>
      <c r="C57" s="192"/>
      <c r="D57" s="192"/>
      <c r="E57" s="193"/>
      <c r="F57" s="194" t="s">
        <v>73</v>
      </c>
      <c r="G57" s="195"/>
      <c r="H57" s="196"/>
    </row>
    <row r="58" spans="1:8" ht="24" x14ac:dyDescent="0.2">
      <c r="A58" s="191" t="s">
        <v>74</v>
      </c>
      <c r="B58" s="191"/>
      <c r="C58" s="192"/>
      <c r="D58" s="192"/>
      <c r="E58" s="193"/>
      <c r="F58" s="194"/>
      <c r="G58" s="195"/>
      <c r="H58" s="196"/>
    </row>
    <row r="59" spans="1:8" x14ac:dyDescent="0.2">
      <c r="A59" s="197" t="s">
        <v>75</v>
      </c>
      <c r="B59" s="197"/>
      <c r="C59" s="197"/>
      <c r="D59" s="197"/>
      <c r="E59" s="197"/>
      <c r="F59" s="197"/>
      <c r="G59" s="197"/>
      <c r="H59" s="197"/>
    </row>
    <row r="60" spans="1:8" x14ac:dyDescent="0.2">
      <c r="A60" s="191" t="s">
        <v>76</v>
      </c>
      <c r="B60" s="191"/>
      <c r="C60" s="192"/>
      <c r="D60" s="192"/>
      <c r="E60" s="193"/>
      <c r="F60" s="194"/>
      <c r="G60" s="195"/>
      <c r="H60" s="196"/>
    </row>
    <row r="61" spans="1:8" x14ac:dyDescent="0.2">
      <c r="A61" s="191" t="s">
        <v>77</v>
      </c>
      <c r="B61" s="191"/>
      <c r="C61" s="192"/>
      <c r="D61" s="192"/>
      <c r="E61" s="193"/>
      <c r="F61" s="194"/>
      <c r="G61" s="195"/>
      <c r="H61" s="196"/>
    </row>
    <row r="62" spans="1:8" x14ac:dyDescent="0.2">
      <c r="A62" s="198" t="s">
        <v>78</v>
      </c>
      <c r="B62" s="198"/>
      <c r="C62" s="198"/>
      <c r="D62" s="198"/>
      <c r="E62" s="198"/>
      <c r="F62" s="198"/>
      <c r="G62" s="198"/>
      <c r="H62" s="198"/>
    </row>
    <row r="63" spans="1:8" x14ac:dyDescent="0.2">
      <c r="A63" s="198"/>
      <c r="B63" s="198"/>
      <c r="C63" s="198"/>
      <c r="D63" s="198"/>
      <c r="E63" s="198"/>
      <c r="F63" s="198"/>
      <c r="G63" s="198"/>
      <c r="H63" s="198"/>
    </row>
    <row r="64" spans="1:8" x14ac:dyDescent="0.2">
      <c r="A64" s="198" t="s">
        <v>172</v>
      </c>
      <c r="B64" s="198"/>
      <c r="C64" s="198"/>
      <c r="D64" s="198"/>
      <c r="E64" s="198"/>
      <c r="F64" s="198"/>
      <c r="G64" s="198"/>
      <c r="H64" s="198"/>
    </row>
    <row r="65" spans="1:8" x14ac:dyDescent="0.2">
      <c r="A65" s="198"/>
      <c r="B65" s="198"/>
      <c r="C65" s="198"/>
      <c r="D65" s="198"/>
      <c r="E65" s="198"/>
      <c r="F65" s="198"/>
      <c r="G65" s="198"/>
      <c r="H65" s="198"/>
    </row>
    <row r="66" spans="1:8" x14ac:dyDescent="0.2">
      <c r="A66" s="198" t="s">
        <v>173</v>
      </c>
      <c r="B66" s="198"/>
      <c r="C66" s="198"/>
      <c r="D66" s="198"/>
      <c r="E66" s="198"/>
      <c r="F66" s="198"/>
      <c r="G66" s="198"/>
      <c r="H66" s="198"/>
    </row>
    <row r="67" spans="1:8" x14ac:dyDescent="0.2">
      <c r="A67" s="198"/>
      <c r="B67" s="198"/>
      <c r="C67" s="198"/>
      <c r="D67" s="198"/>
      <c r="E67" s="198"/>
      <c r="F67" s="198"/>
      <c r="G67" s="198"/>
      <c r="H67" s="198"/>
    </row>
    <row r="68" spans="1:8" x14ac:dyDescent="0.2">
      <c r="A68" s="198" t="s">
        <v>174</v>
      </c>
      <c r="B68" s="198"/>
      <c r="C68" s="198"/>
      <c r="D68" s="198"/>
      <c r="E68" s="198"/>
      <c r="F68" s="198"/>
      <c r="G68" s="198"/>
      <c r="H68" s="198"/>
    </row>
    <row r="69" spans="1:8" x14ac:dyDescent="0.2">
      <c r="A69" s="198"/>
      <c r="B69" s="198"/>
      <c r="C69" s="198"/>
      <c r="D69" s="198"/>
      <c r="E69" s="198"/>
      <c r="F69" s="198"/>
      <c r="G69" s="198"/>
      <c r="H69" s="198"/>
    </row>
    <row r="70" spans="1:8" x14ac:dyDescent="0.2">
      <c r="A70" s="198" t="s">
        <v>175</v>
      </c>
      <c r="B70" s="198"/>
      <c r="C70" s="198"/>
      <c r="D70" s="198"/>
      <c r="E70" s="198"/>
      <c r="F70" s="198"/>
      <c r="G70" s="198"/>
      <c r="H70" s="198"/>
    </row>
    <row r="71" spans="1:8" x14ac:dyDescent="0.2">
      <c r="A71" s="198"/>
      <c r="B71" s="198"/>
      <c r="C71" s="198"/>
      <c r="D71" s="198"/>
      <c r="E71" s="198"/>
      <c r="F71" s="198"/>
      <c r="G71" s="198"/>
      <c r="H71" s="198"/>
    </row>
    <row r="72" spans="1:8" x14ac:dyDescent="0.2">
      <c r="A72" s="198" t="s">
        <v>176</v>
      </c>
      <c r="B72" s="198"/>
      <c r="C72" s="198"/>
      <c r="D72" s="198"/>
      <c r="E72" s="198"/>
      <c r="F72" s="198"/>
      <c r="G72" s="198"/>
      <c r="H72" s="198"/>
    </row>
    <row r="73" spans="1:8" x14ac:dyDescent="0.2">
      <c r="A73" s="198"/>
      <c r="B73" s="198"/>
      <c r="C73" s="198"/>
      <c r="D73" s="198"/>
      <c r="E73" s="198"/>
      <c r="F73" s="198"/>
      <c r="G73" s="198"/>
      <c r="H73" s="198"/>
    </row>
    <row r="74" spans="1:8" x14ac:dyDescent="0.2">
      <c r="A74" s="199" t="s">
        <v>177</v>
      </c>
      <c r="B74" s="199"/>
      <c r="C74" s="199"/>
      <c r="D74" s="199"/>
      <c r="E74" s="199"/>
      <c r="F74" s="199"/>
      <c r="G74" s="199"/>
      <c r="H74" s="199"/>
    </row>
    <row r="75" spans="1:8" x14ac:dyDescent="0.2">
      <c r="A75" s="199"/>
      <c r="B75" s="199"/>
      <c r="C75" s="199"/>
      <c r="D75" s="199"/>
      <c r="E75" s="199"/>
      <c r="F75" s="199"/>
      <c r="G75" s="199"/>
      <c r="H75" s="199"/>
    </row>
    <row r="76" spans="1:8" x14ac:dyDescent="0.2">
      <c r="A76" s="199"/>
      <c r="B76" s="199"/>
      <c r="C76" s="199"/>
      <c r="D76" s="199"/>
      <c r="E76" s="199"/>
      <c r="F76" s="199"/>
      <c r="G76" s="199"/>
      <c r="H76" s="199"/>
    </row>
    <row r="77" spans="1:8" x14ac:dyDescent="0.2">
      <c r="A77" s="199"/>
      <c r="B77" s="199"/>
      <c r="C77" s="199"/>
      <c r="D77" s="199"/>
      <c r="E77" s="199"/>
      <c r="F77" s="199"/>
      <c r="G77" s="199"/>
      <c r="H77" s="199"/>
    </row>
    <row r="78" spans="1:8" x14ac:dyDescent="0.2">
      <c r="A78" s="200" t="s">
        <v>178</v>
      </c>
      <c r="B78" s="200"/>
      <c r="C78" s="200"/>
      <c r="D78" s="200"/>
      <c r="E78" s="200"/>
      <c r="F78" s="200"/>
      <c r="G78" s="200"/>
      <c r="H78" s="200"/>
    </row>
    <row r="79" spans="1:8" x14ac:dyDescent="0.2">
      <c r="A79" s="200"/>
      <c r="B79" s="200"/>
      <c r="C79" s="200"/>
      <c r="D79" s="200"/>
      <c r="E79" s="200"/>
      <c r="F79" s="200"/>
      <c r="G79" s="200"/>
      <c r="H79" s="200"/>
    </row>
    <row r="80" spans="1:8" x14ac:dyDescent="0.2">
      <c r="A80" s="201" t="s">
        <v>179</v>
      </c>
      <c r="B80" s="201"/>
      <c r="C80" s="201"/>
      <c r="D80" s="201"/>
      <c r="E80" s="201"/>
      <c r="F80" s="201"/>
      <c r="G80" s="201"/>
      <c r="H80" s="201"/>
    </row>
    <row r="81" spans="1:8" x14ac:dyDescent="0.2">
      <c r="A81" s="201"/>
      <c r="B81" s="201"/>
      <c r="C81" s="201"/>
      <c r="D81" s="201"/>
      <c r="E81" s="201"/>
      <c r="F81" s="201"/>
      <c r="G81" s="201"/>
      <c r="H81" s="201"/>
    </row>
    <row r="82" spans="1:8" x14ac:dyDescent="0.2">
      <c r="A82" s="202" t="s">
        <v>180</v>
      </c>
      <c r="B82" s="202"/>
      <c r="C82" s="202"/>
      <c r="D82" s="202"/>
      <c r="E82" s="202"/>
      <c r="F82" s="202"/>
      <c r="G82" s="202"/>
      <c r="H82" s="202"/>
    </row>
    <row r="83" spans="1:8" x14ac:dyDescent="0.2">
      <c r="A83" s="202" t="s">
        <v>181</v>
      </c>
      <c r="B83" s="202"/>
      <c r="C83" s="202"/>
      <c r="D83" s="202"/>
      <c r="E83" s="202"/>
      <c r="F83" s="202"/>
      <c r="G83" s="202"/>
      <c r="H83" s="202"/>
    </row>
    <row r="84" spans="1:8" x14ac:dyDescent="0.2">
      <c r="A84" s="202"/>
      <c r="B84" s="202"/>
      <c r="C84" s="202"/>
      <c r="D84" s="202"/>
      <c r="E84" s="202"/>
      <c r="F84" s="202"/>
      <c r="G84" s="202"/>
      <c r="H84" s="202"/>
    </row>
    <row r="85" spans="1:8" x14ac:dyDescent="0.2">
      <c r="A85" s="203" t="s">
        <v>182</v>
      </c>
      <c r="B85" s="203"/>
      <c r="C85" s="203"/>
      <c r="D85" s="203"/>
      <c r="E85" s="203"/>
      <c r="F85" s="203"/>
      <c r="G85" s="203"/>
      <c r="H85" s="203"/>
    </row>
    <row r="86" spans="1:8" x14ac:dyDescent="0.2">
      <c r="A86" s="202" t="s">
        <v>183</v>
      </c>
      <c r="B86" s="202"/>
      <c r="C86" s="202"/>
      <c r="D86" s="202"/>
      <c r="E86" s="202"/>
      <c r="F86" s="202"/>
      <c r="G86" s="202"/>
      <c r="H86" s="202"/>
    </row>
    <row r="87" spans="1:8" x14ac:dyDescent="0.2">
      <c r="A87" s="202"/>
      <c r="B87" s="202"/>
      <c r="C87" s="202"/>
      <c r="D87" s="202"/>
      <c r="E87" s="202"/>
      <c r="F87" s="202"/>
      <c r="G87" s="202"/>
      <c r="H87" s="202"/>
    </row>
    <row r="88" spans="1:8" x14ac:dyDescent="0.2">
      <c r="A88" s="173" t="s">
        <v>184</v>
      </c>
      <c r="B88" s="173"/>
      <c r="C88" s="187"/>
      <c r="D88" s="187"/>
      <c r="E88" s="188"/>
      <c r="F88" s="204"/>
      <c r="G88" s="205"/>
      <c r="H88" s="167"/>
    </row>
    <row r="89" spans="1:8" x14ac:dyDescent="0.2">
      <c r="A89" s="287" t="s">
        <v>191</v>
      </c>
      <c r="B89" s="287"/>
      <c r="C89" s="287"/>
      <c r="D89" s="287"/>
      <c r="E89" s="287"/>
      <c r="F89" s="287"/>
      <c r="G89" s="287"/>
      <c r="H89" s="287"/>
    </row>
    <row r="90" spans="1:8" x14ac:dyDescent="0.2">
      <c r="A90" s="287"/>
      <c r="B90" s="287"/>
      <c r="C90" s="287"/>
      <c r="D90" s="287"/>
      <c r="E90" s="287"/>
      <c r="F90" s="287"/>
      <c r="G90" s="287"/>
      <c r="H90" s="287"/>
    </row>
    <row r="92" spans="1:8" ht="18.75" x14ac:dyDescent="0.3">
      <c r="A92" s="242" t="s">
        <v>95</v>
      </c>
      <c r="B92" s="243"/>
      <c r="C92" s="3"/>
      <c r="D92" s="3"/>
      <c r="E92" s="3"/>
      <c r="F92" s="3"/>
      <c r="G92" s="2"/>
      <c r="H92" s="3"/>
    </row>
    <row r="93" spans="1:8" x14ac:dyDescent="0.2">
      <c r="A93" s="3"/>
      <c r="B93" s="2"/>
      <c r="C93" s="3"/>
      <c r="D93" s="3"/>
      <c r="E93" s="3"/>
      <c r="F93" s="3"/>
      <c r="G93" s="2"/>
      <c r="H93" s="3"/>
    </row>
    <row r="94" spans="1:8" ht="38.25" x14ac:dyDescent="0.2">
      <c r="A94" s="209" t="s">
        <v>96</v>
      </c>
      <c r="B94" s="209" t="s">
        <v>97</v>
      </c>
      <c r="C94" s="209" t="s">
        <v>98</v>
      </c>
      <c r="D94" s="210" t="s">
        <v>99</v>
      </c>
      <c r="E94" s="210"/>
      <c r="F94" s="210"/>
      <c r="G94" s="209" t="s">
        <v>100</v>
      </c>
      <c r="H94" s="209" t="s">
        <v>101</v>
      </c>
    </row>
    <row r="95" spans="1:8" x14ac:dyDescent="0.2">
      <c r="A95" s="244"/>
      <c r="B95" s="244"/>
      <c r="C95" s="244"/>
      <c r="D95" s="245"/>
      <c r="E95" s="246"/>
      <c r="F95" s="247"/>
      <c r="G95" s="248"/>
      <c r="H95" s="244"/>
    </row>
    <row r="97" spans="1:8" x14ac:dyDescent="0.2">
      <c r="A97" s="249" t="s">
        <v>102</v>
      </c>
      <c r="B97" s="249"/>
      <c r="C97" s="249"/>
      <c r="D97" s="249"/>
      <c r="E97" s="249"/>
      <c r="F97" s="249"/>
      <c r="G97" s="249"/>
      <c r="H97" s="249"/>
    </row>
    <row r="98" spans="1:8" x14ac:dyDescent="0.2">
      <c r="A98" s="250"/>
      <c r="B98" s="250"/>
      <c r="C98" s="250"/>
      <c r="D98" s="250"/>
      <c r="E98" s="250"/>
      <c r="F98" s="250"/>
      <c r="G98" s="250"/>
      <c r="H98" s="250"/>
    </row>
    <row r="99" spans="1:8" ht="38.25" x14ac:dyDescent="0.2">
      <c r="A99" s="218" t="s">
        <v>103</v>
      </c>
      <c r="B99" s="218" t="s">
        <v>18</v>
      </c>
      <c r="C99" s="218" t="s">
        <v>104</v>
      </c>
      <c r="D99" s="218" t="s">
        <v>105</v>
      </c>
      <c r="E99" s="218" t="s">
        <v>106</v>
      </c>
      <c r="F99" s="218" t="s">
        <v>107</v>
      </c>
      <c r="G99" s="218" t="s">
        <v>108</v>
      </c>
      <c r="H99" s="218" t="s">
        <v>109</v>
      </c>
    </row>
    <row r="100" spans="1:8" ht="114.75" x14ac:dyDescent="0.2">
      <c r="A100" s="251">
        <v>1016</v>
      </c>
      <c r="B100" s="251" t="s">
        <v>120</v>
      </c>
      <c r="C100" s="251" t="s">
        <v>121</v>
      </c>
      <c r="D100" s="251" t="s">
        <v>122</v>
      </c>
      <c r="E100" s="251" t="s">
        <v>123</v>
      </c>
      <c r="F100" s="252" t="s">
        <v>141</v>
      </c>
      <c r="G100" s="251" t="s">
        <v>124</v>
      </c>
      <c r="H100" s="251" t="s">
        <v>121</v>
      </c>
    </row>
    <row r="101" spans="1:8" ht="63.75" x14ac:dyDescent="0.2">
      <c r="A101" s="253">
        <v>1017</v>
      </c>
      <c r="B101" s="115" t="s">
        <v>125</v>
      </c>
      <c r="C101" s="253" t="s">
        <v>126</v>
      </c>
      <c r="D101" s="253" t="s">
        <v>127</v>
      </c>
      <c r="E101" s="115" t="s">
        <v>128</v>
      </c>
      <c r="F101" s="253" t="s">
        <v>142</v>
      </c>
      <c r="G101" s="115" t="s">
        <v>129</v>
      </c>
      <c r="H101" s="253" t="s">
        <v>126</v>
      </c>
    </row>
    <row r="102" spans="1:8" ht="127.5" x14ac:dyDescent="0.2">
      <c r="A102" s="251">
        <v>1020</v>
      </c>
      <c r="B102" s="251" t="s">
        <v>143</v>
      </c>
      <c r="C102" s="251" t="s">
        <v>144</v>
      </c>
      <c r="D102" s="251" t="s">
        <v>145</v>
      </c>
      <c r="E102" s="251" t="s">
        <v>146</v>
      </c>
      <c r="F102" s="253" t="s">
        <v>147</v>
      </c>
      <c r="G102" s="251" t="s">
        <v>156</v>
      </c>
      <c r="H102" s="251" t="s">
        <v>145</v>
      </c>
    </row>
    <row r="103" spans="1:8" ht="204" x14ac:dyDescent="0.2">
      <c r="A103" s="251">
        <v>1022</v>
      </c>
      <c r="B103" s="251" t="s">
        <v>192</v>
      </c>
      <c r="C103" s="251" t="s">
        <v>193</v>
      </c>
      <c r="D103" s="251" t="s">
        <v>194</v>
      </c>
      <c r="E103" s="251" t="s">
        <v>195</v>
      </c>
      <c r="F103" s="253" t="s">
        <v>196</v>
      </c>
      <c r="G103" s="251" t="s">
        <v>197</v>
      </c>
      <c r="H103" s="251" t="s">
        <v>198</v>
      </c>
    </row>
  </sheetData>
  <mergeCells count="18">
    <mergeCell ref="A83:H84"/>
    <mergeCell ref="A85:H85"/>
    <mergeCell ref="A86:H87"/>
    <mergeCell ref="A89:H90"/>
    <mergeCell ref="D94:F94"/>
    <mergeCell ref="A97:H98"/>
    <mergeCell ref="A70:H71"/>
    <mergeCell ref="A72:H73"/>
    <mergeCell ref="A74:H77"/>
    <mergeCell ref="A78:H79"/>
    <mergeCell ref="A80:H81"/>
    <mergeCell ref="A82:H82"/>
    <mergeCell ref="I3:J3"/>
    <mergeCell ref="A59:H59"/>
    <mergeCell ref="A62:H63"/>
    <mergeCell ref="A64:H65"/>
    <mergeCell ref="A66:H67"/>
    <mergeCell ref="A68:H6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workbookViewId="0">
      <selection activeCell="B1" sqref="B1"/>
    </sheetView>
  </sheetViews>
  <sheetFormatPr baseColWidth="10" defaultRowHeight="12.75" x14ac:dyDescent="0.2"/>
  <cols>
    <col min="1" max="1" width="35.5703125" style="141" customWidth="1"/>
    <col min="2" max="2" width="12.42578125" style="140" bestFit="1" customWidth="1"/>
    <col min="3" max="3" width="19.7109375" style="140" bestFit="1" customWidth="1"/>
    <col min="4" max="4" width="12.7109375" style="141" bestFit="1" customWidth="1"/>
    <col min="5" max="5" width="16.42578125" style="141" bestFit="1" customWidth="1"/>
    <col min="6" max="6" width="11.7109375" style="141" bestFit="1" customWidth="1"/>
    <col min="7" max="7" width="11.140625" style="141" bestFit="1" customWidth="1"/>
    <col min="8" max="8" width="21.85546875" style="141" bestFit="1" customWidth="1"/>
    <col min="9" max="16384" width="11.42578125" style="141"/>
  </cols>
  <sheetData>
    <row r="1" spans="1:11" x14ac:dyDescent="0.2">
      <c r="A1" s="139" t="s">
        <v>110</v>
      </c>
    </row>
    <row r="2" spans="1:11" x14ac:dyDescent="0.2">
      <c r="A2" s="142" t="s">
        <v>199</v>
      </c>
      <c r="F2" s="143"/>
      <c r="G2" s="143"/>
      <c r="H2" s="143"/>
      <c r="I2" s="143"/>
      <c r="J2" s="143"/>
      <c r="K2" s="143"/>
    </row>
    <row r="3" spans="1:11" ht="13.5" thickBot="1" x14ac:dyDescent="0.25">
      <c r="F3" s="143"/>
      <c r="G3" s="143"/>
      <c r="H3" s="143"/>
      <c r="I3" s="144"/>
      <c r="J3" s="144"/>
      <c r="K3" s="143"/>
    </row>
    <row r="4" spans="1:11" s="139" customFormat="1" ht="17.25" customHeight="1" thickBot="1" x14ac:dyDescent="0.25">
      <c r="A4" s="7" t="s">
        <v>2</v>
      </c>
      <c r="B4" s="8" t="s">
        <v>3</v>
      </c>
      <c r="C4" s="9" t="s">
        <v>4</v>
      </c>
      <c r="D4" s="145"/>
      <c r="F4" s="146"/>
      <c r="G4" s="147"/>
      <c r="H4" s="148"/>
      <c r="I4" s="148"/>
      <c r="J4" s="149"/>
      <c r="K4" s="147"/>
    </row>
    <row r="5" spans="1:11" s="139" customFormat="1" ht="9.75" customHeight="1" x14ac:dyDescent="0.2">
      <c r="A5" s="264"/>
      <c r="B5" s="265"/>
      <c r="C5" s="266"/>
      <c r="D5" s="145"/>
      <c r="F5" s="146"/>
      <c r="G5" s="147"/>
      <c r="H5" s="148"/>
      <c r="I5" s="148"/>
      <c r="J5" s="149"/>
      <c r="K5" s="147"/>
    </row>
    <row r="6" spans="1:11" s="139" customFormat="1" ht="12" customHeight="1" x14ac:dyDescent="0.2">
      <c r="A6" s="128" t="s">
        <v>150</v>
      </c>
      <c r="B6" s="129">
        <v>931738</v>
      </c>
      <c r="C6" s="130">
        <v>1021176</v>
      </c>
      <c r="D6" s="145"/>
      <c r="F6" s="146"/>
      <c r="G6" s="147"/>
      <c r="H6" s="148"/>
      <c r="I6" s="148"/>
      <c r="J6" s="149"/>
      <c r="K6" s="147"/>
    </row>
    <row r="7" spans="1:11" s="139" customFormat="1" ht="12" customHeight="1" x14ac:dyDescent="0.2">
      <c r="A7" s="128" t="s">
        <v>6</v>
      </c>
      <c r="B7" s="129">
        <v>653</v>
      </c>
      <c r="C7" s="130">
        <v>5224</v>
      </c>
      <c r="D7" s="145"/>
      <c r="F7" s="146"/>
      <c r="G7" s="147"/>
      <c r="H7" s="148"/>
      <c r="I7" s="148"/>
      <c r="J7" s="149"/>
      <c r="K7" s="147"/>
    </row>
    <row r="8" spans="1:11" s="147" customFormat="1" ht="12.75" customHeight="1" x14ac:dyDescent="0.2">
      <c r="A8" s="131" t="s">
        <v>112</v>
      </c>
      <c r="B8" s="129">
        <v>20325379</v>
      </c>
      <c r="C8" s="130">
        <v>1665253</v>
      </c>
      <c r="D8" s="268"/>
      <c r="F8" s="146"/>
      <c r="H8" s="148"/>
      <c r="I8" s="148"/>
      <c r="J8" s="149"/>
    </row>
    <row r="9" spans="1:11" s="147" customFormat="1" ht="12.75" customHeight="1" x14ac:dyDescent="0.2">
      <c r="A9" s="131" t="s">
        <v>200</v>
      </c>
      <c r="B9" s="129">
        <v>200000000</v>
      </c>
      <c r="C9" s="130">
        <v>3518000</v>
      </c>
      <c r="D9" s="268"/>
      <c r="F9" s="146"/>
      <c r="H9" s="148"/>
      <c r="I9" s="148"/>
      <c r="J9" s="149"/>
    </row>
    <row r="10" spans="1:11" s="153" customFormat="1" ht="8.25" customHeight="1" thickBot="1" x14ac:dyDescent="0.3">
      <c r="A10" s="270"/>
      <c r="B10" s="271"/>
      <c r="C10" s="272"/>
    </row>
    <row r="11" spans="1:11" ht="13.5" thickBot="1" x14ac:dyDescent="0.25">
      <c r="A11" s="27" t="s">
        <v>11</v>
      </c>
      <c r="B11" s="28"/>
      <c r="C11" s="29">
        <f>SUM(C6:C9)</f>
        <v>6209653</v>
      </c>
      <c r="F11" s="143"/>
      <c r="G11" s="143"/>
      <c r="H11" s="143"/>
      <c r="I11" s="143"/>
      <c r="J11" s="143"/>
      <c r="K11" s="143"/>
    </row>
    <row r="12" spans="1:11" x14ac:dyDescent="0.2">
      <c r="A12" s="143"/>
      <c r="B12" s="154"/>
      <c r="C12" s="154"/>
      <c r="F12" s="143"/>
      <c r="G12" s="143"/>
      <c r="H12" s="143"/>
      <c r="I12" s="143"/>
      <c r="J12" s="143"/>
      <c r="K12" s="143"/>
    </row>
    <row r="13" spans="1:11" x14ac:dyDescent="0.2">
      <c r="A13" s="155" t="s">
        <v>12</v>
      </c>
      <c r="E13" s="140"/>
      <c r="F13" s="143"/>
      <c r="G13" s="143"/>
      <c r="H13" s="156"/>
      <c r="I13" s="143"/>
      <c r="J13" s="143"/>
      <c r="K13" s="143"/>
    </row>
    <row r="14" spans="1:11" x14ac:dyDescent="0.2">
      <c r="A14" s="157" t="s">
        <v>13</v>
      </c>
      <c r="F14" s="143"/>
      <c r="G14" s="143"/>
      <c r="H14" s="143"/>
      <c r="I14" s="143"/>
      <c r="J14" s="143"/>
      <c r="K14" s="143"/>
    </row>
    <row r="15" spans="1:11" x14ac:dyDescent="0.2">
      <c r="B15" s="141"/>
      <c r="C15" s="141"/>
      <c r="F15" s="143"/>
      <c r="G15" s="143"/>
      <c r="H15" s="143"/>
      <c r="I15" s="143"/>
      <c r="J15" s="143"/>
      <c r="K15" s="143"/>
    </row>
    <row r="16" spans="1:11" x14ac:dyDescent="0.2">
      <c r="A16" s="158" t="s">
        <v>15</v>
      </c>
      <c r="B16" s="158"/>
      <c r="C16" s="159"/>
      <c r="D16" s="159"/>
      <c r="E16" s="160"/>
      <c r="F16" s="160"/>
      <c r="G16" s="161"/>
      <c r="H16" s="273"/>
      <c r="I16" s="143"/>
    </row>
    <row r="17" spans="1:8" x14ac:dyDescent="0.2">
      <c r="A17" s="163" t="s">
        <v>16</v>
      </c>
      <c r="B17" s="163"/>
      <c r="C17" s="164"/>
      <c r="D17" s="164"/>
      <c r="E17" s="165"/>
      <c r="F17" s="165"/>
      <c r="G17" s="166"/>
      <c r="H17" s="189"/>
    </row>
    <row r="18" spans="1:8" x14ac:dyDescent="0.2">
      <c r="A18" s="274"/>
      <c r="B18" s="274"/>
      <c r="C18" s="275" t="s">
        <v>18</v>
      </c>
      <c r="D18" s="276" t="s">
        <v>18</v>
      </c>
      <c r="E18" s="277" t="s">
        <v>19</v>
      </c>
      <c r="F18" s="278" t="s">
        <v>20</v>
      </c>
      <c r="G18" s="279" t="s">
        <v>21</v>
      </c>
      <c r="H18" s="279" t="s">
        <v>22</v>
      </c>
    </row>
    <row r="19" spans="1:8" x14ac:dyDescent="0.2">
      <c r="A19" s="280" t="s">
        <v>2</v>
      </c>
      <c r="B19" s="281" t="s">
        <v>17</v>
      </c>
      <c r="C19" s="282" t="s">
        <v>23</v>
      </c>
      <c r="D19" s="283" t="s">
        <v>24</v>
      </c>
      <c r="E19" s="284" t="s">
        <v>25</v>
      </c>
      <c r="F19" s="285" t="s">
        <v>26</v>
      </c>
      <c r="G19" s="286" t="s">
        <v>27</v>
      </c>
      <c r="H19" s="286" t="s">
        <v>201</v>
      </c>
    </row>
    <row r="20" spans="1:8" x14ac:dyDescent="0.2">
      <c r="A20" s="172"/>
      <c r="B20" s="173"/>
      <c r="C20" s="174"/>
      <c r="D20" s="174"/>
      <c r="E20" s="175"/>
      <c r="F20" s="175"/>
      <c r="G20" s="176"/>
      <c r="H20" s="176"/>
    </row>
    <row r="21" spans="1:8" x14ac:dyDescent="0.2">
      <c r="A21" s="178" t="s">
        <v>29</v>
      </c>
      <c r="B21" s="173">
        <v>909</v>
      </c>
      <c r="C21" s="137">
        <v>40493</v>
      </c>
      <c r="D21" s="137">
        <v>41518</v>
      </c>
      <c r="E21" s="133" t="s">
        <v>30</v>
      </c>
      <c r="F21" s="133">
        <v>1264160000</v>
      </c>
      <c r="G21" s="132">
        <v>0.95</v>
      </c>
      <c r="H21" s="133">
        <v>1200952000</v>
      </c>
    </row>
    <row r="22" spans="1:8" x14ac:dyDescent="0.2">
      <c r="A22" s="178" t="s">
        <v>160</v>
      </c>
      <c r="B22" s="173">
        <v>920</v>
      </c>
      <c r="C22" s="137">
        <v>40645</v>
      </c>
      <c r="D22" s="137">
        <v>41709</v>
      </c>
      <c r="E22" s="133" t="s">
        <v>34</v>
      </c>
      <c r="F22" s="133">
        <v>430000000</v>
      </c>
      <c r="G22" s="132">
        <v>0.9</v>
      </c>
      <c r="H22" s="133">
        <v>387000000</v>
      </c>
    </row>
    <row r="23" spans="1:8" x14ac:dyDescent="0.2">
      <c r="A23" s="178" t="s">
        <v>161</v>
      </c>
      <c r="B23" s="173">
        <v>925</v>
      </c>
      <c r="C23" s="137">
        <v>40682</v>
      </c>
      <c r="D23" s="137">
        <v>41702</v>
      </c>
      <c r="E23" s="133">
        <v>3781901852</v>
      </c>
      <c r="F23" s="133">
        <v>187000000</v>
      </c>
      <c r="G23" s="132">
        <v>0.96256684491978606</v>
      </c>
      <c r="H23" s="133">
        <v>180000000</v>
      </c>
    </row>
    <row r="24" spans="1:8" x14ac:dyDescent="0.2">
      <c r="A24" s="178" t="s">
        <v>162</v>
      </c>
      <c r="B24" s="173">
        <v>927</v>
      </c>
      <c r="C24" s="137">
        <v>40687</v>
      </c>
      <c r="D24" s="137">
        <v>41721</v>
      </c>
      <c r="E24" s="133">
        <v>25897979168</v>
      </c>
      <c r="F24" s="133">
        <v>158938000</v>
      </c>
      <c r="G24" s="132">
        <v>0.97263083718179411</v>
      </c>
      <c r="H24" s="133">
        <v>154588000</v>
      </c>
    </row>
    <row r="25" spans="1:8" x14ac:dyDescent="0.2">
      <c r="A25" s="178" t="s">
        <v>163</v>
      </c>
      <c r="B25" s="173">
        <v>929</v>
      </c>
      <c r="C25" s="137">
        <v>40701</v>
      </c>
      <c r="D25" s="137">
        <v>41721</v>
      </c>
      <c r="E25" s="133">
        <v>4797900000</v>
      </c>
      <c r="F25" s="133">
        <v>270000000</v>
      </c>
      <c r="G25" s="132">
        <v>0.96296296296296291</v>
      </c>
      <c r="H25" s="133">
        <v>260000000</v>
      </c>
    </row>
    <row r="26" spans="1:8" x14ac:dyDescent="0.2">
      <c r="A26" s="178" t="s">
        <v>164</v>
      </c>
      <c r="B26" s="173">
        <v>933</v>
      </c>
      <c r="C26" s="137">
        <v>40749</v>
      </c>
      <c r="D26" s="137">
        <v>41736</v>
      </c>
      <c r="E26" s="133">
        <v>110000000000</v>
      </c>
      <c r="F26" s="133">
        <v>100000000</v>
      </c>
      <c r="G26" s="132">
        <v>0.94726865999999998</v>
      </c>
      <c r="H26" s="133">
        <v>94726866</v>
      </c>
    </row>
    <row r="27" spans="1:8" x14ac:dyDescent="0.2">
      <c r="A27" s="178" t="s">
        <v>165</v>
      </c>
      <c r="B27" s="173">
        <v>955</v>
      </c>
      <c r="C27" s="137">
        <v>41016</v>
      </c>
      <c r="D27" s="137" t="s">
        <v>40</v>
      </c>
      <c r="E27" s="133" t="s">
        <v>41</v>
      </c>
      <c r="F27" s="133">
        <v>147355882</v>
      </c>
      <c r="G27" s="132">
        <v>0.96742579980621335</v>
      </c>
      <c r="H27" s="133">
        <v>142555882</v>
      </c>
    </row>
    <row r="28" spans="1:8" x14ac:dyDescent="0.2">
      <c r="A28" s="178" t="s">
        <v>166</v>
      </c>
      <c r="B28" s="173">
        <v>960</v>
      </c>
      <c r="C28" s="137">
        <v>41073</v>
      </c>
      <c r="D28" s="137">
        <v>41758</v>
      </c>
      <c r="E28" s="133">
        <v>960000000000</v>
      </c>
      <c r="F28" s="133">
        <v>270000000</v>
      </c>
      <c r="G28" s="132">
        <v>0.9</v>
      </c>
      <c r="H28" s="133">
        <v>243000000</v>
      </c>
    </row>
    <row r="29" spans="1:8" x14ac:dyDescent="0.2">
      <c r="A29" s="178" t="s">
        <v>44</v>
      </c>
      <c r="B29" s="173">
        <v>967</v>
      </c>
      <c r="C29" s="137">
        <v>41269</v>
      </c>
      <c r="D29" s="137">
        <v>42320</v>
      </c>
      <c r="E29" s="133">
        <v>41800000000</v>
      </c>
      <c r="F29" s="133">
        <v>950000000</v>
      </c>
      <c r="G29" s="132">
        <v>0.60482933999999999</v>
      </c>
      <c r="H29" s="133">
        <v>574587873</v>
      </c>
    </row>
    <row r="30" spans="1:8" x14ac:dyDescent="0.2">
      <c r="A30" s="178"/>
      <c r="B30" s="173" t="s">
        <v>45</v>
      </c>
      <c r="C30" s="137"/>
      <c r="D30" s="137"/>
      <c r="E30" s="133"/>
      <c r="F30" s="133">
        <v>600000006</v>
      </c>
      <c r="G30" s="132">
        <v>0.9576464454235355</v>
      </c>
      <c r="H30" s="133">
        <v>574587873</v>
      </c>
    </row>
    <row r="31" spans="1:8" x14ac:dyDescent="0.2">
      <c r="A31" s="178" t="s">
        <v>46</v>
      </c>
      <c r="B31" s="173">
        <v>968</v>
      </c>
      <c r="C31" s="137">
        <v>41276</v>
      </c>
      <c r="D31" s="137">
        <v>42168</v>
      </c>
      <c r="E31" s="133">
        <v>4166346271</v>
      </c>
      <c r="F31" s="133">
        <v>70701600</v>
      </c>
      <c r="G31" s="132">
        <v>0.5928269091505709</v>
      </c>
      <c r="H31" s="133">
        <v>41913811</v>
      </c>
    </row>
    <row r="32" spans="1:8" x14ac:dyDescent="0.2">
      <c r="A32" s="178" t="s">
        <v>43</v>
      </c>
      <c r="B32" s="173">
        <v>970</v>
      </c>
      <c r="C32" s="137">
        <v>41309</v>
      </c>
      <c r="D32" s="137">
        <v>42328</v>
      </c>
      <c r="E32" s="133">
        <v>835000000000</v>
      </c>
      <c r="F32" s="133">
        <v>332987717</v>
      </c>
      <c r="G32" s="132">
        <v>0.90000000210217967</v>
      </c>
      <c r="H32" s="133">
        <v>299688946</v>
      </c>
    </row>
    <row r="33" spans="1:8" x14ac:dyDescent="0.2">
      <c r="A33" s="178" t="s">
        <v>5</v>
      </c>
      <c r="B33" s="173">
        <v>977</v>
      </c>
      <c r="C33" s="137">
        <v>41439</v>
      </c>
      <c r="D33" s="137">
        <v>42468</v>
      </c>
      <c r="E33" s="133">
        <v>75548279000</v>
      </c>
      <c r="F33" s="133">
        <v>377741395</v>
      </c>
      <c r="G33" s="132">
        <v>0.99566791455302373</v>
      </c>
      <c r="H33" s="133">
        <v>376104987</v>
      </c>
    </row>
    <row r="34" spans="1:8" x14ac:dyDescent="0.2">
      <c r="A34" s="178" t="s">
        <v>51</v>
      </c>
      <c r="B34" s="173">
        <v>984</v>
      </c>
      <c r="C34" s="137">
        <v>41543</v>
      </c>
      <c r="D34" s="137">
        <v>42580</v>
      </c>
      <c r="E34" s="133">
        <v>350000000000</v>
      </c>
      <c r="F34" s="133">
        <v>350000000</v>
      </c>
      <c r="G34" s="132">
        <v>0.9090909085714286</v>
      </c>
      <c r="H34" s="133">
        <v>318181818</v>
      </c>
    </row>
    <row r="35" spans="1:8" x14ac:dyDescent="0.2">
      <c r="A35" s="178"/>
      <c r="B35" s="173" t="s">
        <v>45</v>
      </c>
      <c r="C35" s="137"/>
      <c r="D35" s="137"/>
      <c r="E35" s="133"/>
      <c r="F35" s="133">
        <v>318181818</v>
      </c>
      <c r="G35" s="132">
        <v>1</v>
      </c>
      <c r="H35" s="133">
        <v>318181818</v>
      </c>
    </row>
    <row r="36" spans="1:8" x14ac:dyDescent="0.2">
      <c r="A36" s="178" t="s">
        <v>52</v>
      </c>
      <c r="B36" s="173">
        <v>985</v>
      </c>
      <c r="C36" s="137">
        <v>41572</v>
      </c>
      <c r="D36" s="137">
        <v>42366</v>
      </c>
      <c r="E36" s="133">
        <v>20000000000</v>
      </c>
      <c r="F36" s="133">
        <v>100000000</v>
      </c>
      <c r="G36" s="132">
        <v>0</v>
      </c>
      <c r="H36" s="133">
        <v>0</v>
      </c>
    </row>
    <row r="37" spans="1:8" x14ac:dyDescent="0.2">
      <c r="A37" s="178" t="s">
        <v>167</v>
      </c>
      <c r="B37" s="173">
        <v>987</v>
      </c>
      <c r="C37" s="137">
        <v>41589</v>
      </c>
      <c r="D37" s="137">
        <v>42532</v>
      </c>
      <c r="E37" s="133" t="s">
        <v>54</v>
      </c>
      <c r="F37" s="133">
        <v>63500000</v>
      </c>
      <c r="G37" s="132">
        <v>0.97653987401574804</v>
      </c>
      <c r="H37" s="133">
        <v>62010282</v>
      </c>
    </row>
    <row r="38" spans="1:8" x14ac:dyDescent="0.2">
      <c r="A38" s="178" t="s">
        <v>55</v>
      </c>
      <c r="B38" s="173">
        <v>989</v>
      </c>
      <c r="C38" s="137">
        <v>41596</v>
      </c>
      <c r="D38" s="137">
        <v>42610</v>
      </c>
      <c r="E38" s="133" t="s">
        <v>56</v>
      </c>
      <c r="F38" s="133">
        <v>6888916</v>
      </c>
      <c r="G38" s="132">
        <v>0.85473824909463259</v>
      </c>
      <c r="H38" s="133">
        <v>5888220</v>
      </c>
    </row>
    <row r="39" spans="1:8" x14ac:dyDescent="0.2">
      <c r="A39" s="178"/>
      <c r="B39" s="173" t="s">
        <v>45</v>
      </c>
      <c r="C39" s="137"/>
      <c r="D39" s="137"/>
      <c r="E39" s="133"/>
      <c r="F39" s="133">
        <v>5888916</v>
      </c>
      <c r="G39" s="132">
        <v>0.99988181186486613</v>
      </c>
      <c r="H39" s="133">
        <v>5888220</v>
      </c>
    </row>
    <row r="40" spans="1:8" x14ac:dyDescent="0.2">
      <c r="A40" s="178" t="s">
        <v>57</v>
      </c>
      <c r="B40" s="173">
        <v>992</v>
      </c>
      <c r="C40" s="137">
        <v>41670</v>
      </c>
      <c r="D40" s="137">
        <v>42706</v>
      </c>
      <c r="E40" s="133" t="s">
        <v>58</v>
      </c>
      <c r="F40" s="133">
        <v>700000000</v>
      </c>
      <c r="G40" s="132">
        <v>0.99895822000000001</v>
      </c>
      <c r="H40" s="133">
        <v>699270754</v>
      </c>
    </row>
    <row r="41" spans="1:8" x14ac:dyDescent="0.2">
      <c r="A41" s="178" t="s">
        <v>59</v>
      </c>
      <c r="B41" s="173">
        <v>993</v>
      </c>
      <c r="C41" s="137">
        <v>41675</v>
      </c>
      <c r="D41" s="137">
        <v>42667</v>
      </c>
      <c r="E41" s="133">
        <v>2000000000</v>
      </c>
      <c r="F41" s="133">
        <v>1600000</v>
      </c>
      <c r="G41" s="132">
        <v>0.99741687499999998</v>
      </c>
      <c r="H41" s="133">
        <v>1595867</v>
      </c>
    </row>
    <row r="42" spans="1:8" x14ac:dyDescent="0.2">
      <c r="A42" s="178" t="s">
        <v>168</v>
      </c>
      <c r="B42" s="173">
        <v>994</v>
      </c>
      <c r="C42" s="137">
        <v>41677</v>
      </c>
      <c r="D42" s="137">
        <v>42666</v>
      </c>
      <c r="E42" s="133">
        <v>115000000000</v>
      </c>
      <c r="F42" s="133">
        <v>127777777</v>
      </c>
      <c r="G42" s="132">
        <v>0.90000000547826087</v>
      </c>
      <c r="H42" s="133">
        <v>115000000</v>
      </c>
    </row>
    <row r="43" spans="1:8" x14ac:dyDescent="0.2">
      <c r="A43" s="178" t="s">
        <v>169</v>
      </c>
      <c r="B43" s="173">
        <v>999</v>
      </c>
      <c r="C43" s="137">
        <v>41712</v>
      </c>
      <c r="D43" s="137">
        <v>42667</v>
      </c>
      <c r="E43" s="133">
        <v>12406799562</v>
      </c>
      <c r="F43" s="133">
        <v>197887872</v>
      </c>
      <c r="G43" s="132">
        <v>0</v>
      </c>
      <c r="H43" s="133">
        <v>0</v>
      </c>
    </row>
    <row r="44" spans="1:8" x14ac:dyDescent="0.2">
      <c r="A44" s="178" t="s">
        <v>62</v>
      </c>
      <c r="B44" s="173">
        <v>1000</v>
      </c>
      <c r="C44" s="137">
        <v>41719</v>
      </c>
      <c r="D44" s="137">
        <v>42646</v>
      </c>
      <c r="E44" s="133" t="s">
        <v>63</v>
      </c>
      <c r="F44" s="133">
        <v>729040097</v>
      </c>
      <c r="G44" s="132">
        <v>0.45350023868440259</v>
      </c>
      <c r="H44" s="133">
        <v>330619858</v>
      </c>
    </row>
    <row r="45" spans="1:8" x14ac:dyDescent="0.2">
      <c r="A45" s="178"/>
      <c r="B45" s="173" t="s">
        <v>45</v>
      </c>
      <c r="C45" s="137"/>
      <c r="D45" s="137"/>
      <c r="E45" s="133"/>
      <c r="F45" s="133">
        <v>335229412</v>
      </c>
      <c r="G45" s="132">
        <v>0.98624955378318657</v>
      </c>
      <c r="H45" s="133">
        <v>330619858</v>
      </c>
    </row>
    <row r="46" spans="1:8" x14ac:dyDescent="0.2">
      <c r="A46" s="178" t="s">
        <v>64</v>
      </c>
      <c r="B46" s="173">
        <v>1004</v>
      </c>
      <c r="C46" s="137">
        <v>41873</v>
      </c>
      <c r="D46" s="137">
        <v>42723</v>
      </c>
      <c r="E46" s="133">
        <v>4755917671</v>
      </c>
      <c r="F46" s="133">
        <v>10212115</v>
      </c>
      <c r="G46" s="132">
        <v>0.99088367101232211</v>
      </c>
      <c r="H46" s="133">
        <v>10119018</v>
      </c>
    </row>
    <row r="47" spans="1:8" x14ac:dyDescent="0.2">
      <c r="A47" s="178" t="s">
        <v>138</v>
      </c>
      <c r="B47" s="173">
        <v>1006</v>
      </c>
      <c r="C47" s="137">
        <v>41899</v>
      </c>
      <c r="D47" s="137">
        <v>42841</v>
      </c>
      <c r="E47" s="133" t="s">
        <v>66</v>
      </c>
      <c r="F47" s="133">
        <v>461850000</v>
      </c>
      <c r="G47" s="132">
        <v>0.65313413445924007</v>
      </c>
      <c r="H47" s="133">
        <v>301650000</v>
      </c>
    </row>
    <row r="48" spans="1:8" x14ac:dyDescent="0.2">
      <c r="A48" s="178"/>
      <c r="B48" s="135" t="s">
        <v>45</v>
      </c>
      <c r="C48" s="136"/>
      <c r="D48" s="136"/>
      <c r="E48" s="138"/>
      <c r="F48" s="133">
        <v>301650000</v>
      </c>
      <c r="G48" s="132">
        <v>1</v>
      </c>
      <c r="H48" s="133">
        <v>301650000</v>
      </c>
    </row>
    <row r="49" spans="1:8" x14ac:dyDescent="0.2">
      <c r="A49" s="178" t="s">
        <v>170</v>
      </c>
      <c r="B49" s="173">
        <v>1007</v>
      </c>
      <c r="C49" s="137">
        <v>41940</v>
      </c>
      <c r="D49" s="137">
        <v>42645</v>
      </c>
      <c r="E49" s="133">
        <v>111333333333</v>
      </c>
      <c r="F49" s="133">
        <v>622300722</v>
      </c>
      <c r="G49" s="132">
        <v>0</v>
      </c>
      <c r="H49" s="133">
        <v>0</v>
      </c>
    </row>
    <row r="50" spans="1:8" x14ac:dyDescent="0.2">
      <c r="A50" s="178" t="s">
        <v>6</v>
      </c>
      <c r="B50" s="173">
        <v>1008</v>
      </c>
      <c r="C50" s="137">
        <v>41953</v>
      </c>
      <c r="D50" s="137">
        <v>42879</v>
      </c>
      <c r="E50" s="133">
        <v>350000000</v>
      </c>
      <c r="F50" s="133">
        <v>43750</v>
      </c>
      <c r="G50" s="132">
        <v>0.48361142857142858</v>
      </c>
      <c r="H50" s="133">
        <v>21158</v>
      </c>
    </row>
    <row r="51" spans="1:8" x14ac:dyDescent="0.2">
      <c r="A51" s="178" t="s">
        <v>7</v>
      </c>
      <c r="B51" s="173">
        <v>1010</v>
      </c>
      <c r="C51" s="137">
        <v>41969</v>
      </c>
      <c r="D51" s="137">
        <v>42969</v>
      </c>
      <c r="E51" s="133" t="s">
        <v>70</v>
      </c>
      <c r="F51" s="133">
        <v>11680000000</v>
      </c>
      <c r="G51" s="132">
        <v>0.99691780830479448</v>
      </c>
      <c r="H51" s="133">
        <v>11644000001</v>
      </c>
    </row>
    <row r="52" spans="1:8" x14ac:dyDescent="0.2">
      <c r="A52" s="134" t="s">
        <v>171</v>
      </c>
      <c r="B52" s="135">
        <v>1012</v>
      </c>
      <c r="C52" s="136">
        <v>41992</v>
      </c>
      <c r="D52" s="136">
        <v>43137</v>
      </c>
      <c r="E52" s="138">
        <v>163633000000</v>
      </c>
      <c r="F52" s="133">
        <v>1997235044</v>
      </c>
      <c r="G52" s="132">
        <v>0.27757332050899064</v>
      </c>
      <c r="H52" s="133">
        <v>554379163</v>
      </c>
    </row>
    <row r="53" spans="1:8" x14ac:dyDescent="0.2">
      <c r="A53" s="134" t="s">
        <v>117</v>
      </c>
      <c r="B53" s="135">
        <v>1018</v>
      </c>
      <c r="C53" s="136">
        <v>42062</v>
      </c>
      <c r="D53" s="137">
        <v>43095</v>
      </c>
      <c r="E53" s="138">
        <v>120000000000</v>
      </c>
      <c r="F53" s="133">
        <v>220000000</v>
      </c>
      <c r="G53" s="132">
        <v>9.0909122727272723E-2</v>
      </c>
      <c r="H53" s="133">
        <v>20000007</v>
      </c>
    </row>
    <row r="54" spans="1:8" x14ac:dyDescent="0.2">
      <c r="A54" s="134" t="s">
        <v>154</v>
      </c>
      <c r="B54" s="135">
        <v>1021</v>
      </c>
      <c r="C54" s="136">
        <v>42132</v>
      </c>
      <c r="D54" s="137">
        <v>43065</v>
      </c>
      <c r="E54" s="138">
        <v>19547196299</v>
      </c>
      <c r="F54" s="133">
        <v>15609535</v>
      </c>
      <c r="G54" s="132">
        <v>0</v>
      </c>
      <c r="H54" s="133">
        <v>0</v>
      </c>
    </row>
    <row r="55" spans="1:8" x14ac:dyDescent="0.2">
      <c r="A55" s="134" t="s">
        <v>200</v>
      </c>
      <c r="B55" s="135">
        <v>1023</v>
      </c>
      <c r="C55" s="136">
        <v>42268</v>
      </c>
      <c r="D55" s="137">
        <v>43284</v>
      </c>
      <c r="E55" s="138" t="s">
        <v>58</v>
      </c>
      <c r="F55" s="133">
        <v>1053300000</v>
      </c>
      <c r="G55" s="132">
        <v>0.18987942656413179</v>
      </c>
      <c r="H55" s="133">
        <v>200000000</v>
      </c>
    </row>
    <row r="56" spans="1:8" x14ac:dyDescent="0.2">
      <c r="A56" s="134" t="s">
        <v>202</v>
      </c>
      <c r="B56" s="135">
        <v>1024</v>
      </c>
      <c r="C56" s="136">
        <v>42270</v>
      </c>
      <c r="D56" s="137">
        <v>43002</v>
      </c>
      <c r="E56" s="138">
        <v>4350000000</v>
      </c>
      <c r="F56" s="133">
        <v>100000</v>
      </c>
      <c r="G56" s="132">
        <v>0</v>
      </c>
      <c r="H56" s="133">
        <v>0</v>
      </c>
    </row>
    <row r="57" spans="1:8" x14ac:dyDescent="0.2">
      <c r="A57" s="179"/>
      <c r="B57" s="180"/>
      <c r="C57" s="181"/>
      <c r="D57" s="182"/>
      <c r="E57" s="183"/>
      <c r="F57" s="184"/>
      <c r="G57" s="185"/>
      <c r="H57" s="184"/>
    </row>
    <row r="58" spans="1:8" x14ac:dyDescent="0.2">
      <c r="A58" s="173"/>
      <c r="B58" s="173"/>
      <c r="C58" s="187"/>
      <c r="D58" s="187"/>
      <c r="E58" s="188"/>
      <c r="F58" s="188"/>
      <c r="G58" s="189"/>
      <c r="H58" s="189"/>
    </row>
    <row r="59" spans="1:8" x14ac:dyDescent="0.2">
      <c r="A59" s="190" t="s">
        <v>72</v>
      </c>
      <c r="B59" s="191"/>
      <c r="C59" s="192"/>
      <c r="D59" s="192"/>
      <c r="E59" s="193"/>
      <c r="F59" s="194" t="s">
        <v>73</v>
      </c>
      <c r="G59" s="195"/>
      <c r="H59" s="196"/>
    </row>
    <row r="60" spans="1:8" ht="24" x14ac:dyDescent="0.2">
      <c r="A60" s="191" t="s">
        <v>74</v>
      </c>
      <c r="B60" s="191"/>
      <c r="C60" s="192"/>
      <c r="D60" s="192"/>
      <c r="E60" s="193"/>
      <c r="F60" s="194"/>
      <c r="G60" s="195"/>
      <c r="H60" s="196"/>
    </row>
    <row r="61" spans="1:8" x14ac:dyDescent="0.2">
      <c r="A61" s="197" t="s">
        <v>75</v>
      </c>
      <c r="B61" s="197"/>
      <c r="C61" s="197"/>
      <c r="D61" s="197"/>
      <c r="E61" s="197"/>
      <c r="F61" s="197"/>
      <c r="G61" s="197"/>
      <c r="H61" s="197"/>
    </row>
    <row r="62" spans="1:8" x14ac:dyDescent="0.2">
      <c r="A62" s="191" t="s">
        <v>76</v>
      </c>
      <c r="B62" s="191"/>
      <c r="C62" s="192"/>
      <c r="D62" s="192"/>
      <c r="E62" s="193"/>
      <c r="F62" s="194"/>
      <c r="G62" s="195"/>
      <c r="H62" s="196"/>
    </row>
    <row r="63" spans="1:8" x14ac:dyDescent="0.2">
      <c r="A63" s="191" t="s">
        <v>77</v>
      </c>
      <c r="B63" s="191"/>
      <c r="C63" s="192"/>
      <c r="D63" s="192"/>
      <c r="E63" s="193"/>
      <c r="F63" s="194"/>
      <c r="G63" s="195"/>
      <c r="H63" s="196"/>
    </row>
    <row r="64" spans="1:8" x14ac:dyDescent="0.2">
      <c r="A64" s="198" t="s">
        <v>78</v>
      </c>
      <c r="B64" s="198"/>
      <c r="C64" s="198"/>
      <c r="D64" s="198"/>
      <c r="E64" s="198"/>
      <c r="F64" s="198"/>
      <c r="G64" s="198"/>
      <c r="H64" s="198"/>
    </row>
    <row r="65" spans="1:8" x14ac:dyDescent="0.2">
      <c r="A65" s="198"/>
      <c r="B65" s="198"/>
      <c r="C65" s="198"/>
      <c r="D65" s="198"/>
      <c r="E65" s="198"/>
      <c r="F65" s="198"/>
      <c r="G65" s="198"/>
      <c r="H65" s="198"/>
    </row>
    <row r="66" spans="1:8" x14ac:dyDescent="0.2">
      <c r="A66" s="198" t="s">
        <v>172</v>
      </c>
      <c r="B66" s="198"/>
      <c r="C66" s="198"/>
      <c r="D66" s="198"/>
      <c r="E66" s="198"/>
      <c r="F66" s="198"/>
      <c r="G66" s="198"/>
      <c r="H66" s="198"/>
    </row>
    <row r="67" spans="1:8" x14ac:dyDescent="0.2">
      <c r="A67" s="198"/>
      <c r="B67" s="198"/>
      <c r="C67" s="198"/>
      <c r="D67" s="198"/>
      <c r="E67" s="198"/>
      <c r="F67" s="198"/>
      <c r="G67" s="198"/>
      <c r="H67" s="198"/>
    </row>
    <row r="68" spans="1:8" x14ac:dyDescent="0.2">
      <c r="A68" s="198" t="s">
        <v>173</v>
      </c>
      <c r="B68" s="198"/>
      <c r="C68" s="198"/>
      <c r="D68" s="198"/>
      <c r="E68" s="198"/>
      <c r="F68" s="198"/>
      <c r="G68" s="198"/>
      <c r="H68" s="198"/>
    </row>
    <row r="69" spans="1:8" x14ac:dyDescent="0.2">
      <c r="A69" s="198"/>
      <c r="B69" s="198"/>
      <c r="C69" s="198"/>
      <c r="D69" s="198"/>
      <c r="E69" s="198"/>
      <c r="F69" s="198"/>
      <c r="G69" s="198"/>
      <c r="H69" s="198"/>
    </row>
    <row r="70" spans="1:8" x14ac:dyDescent="0.2">
      <c r="A70" s="198" t="s">
        <v>174</v>
      </c>
      <c r="B70" s="198"/>
      <c r="C70" s="198"/>
      <c r="D70" s="198"/>
      <c r="E70" s="198"/>
      <c r="F70" s="198"/>
      <c r="G70" s="198"/>
      <c r="H70" s="198"/>
    </row>
    <row r="71" spans="1:8" x14ac:dyDescent="0.2">
      <c r="A71" s="198"/>
      <c r="B71" s="198"/>
      <c r="C71" s="198"/>
      <c r="D71" s="198"/>
      <c r="E71" s="198"/>
      <c r="F71" s="198"/>
      <c r="G71" s="198"/>
      <c r="H71" s="198"/>
    </row>
    <row r="72" spans="1:8" x14ac:dyDescent="0.2">
      <c r="A72" s="198" t="s">
        <v>175</v>
      </c>
      <c r="B72" s="198"/>
      <c r="C72" s="198"/>
      <c r="D72" s="198"/>
      <c r="E72" s="198"/>
      <c r="F72" s="198"/>
      <c r="G72" s="198"/>
      <c r="H72" s="198"/>
    </row>
    <row r="73" spans="1:8" x14ac:dyDescent="0.2">
      <c r="A73" s="198"/>
      <c r="B73" s="198"/>
      <c r="C73" s="198"/>
      <c r="D73" s="198"/>
      <c r="E73" s="198"/>
      <c r="F73" s="198"/>
      <c r="G73" s="198"/>
      <c r="H73" s="198"/>
    </row>
    <row r="74" spans="1:8" x14ac:dyDescent="0.2">
      <c r="A74" s="198" t="s">
        <v>176</v>
      </c>
      <c r="B74" s="198"/>
      <c r="C74" s="198"/>
      <c r="D74" s="198"/>
      <c r="E74" s="198"/>
      <c r="F74" s="198"/>
      <c r="G74" s="198"/>
      <c r="H74" s="198"/>
    </row>
    <row r="75" spans="1:8" x14ac:dyDescent="0.2">
      <c r="A75" s="198"/>
      <c r="B75" s="198"/>
      <c r="C75" s="198"/>
      <c r="D75" s="198"/>
      <c r="E75" s="198"/>
      <c r="F75" s="198"/>
      <c r="G75" s="198"/>
      <c r="H75" s="198"/>
    </row>
    <row r="76" spans="1:8" x14ac:dyDescent="0.2">
      <c r="A76" s="199" t="s">
        <v>177</v>
      </c>
      <c r="B76" s="199"/>
      <c r="C76" s="199"/>
      <c r="D76" s="199"/>
      <c r="E76" s="199"/>
      <c r="F76" s="199"/>
      <c r="G76" s="199"/>
      <c r="H76" s="199"/>
    </row>
    <row r="77" spans="1:8" x14ac:dyDescent="0.2">
      <c r="A77" s="199"/>
      <c r="B77" s="199"/>
      <c r="C77" s="199"/>
      <c r="D77" s="199"/>
      <c r="E77" s="199"/>
      <c r="F77" s="199"/>
      <c r="G77" s="199"/>
      <c r="H77" s="199"/>
    </row>
    <row r="78" spans="1:8" x14ac:dyDescent="0.2">
      <c r="A78" s="199"/>
      <c r="B78" s="199"/>
      <c r="C78" s="199"/>
      <c r="D78" s="199"/>
      <c r="E78" s="199"/>
      <c r="F78" s="199"/>
      <c r="G78" s="199"/>
      <c r="H78" s="199"/>
    </row>
    <row r="79" spans="1:8" x14ac:dyDescent="0.2">
      <c r="A79" s="199"/>
      <c r="B79" s="199"/>
      <c r="C79" s="199"/>
      <c r="D79" s="199"/>
      <c r="E79" s="199"/>
      <c r="F79" s="199"/>
      <c r="G79" s="199"/>
      <c r="H79" s="199"/>
    </row>
    <row r="80" spans="1:8" x14ac:dyDescent="0.2">
      <c r="A80" s="200" t="s">
        <v>178</v>
      </c>
      <c r="B80" s="200"/>
      <c r="C80" s="200"/>
      <c r="D80" s="200"/>
      <c r="E80" s="200"/>
      <c r="F80" s="200"/>
      <c r="G80" s="200"/>
      <c r="H80" s="200"/>
    </row>
    <row r="81" spans="1:8" x14ac:dyDescent="0.2">
      <c r="A81" s="200"/>
      <c r="B81" s="200"/>
      <c r="C81" s="200"/>
      <c r="D81" s="200"/>
      <c r="E81" s="200"/>
      <c r="F81" s="200"/>
      <c r="G81" s="200"/>
      <c r="H81" s="200"/>
    </row>
    <row r="82" spans="1:8" x14ac:dyDescent="0.2">
      <c r="A82" s="201" t="s">
        <v>179</v>
      </c>
      <c r="B82" s="201"/>
      <c r="C82" s="201"/>
      <c r="D82" s="201"/>
      <c r="E82" s="201"/>
      <c r="F82" s="201"/>
      <c r="G82" s="201"/>
      <c r="H82" s="201"/>
    </row>
    <row r="83" spans="1:8" x14ac:dyDescent="0.2">
      <c r="A83" s="201"/>
      <c r="B83" s="201"/>
      <c r="C83" s="201"/>
      <c r="D83" s="201"/>
      <c r="E83" s="201"/>
      <c r="F83" s="201"/>
      <c r="G83" s="201"/>
      <c r="H83" s="201"/>
    </row>
    <row r="84" spans="1:8" x14ac:dyDescent="0.2">
      <c r="A84" s="202" t="s">
        <v>180</v>
      </c>
      <c r="B84" s="202"/>
      <c r="C84" s="202"/>
      <c r="D84" s="202"/>
      <c r="E84" s="202"/>
      <c r="F84" s="202"/>
      <c r="G84" s="202"/>
      <c r="H84" s="202"/>
    </row>
    <row r="85" spans="1:8" x14ac:dyDescent="0.2">
      <c r="A85" s="202" t="s">
        <v>181</v>
      </c>
      <c r="B85" s="202"/>
      <c r="C85" s="202"/>
      <c r="D85" s="202"/>
      <c r="E85" s="202"/>
      <c r="F85" s="202"/>
      <c r="G85" s="202"/>
      <c r="H85" s="202"/>
    </row>
    <row r="86" spans="1:8" x14ac:dyDescent="0.2">
      <c r="A86" s="202"/>
      <c r="B86" s="202"/>
      <c r="C86" s="202"/>
      <c r="D86" s="202"/>
      <c r="E86" s="202"/>
      <c r="F86" s="202"/>
      <c r="G86" s="202"/>
      <c r="H86" s="202"/>
    </row>
    <row r="87" spans="1:8" x14ac:dyDescent="0.2">
      <c r="A87" s="203" t="s">
        <v>182</v>
      </c>
      <c r="B87" s="203"/>
      <c r="C87" s="203"/>
      <c r="D87" s="203"/>
      <c r="E87" s="203"/>
      <c r="F87" s="203"/>
      <c r="G87" s="203"/>
      <c r="H87" s="203"/>
    </row>
    <row r="88" spans="1:8" x14ac:dyDescent="0.2">
      <c r="A88" s="202" t="s">
        <v>183</v>
      </c>
      <c r="B88" s="202"/>
      <c r="C88" s="202"/>
      <c r="D88" s="202"/>
      <c r="E88" s="202"/>
      <c r="F88" s="202"/>
      <c r="G88" s="202"/>
      <c r="H88" s="202"/>
    </row>
    <row r="89" spans="1:8" x14ac:dyDescent="0.2">
      <c r="A89" s="202"/>
      <c r="B89" s="202"/>
      <c r="C89" s="202"/>
      <c r="D89" s="202"/>
      <c r="E89" s="202"/>
      <c r="F89" s="202"/>
      <c r="G89" s="202"/>
      <c r="H89" s="202"/>
    </row>
    <row r="90" spans="1:8" x14ac:dyDescent="0.2">
      <c r="A90" s="173" t="s">
        <v>184</v>
      </c>
      <c r="B90" s="173"/>
      <c r="C90" s="187"/>
      <c r="D90" s="187"/>
      <c r="E90" s="188"/>
      <c r="F90" s="204"/>
      <c r="G90" s="205"/>
      <c r="H90" s="167"/>
    </row>
    <row r="92" spans="1:8" ht="18.75" x14ac:dyDescent="0.3">
      <c r="A92" s="242" t="s">
        <v>95</v>
      </c>
      <c r="B92" s="243"/>
      <c r="C92" s="3"/>
      <c r="D92" s="3"/>
      <c r="E92" s="3"/>
      <c r="F92" s="3"/>
      <c r="G92" s="2"/>
      <c r="H92" s="3"/>
    </row>
    <row r="93" spans="1:8" x14ac:dyDescent="0.2">
      <c r="A93" s="3"/>
      <c r="B93" s="2"/>
      <c r="C93" s="3"/>
      <c r="D93" s="3"/>
      <c r="E93" s="3"/>
      <c r="F93" s="3"/>
      <c r="G93" s="2"/>
      <c r="H93" s="3"/>
    </row>
    <row r="94" spans="1:8" ht="38.25" x14ac:dyDescent="0.2">
      <c r="A94" s="209" t="s">
        <v>96</v>
      </c>
      <c r="B94" s="209" t="s">
        <v>97</v>
      </c>
      <c r="C94" s="209" t="s">
        <v>98</v>
      </c>
      <c r="D94" s="210" t="s">
        <v>99</v>
      </c>
      <c r="E94" s="210"/>
      <c r="F94" s="210"/>
      <c r="G94" s="209" t="s">
        <v>100</v>
      </c>
      <c r="H94" s="209" t="s">
        <v>101</v>
      </c>
    </row>
    <row r="95" spans="1:8" x14ac:dyDescent="0.2">
      <c r="A95" s="244"/>
      <c r="B95" s="244"/>
      <c r="C95" s="244"/>
      <c r="D95" s="245"/>
      <c r="E95" s="246"/>
      <c r="F95" s="247"/>
      <c r="G95" s="248"/>
      <c r="H95" s="244"/>
    </row>
    <row r="97" spans="1:8" x14ac:dyDescent="0.2">
      <c r="A97" s="249" t="s">
        <v>102</v>
      </c>
      <c r="B97" s="249"/>
      <c r="C97" s="249"/>
      <c r="D97" s="249"/>
      <c r="E97" s="249"/>
      <c r="F97" s="249"/>
      <c r="G97" s="249"/>
      <c r="H97" s="249"/>
    </row>
    <row r="98" spans="1:8" x14ac:dyDescent="0.2">
      <c r="A98" s="250"/>
      <c r="B98" s="250"/>
      <c r="C98" s="250"/>
      <c r="D98" s="250"/>
      <c r="E98" s="250"/>
      <c r="F98" s="250"/>
      <c r="G98" s="250"/>
      <c r="H98" s="250"/>
    </row>
    <row r="99" spans="1:8" ht="38.25" x14ac:dyDescent="0.2">
      <c r="A99" s="218" t="s">
        <v>103</v>
      </c>
      <c r="B99" s="218" t="s">
        <v>18</v>
      </c>
      <c r="C99" s="218" t="s">
        <v>104</v>
      </c>
      <c r="D99" s="218" t="s">
        <v>105</v>
      </c>
      <c r="E99" s="218" t="s">
        <v>106</v>
      </c>
      <c r="F99" s="218" t="s">
        <v>107</v>
      </c>
      <c r="G99" s="218" t="s">
        <v>108</v>
      </c>
      <c r="H99" s="218" t="s">
        <v>109</v>
      </c>
    </row>
    <row r="100" spans="1:8" ht="114.75" x14ac:dyDescent="0.2">
      <c r="A100" s="251">
        <v>1016</v>
      </c>
      <c r="B100" s="251" t="s">
        <v>120</v>
      </c>
      <c r="C100" s="251" t="s">
        <v>121</v>
      </c>
      <c r="D100" s="251" t="s">
        <v>122</v>
      </c>
      <c r="E100" s="251" t="s">
        <v>123</v>
      </c>
      <c r="F100" s="252" t="s">
        <v>141</v>
      </c>
      <c r="G100" s="251" t="s">
        <v>124</v>
      </c>
      <c r="H100" s="251" t="s">
        <v>121</v>
      </c>
    </row>
    <row r="101" spans="1:8" ht="63.75" x14ac:dyDescent="0.2">
      <c r="A101" s="253">
        <v>1017</v>
      </c>
      <c r="B101" s="115" t="s">
        <v>125</v>
      </c>
      <c r="C101" s="253" t="s">
        <v>126</v>
      </c>
      <c r="D101" s="253" t="s">
        <v>127</v>
      </c>
      <c r="E101" s="115" t="s">
        <v>128</v>
      </c>
      <c r="F101" s="253" t="s">
        <v>142</v>
      </c>
      <c r="G101" s="115" t="s">
        <v>129</v>
      </c>
      <c r="H101" s="253" t="s">
        <v>126</v>
      </c>
    </row>
    <row r="102" spans="1:8" ht="127.5" x14ac:dyDescent="0.2">
      <c r="A102" s="251">
        <v>1020</v>
      </c>
      <c r="B102" s="251" t="s">
        <v>143</v>
      </c>
      <c r="C102" s="251" t="s">
        <v>144</v>
      </c>
      <c r="D102" s="251" t="s">
        <v>145</v>
      </c>
      <c r="E102" s="251" t="s">
        <v>146</v>
      </c>
      <c r="F102" s="253" t="s">
        <v>147</v>
      </c>
      <c r="G102" s="251" t="s">
        <v>156</v>
      </c>
      <c r="H102" s="251" t="s">
        <v>145</v>
      </c>
    </row>
    <row r="103" spans="1:8" ht="204" x14ac:dyDescent="0.2">
      <c r="A103" s="251">
        <v>1022</v>
      </c>
      <c r="B103" s="251" t="s">
        <v>192</v>
      </c>
      <c r="C103" s="251" t="s">
        <v>193</v>
      </c>
      <c r="D103" s="251" t="s">
        <v>194</v>
      </c>
      <c r="E103" s="251" t="s">
        <v>195</v>
      </c>
      <c r="F103" s="253" t="s">
        <v>196</v>
      </c>
      <c r="G103" s="251" t="s">
        <v>197</v>
      </c>
      <c r="H103" s="251" t="s">
        <v>198</v>
      </c>
    </row>
  </sheetData>
  <mergeCells count="17">
    <mergeCell ref="A85:H86"/>
    <mergeCell ref="A87:H87"/>
    <mergeCell ref="A88:H89"/>
    <mergeCell ref="D94:F94"/>
    <mergeCell ref="A97:H98"/>
    <mergeCell ref="A72:H73"/>
    <mergeCell ref="A74:H75"/>
    <mergeCell ref="A76:H79"/>
    <mergeCell ref="A80:H81"/>
    <mergeCell ref="A82:H83"/>
    <mergeCell ref="A84:H84"/>
    <mergeCell ref="I3:J3"/>
    <mergeCell ref="A61:H61"/>
    <mergeCell ref="A64:H65"/>
    <mergeCell ref="A66:H67"/>
    <mergeCell ref="A68:H69"/>
    <mergeCell ref="A70:H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2016-10-17T20:19:53Z</dcterms:modified>
</cp:coreProperties>
</file>