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5" windowWidth="18915" windowHeight="8010" activeTab="11"/>
  </bookViews>
  <sheets>
    <sheet name="Enero" sheetId="4" r:id="rId1"/>
    <sheet name="Febrero" sheetId="5" r:id="rId2"/>
    <sheet name="Marzo" sheetId="6" r:id="rId3"/>
    <sheet name="Abril" sheetId="7" r:id="rId4"/>
    <sheet name="Mayo" sheetId="8" r:id="rId5"/>
    <sheet name="Junio" sheetId="9" r:id="rId6"/>
    <sheet name="Julio" sheetId="10" r:id="rId7"/>
    <sheet name="Agosto" sheetId="11" r:id="rId8"/>
    <sheet name="Septiembre" sheetId="12" r:id="rId9"/>
    <sheet name="Octubre" sheetId="13" r:id="rId10"/>
    <sheet name="Noviembre" sheetId="14" r:id="rId11"/>
    <sheet name="Diciembre" sheetId="15" r:id="rId12"/>
  </sheets>
  <calcPr calcId="145621"/>
</workbook>
</file>

<file path=xl/calcChain.xml><?xml version="1.0" encoding="utf-8"?>
<calcChain xmlns="http://schemas.openxmlformats.org/spreadsheetml/2006/main">
  <c r="E373" i="13" l="1"/>
  <c r="D373" i="13"/>
  <c r="N289" i="13"/>
  <c r="M289" i="13"/>
  <c r="L286" i="13"/>
  <c r="L285" i="13"/>
  <c r="E283" i="13"/>
  <c r="L261" i="13"/>
  <c r="L260" i="13"/>
  <c r="L230" i="13"/>
  <c r="L229" i="13"/>
  <c r="L228" i="13"/>
  <c r="L227" i="13"/>
  <c r="L225" i="13"/>
  <c r="L223" i="13"/>
  <c r="L222" i="13"/>
  <c r="L221" i="13"/>
  <c r="L217" i="13"/>
  <c r="L216" i="13"/>
  <c r="L215" i="13"/>
  <c r="L214" i="13"/>
  <c r="L213" i="13"/>
  <c r="L211" i="13"/>
  <c r="L210" i="13"/>
  <c r="L209" i="13"/>
  <c r="L208" i="13"/>
  <c r="L207" i="13"/>
  <c r="L206" i="13"/>
  <c r="L201" i="13"/>
  <c r="L199" i="13"/>
  <c r="L198" i="13"/>
  <c r="L197" i="13"/>
  <c r="L196" i="13"/>
  <c r="L195" i="13"/>
  <c r="L194" i="13"/>
  <c r="L193" i="13"/>
  <c r="L191" i="13"/>
  <c r="L190" i="13"/>
  <c r="L189" i="13"/>
  <c r="L188" i="13"/>
  <c r="L187" i="13"/>
  <c r="L186" i="13"/>
  <c r="L184" i="13"/>
  <c r="L183" i="13"/>
  <c r="L182" i="13"/>
  <c r="L181" i="13"/>
  <c r="L179" i="13"/>
  <c r="L178" i="13"/>
  <c r="L177" i="13"/>
  <c r="L176" i="13"/>
  <c r="L175" i="13"/>
  <c r="L174" i="13"/>
  <c r="E174" i="13"/>
  <c r="L173" i="13"/>
  <c r="L172" i="13"/>
  <c r="L171" i="13"/>
  <c r="L170" i="13"/>
  <c r="L169" i="13"/>
  <c r="L168" i="13"/>
  <c r="L167" i="13"/>
  <c r="L166" i="13"/>
  <c r="L165" i="13"/>
  <c r="L164" i="13"/>
  <c r="L163" i="13"/>
  <c r="L162" i="13"/>
  <c r="L160" i="13"/>
  <c r="L159" i="13"/>
  <c r="L158" i="13"/>
  <c r="L157" i="13"/>
  <c r="L156" i="13"/>
  <c r="L155" i="13"/>
  <c r="L154" i="13"/>
  <c r="L153" i="13"/>
  <c r="L151" i="13"/>
  <c r="L150" i="13"/>
  <c r="L149" i="13"/>
  <c r="L147" i="13"/>
  <c r="L146" i="13"/>
  <c r="L145" i="13"/>
  <c r="L144" i="13"/>
  <c r="L143" i="13"/>
  <c r="L142" i="13"/>
  <c r="L141" i="13"/>
  <c r="L140" i="13"/>
  <c r="L139" i="13"/>
  <c r="L138" i="13"/>
  <c r="L137" i="13"/>
  <c r="L136" i="13"/>
  <c r="L135" i="13"/>
  <c r="L134" i="13"/>
  <c r="L132" i="13"/>
  <c r="L131" i="13"/>
  <c r="L130" i="13"/>
  <c r="L128" i="13"/>
  <c r="L127" i="13"/>
  <c r="L126" i="13"/>
  <c r="L125" i="13"/>
  <c r="L124" i="13"/>
  <c r="L122" i="13"/>
  <c r="L121" i="13"/>
  <c r="L120" i="13"/>
  <c r="L119" i="13"/>
  <c r="L118" i="13"/>
  <c r="L117" i="13"/>
  <c r="L115" i="13"/>
  <c r="L114" i="13"/>
  <c r="L113" i="13"/>
  <c r="L112" i="13"/>
  <c r="L111" i="13"/>
  <c r="L110" i="13"/>
  <c r="L109" i="13"/>
  <c r="L107" i="13"/>
  <c r="L106" i="13"/>
  <c r="L105" i="13"/>
  <c r="L104" i="13"/>
  <c r="L103" i="13"/>
  <c r="L102" i="13"/>
  <c r="L101" i="13"/>
  <c r="L100" i="13"/>
  <c r="L99" i="13"/>
  <c r="L98" i="13"/>
  <c r="L97" i="13"/>
  <c r="L96" i="13"/>
  <c r="L95" i="13"/>
  <c r="L94" i="13"/>
  <c r="L93" i="13"/>
  <c r="L92" i="13"/>
  <c r="L91" i="13"/>
  <c r="L90" i="13"/>
  <c r="L89" i="13"/>
  <c r="L88" i="13"/>
  <c r="L87" i="13"/>
  <c r="L86" i="13"/>
  <c r="L85" i="13"/>
  <c r="L83" i="13"/>
  <c r="L82" i="13"/>
  <c r="L81" i="13"/>
  <c r="L79" i="13"/>
  <c r="L78" i="13"/>
  <c r="L77" i="13"/>
  <c r="L76" i="13"/>
  <c r="L75" i="13"/>
  <c r="L74" i="13"/>
  <c r="L73" i="13"/>
  <c r="L71" i="13"/>
  <c r="L70" i="13"/>
  <c r="L69" i="13"/>
  <c r="L68" i="13"/>
  <c r="L67" i="13"/>
  <c r="L66" i="13"/>
  <c r="L65" i="13"/>
  <c r="L64" i="13"/>
  <c r="L63" i="13"/>
  <c r="L61" i="13"/>
  <c r="L60" i="13"/>
  <c r="L59" i="13"/>
  <c r="L58" i="13"/>
  <c r="L57" i="13"/>
  <c r="L56" i="13"/>
  <c r="L54" i="13"/>
  <c r="L53" i="13"/>
  <c r="L52" i="13"/>
  <c r="L51" i="13"/>
  <c r="L50" i="13"/>
  <c r="L48" i="13"/>
  <c r="L46" i="13"/>
  <c r="L45" i="13"/>
  <c r="L44" i="13"/>
  <c r="L43" i="13"/>
  <c r="L42" i="13"/>
  <c r="L41" i="13"/>
  <c r="L40" i="13"/>
  <c r="L38" i="13"/>
  <c r="L37" i="13"/>
  <c r="L36" i="13"/>
  <c r="L35" i="13"/>
  <c r="L34" i="13"/>
  <c r="L33" i="13"/>
  <c r="L31" i="13"/>
  <c r="L30" i="13"/>
  <c r="L29" i="13"/>
  <c r="L28" i="13"/>
  <c r="L24" i="13"/>
  <c r="L23" i="13"/>
  <c r="L22" i="13"/>
  <c r="L21" i="13"/>
  <c r="L20" i="13"/>
  <c r="L18" i="13"/>
  <c r="L17" i="13"/>
  <c r="L16" i="13"/>
  <c r="L15" i="13"/>
  <c r="L14" i="13"/>
  <c r="L13" i="13"/>
  <c r="L12" i="13"/>
  <c r="L11" i="13"/>
  <c r="L10" i="13"/>
  <c r="L289" i="13"/>
  <c r="E283" i="12"/>
  <c r="E174" i="12"/>
  <c r="E378" i="10"/>
  <c r="D378" i="10"/>
  <c r="N289" i="10"/>
  <c r="M289" i="10"/>
  <c r="L286" i="10"/>
  <c r="L285" i="10"/>
  <c r="E283" i="10"/>
  <c r="L261" i="10"/>
  <c r="L260" i="10"/>
  <c r="L230" i="10"/>
  <c r="L229" i="10"/>
  <c r="L228" i="10"/>
  <c r="L227" i="10"/>
  <c r="L225" i="10"/>
  <c r="L223" i="10"/>
  <c r="L222" i="10"/>
  <c r="L221" i="10"/>
  <c r="L217" i="10"/>
  <c r="L216" i="10"/>
  <c r="L215" i="10"/>
  <c r="L214" i="10"/>
  <c r="L213" i="10"/>
  <c r="L211" i="10"/>
  <c r="L210" i="10"/>
  <c r="L209" i="10"/>
  <c r="L208" i="10"/>
  <c r="L207" i="10"/>
  <c r="L206" i="10"/>
  <c r="L201" i="10"/>
  <c r="L199" i="10"/>
  <c r="L198" i="10"/>
  <c r="L197" i="10"/>
  <c r="L196" i="10"/>
  <c r="L195" i="10"/>
  <c r="L194" i="10"/>
  <c r="L193" i="10"/>
  <c r="L191" i="10"/>
  <c r="L190" i="10"/>
  <c r="L189" i="10"/>
  <c r="L188" i="10"/>
  <c r="L187" i="10"/>
  <c r="L186" i="10"/>
  <c r="L184" i="10"/>
  <c r="L183" i="10"/>
  <c r="L182" i="10"/>
  <c r="L181" i="10"/>
  <c r="L179" i="10"/>
  <c r="L178" i="10"/>
  <c r="L177" i="10"/>
  <c r="L176" i="10"/>
  <c r="L175" i="10"/>
  <c r="L174" i="10"/>
  <c r="E174" i="10"/>
  <c r="L173" i="10"/>
  <c r="L172" i="10"/>
  <c r="L171" i="10"/>
  <c r="L170" i="10"/>
  <c r="L169" i="10"/>
  <c r="L168" i="10"/>
  <c r="L167" i="10"/>
  <c r="L166" i="10"/>
  <c r="L165" i="10"/>
  <c r="L164" i="10"/>
  <c r="L163" i="10"/>
  <c r="L162" i="10"/>
  <c r="L160" i="10"/>
  <c r="L159" i="10"/>
  <c r="L158" i="10"/>
  <c r="L157" i="10"/>
  <c r="L156" i="10"/>
  <c r="L155" i="10"/>
  <c r="L154" i="10"/>
  <c r="L153" i="10"/>
  <c r="L151" i="10"/>
  <c r="L150" i="10"/>
  <c r="L149" i="10"/>
  <c r="L147" i="10"/>
  <c r="L146" i="10"/>
  <c r="L145" i="10"/>
  <c r="L144" i="10"/>
  <c r="L143" i="10"/>
  <c r="L142" i="10"/>
  <c r="L141" i="10"/>
  <c r="L140" i="10"/>
  <c r="L139" i="10"/>
  <c r="L138" i="10"/>
  <c r="L137" i="10"/>
  <c r="L136" i="10"/>
  <c r="L135" i="10"/>
  <c r="L134" i="10"/>
  <c r="L132" i="10"/>
  <c r="L131" i="10"/>
  <c r="L130" i="10"/>
  <c r="L128" i="10"/>
  <c r="L127" i="10"/>
  <c r="L126" i="10"/>
  <c r="L125" i="10"/>
  <c r="L124" i="10"/>
  <c r="L122" i="10"/>
  <c r="L121" i="10"/>
  <c r="L120" i="10"/>
  <c r="L119" i="10"/>
  <c r="L118" i="10"/>
  <c r="L117" i="10"/>
  <c r="L115" i="10"/>
  <c r="L114" i="10"/>
  <c r="L113" i="10"/>
  <c r="L112" i="10"/>
  <c r="L111" i="10"/>
  <c r="L110" i="10"/>
  <c r="L109" i="10"/>
  <c r="L107" i="10"/>
  <c r="L106" i="10"/>
  <c r="L105" i="10"/>
  <c r="L104" i="10"/>
  <c r="L103" i="10"/>
  <c r="L102" i="10"/>
  <c r="L101" i="10"/>
  <c r="L100" i="10"/>
  <c r="L99" i="10"/>
  <c r="L98" i="10"/>
  <c r="L97" i="10"/>
  <c r="L96" i="10"/>
  <c r="L95" i="10"/>
  <c r="L94" i="10"/>
  <c r="L93" i="10"/>
  <c r="L92" i="10"/>
  <c r="L91" i="10"/>
  <c r="L90" i="10"/>
  <c r="L89" i="10"/>
  <c r="L88" i="10"/>
  <c r="L87" i="10"/>
  <c r="L86" i="10"/>
  <c r="L85" i="10"/>
  <c r="L83" i="10"/>
  <c r="L82" i="10"/>
  <c r="L81" i="10"/>
  <c r="L79" i="10"/>
  <c r="L78" i="10"/>
  <c r="L77" i="10"/>
  <c r="L76" i="10"/>
  <c r="L75" i="10"/>
  <c r="L74" i="10"/>
  <c r="L73" i="10"/>
  <c r="L71" i="10"/>
  <c r="L70" i="10"/>
  <c r="L69" i="10"/>
  <c r="L68" i="10"/>
  <c r="L67" i="10"/>
  <c r="L66" i="10"/>
  <c r="L65" i="10"/>
  <c r="L64" i="10"/>
  <c r="L63" i="10"/>
  <c r="L61" i="10"/>
  <c r="L60" i="10"/>
  <c r="L59" i="10"/>
  <c r="L58" i="10"/>
  <c r="L57" i="10"/>
  <c r="L56" i="10"/>
  <c r="L54" i="10"/>
  <c r="L53" i="10"/>
  <c r="L52" i="10"/>
  <c r="L51" i="10"/>
  <c r="L50" i="10"/>
  <c r="L48" i="10"/>
  <c r="L46" i="10"/>
  <c r="L45" i="10"/>
  <c r="L44" i="10"/>
  <c r="L43" i="10"/>
  <c r="L42" i="10"/>
  <c r="L41" i="10"/>
  <c r="L40" i="10"/>
  <c r="L38" i="10"/>
  <c r="L37" i="10"/>
  <c r="L36" i="10"/>
  <c r="L35" i="10"/>
  <c r="L34" i="10"/>
  <c r="L33" i="10"/>
  <c r="L31" i="10"/>
  <c r="L30" i="10"/>
  <c r="L29" i="10"/>
  <c r="L28" i="10"/>
  <c r="L24" i="10"/>
  <c r="L23" i="10"/>
  <c r="L22" i="10"/>
  <c r="L21" i="10"/>
  <c r="L20" i="10"/>
  <c r="L18" i="10"/>
  <c r="L17" i="10"/>
  <c r="L16" i="10"/>
  <c r="L15" i="10"/>
  <c r="L14" i="10"/>
  <c r="L13" i="10"/>
  <c r="L12" i="10"/>
  <c r="L11" i="10"/>
  <c r="L10" i="10"/>
  <c r="L289" i="10"/>
  <c r="E340" i="9"/>
  <c r="D340" i="9"/>
  <c r="J386" i="7"/>
  <c r="I386" i="7"/>
  <c r="E373" i="7"/>
  <c r="D373" i="7"/>
  <c r="N289" i="7"/>
  <c r="M289" i="7"/>
  <c r="L286" i="7"/>
  <c r="L285" i="7"/>
  <c r="E283" i="7"/>
  <c r="L261" i="7"/>
  <c r="L260" i="7"/>
  <c r="L230" i="7"/>
  <c r="L229" i="7"/>
  <c r="L228" i="7"/>
  <c r="L227" i="7"/>
  <c r="L225" i="7"/>
  <c r="L223" i="7"/>
  <c r="L222" i="7"/>
  <c r="L221" i="7"/>
  <c r="L217" i="7"/>
  <c r="L216" i="7"/>
  <c r="L215" i="7"/>
  <c r="L214" i="7"/>
  <c r="L213" i="7"/>
  <c r="L211" i="7"/>
  <c r="L210" i="7"/>
  <c r="L209" i="7"/>
  <c r="L208" i="7"/>
  <c r="L207" i="7"/>
  <c r="L206" i="7"/>
  <c r="L201" i="7"/>
  <c r="L199" i="7"/>
  <c r="L198" i="7"/>
  <c r="L197" i="7"/>
  <c r="L196" i="7"/>
  <c r="L195" i="7"/>
  <c r="L194" i="7"/>
  <c r="L193" i="7"/>
  <c r="L191" i="7"/>
  <c r="L190" i="7"/>
  <c r="L189" i="7"/>
  <c r="L188" i="7"/>
  <c r="L187" i="7"/>
  <c r="L186" i="7"/>
  <c r="L184" i="7"/>
  <c r="L183" i="7"/>
  <c r="L182" i="7"/>
  <c r="L181" i="7"/>
  <c r="L179" i="7"/>
  <c r="L178" i="7"/>
  <c r="L177" i="7"/>
  <c r="L176" i="7"/>
  <c r="L175" i="7"/>
  <c r="L174" i="7"/>
  <c r="E174" i="7"/>
  <c r="L173" i="7"/>
  <c r="L172" i="7"/>
  <c r="L171" i="7"/>
  <c r="L170" i="7"/>
  <c r="L169" i="7"/>
  <c r="L168" i="7"/>
  <c r="L167" i="7"/>
  <c r="L166" i="7"/>
  <c r="L165" i="7"/>
  <c r="L164" i="7"/>
  <c r="L163" i="7"/>
  <c r="L162" i="7"/>
  <c r="L160" i="7"/>
  <c r="L159" i="7"/>
  <c r="L158" i="7"/>
  <c r="L157" i="7"/>
  <c r="L156" i="7"/>
  <c r="L155" i="7"/>
  <c r="L154" i="7"/>
  <c r="L153" i="7"/>
  <c r="L151" i="7"/>
  <c r="L150" i="7"/>
  <c r="L149" i="7"/>
  <c r="L147" i="7"/>
  <c r="L146" i="7"/>
  <c r="L145" i="7"/>
  <c r="L144" i="7"/>
  <c r="L143" i="7"/>
  <c r="L142" i="7"/>
  <c r="L141" i="7"/>
  <c r="L140" i="7"/>
  <c r="L139" i="7"/>
  <c r="L138" i="7"/>
  <c r="L137" i="7"/>
  <c r="L136" i="7"/>
  <c r="L135" i="7"/>
  <c r="L134" i="7"/>
  <c r="L132" i="7"/>
  <c r="L131" i="7"/>
  <c r="L130" i="7"/>
  <c r="L128" i="7"/>
  <c r="L127" i="7"/>
  <c r="L126" i="7"/>
  <c r="L125" i="7"/>
  <c r="L124" i="7"/>
  <c r="L122" i="7"/>
  <c r="L121" i="7"/>
  <c r="L120" i="7"/>
  <c r="L119" i="7"/>
  <c r="L118" i="7"/>
  <c r="L117" i="7"/>
  <c r="L115" i="7"/>
  <c r="L114" i="7"/>
  <c r="L113" i="7"/>
  <c r="L112" i="7"/>
  <c r="L111" i="7"/>
  <c r="L110" i="7"/>
  <c r="L109" i="7"/>
  <c r="L107" i="7"/>
  <c r="L106" i="7"/>
  <c r="L105" i="7"/>
  <c r="L104" i="7"/>
  <c r="L103" i="7"/>
  <c r="L102" i="7"/>
  <c r="L101" i="7"/>
  <c r="L100" i="7"/>
  <c r="L99" i="7"/>
  <c r="L98" i="7"/>
  <c r="L97" i="7"/>
  <c r="L96" i="7"/>
  <c r="L95" i="7"/>
  <c r="L94" i="7"/>
  <c r="L93" i="7"/>
  <c r="L92" i="7"/>
  <c r="L91" i="7"/>
  <c r="L90" i="7"/>
  <c r="L89" i="7"/>
  <c r="L88" i="7"/>
  <c r="L87" i="7"/>
  <c r="L86" i="7"/>
  <c r="L85" i="7"/>
  <c r="L83" i="7"/>
  <c r="L82" i="7"/>
  <c r="L81" i="7"/>
  <c r="L79" i="7"/>
  <c r="L78" i="7"/>
  <c r="L77" i="7"/>
  <c r="L76" i="7"/>
  <c r="L75" i="7"/>
  <c r="L74" i="7"/>
  <c r="L73" i="7"/>
  <c r="L71" i="7"/>
  <c r="L70" i="7"/>
  <c r="L69" i="7"/>
  <c r="L68" i="7"/>
  <c r="L67" i="7"/>
  <c r="L66" i="7"/>
  <c r="L65" i="7"/>
  <c r="L64" i="7"/>
  <c r="L63" i="7"/>
  <c r="L61" i="7"/>
  <c r="L60" i="7"/>
  <c r="L59" i="7"/>
  <c r="L58" i="7"/>
  <c r="L57" i="7"/>
  <c r="L56" i="7"/>
  <c r="L54" i="7"/>
  <c r="L53" i="7"/>
  <c r="L52" i="7"/>
  <c r="L51" i="7"/>
  <c r="L50" i="7"/>
  <c r="L48" i="7"/>
  <c r="L46" i="7"/>
  <c r="L45" i="7"/>
  <c r="L44" i="7"/>
  <c r="L43" i="7"/>
  <c r="L42" i="7"/>
  <c r="L41" i="7"/>
  <c r="L40" i="7"/>
  <c r="L38" i="7"/>
  <c r="L37" i="7"/>
  <c r="L36" i="7"/>
  <c r="L35" i="7"/>
  <c r="L34" i="7"/>
  <c r="L33" i="7"/>
  <c r="L31" i="7"/>
  <c r="L30" i="7"/>
  <c r="L29" i="7"/>
  <c r="L28" i="7"/>
  <c r="L24" i="7"/>
  <c r="L23" i="7"/>
  <c r="L22" i="7"/>
  <c r="L21" i="7"/>
  <c r="L20" i="7"/>
  <c r="L18" i="7"/>
  <c r="L17" i="7"/>
  <c r="L16" i="7"/>
  <c r="L15" i="7"/>
  <c r="L14" i="7"/>
  <c r="L13" i="7"/>
  <c r="L12" i="7"/>
  <c r="L11" i="7"/>
  <c r="L10" i="7"/>
  <c r="L289" i="7"/>
  <c r="E285" i="5"/>
  <c r="E174" i="5"/>
  <c r="E372" i="4"/>
  <c r="D372" i="4"/>
  <c r="N287" i="4"/>
  <c r="M287" i="4"/>
  <c r="E285" i="4"/>
  <c r="L263" i="4"/>
  <c r="L262" i="4"/>
  <c r="L232" i="4"/>
  <c r="L231" i="4"/>
  <c r="L227" i="4"/>
  <c r="L225" i="4"/>
  <c r="L224" i="4"/>
  <c r="L223" i="4"/>
  <c r="L219" i="4"/>
  <c r="L218" i="4"/>
  <c r="L217" i="4"/>
  <c r="L216" i="4"/>
  <c r="L215" i="4"/>
  <c r="L214" i="4"/>
  <c r="L213" i="4"/>
  <c r="L211" i="4"/>
  <c r="L210" i="4"/>
  <c r="L209" i="4"/>
  <c r="L208" i="4"/>
  <c r="L207" i="4"/>
  <c r="L206" i="4"/>
  <c r="L201" i="4"/>
  <c r="L199" i="4"/>
  <c r="L198" i="4"/>
  <c r="L197" i="4"/>
  <c r="L196" i="4"/>
  <c r="L195" i="4"/>
  <c r="L194" i="4"/>
  <c r="L193" i="4"/>
  <c r="L191" i="4"/>
  <c r="L190" i="4"/>
  <c r="L189" i="4"/>
  <c r="L188" i="4"/>
  <c r="L187" i="4"/>
  <c r="L186" i="4"/>
  <c r="L184" i="4"/>
  <c r="L183" i="4"/>
  <c r="L182" i="4"/>
  <c r="L181" i="4"/>
  <c r="L179" i="4"/>
  <c r="L178" i="4"/>
  <c r="L177" i="4"/>
  <c r="L176" i="4"/>
  <c r="L175" i="4"/>
  <c r="L174" i="4"/>
  <c r="E174" i="4"/>
  <c r="L173" i="4"/>
  <c r="L172" i="4"/>
  <c r="L171" i="4"/>
  <c r="L170" i="4"/>
  <c r="L169" i="4"/>
  <c r="L168" i="4"/>
  <c r="L167" i="4"/>
  <c r="L166" i="4"/>
  <c r="L165" i="4"/>
  <c r="L164" i="4"/>
  <c r="L163" i="4"/>
  <c r="L162" i="4"/>
  <c r="L160" i="4"/>
  <c r="L159" i="4"/>
  <c r="L158" i="4"/>
  <c r="L157" i="4"/>
  <c r="L156" i="4"/>
  <c r="L155" i="4"/>
  <c r="L154" i="4"/>
  <c r="L153" i="4"/>
  <c r="L151" i="4"/>
  <c r="L150" i="4"/>
  <c r="L149" i="4"/>
  <c r="L147" i="4"/>
  <c r="L146" i="4"/>
  <c r="L145" i="4"/>
  <c r="L144" i="4"/>
  <c r="L143" i="4"/>
  <c r="L142" i="4"/>
  <c r="L141" i="4"/>
  <c r="L140" i="4"/>
  <c r="L139" i="4"/>
  <c r="L138" i="4"/>
  <c r="L137" i="4"/>
  <c r="L136" i="4"/>
  <c r="L135" i="4"/>
  <c r="L134" i="4"/>
  <c r="L132" i="4"/>
  <c r="L131" i="4"/>
  <c r="L130" i="4"/>
  <c r="L128" i="4"/>
  <c r="L127" i="4"/>
  <c r="L126" i="4"/>
  <c r="L125" i="4"/>
  <c r="L124" i="4"/>
  <c r="L122" i="4"/>
  <c r="L121" i="4"/>
  <c r="L120" i="4"/>
  <c r="L119" i="4"/>
  <c r="L118" i="4"/>
  <c r="L117" i="4"/>
  <c r="L115" i="4"/>
  <c r="L114" i="4"/>
  <c r="L113" i="4"/>
  <c r="L112" i="4"/>
  <c r="L111" i="4"/>
  <c r="L110" i="4"/>
  <c r="L109" i="4"/>
  <c r="L107" i="4"/>
  <c r="L106" i="4"/>
  <c r="L105" i="4"/>
  <c r="L104" i="4"/>
  <c r="L103" i="4"/>
  <c r="L102" i="4"/>
  <c r="L101" i="4"/>
  <c r="L100" i="4"/>
  <c r="L99" i="4"/>
  <c r="L98" i="4"/>
  <c r="L97" i="4"/>
  <c r="L96" i="4"/>
  <c r="L95" i="4"/>
  <c r="L94" i="4"/>
  <c r="L93" i="4"/>
  <c r="L92" i="4"/>
  <c r="L91" i="4"/>
  <c r="L90" i="4"/>
  <c r="L89" i="4"/>
  <c r="L88" i="4"/>
  <c r="L87" i="4"/>
  <c r="L86" i="4"/>
  <c r="L85" i="4"/>
  <c r="L83" i="4"/>
  <c r="L82" i="4"/>
  <c r="L81" i="4"/>
  <c r="L79" i="4"/>
  <c r="L78" i="4"/>
  <c r="L77" i="4"/>
  <c r="L76" i="4"/>
  <c r="L75" i="4"/>
  <c r="L74" i="4"/>
  <c r="L73" i="4"/>
  <c r="L71" i="4"/>
  <c r="L70" i="4"/>
  <c r="L69" i="4"/>
  <c r="L68" i="4"/>
  <c r="L67" i="4"/>
  <c r="L66" i="4"/>
  <c r="L65" i="4"/>
  <c r="L64" i="4"/>
  <c r="L63" i="4"/>
  <c r="L61" i="4"/>
  <c r="L60" i="4"/>
  <c r="L59" i="4"/>
  <c r="L58" i="4"/>
  <c r="L57" i="4"/>
  <c r="L56" i="4"/>
  <c r="L54" i="4"/>
  <c r="L53" i="4"/>
  <c r="L52" i="4"/>
  <c r="L51" i="4"/>
  <c r="L50" i="4"/>
  <c r="L48" i="4"/>
  <c r="L46" i="4"/>
  <c r="L45" i="4"/>
  <c r="L44" i="4"/>
  <c r="L43" i="4"/>
  <c r="L42" i="4"/>
  <c r="L41" i="4"/>
  <c r="L40" i="4"/>
  <c r="L38" i="4"/>
  <c r="L37" i="4"/>
  <c r="L36" i="4"/>
  <c r="L35" i="4"/>
  <c r="L34" i="4"/>
  <c r="L33" i="4"/>
  <c r="L31" i="4"/>
  <c r="L30" i="4"/>
  <c r="L29" i="4"/>
  <c r="L28" i="4"/>
  <c r="L24" i="4"/>
  <c r="L23" i="4"/>
  <c r="L22" i="4"/>
  <c r="L21" i="4"/>
  <c r="L20" i="4"/>
  <c r="L18" i="4"/>
  <c r="L17" i="4"/>
  <c r="L16" i="4"/>
  <c r="L15" i="4"/>
  <c r="L14" i="4"/>
  <c r="L13" i="4"/>
  <c r="L12" i="4"/>
  <c r="L11" i="4"/>
  <c r="L10" i="4"/>
  <c r="L287" i="4"/>
</calcChain>
</file>

<file path=xl/sharedStrings.xml><?xml version="1.0" encoding="utf-8"?>
<sst xmlns="http://schemas.openxmlformats.org/spreadsheetml/2006/main" count="24529" uniqueCount="775">
  <si>
    <t xml:space="preserve">D E T A L L E   D E U D A   V I G E N T E  </t>
  </si>
  <si>
    <t xml:space="preserve">B O N O S  S E C U R I T I Z A D O S </t>
  </si>
  <si>
    <t xml:space="preserve">al 31 de Enero de 2014 </t>
  </si>
  <si>
    <t xml:space="preserve"> </t>
  </si>
  <si>
    <t>Sociedad</t>
  </si>
  <si>
    <t>Inscripción</t>
  </si>
  <si>
    <t>Monto inscrito</t>
  </si>
  <si>
    <t>Serie</t>
  </si>
  <si>
    <t>Tasa de</t>
  </si>
  <si>
    <t>Activos</t>
  </si>
  <si>
    <t>Plazo</t>
  </si>
  <si>
    <t>VALOR NOMINAL</t>
  </si>
  <si>
    <t>Valor</t>
  </si>
  <si>
    <t>Intereses</t>
  </si>
  <si>
    <t>Valor par</t>
  </si>
  <si>
    <t>emisión</t>
  </si>
  <si>
    <t>de</t>
  </si>
  <si>
    <t>Vencimiento</t>
  </si>
  <si>
    <t>INICIAL</t>
  </si>
  <si>
    <t xml:space="preserve"> VIGENTE</t>
  </si>
  <si>
    <t>nominal</t>
  </si>
  <si>
    <t>devengados</t>
  </si>
  <si>
    <t>(en miles de $)</t>
  </si>
  <si>
    <t>Nº</t>
  </si>
  <si>
    <t xml:space="preserve"> Fecha</t>
  </si>
  <si>
    <t>(miles)</t>
  </si>
  <si>
    <t>(%)</t>
  </si>
  <si>
    <t>Respaldo</t>
  </si>
  <si>
    <t>(años)</t>
  </si>
  <si>
    <t>(U.REAJ)</t>
  </si>
  <si>
    <t xml:space="preserve">   (U.REAJ)</t>
  </si>
  <si>
    <t>reajustado</t>
  </si>
  <si>
    <t>no pagados</t>
  </si>
  <si>
    <t>*VALOR U.F.(31/01/2014)=</t>
  </si>
  <si>
    <t>*US$ Promedio(31/01/2014)=</t>
  </si>
  <si>
    <t xml:space="preserve"> (en miles de $)</t>
  </si>
  <si>
    <t>Transa Securitizadora</t>
  </si>
  <si>
    <t>10.12.96</t>
  </si>
  <si>
    <t>U.F.</t>
  </si>
  <si>
    <t>A</t>
  </si>
  <si>
    <t>M.H.</t>
  </si>
  <si>
    <t>B</t>
  </si>
  <si>
    <t>30.05.97</t>
  </si>
  <si>
    <t>2A</t>
  </si>
  <si>
    <t>2B</t>
  </si>
  <si>
    <t>10.03.98</t>
  </si>
  <si>
    <t>3A</t>
  </si>
  <si>
    <t>Transa Securitizadora (4)</t>
  </si>
  <si>
    <t>3B</t>
  </si>
  <si>
    <t>Santander Securitizadora</t>
  </si>
  <si>
    <t>28.07.99</t>
  </si>
  <si>
    <t>A1</t>
  </si>
  <si>
    <t>A2</t>
  </si>
  <si>
    <t>Santander Securitizadora (4)</t>
  </si>
  <si>
    <t>B1</t>
  </si>
  <si>
    <t>13.12.99</t>
  </si>
  <si>
    <t>AB</t>
  </si>
  <si>
    <t>M.H.+C.L.</t>
  </si>
  <si>
    <t>BB</t>
  </si>
  <si>
    <t>CB</t>
  </si>
  <si>
    <t>DB</t>
  </si>
  <si>
    <t>EB</t>
  </si>
  <si>
    <t>Securitizadora Security S.A.</t>
  </si>
  <si>
    <t>06.04.00</t>
  </si>
  <si>
    <t>1A</t>
  </si>
  <si>
    <t>C.L.</t>
  </si>
  <si>
    <t>Securitizadora Security S.A.(4)</t>
  </si>
  <si>
    <t>1B</t>
  </si>
  <si>
    <t>02.05.00</t>
  </si>
  <si>
    <t>Transa Securitizadora S.A.</t>
  </si>
  <si>
    <t>24.10.00</t>
  </si>
  <si>
    <t>4A</t>
  </si>
  <si>
    <t>Transa Securitizadora S.A.  (4)</t>
  </si>
  <si>
    <t>4B</t>
  </si>
  <si>
    <t>13.02.01</t>
  </si>
  <si>
    <t>AE</t>
  </si>
  <si>
    <t>BE</t>
  </si>
  <si>
    <t>Santander Securitizadora  (4)</t>
  </si>
  <si>
    <t>CE</t>
  </si>
  <si>
    <t>15.03.01</t>
  </si>
  <si>
    <t>AF</t>
  </si>
  <si>
    <t>BF</t>
  </si>
  <si>
    <t>CF</t>
  </si>
  <si>
    <t>11.09.01</t>
  </si>
  <si>
    <t xml:space="preserve">Securitizadora Bice S.A. </t>
  </si>
  <si>
    <t>13.09.01</t>
  </si>
  <si>
    <t>AA</t>
  </si>
  <si>
    <t>AC</t>
  </si>
  <si>
    <t>AD</t>
  </si>
  <si>
    <t xml:space="preserve">Securitizadora Bice S.A.  (4) </t>
  </si>
  <si>
    <t>20.12.01</t>
  </si>
  <si>
    <t>BA</t>
  </si>
  <si>
    <t>BC</t>
  </si>
  <si>
    <t>BD</t>
  </si>
  <si>
    <t xml:space="preserve">Securitizadora Bice S.A. (4) </t>
  </si>
  <si>
    <t xml:space="preserve">Transa Securitizadora </t>
  </si>
  <si>
    <t>27.12.01</t>
  </si>
  <si>
    <t>5A</t>
  </si>
  <si>
    <t>Transa Securitizadora  (4)</t>
  </si>
  <si>
    <t>5B</t>
  </si>
  <si>
    <t>14.06.02</t>
  </si>
  <si>
    <t>AH</t>
  </si>
  <si>
    <t>BH</t>
  </si>
  <si>
    <t>CH</t>
  </si>
  <si>
    <t>Fintesa Securitizadora S.A.</t>
  </si>
  <si>
    <t>27.08.02</t>
  </si>
  <si>
    <t>ABH</t>
  </si>
  <si>
    <t>BBH</t>
  </si>
  <si>
    <t>Fintesa Securitizadora S.A.(4)</t>
  </si>
  <si>
    <t>CBH</t>
  </si>
  <si>
    <t>03.12.02</t>
  </si>
  <si>
    <t>4C</t>
  </si>
  <si>
    <t>12.12.02</t>
  </si>
  <si>
    <t>FA</t>
  </si>
  <si>
    <t>FB</t>
  </si>
  <si>
    <t>FC</t>
  </si>
  <si>
    <t>FD</t>
  </si>
  <si>
    <t>Securitizadora Bice S.A.(4)</t>
  </si>
  <si>
    <t>FE</t>
  </si>
  <si>
    <t>Securitizadora Bice S.A. (4)</t>
  </si>
  <si>
    <t>FF</t>
  </si>
  <si>
    <t>EF Securitizadora S.A.</t>
  </si>
  <si>
    <t>10.07.03</t>
  </si>
  <si>
    <t>EF Securitizadora S.A.  (4)</t>
  </si>
  <si>
    <t>C</t>
  </si>
  <si>
    <t>EF Securitizadora S.A. (6)</t>
  </si>
  <si>
    <t>07.09.04</t>
  </si>
  <si>
    <t>P2D</t>
  </si>
  <si>
    <t>P2E</t>
  </si>
  <si>
    <t>EF Securitizadora S.A. (13)</t>
  </si>
  <si>
    <t>26.07.05</t>
  </si>
  <si>
    <t>P3F</t>
  </si>
  <si>
    <t>P3G</t>
  </si>
  <si>
    <t>09.09.03</t>
  </si>
  <si>
    <t>5A1</t>
  </si>
  <si>
    <t>5B1</t>
  </si>
  <si>
    <t>5C1</t>
  </si>
  <si>
    <t>27.10.03</t>
  </si>
  <si>
    <t>LA</t>
  </si>
  <si>
    <t>LB</t>
  </si>
  <si>
    <t xml:space="preserve">Securitizadora Bice S.A.(4) </t>
  </si>
  <si>
    <t>LC</t>
  </si>
  <si>
    <t>LD</t>
  </si>
  <si>
    <t>LE</t>
  </si>
  <si>
    <t>Securitizadora Bice S.A.  (8)</t>
  </si>
  <si>
    <t>26.12.03</t>
  </si>
  <si>
    <t>NF</t>
  </si>
  <si>
    <t>NG</t>
  </si>
  <si>
    <t>NH</t>
  </si>
  <si>
    <t>NI</t>
  </si>
  <si>
    <t>Securitizadora Bice S.A.(4)  (8)</t>
  </si>
  <si>
    <t>NJ</t>
  </si>
  <si>
    <t>NK</t>
  </si>
  <si>
    <t>Securitizadora Bice S.A.  (9)</t>
  </si>
  <si>
    <t>21.09.04</t>
  </si>
  <si>
    <t>PL</t>
  </si>
  <si>
    <t>PM</t>
  </si>
  <si>
    <t>Securitizadora Bice S.A.  (5)  (9)</t>
  </si>
  <si>
    <t>PN</t>
  </si>
  <si>
    <t>PO</t>
  </si>
  <si>
    <t>PP</t>
  </si>
  <si>
    <t>Securitizadora Bice S.A.  (4)  (9)</t>
  </si>
  <si>
    <t>PQ</t>
  </si>
  <si>
    <t>Securitizadora Bice S.A.  (10)</t>
  </si>
  <si>
    <t>29.12.04</t>
  </si>
  <si>
    <t>RR</t>
  </si>
  <si>
    <t>RS</t>
  </si>
  <si>
    <t>Securitizadora Bice S.A. (4)   (10)</t>
  </si>
  <si>
    <t>RT</t>
  </si>
  <si>
    <t>Securitizadora Bice S.A.  (4)  (10)</t>
  </si>
  <si>
    <t>RU</t>
  </si>
  <si>
    <t>Securitizadora Bice S.A.  (7)  (10)</t>
  </si>
  <si>
    <t>RV</t>
  </si>
  <si>
    <t>RW</t>
  </si>
  <si>
    <t>16.12.03</t>
  </si>
  <si>
    <t>MA</t>
  </si>
  <si>
    <t>F.F.</t>
  </si>
  <si>
    <t>MB</t>
  </si>
  <si>
    <t>MC</t>
  </si>
  <si>
    <t>23.02.04</t>
  </si>
  <si>
    <t>6A1</t>
  </si>
  <si>
    <t>6AA1</t>
  </si>
  <si>
    <t>6B1</t>
  </si>
  <si>
    <t>6C1</t>
  </si>
  <si>
    <t xml:space="preserve">Securitizadora Sudamericana </t>
  </si>
  <si>
    <t>Securitizadora Sudamericana (4)</t>
  </si>
  <si>
    <t>02.11.04</t>
  </si>
  <si>
    <t>6A</t>
  </si>
  <si>
    <t>Transa Securitizadora S.A.  (4) (14)</t>
  </si>
  <si>
    <t>[16]</t>
  </si>
  <si>
    <t>6B2</t>
  </si>
  <si>
    <t>6C</t>
  </si>
  <si>
    <t>23.06.05</t>
  </si>
  <si>
    <t>7A</t>
  </si>
  <si>
    <t>7B</t>
  </si>
  <si>
    <t>7C</t>
  </si>
  <si>
    <t>7D</t>
  </si>
  <si>
    <t>7E</t>
  </si>
  <si>
    <t xml:space="preserve">Santander Securitizadora   </t>
  </si>
  <si>
    <t>12.08.05</t>
  </si>
  <si>
    <t>AM</t>
  </si>
  <si>
    <t>BM</t>
  </si>
  <si>
    <t xml:space="preserve">Santander Securitizadora(4)  </t>
  </si>
  <si>
    <t>CM</t>
  </si>
  <si>
    <t>Securitizadora Bice S.A.</t>
  </si>
  <si>
    <t>24.10.05</t>
  </si>
  <si>
    <t>UA</t>
  </si>
  <si>
    <t>UB</t>
  </si>
  <si>
    <t>UC</t>
  </si>
  <si>
    <t>UD</t>
  </si>
  <si>
    <t>Securitizadora Bice S.A.  (5)</t>
  </si>
  <si>
    <t>UE</t>
  </si>
  <si>
    <t>Securitizadora Bice S.A.  (4)</t>
  </si>
  <si>
    <t>UF</t>
  </si>
  <si>
    <t>UG</t>
  </si>
  <si>
    <t xml:space="preserve">Securitizadora Bice S.A. (15)  </t>
  </si>
  <si>
    <t>30.11.06</t>
  </si>
  <si>
    <t>VH</t>
  </si>
  <si>
    <t xml:space="preserve">Securitizadora Bice S.A. (15) </t>
  </si>
  <si>
    <t>VI</t>
  </si>
  <si>
    <t>VJ</t>
  </si>
  <si>
    <t>VK</t>
  </si>
  <si>
    <t>VL</t>
  </si>
  <si>
    <t>Securitizadora Bice S.A. (4) (15)</t>
  </si>
  <si>
    <t>VM</t>
  </si>
  <si>
    <t>VN</t>
  </si>
  <si>
    <t>30.12.05</t>
  </si>
  <si>
    <t>Transa Securitizadora S.A.(4)</t>
  </si>
  <si>
    <t>13.09.06</t>
  </si>
  <si>
    <t>$</t>
  </si>
  <si>
    <t>tasa var</t>
  </si>
  <si>
    <t>29.11.06</t>
  </si>
  <si>
    <t>EF Securitizadora S.A. (4)</t>
  </si>
  <si>
    <t>EF Securitizadora S.A.(17)</t>
  </si>
  <si>
    <t>27.12.07</t>
  </si>
  <si>
    <t>6D</t>
  </si>
  <si>
    <t>6E</t>
  </si>
  <si>
    <t>06.03.07</t>
  </si>
  <si>
    <t>9A1</t>
  </si>
  <si>
    <t>9B1</t>
  </si>
  <si>
    <t>9C1</t>
  </si>
  <si>
    <t>9D1</t>
  </si>
  <si>
    <t>Securitizadora Security S.A.  (4)</t>
  </si>
  <si>
    <t>9E 1</t>
  </si>
  <si>
    <t>9F1</t>
  </si>
  <si>
    <t>Securitizadora Security S.A.(16)</t>
  </si>
  <si>
    <t>29.11.07</t>
  </si>
  <si>
    <t>11A2</t>
  </si>
  <si>
    <t xml:space="preserve">Securitizadora Security S.A.(16) </t>
  </si>
  <si>
    <t>11B2</t>
  </si>
  <si>
    <t>Securitizadora Security S.A. (16)</t>
  </si>
  <si>
    <t>11C2</t>
  </si>
  <si>
    <t>Securitizadora Security S.A.(16) (4)</t>
  </si>
  <si>
    <t>11D2</t>
  </si>
  <si>
    <t>11È2</t>
  </si>
  <si>
    <t>11F2</t>
  </si>
  <si>
    <t>Securitizadora Security S.A. (18)</t>
  </si>
  <si>
    <t>14.05.09</t>
  </si>
  <si>
    <t>12A3</t>
  </si>
  <si>
    <t>Securitizadora Security S.A. (18) (4)</t>
  </si>
  <si>
    <t>12B3</t>
  </si>
  <si>
    <t>12C3</t>
  </si>
  <si>
    <t>12D3</t>
  </si>
  <si>
    <t>12'E3</t>
  </si>
  <si>
    <t>12F3</t>
  </si>
  <si>
    <t>06.06.07</t>
  </si>
  <si>
    <t>8A</t>
  </si>
  <si>
    <t>8B</t>
  </si>
  <si>
    <t>8C</t>
  </si>
  <si>
    <t>8D</t>
  </si>
  <si>
    <t xml:space="preserve">Securitizadora Security S.A. </t>
  </si>
  <si>
    <t>16.08.07</t>
  </si>
  <si>
    <t>10A</t>
  </si>
  <si>
    <t>10B</t>
  </si>
  <si>
    <t>10C</t>
  </si>
  <si>
    <t>10D</t>
  </si>
  <si>
    <t xml:space="preserve">Securitizadora Security S.A.(4) </t>
  </si>
  <si>
    <t>10E</t>
  </si>
  <si>
    <t>10F</t>
  </si>
  <si>
    <t>Banchile Securitizadora S.A.</t>
  </si>
  <si>
    <t>16.10.07</t>
  </si>
  <si>
    <t>US$</t>
  </si>
  <si>
    <t>12A</t>
  </si>
  <si>
    <t>B.</t>
  </si>
  <si>
    <t>Banchile Securitizadora S.A.(4)</t>
  </si>
  <si>
    <t>12C</t>
  </si>
  <si>
    <t>10.06.08</t>
  </si>
  <si>
    <t>13A</t>
  </si>
  <si>
    <t>13B</t>
  </si>
  <si>
    <t>13C</t>
  </si>
  <si>
    <t>13D</t>
  </si>
  <si>
    <t xml:space="preserve">Banchile Securitizadora S.A.(4) </t>
  </si>
  <si>
    <t>13E</t>
  </si>
  <si>
    <t>25.11.08</t>
  </si>
  <si>
    <t>9A</t>
  </si>
  <si>
    <t>Transa Securitizadora S.A.(3)</t>
  </si>
  <si>
    <t>9B</t>
  </si>
  <si>
    <t>9C</t>
  </si>
  <si>
    <t>9D</t>
  </si>
  <si>
    <t>27.04.09</t>
  </si>
  <si>
    <t>13F</t>
  </si>
  <si>
    <t>24.08.09</t>
  </si>
  <si>
    <t>14A</t>
  </si>
  <si>
    <t>14B</t>
  </si>
  <si>
    <t>14C</t>
  </si>
  <si>
    <t>BCI Securitizadora S.A.</t>
  </si>
  <si>
    <t>17.09.09</t>
  </si>
  <si>
    <t>20A</t>
  </si>
  <si>
    <t>20C</t>
  </si>
  <si>
    <t>09.10.09</t>
  </si>
  <si>
    <t>23A</t>
  </si>
  <si>
    <t>23C</t>
  </si>
  <si>
    <t>Santander Securitizadora (3)</t>
  </si>
  <si>
    <t>20.01.10</t>
  </si>
  <si>
    <t>AN</t>
  </si>
  <si>
    <t>Otros</t>
  </si>
  <si>
    <t>BN</t>
  </si>
  <si>
    <t>10.03.10</t>
  </si>
  <si>
    <t>25A</t>
  </si>
  <si>
    <t>25C</t>
  </si>
  <si>
    <t>18.03.10</t>
  </si>
  <si>
    <t>24A</t>
  </si>
  <si>
    <t>BCI Securitizadora S.A.(3)</t>
  </si>
  <si>
    <t>24B</t>
  </si>
  <si>
    <t>24C</t>
  </si>
  <si>
    <t>28.03.11</t>
  </si>
  <si>
    <t>26A</t>
  </si>
  <si>
    <t>26C</t>
  </si>
  <si>
    <t>11.04.11</t>
  </si>
  <si>
    <t>16A</t>
  </si>
  <si>
    <t>16C</t>
  </si>
  <si>
    <t>Securitizadora Bice S.A. (3)</t>
  </si>
  <si>
    <t>01.12.11</t>
  </si>
  <si>
    <t>A3</t>
  </si>
  <si>
    <t>A4</t>
  </si>
  <si>
    <t>A5</t>
  </si>
  <si>
    <t>B2</t>
  </si>
  <si>
    <t>B3</t>
  </si>
  <si>
    <t>B4</t>
  </si>
  <si>
    <t>B5</t>
  </si>
  <si>
    <t>C1</t>
  </si>
  <si>
    <t>C2</t>
  </si>
  <si>
    <t>C3</t>
  </si>
  <si>
    <t>C4</t>
  </si>
  <si>
    <t>D1</t>
  </si>
  <si>
    <t>D2</t>
  </si>
  <si>
    <t>D3</t>
  </si>
  <si>
    <t>D4</t>
  </si>
  <si>
    <t>E1</t>
  </si>
  <si>
    <t>E2</t>
  </si>
  <si>
    <t>E3</t>
  </si>
  <si>
    <t>E4</t>
  </si>
  <si>
    <t>F1</t>
  </si>
  <si>
    <t>F2</t>
  </si>
  <si>
    <t>F3</t>
  </si>
  <si>
    <t>F4</t>
  </si>
  <si>
    <t>G</t>
  </si>
  <si>
    <t>02.03.12</t>
  </si>
  <si>
    <t>17A</t>
  </si>
  <si>
    <t>17C</t>
  </si>
  <si>
    <t>25.10.12</t>
  </si>
  <si>
    <t>A6</t>
  </si>
  <si>
    <t>A7</t>
  </si>
  <si>
    <t>A8</t>
  </si>
  <si>
    <t>A9</t>
  </si>
  <si>
    <t>B6</t>
  </si>
  <si>
    <t>B7</t>
  </si>
  <si>
    <t>B8</t>
  </si>
  <si>
    <t>B9</t>
  </si>
  <si>
    <t>D</t>
  </si>
  <si>
    <t>TOTAL:</t>
  </si>
  <si>
    <t>(1)        : U.F. al 31 de Enero de 2014 es de $23.435,87.-</t>
  </si>
  <si>
    <t>(2)        : Dólar promedio al 31 de Enero de 2014 es de $553,84.-</t>
  </si>
  <si>
    <t>(3)       : Emisión inscrita y no colocada.</t>
  </si>
  <si>
    <t>(4)       : El monto nominal colocado vigente se incrementa por la capitalización de intereses devengados y no pagados.</t>
  </si>
  <si>
    <t>(5)       : En inscripción N°351, series N y O capitalizan intereses hasta el 21/07/2010, mientras que serie P capitaliza intereses hasta el 21/07/2007. En inscripción N°437, serie E capitaliza intereses hasta el 21/06/2005.</t>
  </si>
  <si>
    <t>(6)       : Ex emisión N°380.</t>
  </si>
  <si>
    <t>(7)       : Serie RV capitaliza intereses hasta el 21.10.05</t>
  </si>
  <si>
    <t xml:space="preserve">(8)       : Ex emisión N°364.     '(9)          : Ex emisión N°381. </t>
  </si>
  <si>
    <t xml:space="preserve">(10)     : Ex emisión N°402.      (11)        : Ex emisión N°393.       (12)      : Ex emisión N°410.      (13)       : Ex emisión N°425.      </t>
  </si>
  <si>
    <t>(14)     : Serie B original se transformó en series B y C. Con posterioridad la serie B transformada se convirtio en serie B1 y B2 subordinadas.</t>
  </si>
  <si>
    <t xml:space="preserve">(15)     : Ex emisión N°487.      (16)        : Ex emisión N°518.       (17)       : Ex emisión N°523.     '(18)      : Ex emisión N°586.   </t>
  </si>
  <si>
    <t>C.L.      : Contratos de Leasing</t>
  </si>
  <si>
    <t>M.H.         :  Mutuos Hipotecarios</t>
  </si>
  <si>
    <t>O.R.E.      :  Obligaciones con respaldo del Estado</t>
  </si>
  <si>
    <t>B.         : Bonos</t>
  </si>
  <si>
    <t>Otros        :  Incluye Pagarés y Depósitos a Plazo</t>
  </si>
  <si>
    <t>F.F.          :  Flujos Futuros</t>
  </si>
  <si>
    <t>INTERESES Y AMORTIZACIONES</t>
  </si>
  <si>
    <t xml:space="preserve">BONOS  SECURITIZADOS </t>
  </si>
  <si>
    <t>Amortización realizada</t>
  </si>
  <si>
    <t>Amort. e int.</t>
  </si>
  <si>
    <t>Egreso total</t>
  </si>
  <si>
    <t xml:space="preserve">Intereses </t>
  </si>
  <si>
    <t xml:space="preserve">  Vencidos y</t>
  </si>
  <si>
    <t>emisora</t>
  </si>
  <si>
    <t>número</t>
  </si>
  <si>
    <t>emisor</t>
  </si>
  <si>
    <t>pagados</t>
  </si>
  <si>
    <t xml:space="preserve">  no pagados</t>
  </si>
  <si>
    <t xml:space="preserve">Santander Securitizadora </t>
  </si>
  <si>
    <t>AA1</t>
  </si>
  <si>
    <t>Securitizadora Sudamericana</t>
  </si>
  <si>
    <t>TOTAL</t>
  </si>
  <si>
    <t>COLOCADORES  Y  COLOCACIONES</t>
  </si>
  <si>
    <t xml:space="preserve">   Nombre del</t>
  </si>
  <si>
    <t>Fecha de</t>
  </si>
  <si>
    <t>Unidad</t>
  </si>
  <si>
    <t>Monto</t>
  </si>
  <si>
    <t xml:space="preserve">Gastos </t>
  </si>
  <si>
    <t>Tasa interés</t>
  </si>
  <si>
    <t xml:space="preserve">Sociedad </t>
  </si>
  <si>
    <t xml:space="preserve">    agente o </t>
  </si>
  <si>
    <t>Representante</t>
  </si>
  <si>
    <t xml:space="preserve">de </t>
  </si>
  <si>
    <t xml:space="preserve">nóminal  </t>
  </si>
  <si>
    <t>bonos</t>
  </si>
  <si>
    <t>Colocado</t>
  </si>
  <si>
    <t>Colocación</t>
  </si>
  <si>
    <t>Promedio</t>
  </si>
  <si>
    <t xml:space="preserve">   institución</t>
  </si>
  <si>
    <t>Tenedores de Bonos</t>
  </si>
  <si>
    <t xml:space="preserve">   número    </t>
  </si>
  <si>
    <t>nóminal</t>
  </si>
  <si>
    <t>Reajuste</t>
  </si>
  <si>
    <t>colocado</t>
  </si>
  <si>
    <t>colocados</t>
  </si>
  <si>
    <t>Colocaciones</t>
  </si>
  <si>
    <t xml:space="preserve">   colocadora</t>
  </si>
  <si>
    <t>(1)</t>
  </si>
  <si>
    <t>DURANTE EL MES DE ENERO DE 2014, NO SE REGISTRARON COLOCACIONES DE BONOS SECURITIZADOS.</t>
  </si>
  <si>
    <t>(*): Bonos subordinados.</t>
  </si>
  <si>
    <t>(1) Corresponde a las tasas de interés anuales a las cuales efectivamente se colocaron los bonos.</t>
  </si>
  <si>
    <t xml:space="preserve">    Para su cálculo se descontaron los gastos de colocación.</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</si>
  <si>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</si>
  <si>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</si>
  <si>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</si>
  <si>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</si>
  <si>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</si>
  <si>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</si>
  <si>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</si>
  <si>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</si>
  <si>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</si>
  <si>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</si>
  <si>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</si>
  <si>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</si>
  <si>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</si>
  <si>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</si>
  <si>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</si>
  <si>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</si>
  <si>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</si>
  <si>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</si>
  <si>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</si>
  <si>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</si>
  <si>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</si>
  <si>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</si>
  <si>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</si>
  <si>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</si>
  <si>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20.04.00</t>
  </si>
  <si>
    <t xml:space="preserve">Banco del Desarrollo </t>
  </si>
  <si>
    <t>Banco del Desarrollo</t>
  </si>
  <si>
    <t>Inmobiliaria Mapsa S.A.</t>
  </si>
  <si>
    <t>25.09.00</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</si>
  <si>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</si>
  <si>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</si>
  <si>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</si>
  <si>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</si>
  <si>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</si>
  <si>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12.12.00</t>
  </si>
  <si>
    <t>La Construcción</t>
  </si>
  <si>
    <t>Hipotecaria La Construcción S.A.</t>
  </si>
  <si>
    <t>15.01.01</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</si>
  <si>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</si>
  <si>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</si>
  <si>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</si>
  <si>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</si>
  <si>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</si>
  <si>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24.07.01</t>
  </si>
  <si>
    <t>BCI</t>
  </si>
  <si>
    <t>Banco de Chile (ex A. Edwards)</t>
  </si>
  <si>
    <t>10.08.01</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</si>
  <si>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</si>
  <si>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</si>
  <si>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</si>
  <si>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</si>
  <si>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</si>
  <si>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</si>
  <si>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</si>
  <si>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</si>
  <si>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</si>
  <si>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11.12.01</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</si>
  <si>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</si>
  <si>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</si>
  <si>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</si>
  <si>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</si>
  <si>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</si>
  <si>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</si>
  <si>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</si>
  <si>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11.04.02</t>
  </si>
  <si>
    <t>Yankee Bonds 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</si>
  <si>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</si>
  <si>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</si>
  <si>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</si>
  <si>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03.07.02</t>
  </si>
  <si>
    <t>Pagarés para la adquisición de automóviles</t>
  </si>
  <si>
    <t>Forum Servicios Financieros S.A.</t>
  </si>
  <si>
    <t>13.08.02</t>
  </si>
  <si>
    <t>BBVA Sociedad de Leasing Inmob. Bhif S.A.</t>
  </si>
  <si>
    <t>BBVA Sociedad de Leasing Inmobiliario Bhif S.A.</t>
  </si>
  <si>
    <t>10.10.02</t>
  </si>
  <si>
    <t>Flujos Futuros Tarjeta Ripley</t>
  </si>
  <si>
    <t>CAR S.A. ( Originadora de créditos de Ripley)</t>
  </si>
  <si>
    <t>CAR S.A.</t>
  </si>
  <si>
    <t>310(*)</t>
  </si>
  <si>
    <t>06.11.02</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</si>
  <si>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</si>
  <si>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</si>
  <si>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</si>
  <si>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</si>
  <si>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</si>
  <si>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</si>
  <si>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</si>
  <si>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</si>
  <si>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</si>
  <si>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Banco del Estado de Chile</t>
  </si>
  <si>
    <t>20.11.02</t>
  </si>
  <si>
    <t>Itaú Chile(cancelada y nunca colocada)</t>
  </si>
  <si>
    <t>Depósitos a Plazo</t>
  </si>
  <si>
    <t>Banco Santander Chile u otro banco chileno cuya clasificación de riesgo en la época de adquisición sea a lo menos de AA+</t>
  </si>
  <si>
    <t>Banco Santander- Chile</t>
  </si>
  <si>
    <t>26.11.02</t>
  </si>
  <si>
    <t>BICE(cancelada y nunca colocada)</t>
  </si>
  <si>
    <t>Yankee Bonds Enersis S.A.</t>
  </si>
  <si>
    <t>C.L:Bandesarrollo Soc.de Leasing Inmobiliario S.A. y Delta Leasing Habitacional S.A.      M.H.:Bco del Desarrollo</t>
  </si>
  <si>
    <t>20.12.02</t>
  </si>
  <si>
    <t>Flujos Futuros Johnson`s</t>
  </si>
  <si>
    <t>EFECTIVO S.A. ( Originadora de créditos asociado a Johnson's S.A.)</t>
  </si>
  <si>
    <t>EFECTIVO S.A.</t>
  </si>
  <si>
    <t>07.04.03</t>
  </si>
  <si>
    <t>Flujos Futuros Univ. Diego Portales</t>
  </si>
  <si>
    <t>Universidad Diego Portales</t>
  </si>
  <si>
    <t>16.04.03</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</si>
  <si>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</si>
  <si>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</si>
  <si>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</si>
  <si>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</si>
  <si>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</si>
  <si>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</si>
  <si>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</si>
  <si>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</si>
  <si>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29.05.03</t>
  </si>
  <si>
    <t>337(**)</t>
  </si>
  <si>
    <t>Itaú Chile</t>
  </si>
  <si>
    <t>Concreces Leasing</t>
  </si>
  <si>
    <t>30.07.03</t>
  </si>
  <si>
    <t>Bco. Santander- Chile</t>
  </si>
  <si>
    <t>Penta Hipotecario Adm. de Mutuos Hipotecarios S.A.</t>
  </si>
  <si>
    <t>16.09.03</t>
  </si>
  <si>
    <t>Pagarés para la adquisición de vehículos motorizados</t>
  </si>
  <si>
    <t>10.10.03</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</si>
  <si>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</si>
  <si>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</si>
  <si>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</si>
  <si>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</si>
  <si>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</si>
  <si>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</si>
  <si>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</si>
  <si>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</si>
  <si>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</si>
  <si>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</si>
  <si>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</si>
  <si>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</si>
  <si>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09.02.04</t>
  </si>
  <si>
    <t>Flujos Futuros Ariztía Comercial Ltda.</t>
  </si>
  <si>
    <t>Ariztía Comercial Ltda.</t>
  </si>
  <si>
    <t>12.04.04</t>
  </si>
  <si>
    <t>Flujos Futuros DIN</t>
  </si>
  <si>
    <t>Cofisa (originadora, financiera y emisora de la tarjeta DIN)</t>
  </si>
  <si>
    <t>Link S.A.</t>
  </si>
  <si>
    <t>15.04.04</t>
  </si>
  <si>
    <t>25.06.04</t>
  </si>
  <si>
    <t>Flujos Futuros Salco Brand</t>
  </si>
  <si>
    <t>Matic Kard  S.A.(originadora de créditos de Salco Brand)</t>
  </si>
  <si>
    <t>Matic Kard  S.A.</t>
  </si>
  <si>
    <t>11.08.04</t>
  </si>
  <si>
    <t>Yankee Bonds Endesa</t>
  </si>
  <si>
    <t>ENDESA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</si>
  <si>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</si>
  <si>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</si>
  <si>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</si>
  <si>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</si>
  <si>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</si>
  <si>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</si>
  <si>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</si>
  <si>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</si>
  <si>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</si>
  <si>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03.11.04</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</si>
  <si>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</si>
  <si>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</si>
  <si>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</si>
  <si>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</si>
  <si>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</si>
  <si>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</si>
  <si>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</si>
  <si>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</si>
  <si>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</si>
  <si>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</si>
  <si>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</si>
  <si>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</si>
  <si>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</si>
  <si>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</si>
  <si>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437(&amp;)</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</si>
  <si>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</si>
  <si>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</si>
  <si>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</si>
  <si>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</si>
  <si>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</si>
  <si>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450(#)</t>
  </si>
  <si>
    <t xml:space="preserve">Interamericana </t>
  </si>
  <si>
    <t>Flujos Futuros Integramédica S.A.</t>
  </si>
  <si>
    <t>Integramédica S.A.</t>
  </si>
  <si>
    <t xml:space="preserve">BICE </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</si>
  <si>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</si>
  <si>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</si>
  <si>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</si>
  <si>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</si>
  <si>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</si>
  <si>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</si>
  <si>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</si>
  <si>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Vive Sociedad de Leasing Inmobiliario S.A.</t>
  </si>
  <si>
    <t>487(&amp;)</t>
  </si>
  <si>
    <t>490(%)</t>
  </si>
  <si>
    <t>30.01.07</t>
  </si>
  <si>
    <t>495 (+)</t>
  </si>
  <si>
    <t>07.03.07</t>
  </si>
  <si>
    <t>Flujos Futuros  LIDER</t>
  </si>
  <si>
    <t>Servicios y Administración de Créditos Comerciales Presto S.A. y Administradora de Créditos Comerciales Presto Ltda.</t>
  </si>
  <si>
    <t>Administradora de Créditos Comerciales Presto Ltda.</t>
  </si>
  <si>
    <t>497(#)</t>
  </si>
  <si>
    <t>15.03.07</t>
  </si>
  <si>
    <t>Flujos Futuros  La Polar</t>
  </si>
  <si>
    <t>C.L: Leasing Chile. M.H.: Valoriza, Mutuocentro y Credycasa.</t>
  </si>
  <si>
    <t>508(%)</t>
  </si>
  <si>
    <t>28.08.07</t>
  </si>
  <si>
    <t>Yankee Bonds Pampa Calichera</t>
  </si>
  <si>
    <t>518 (+)</t>
  </si>
  <si>
    <t>14.12.07</t>
  </si>
  <si>
    <t>08.02.08</t>
  </si>
  <si>
    <t xml:space="preserve">Delta Leasing Habitacional S.A.                       </t>
  </si>
  <si>
    <t>28.10.08</t>
  </si>
  <si>
    <t>BCI (cancelada y nunca colocada)</t>
  </si>
  <si>
    <t>Pagarés de aportes de financiamniento reembolsables</t>
  </si>
  <si>
    <t>188 personas jurídicas y naturales (acreedoras de pagarés emitidos por empresas de servicios sanitarios al amparo de la Ley de Servicios Sanitarios y del DFL N°70 del MOP de 1988).</t>
  </si>
  <si>
    <t>Leasing Habitacional Chile S.A., Hipotecaria Valoriza S.A., Mutuocentro S.A.</t>
  </si>
  <si>
    <t>Transa Securitizadora S.A. (apoyada en su labor de administración por ACFIN)</t>
  </si>
  <si>
    <t>20.03.09</t>
  </si>
  <si>
    <t>Flujos Futuros  Falabella</t>
  </si>
  <si>
    <t>Promotora CMR Falabella S.A.</t>
  </si>
  <si>
    <t>586 (+)</t>
  </si>
  <si>
    <t>14.08.09</t>
  </si>
  <si>
    <t>Inversiones SCG S.A.</t>
  </si>
  <si>
    <t>Flujos Futuros CCAF Los Héroes</t>
  </si>
  <si>
    <t>C.C.A.F. Los Héroes</t>
  </si>
  <si>
    <t>Flujos Futuros CCAF 18 de Septiembre</t>
  </si>
  <si>
    <t>Flujos Futuros  ABC-DIN</t>
  </si>
  <si>
    <t>Créditos Organización y Finanzas S.A.(Cofisa, originadora, financiera y emisora de la tarjeta DIN)   yABC Inversiones LTDA.(emisora de la tarjeta ABC)</t>
  </si>
  <si>
    <t>Dos depósitos a plazo fijo (+ dos contratos de compraventa futuro de moneda extranjera)</t>
  </si>
  <si>
    <t>Banco Santander - Chile</t>
  </si>
  <si>
    <t>Flujos Futuros  CCAF La Araucana</t>
  </si>
  <si>
    <t>C.C.A.F. La Araucana</t>
  </si>
  <si>
    <t>Compañía Agropecuaria Copeval S.A.</t>
  </si>
  <si>
    <t>08.06.10</t>
  </si>
  <si>
    <t>Depósitos a Plazo + Contratos Forward</t>
  </si>
  <si>
    <t xml:space="preserve">Banco de Chile  </t>
  </si>
  <si>
    <t>26 Depósitps a Plazo fijo (+ 26 Contratos Forward)</t>
  </si>
  <si>
    <t>Banco BICE</t>
  </si>
  <si>
    <t>Securitizadora BICE S.A.</t>
  </si>
  <si>
    <t>02.03.2012</t>
  </si>
  <si>
    <t>Flujos de Pagarés suscritos entre Sociedad Concesionaria de los Lagos S.A. en beneficio del Bco de Chile como acreedor.</t>
  </si>
  <si>
    <t>Banco de Chile</t>
  </si>
  <si>
    <t>25.10.2012</t>
  </si>
  <si>
    <t>18 Depósitos a Plazo fijo en dólares y sus respectivos derivados de coberura + Bonos BICE en dólares y sus respectivos derivados de coberura .</t>
  </si>
  <si>
    <t>A.M.H.:</t>
  </si>
  <si>
    <t>Administradora de Mutuos Hipotecarios</t>
  </si>
  <si>
    <t>C.L.:</t>
  </si>
  <si>
    <t>M.H.:</t>
  </si>
  <si>
    <t>(*):</t>
  </si>
  <si>
    <t>Emisiones fusionadas(N°310 y N°334)</t>
  </si>
  <si>
    <t>(**):</t>
  </si>
  <si>
    <t>Emisiones fusionadas(N°337, N°380 y N°425)</t>
  </si>
  <si>
    <t>(***):</t>
  </si>
  <si>
    <t>Emisiones fusionadas(N°351, N°364, N°381 y N°402)</t>
  </si>
  <si>
    <t xml:space="preserve">(#): </t>
  </si>
  <si>
    <t>Emisiones fusionadas (N°450 y N°497)</t>
  </si>
  <si>
    <t>(%):</t>
  </si>
  <si>
    <t>Emisiones fusionadas (N°490 y N°508)</t>
  </si>
  <si>
    <t>(&amp;):</t>
  </si>
  <si>
    <t>Emisiones fusionadas (N°437 y N°487)</t>
  </si>
  <si>
    <t>(+)</t>
  </si>
  <si>
    <t>Emisiones fusionadas (N°495; N°518 Y N°586)</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</si>
  <si>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</si>
  <si>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 xml:space="preserve">al 28 de Febrero de 2014 </t>
  </si>
  <si>
    <t>(1)        : U.F. al 28 de Febrero de 2014 es de $23.508,46.-</t>
  </si>
  <si>
    <t>(2)        : Dólar promedio al 28 de Febrero de 2014 es de $559,38.-</t>
  </si>
  <si>
    <t>F</t>
  </si>
  <si>
    <t xml:space="preserve">Banchile Securitizadora S.A. </t>
  </si>
  <si>
    <t>DURANTE EL MES DE FEBRERO DE 2014, NO SE REGISTRARON COLOCACIONES DE BONOS SECURITIZADOS.</t>
  </si>
  <si>
    <t xml:space="preserve">al 31 de Marzo de 2014 </t>
  </si>
  <si>
    <t>*VALOR U.F.(31/03/2014)=</t>
  </si>
  <si>
    <t>*US$ Promedio(31/03/2014)=</t>
  </si>
  <si>
    <t>BCI Securitizadora S.A.(19)</t>
  </si>
  <si>
    <t>11.03.14</t>
  </si>
  <si>
    <t>(1)        : U.F. al 31 de Marzo de 20142 es de $23.606,97.-</t>
  </si>
  <si>
    <t>(2)        : Dólar promedio al 31 de Marzo de 2014 es de $551,18.-</t>
  </si>
  <si>
    <t>(19) : Emisión modificada el 7 de marzo de 2014</t>
  </si>
  <si>
    <t xml:space="preserve">Securitizadora Bice S.A.   </t>
  </si>
  <si>
    <t>BCI Corredor de Bolsa S.A.</t>
  </si>
  <si>
    <t>BCI Securitizadora S.A.(*)</t>
  </si>
  <si>
    <t>Banco Santander Chile</t>
  </si>
  <si>
    <t>11.03.2014</t>
  </si>
  <si>
    <t xml:space="preserve">al 30 de Abril de 2014 </t>
  </si>
  <si>
    <t>*VALOR U.F.(30/04/2014)=</t>
  </si>
  <si>
    <t>*US$ Promedio(30/04/2014)=</t>
  </si>
  <si>
    <t>(1)        : U.F. al 30 de Abril de 2014 es de $23.773,41.-</t>
  </si>
  <si>
    <t>(2)        : Dólar promedio al 30 de Abril de 2014 es de $564,59.-</t>
  </si>
  <si>
    <t xml:space="preserve">al 31 de Mayo de 2014 </t>
  </si>
  <si>
    <t>*VALOR U.F.(31/05/2014)=</t>
  </si>
  <si>
    <t>*US$ Promedio(31/05/2014)=</t>
  </si>
  <si>
    <t>(1)        : U.F. al 31 de Mayo de 2014 es de $23.931,69.-</t>
  </si>
  <si>
    <t>(2)        : Dólar promedio al 31 de Mayo de 2014 es de $550,72.-</t>
  </si>
  <si>
    <t xml:space="preserve">Securitizadora BICE </t>
  </si>
  <si>
    <t>DURANTE EL MES DE MAYO DE 2014, NO HUBO COLOCACIONES DE BONOS SECURITIZADOS</t>
  </si>
  <si>
    <t xml:space="preserve">al 30 de Junio de 2014 </t>
  </si>
  <si>
    <t>(1)       : U.F. al 30 de Junio de 2014 es de $24.023,61.-</t>
  </si>
  <si>
    <t>(2)        :Dólar promedio al  al 30 de Junio de 2014 es de $552,72.-</t>
  </si>
  <si>
    <t>Total</t>
  </si>
  <si>
    <t>DURANTE EL MES DE JUNIO DE 2014, NO HUBO COLOCACIONES DE BONOS SECURITIZADOS</t>
  </si>
  <si>
    <t xml:space="preserve">al 31 de Julio de 2014 </t>
  </si>
  <si>
    <t>*VALOR U.F.(31/07/2014)=</t>
  </si>
  <si>
    <t>*US$ Promedio(31/07/2014)=</t>
  </si>
  <si>
    <t>(1)        : U.F. al 31 de Julio de 2014 es de $24.062,27.-</t>
  </si>
  <si>
    <t>(2)        : Dólar promedio al  al 31 de Julio de 2014 es de $573,14.-</t>
  </si>
  <si>
    <t>DURANTE EL MES DE JULIO DE 2014, NO HUBO COLOCACIONES DE BONOS SECURITIZADOS</t>
  </si>
  <si>
    <t xml:space="preserve">al 31 de Agosto de 2014 </t>
  </si>
  <si>
    <t>*VALOR U.F.(31/08/2014)=</t>
  </si>
  <si>
    <t>*US$ Promedio(31/08/2014)=</t>
  </si>
  <si>
    <t>(1)        : U.F. al 31 de Agosto de 2014 es de $24.103,41.-</t>
  </si>
  <si>
    <t>(2)        : Dólar promedio al  al 31 de Agosto de 2014 es de $590,91.-</t>
  </si>
  <si>
    <t>DURANTE EL MES DE AGOSTO DE 2014, NO HUBO COLOCACIONES DE BONOS SECURITIZADOS</t>
  </si>
  <si>
    <t xml:space="preserve">al 30 de Septiembre de 2014 </t>
  </si>
  <si>
    <t>*VALOR U.F.(30/09/2014)=</t>
  </si>
  <si>
    <t>*US$ Promedio(30/09/2014)=</t>
  </si>
  <si>
    <t>(1)        : U.F. al 30 de Septiembre de 2014 es de $24.168,02.-</t>
  </si>
  <si>
    <t>(2)        : Dólar promedio al 30 de Septiembre de 2014 es de $599,22.-</t>
  </si>
  <si>
    <t>DURANTE EL MES DE SEPTIEMBRE DE 2014, NO HUBO COLOCACIONES DE BONOS SECURITIZADOS</t>
  </si>
  <si>
    <t xml:space="preserve">al 31 de Octubre de 2014 </t>
  </si>
  <si>
    <t>*VALOR U.F.(31/10/2014)=</t>
  </si>
  <si>
    <t>*US$ Promedio(31/10/2014)=</t>
  </si>
  <si>
    <t>28A</t>
  </si>
  <si>
    <t>28B</t>
  </si>
  <si>
    <t>(1)        : U.F. al 31 de Octubre de 2014 es de $24.326,93.-</t>
  </si>
  <si>
    <t>(2)        : Dólar promedio al 31 de Octubre de 2014 es de $576,5.-</t>
  </si>
  <si>
    <t>DURANTE EL MES DE OCTUBRE DE 2014, NO HUBO COLOCACIONES DE BONOS SECURITIZADOS</t>
  </si>
  <si>
    <t xml:space="preserve">al 30 de Noviembre de 2014 </t>
  </si>
  <si>
    <t>*VALOR U.F.(30/11/2014)=</t>
  </si>
  <si>
    <t>*US$ Promedio(30/11/2014)=</t>
  </si>
  <si>
    <t>(1)        : U.F. al 30 de Noviembre de 2014 es de $24.553,7.-</t>
  </si>
  <si>
    <t>(2)        : Dólar promedio al 30 de Noviembre es de $605,46.-</t>
  </si>
  <si>
    <t>DURANTE EL MES DE NOVIEMBRE DE 2014, NO HUBO COLOCACIONES DE BONOS SECURITIZADOS</t>
  </si>
  <si>
    <t xml:space="preserve">al 31 de Diciembre de 2014 </t>
  </si>
  <si>
    <t>(1)        : U.F. al 31 de Diciembre de 2014 es de $24.627,10.-</t>
  </si>
  <si>
    <t>(2)        : Dólar promedio al 31 de Diciembre de 2014 es de $606,75.-</t>
  </si>
  <si>
    <t>DURANTE EL MES DE DICIEMBRE DE 2014, NO HUBO COLOCACIONES DE BONOS SECURITIZADOS</t>
  </si>
  <si>
    <t>(*) Archivo reemplazado con fecha 17 de febrero de 2015 debido a actualización del valor nominal vigente de la inscripción N°282 de Securitizadora Bice S.A.</t>
  </si>
  <si>
    <t>al 31 de Diciembre de 2014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</si>
</sst>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_(* #,##0_);_(* \(#,##0\);_(* &quot;-&quot;_);_(@_)"/>
    <numFmt numFmtId="169" formatCode="dd/mm/yy"/>
    <numFmt numFmtId="170" formatCode="#,##0.000"/>
    <numFmt numFmtId="171" formatCode="0_)"/>
    <numFmt numFmtId="172" formatCode="dd/mm/yy;@"/>
  </numFmts>
  <fonts count="13" x14ac:knownFonts="1">
    <font>
      <sz val="11"/>
      <color theme="1"/>
      <name val="Calibri"/>
      <family val="2"/>
      <scheme val="minor"/>
    </font>
    <font>
      <sz val="10"/>
      <name val="Arial"/>
    </font>
    <font>
      <sz val="10"/>
      <name val="Arial"/>
      <family val="2"/>
    </font>
    <font>
      <b/>
      <sz val="11"/>
      <name val="Calibri"/>
      <family val="2"/>
    </font>
    <font>
      <b/>
      <sz val="11"/>
      <name val="Calibri"/>
      <family val="2"/>
      <scheme val="minor"/>
    </font>
    <font>
      <sz val="8"/>
      <name val="Calibri"/>
      <family val="2"/>
      <scheme val="minor"/>
    </font>
    <font>
      <b/>
      <sz val="8"/>
      <name val="Calibri"/>
      <family val="2"/>
      <scheme val="minor"/>
    </font>
    <font>
      <b/>
      <u/>
      <sz val="8"/>
      <name val="Calibri"/>
      <family val="2"/>
      <scheme val="minor"/>
    </font>
    <font>
      <b/>
      <sz val="9"/>
      <name val="Calibri"/>
      <family val="2"/>
      <scheme val="minor"/>
    </font>
    <font>
      <sz val="9"/>
      <name val="Calibri"/>
      <family val="2"/>
      <scheme val="minor"/>
    </font>
    <font>
      <b/>
      <sz val="10"/>
      <name val="Calibri"/>
      <family val="2"/>
      <scheme val="minor"/>
    </font>
    <font>
      <sz val="10"/>
      <name val="Calibri"/>
      <family val="2"/>
      <scheme val="minor"/>
    </font>
    <font>
      <b/>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12"/>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0">
    <xf numFmtId="0" fontId="0" fillId="0" borderId="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1" fillId="0" borderId="0"/>
    <xf numFmtId="0" fontId="2" fillId="0" borderId="0"/>
    <xf numFmtId="0" fontId="1" fillId="0" borderId="0"/>
    <xf numFmtId="0" fontId="2" fillId="0" borderId="0"/>
    <xf numFmtId="0" fontId="2" fillId="0" borderId="0" applyNumberFormat="0" applyFill="0" applyBorder="0" applyAlignment="0" applyProtection="0"/>
    <xf numFmtId="0" fontId="2" fillId="0" borderId="0"/>
    <xf numFmtId="0" fontId="1" fillId="0" borderId="0" applyNumberFormat="0" applyFill="0" applyBorder="0" applyAlignment="0" applyProtection="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9" fontId="2" fillId="0" borderId="0" applyFont="0" applyFill="0" applyBorder="0" applyAlignment="0" applyProtection="0"/>
  </cellStyleXfs>
  <cellXfs count="646">
    <xf numFmtId="0" fontId="0" fillId="0" borderId="0" xfId="0"/>
    <xf numFmtId="164" fontId="4" fillId="0" borderId="0" xfId="13" quotePrefix="1" applyNumberFormat="1" applyFont="1" applyAlignment="1" applyProtection="1">
      <alignment horizontal="left"/>
    </xf>
    <xf numFmtId="0" fontId="5" fillId="0" borderId="0" xfId="13" applyFont="1" applyAlignment="1" applyProtection="1">
      <alignment horizontal="center"/>
    </xf>
    <xf numFmtId="0" fontId="5" fillId="0" borderId="0" xfId="13" applyFont="1" applyAlignment="1">
      <alignment horizontal="center"/>
    </xf>
    <xf numFmtId="165" fontId="5" fillId="0" borderId="0" xfId="13" applyNumberFormat="1" applyFont="1" applyProtection="1"/>
    <xf numFmtId="164" fontId="5" fillId="0" borderId="0" xfId="13" applyNumberFormat="1" applyFont="1" applyProtection="1"/>
    <xf numFmtId="0" fontId="5" fillId="0" borderId="0" xfId="13" applyFont="1"/>
    <xf numFmtId="3" fontId="5" fillId="0" borderId="0" xfId="13" applyNumberFormat="1" applyFont="1"/>
    <xf numFmtId="0" fontId="5" fillId="2" borderId="0" xfId="13" applyFont="1" applyFill="1"/>
    <xf numFmtId="0" fontId="4" fillId="0" borderId="0" xfId="13" quotePrefix="1" applyFont="1" applyAlignment="1" applyProtection="1">
      <alignment horizontal="left"/>
    </xf>
    <xf numFmtId="164" fontId="5" fillId="0" borderId="0" xfId="13" applyNumberFormat="1" applyFont="1"/>
    <xf numFmtId="0" fontId="5" fillId="0" borderId="0" xfId="13" applyFont="1" applyAlignment="1" applyProtection="1">
      <alignment horizontal="fill"/>
    </xf>
    <xf numFmtId="164" fontId="5" fillId="0" borderId="0" xfId="13" applyNumberFormat="1" applyFont="1" applyAlignment="1" applyProtection="1">
      <alignment horizontal="fill"/>
    </xf>
    <xf numFmtId="3" fontId="5" fillId="0" borderId="0" xfId="13" applyNumberFormat="1" applyFont="1" applyAlignment="1" applyProtection="1">
      <alignment horizontal="fill"/>
    </xf>
    <xf numFmtId="0" fontId="6" fillId="3" borderId="1" xfId="13" applyFont="1" applyFill="1" applyBorder="1" applyAlignment="1" applyProtection="1">
      <alignment horizontal="center" vertical="center" wrapText="1"/>
    </xf>
    <xf numFmtId="0" fontId="7" fillId="3" borderId="2" xfId="13" quotePrefix="1" applyFont="1" applyFill="1" applyBorder="1" applyAlignment="1" applyProtection="1">
      <alignment horizontal="center" vertical="center" wrapText="1"/>
    </xf>
    <xf numFmtId="0" fontId="6" fillId="3" borderId="2" xfId="13" applyFont="1" applyFill="1" applyBorder="1" applyAlignment="1" applyProtection="1">
      <alignment horizontal="center"/>
    </xf>
    <xf numFmtId="3" fontId="6" fillId="3" borderId="2" xfId="13" applyNumberFormat="1" applyFont="1" applyFill="1" applyBorder="1" applyAlignment="1" applyProtection="1">
      <alignment horizontal="center"/>
    </xf>
    <xf numFmtId="3" fontId="6" fillId="3" borderId="3" xfId="13" applyNumberFormat="1" applyFont="1" applyFill="1" applyBorder="1" applyAlignment="1" applyProtection="1">
      <alignment horizontal="center"/>
    </xf>
    <xf numFmtId="0" fontId="6" fillId="3" borderId="4" xfId="13" applyFont="1" applyFill="1" applyBorder="1" applyAlignment="1" applyProtection="1">
      <alignment horizontal="center" vertical="center" wrapText="1"/>
    </xf>
    <xf numFmtId="0" fontId="6" fillId="3" borderId="0" xfId="13" applyFont="1" applyFill="1" applyBorder="1" applyAlignment="1" applyProtection="1">
      <alignment horizontal="center"/>
    </xf>
    <xf numFmtId="0" fontId="6" fillId="3" borderId="0" xfId="13" applyFont="1" applyFill="1" applyBorder="1"/>
    <xf numFmtId="164" fontId="6" fillId="3" borderId="0" xfId="13" applyNumberFormat="1" applyFont="1" applyFill="1" applyBorder="1" applyProtection="1"/>
    <xf numFmtId="3" fontId="6" fillId="3" borderId="0" xfId="13" applyNumberFormat="1" applyFont="1" applyFill="1" applyBorder="1" applyAlignment="1" applyProtection="1">
      <alignment horizontal="center"/>
    </xf>
    <xf numFmtId="3" fontId="6" fillId="3" borderId="5" xfId="13" quotePrefix="1" applyNumberFormat="1" applyFont="1" applyFill="1" applyBorder="1" applyAlignment="1" applyProtection="1">
      <alignment horizontal="center"/>
    </xf>
    <xf numFmtId="3" fontId="6" fillId="3" borderId="5" xfId="13" applyNumberFormat="1" applyFont="1" applyFill="1" applyBorder="1"/>
    <xf numFmtId="166" fontId="6" fillId="3" borderId="6" xfId="13" quotePrefix="1" applyNumberFormat="1" applyFont="1" applyFill="1" applyBorder="1" applyAlignment="1" applyProtection="1">
      <alignment horizontal="right"/>
      <protection locked="0"/>
    </xf>
    <xf numFmtId="166" fontId="6" fillId="3" borderId="7" xfId="13" applyNumberFormat="1" applyFont="1" applyFill="1" applyBorder="1" applyAlignment="1" applyProtection="1">
      <alignment horizontal="center"/>
    </xf>
    <xf numFmtId="166" fontId="6" fillId="3" borderId="7" xfId="13" applyNumberFormat="1" applyFont="1" applyFill="1" applyBorder="1" applyAlignment="1" applyProtection="1">
      <alignment horizontal="center" wrapText="1"/>
    </xf>
    <xf numFmtId="166" fontId="6" fillId="3" borderId="7" xfId="13" quotePrefix="1" applyNumberFormat="1" applyFont="1" applyFill="1" applyBorder="1" applyAlignment="1" applyProtection="1">
      <alignment horizontal="right"/>
      <protection locked="0"/>
    </xf>
    <xf numFmtId="0" fontId="6" fillId="3" borderId="7" xfId="13" applyFont="1" applyFill="1" applyBorder="1"/>
    <xf numFmtId="0" fontId="6" fillId="3" borderId="7" xfId="13" applyFont="1" applyFill="1" applyBorder="1" applyAlignment="1">
      <alignment horizontal="center"/>
    </xf>
    <xf numFmtId="3" fontId="6" fillId="3" borderId="7" xfId="13" applyNumberFormat="1" applyFont="1" applyFill="1" applyBorder="1" applyAlignment="1">
      <alignment horizontal="center"/>
    </xf>
    <xf numFmtId="3" fontId="6" fillId="3" borderId="7" xfId="13" applyNumberFormat="1" applyFont="1" applyFill="1" applyBorder="1" applyAlignment="1" applyProtection="1">
      <alignment horizontal="center"/>
    </xf>
    <xf numFmtId="3" fontId="6" fillId="3" borderId="8" xfId="13" applyNumberFormat="1" applyFont="1" applyFill="1" applyBorder="1"/>
    <xf numFmtId="4" fontId="5" fillId="0" borderId="0" xfId="13" applyNumberFormat="1" applyFont="1" applyAlignment="1" applyProtection="1">
      <alignment horizontal="center"/>
    </xf>
    <xf numFmtId="3" fontId="5" fillId="0" borderId="0" xfId="13" applyNumberFormat="1" applyFont="1" applyAlignment="1" applyProtection="1">
      <alignment horizontal="center"/>
    </xf>
    <xf numFmtId="0" fontId="5" fillId="2" borderId="0" xfId="13" applyFont="1" applyFill="1" applyAlignment="1" applyProtection="1">
      <alignment horizontal="left"/>
    </xf>
    <xf numFmtId="0" fontId="5" fillId="2" borderId="0" xfId="13" applyFont="1" applyFill="1" applyAlignment="1" applyProtection="1">
      <alignment horizontal="center"/>
    </xf>
    <xf numFmtId="4" fontId="5" fillId="2" borderId="0" xfId="13" applyNumberFormat="1" applyFont="1" applyFill="1" applyProtection="1"/>
    <xf numFmtId="0" fontId="5" fillId="2" borderId="0" xfId="13" quotePrefix="1" applyFont="1" applyFill="1" applyAlignment="1" applyProtection="1">
      <alignment horizontal="center"/>
    </xf>
    <xf numFmtId="39" fontId="5" fillId="2" borderId="0" xfId="13" applyNumberFormat="1" applyFont="1" applyFill="1" applyAlignment="1" applyProtection="1">
      <alignment horizontal="center"/>
    </xf>
    <xf numFmtId="167" fontId="5" fillId="2" borderId="0" xfId="13" applyNumberFormat="1" applyFont="1" applyFill="1" applyAlignment="1" applyProtection="1">
      <alignment horizontal="center"/>
    </xf>
    <xf numFmtId="3" fontId="5" fillId="2" borderId="0" xfId="13" applyNumberFormat="1" applyFont="1" applyFill="1" applyProtection="1"/>
    <xf numFmtId="3" fontId="5" fillId="0" borderId="0" xfId="3" applyNumberFormat="1" applyFont="1" applyBorder="1" applyAlignment="1">
      <alignment horizontal="right"/>
    </xf>
    <xf numFmtId="3" fontId="5" fillId="2" borderId="0" xfId="13" applyNumberFormat="1" applyFont="1" applyFill="1" applyBorder="1" applyAlignment="1" applyProtection="1">
      <alignment horizontal="right"/>
    </xf>
    <xf numFmtId="0" fontId="5" fillId="0" borderId="0" xfId="13" applyFont="1" applyFill="1" applyBorder="1" applyAlignment="1" applyProtection="1">
      <alignment horizontal="left"/>
    </xf>
    <xf numFmtId="0" fontId="5" fillId="0" borderId="0" xfId="13" applyFont="1" applyFill="1" applyBorder="1" applyAlignment="1" applyProtection="1">
      <alignment horizontal="center"/>
    </xf>
    <xf numFmtId="4" fontId="5" fillId="0" borderId="0" xfId="13" applyNumberFormat="1" applyFont="1" applyFill="1" applyBorder="1" applyProtection="1"/>
    <xf numFmtId="39" fontId="5" fillId="0" borderId="0" xfId="13" applyNumberFormat="1" applyFont="1" applyFill="1" applyBorder="1" applyAlignment="1" applyProtection="1">
      <alignment horizontal="center"/>
    </xf>
    <xf numFmtId="167" fontId="5" fillId="0" borderId="0" xfId="13" applyNumberFormat="1" applyFont="1" applyFill="1" applyBorder="1" applyAlignment="1" applyProtection="1">
      <alignment horizontal="center"/>
    </xf>
    <xf numFmtId="3" fontId="5" fillId="0" borderId="0" xfId="13" applyNumberFormat="1" applyFont="1" applyFill="1" applyBorder="1" applyProtection="1"/>
    <xf numFmtId="3" fontId="5" fillId="2" borderId="0" xfId="13" applyNumberFormat="1" applyFont="1" applyFill="1" applyBorder="1" applyProtection="1"/>
    <xf numFmtId="3" fontId="5" fillId="0" borderId="0" xfId="3" applyNumberFormat="1" applyFont="1" applyBorder="1"/>
    <xf numFmtId="3" fontId="5" fillId="0" borderId="0" xfId="12" applyNumberFormat="1" applyFont="1" applyBorder="1"/>
    <xf numFmtId="3" fontId="5" fillId="0" borderId="0" xfId="1" applyNumberFormat="1" applyFont="1" applyFill="1" applyBorder="1"/>
    <xf numFmtId="0" fontId="5" fillId="0" borderId="0" xfId="13" applyFont="1" applyFill="1" applyAlignment="1" applyProtection="1">
      <alignment horizontal="left"/>
    </xf>
    <xf numFmtId="0" fontId="5" fillId="0" borderId="0" xfId="13" applyFont="1" applyFill="1" applyAlignment="1" applyProtection="1">
      <alignment horizontal="center"/>
    </xf>
    <xf numFmtId="4" fontId="5" fillId="0" borderId="0" xfId="13" applyNumberFormat="1" applyFont="1" applyFill="1" applyProtection="1"/>
    <xf numFmtId="39" fontId="5" fillId="0" borderId="0" xfId="13" applyNumberFormat="1" applyFont="1" applyFill="1" applyAlignment="1" applyProtection="1">
      <alignment horizontal="center"/>
    </xf>
    <xf numFmtId="167" fontId="5" fillId="0" borderId="0" xfId="13" applyNumberFormat="1" applyFont="1" applyFill="1" applyAlignment="1" applyProtection="1">
      <alignment horizontal="center"/>
    </xf>
    <xf numFmtId="3" fontId="5" fillId="0" borderId="0" xfId="13" applyNumberFormat="1" applyFont="1" applyFill="1" applyProtection="1"/>
    <xf numFmtId="0" fontId="5" fillId="2" borderId="0" xfId="13" applyFont="1" applyFill="1" applyBorder="1" applyAlignment="1" applyProtection="1">
      <alignment horizontal="center"/>
    </xf>
    <xf numFmtId="169" fontId="5" fillId="0" borderId="0" xfId="13" applyNumberFormat="1" applyFont="1" applyFill="1" applyBorder="1" applyAlignment="1" applyProtection="1">
      <alignment horizontal="center"/>
    </xf>
    <xf numFmtId="3" fontId="5" fillId="0" borderId="0" xfId="7" applyNumberFormat="1" applyFont="1" applyFill="1" applyBorder="1"/>
    <xf numFmtId="169" fontId="5" fillId="2" borderId="0" xfId="13" applyNumberFormat="1" applyFont="1" applyFill="1" applyAlignment="1" applyProtection="1">
      <alignment horizontal="center"/>
    </xf>
    <xf numFmtId="169" fontId="5" fillId="0" borderId="0" xfId="13" applyNumberFormat="1" applyFont="1" applyFill="1" applyAlignment="1" applyProtection="1">
      <alignment horizontal="center"/>
    </xf>
    <xf numFmtId="3" fontId="5" fillId="0" borderId="0" xfId="13" applyNumberFormat="1" applyFont="1" applyFill="1"/>
    <xf numFmtId="0" fontId="5" fillId="2" borderId="0" xfId="13" applyFont="1" applyFill="1" applyAlignment="1">
      <alignment horizontal="center"/>
    </xf>
    <xf numFmtId="0" fontId="5" fillId="0" borderId="0" xfId="13" applyFont="1" applyFill="1"/>
    <xf numFmtId="170" fontId="5" fillId="2" borderId="0" xfId="13" applyNumberFormat="1" applyFont="1" applyFill="1" applyProtection="1"/>
    <xf numFmtId="0" fontId="5" fillId="0" borderId="0" xfId="13" applyFont="1" applyFill="1" applyAlignment="1">
      <alignment horizontal="center"/>
    </xf>
    <xf numFmtId="0" fontId="5" fillId="2" borderId="0" xfId="13" applyNumberFormat="1" applyFont="1" applyFill="1" applyAlignment="1" applyProtection="1">
      <alignment horizontal="right"/>
    </xf>
    <xf numFmtId="164" fontId="5" fillId="2" borderId="0" xfId="13" applyNumberFormat="1" applyFont="1" applyFill="1"/>
    <xf numFmtId="3" fontId="5" fillId="2" borderId="0" xfId="13" applyNumberFormat="1" applyFont="1" applyFill="1"/>
    <xf numFmtId="1" fontId="5" fillId="2" borderId="0" xfId="13" applyNumberFormat="1" applyFont="1" applyFill="1" applyProtection="1"/>
    <xf numFmtId="1" fontId="5" fillId="0" borderId="0" xfId="13" applyNumberFormat="1" applyFont="1" applyFill="1" applyProtection="1"/>
    <xf numFmtId="11" fontId="5" fillId="2" borderId="0" xfId="13" applyNumberFormat="1" applyFont="1" applyFill="1" applyAlignment="1" applyProtection="1">
      <alignment horizontal="center"/>
    </xf>
    <xf numFmtId="3" fontId="5" fillId="2" borderId="0" xfId="13" applyNumberFormat="1" applyFont="1" applyFill="1" applyAlignment="1" applyProtection="1">
      <alignment horizontal="right"/>
    </xf>
    <xf numFmtId="3" fontId="5" fillId="2" borderId="0" xfId="13" applyNumberFormat="1" applyFont="1" applyFill="1" applyAlignment="1" applyProtection="1">
      <alignment horizontal="center"/>
    </xf>
    <xf numFmtId="14" fontId="5" fillId="2" borderId="0" xfId="13" applyNumberFormat="1" applyFont="1" applyFill="1" applyAlignment="1">
      <alignment horizontal="center"/>
    </xf>
    <xf numFmtId="14" fontId="5" fillId="0" borderId="0" xfId="13" applyNumberFormat="1" applyFont="1" applyFill="1" applyAlignment="1">
      <alignment horizontal="center"/>
    </xf>
    <xf numFmtId="170" fontId="5" fillId="0" borderId="0" xfId="13" applyNumberFormat="1" applyFont="1" applyFill="1" applyProtection="1"/>
    <xf numFmtId="3" fontId="5" fillId="0" borderId="0" xfId="13" applyNumberFormat="1" applyFont="1" applyFill="1" applyAlignment="1" applyProtection="1">
      <alignment horizontal="center"/>
    </xf>
    <xf numFmtId="37" fontId="6" fillId="0" borderId="9" xfId="13" applyNumberFormat="1" applyFont="1" applyFill="1" applyBorder="1" applyAlignment="1" applyProtection="1">
      <alignment horizontal="center"/>
    </xf>
    <xf numFmtId="0" fontId="5" fillId="0" borderId="9" xfId="13" applyFont="1" applyFill="1" applyBorder="1" applyAlignment="1">
      <alignment horizontal="center"/>
    </xf>
    <xf numFmtId="0" fontId="5" fillId="0" borderId="9" xfId="13" applyFont="1" applyFill="1" applyBorder="1"/>
    <xf numFmtId="164" fontId="5" fillId="0" borderId="9" xfId="13" applyNumberFormat="1" applyFont="1" applyFill="1" applyBorder="1"/>
    <xf numFmtId="37" fontId="6" fillId="0" borderId="9" xfId="13" applyNumberFormat="1" applyFont="1" applyFill="1" applyBorder="1" applyAlignment="1" applyProtection="1">
      <alignment horizontal="right"/>
    </xf>
    <xf numFmtId="3" fontId="6" fillId="0" borderId="9" xfId="13" applyNumberFormat="1" applyFont="1" applyFill="1" applyBorder="1" applyAlignment="1" applyProtection="1">
      <alignment horizontal="right"/>
    </xf>
    <xf numFmtId="3" fontId="6" fillId="0" borderId="9" xfId="13" applyNumberFormat="1" applyFont="1" applyFill="1" applyBorder="1" applyProtection="1"/>
    <xf numFmtId="3" fontId="6" fillId="0" borderId="9" xfId="13" applyNumberFormat="1" applyFont="1" applyFill="1" applyBorder="1" applyAlignment="1" applyProtection="1"/>
    <xf numFmtId="37" fontId="6" fillId="0" borderId="0" xfId="13" applyNumberFormat="1" applyFont="1" applyFill="1" applyBorder="1" applyAlignment="1" applyProtection="1">
      <alignment horizontal="center"/>
    </xf>
    <xf numFmtId="0" fontId="5" fillId="0" borderId="0" xfId="13" applyFont="1" applyFill="1" applyBorder="1" applyAlignment="1">
      <alignment horizontal="center"/>
    </xf>
    <xf numFmtId="0" fontId="5" fillId="0" borderId="0" xfId="13" applyFont="1" applyFill="1" applyBorder="1"/>
    <xf numFmtId="164" fontId="5" fillId="0" borderId="0" xfId="13" applyNumberFormat="1" applyFont="1" applyFill="1" applyBorder="1"/>
    <xf numFmtId="4" fontId="5" fillId="0" borderId="0" xfId="13" applyNumberFormat="1" applyFont="1" applyFill="1" applyBorder="1"/>
    <xf numFmtId="166" fontId="5" fillId="0" borderId="0" xfId="13" applyNumberFormat="1" applyFont="1" applyFill="1" applyBorder="1"/>
    <xf numFmtId="37" fontId="6" fillId="0" borderId="0" xfId="13" applyNumberFormat="1" applyFont="1" applyFill="1" applyBorder="1" applyAlignment="1" applyProtection="1">
      <alignment horizontal="right"/>
    </xf>
    <xf numFmtId="3" fontId="6" fillId="0" borderId="0" xfId="13" applyNumberFormat="1" applyFont="1" applyFill="1" applyBorder="1" applyAlignment="1" applyProtection="1">
      <alignment horizontal="right"/>
    </xf>
    <xf numFmtId="3" fontId="6" fillId="0" borderId="0" xfId="13" applyNumberFormat="1" applyFont="1" applyFill="1" applyBorder="1" applyProtection="1"/>
    <xf numFmtId="0" fontId="5" fillId="2" borderId="0" xfId="13" quotePrefix="1" applyFont="1" applyFill="1" applyAlignment="1" applyProtection="1">
      <alignment horizontal="left"/>
    </xf>
    <xf numFmtId="4" fontId="5" fillId="2" borderId="0" xfId="13" applyNumberFormat="1" applyFont="1" applyFill="1"/>
    <xf numFmtId="166" fontId="5" fillId="2" borderId="0" xfId="13" applyNumberFormat="1" applyFont="1" applyFill="1" applyBorder="1"/>
    <xf numFmtId="37" fontId="6" fillId="2" borderId="0" xfId="13" applyNumberFormat="1" applyFont="1" applyFill="1" applyBorder="1" applyAlignment="1" applyProtection="1">
      <alignment horizontal="right"/>
    </xf>
    <xf numFmtId="3" fontId="6" fillId="2" borderId="0" xfId="13" applyNumberFormat="1" applyFont="1" applyFill="1" applyBorder="1" applyAlignment="1" applyProtection="1">
      <alignment horizontal="right"/>
    </xf>
    <xf numFmtId="171" fontId="5" fillId="2" borderId="0" xfId="13" quotePrefix="1" applyNumberFormat="1" applyFont="1" applyFill="1" applyAlignment="1" applyProtection="1">
      <alignment horizontal="left"/>
    </xf>
    <xf numFmtId="0" fontId="4" fillId="2" borderId="0" xfId="13" applyFont="1" applyFill="1" applyAlignment="1" applyProtection="1">
      <alignment horizontal="left"/>
    </xf>
    <xf numFmtId="164" fontId="4" fillId="2" borderId="0" xfId="13" quotePrefix="1" applyNumberFormat="1" applyFont="1" applyFill="1" applyAlignment="1" applyProtection="1">
      <alignment horizontal="left"/>
    </xf>
    <xf numFmtId="0" fontId="5" fillId="2" borderId="0" xfId="13" applyFont="1" applyFill="1" applyAlignment="1" applyProtection="1">
      <alignment horizontal="fill"/>
    </xf>
    <xf numFmtId="3" fontId="5" fillId="2" borderId="0" xfId="13" applyNumberFormat="1" applyFont="1" applyFill="1" applyAlignment="1" applyProtection="1">
      <alignment horizontal="fill"/>
    </xf>
    <xf numFmtId="0" fontId="8" fillId="4" borderId="1" xfId="13" applyFont="1" applyFill="1" applyBorder="1"/>
    <xf numFmtId="0" fontId="8" fillId="4" borderId="2" xfId="13" applyFont="1" applyFill="1" applyBorder="1" applyAlignment="1">
      <alignment horizontal="center"/>
    </xf>
    <xf numFmtId="0" fontId="8" fillId="4" borderId="2" xfId="13" applyFont="1" applyFill="1" applyBorder="1" applyAlignment="1">
      <alignment horizontal="centerContinuous"/>
    </xf>
    <xf numFmtId="3" fontId="8" fillId="4" borderId="2" xfId="13" applyNumberFormat="1" applyFont="1" applyFill="1" applyBorder="1" applyAlignment="1">
      <alignment horizontal="centerContinuous"/>
    </xf>
    <xf numFmtId="3" fontId="8" fillId="4" borderId="2" xfId="13" applyNumberFormat="1" applyFont="1" applyFill="1" applyBorder="1" applyAlignment="1">
      <alignment horizontal="center"/>
    </xf>
    <xf numFmtId="0" fontId="8" fillId="4" borderId="3" xfId="13" applyFont="1" applyFill="1" applyBorder="1" applyAlignment="1">
      <alignment horizontal="center"/>
    </xf>
    <xf numFmtId="0" fontId="8" fillId="4" borderId="4" xfId="13" applyFont="1" applyFill="1" applyBorder="1"/>
    <xf numFmtId="0" fontId="8" fillId="4" borderId="0" xfId="13" applyFont="1" applyFill="1" applyBorder="1" applyAlignment="1">
      <alignment horizontal="center"/>
    </xf>
    <xf numFmtId="0" fontId="8" fillId="4" borderId="0" xfId="13" applyFont="1" applyFill="1" applyBorder="1"/>
    <xf numFmtId="3" fontId="8" fillId="4" borderId="0" xfId="13" applyNumberFormat="1" applyFont="1" applyFill="1" applyBorder="1" applyAlignment="1">
      <alignment horizontal="center"/>
    </xf>
    <xf numFmtId="0" fontId="8" fillId="4" borderId="5" xfId="13" applyFont="1" applyFill="1" applyBorder="1" applyAlignment="1">
      <alignment horizontal="center"/>
    </xf>
    <xf numFmtId="0" fontId="8" fillId="4" borderId="6" xfId="13" applyFont="1" applyFill="1" applyBorder="1"/>
    <xf numFmtId="0" fontId="8" fillId="4" borderId="7" xfId="13" applyFont="1" applyFill="1" applyBorder="1" applyAlignment="1">
      <alignment horizontal="center"/>
    </xf>
    <xf numFmtId="0" fontId="8" fillId="4" borderId="7" xfId="13" applyFont="1" applyFill="1" applyBorder="1"/>
    <xf numFmtId="3" fontId="8" fillId="4" borderId="7" xfId="13" applyNumberFormat="1" applyFont="1" applyFill="1" applyBorder="1" applyAlignment="1">
      <alignment horizontal="center"/>
    </xf>
    <xf numFmtId="0" fontId="8" fillId="4" borderId="8" xfId="13" applyFont="1" applyFill="1" applyBorder="1" applyAlignment="1">
      <alignment horizontal="center"/>
    </xf>
    <xf numFmtId="0" fontId="9" fillId="0" borderId="0" xfId="13" applyFont="1" applyFill="1" applyAlignment="1" applyProtection="1">
      <alignment horizontal="left"/>
    </xf>
    <xf numFmtId="0" fontId="9" fillId="0" borderId="0" xfId="13" applyFont="1" applyFill="1" applyAlignment="1" applyProtection="1">
      <alignment horizontal="center"/>
    </xf>
    <xf numFmtId="0" fontId="9" fillId="0" borderId="0" xfId="13" applyFont="1" applyFill="1" applyBorder="1" applyAlignment="1" applyProtection="1">
      <alignment horizontal="center"/>
    </xf>
    <xf numFmtId="3" fontId="9" fillId="0" borderId="0" xfId="13" quotePrefix="1" applyNumberFormat="1" applyFont="1" applyFill="1" applyBorder="1" applyAlignment="1" applyProtection="1">
      <alignment horizontal="center"/>
    </xf>
    <xf numFmtId="0" fontId="9" fillId="0" borderId="0" xfId="13" applyFont="1" applyFill="1" applyBorder="1" applyAlignment="1" applyProtection="1">
      <alignment horizontal="fill"/>
    </xf>
    <xf numFmtId="3" fontId="5" fillId="0" borderId="0" xfId="13" quotePrefix="1" applyNumberFormat="1" applyFont="1" applyFill="1" applyBorder="1" applyAlignment="1" applyProtection="1">
      <alignment horizontal="center" vertical="center"/>
    </xf>
    <xf numFmtId="3" fontId="5" fillId="0" borderId="0" xfId="3" applyNumberFormat="1" applyFont="1" applyFill="1" applyBorder="1" applyAlignment="1">
      <alignment horizontal="center" vertical="center"/>
    </xf>
    <xf numFmtId="37" fontId="9" fillId="0" borderId="0" xfId="13" quotePrefix="1" applyNumberFormat="1" applyFont="1" applyFill="1" applyBorder="1" applyAlignment="1" applyProtection="1">
      <alignment horizontal="center"/>
    </xf>
    <xf numFmtId="11" fontId="5" fillId="0" borderId="0" xfId="13" applyNumberFormat="1" applyFont="1" applyFill="1" applyAlignment="1" applyProtection="1">
      <alignment horizontal="center"/>
    </xf>
    <xf numFmtId="0" fontId="9" fillId="2" borderId="0" xfId="13" applyFont="1" applyFill="1" applyAlignment="1" applyProtection="1">
      <alignment horizontal="left"/>
    </xf>
    <xf numFmtId="0" fontId="9" fillId="2" borderId="0" xfId="13" applyFont="1" applyFill="1" applyAlignment="1" applyProtection="1">
      <alignment horizontal="center"/>
    </xf>
    <xf numFmtId="3" fontId="9" fillId="2" borderId="0" xfId="13" quotePrefix="1" applyNumberFormat="1" applyFont="1" applyFill="1" applyBorder="1" applyAlignment="1" applyProtection="1">
      <alignment horizontal="center"/>
    </xf>
    <xf numFmtId="37" fontId="9" fillId="2" borderId="0" xfId="13" quotePrefix="1" applyNumberFormat="1" applyFont="1" applyFill="1" applyBorder="1" applyAlignment="1" applyProtection="1">
      <alignment horizontal="center"/>
    </xf>
    <xf numFmtId="37" fontId="8" fillId="2" borderId="9" xfId="11" applyNumberFormat="1" applyFont="1" applyFill="1" applyBorder="1" applyAlignment="1" applyProtection="1">
      <alignment horizontal="left"/>
    </xf>
    <xf numFmtId="0" fontId="9" fillId="2" borderId="9" xfId="11" applyFont="1" applyFill="1" applyBorder="1" applyAlignment="1">
      <alignment horizontal="center"/>
    </xf>
    <xf numFmtId="0" fontId="9" fillId="2" borderId="9" xfId="11" applyFont="1" applyFill="1" applyBorder="1"/>
    <xf numFmtId="3" fontId="8" fillId="2" borderId="9" xfId="11" applyNumberFormat="1" applyFont="1" applyFill="1" applyBorder="1" applyAlignment="1" applyProtection="1">
      <alignment horizontal="center" vertical="center"/>
    </xf>
    <xf numFmtId="3" fontId="5" fillId="2" borderId="0" xfId="3" applyNumberFormat="1" applyFont="1" applyFill="1" applyBorder="1" applyAlignment="1">
      <alignment horizontal="center" vertical="center"/>
    </xf>
    <xf numFmtId="37" fontId="5" fillId="2" borderId="0" xfId="13" quotePrefix="1" applyNumberFormat="1" applyFont="1" applyFill="1" applyBorder="1" applyAlignment="1" applyProtection="1">
      <alignment horizontal="center" vertical="center"/>
    </xf>
    <xf numFmtId="0" fontId="10" fillId="2" borderId="0" xfId="13" quotePrefix="1" applyFont="1" applyFill="1" applyBorder="1" applyAlignment="1" applyProtection="1">
      <alignment horizontal="left"/>
    </xf>
    <xf numFmtId="0" fontId="11" fillId="2" borderId="0" xfId="13" applyFont="1" applyFill="1" applyBorder="1" applyProtection="1"/>
    <xf numFmtId="0" fontId="11" fillId="2" borderId="0" xfId="13" applyFont="1" applyFill="1" applyBorder="1"/>
    <xf numFmtId="0" fontId="11" fillId="2" borderId="0" xfId="13" applyFont="1" applyFill="1" applyBorder="1" applyAlignment="1">
      <alignment horizontal="right"/>
    </xf>
    <xf numFmtId="10" fontId="11" fillId="2" borderId="0" xfId="13" quotePrefix="1" applyNumberFormat="1" applyFont="1" applyFill="1" applyBorder="1" applyAlignment="1" applyProtection="1">
      <alignment horizontal="center"/>
    </xf>
    <xf numFmtId="164" fontId="10" fillId="2" borderId="0" xfId="13" quotePrefix="1" applyNumberFormat="1" applyFont="1" applyFill="1" applyAlignment="1" applyProtection="1">
      <alignment horizontal="left"/>
    </xf>
    <xf numFmtId="0" fontId="11" fillId="2" borderId="0" xfId="13" applyFont="1" applyFill="1" applyBorder="1" applyAlignment="1" applyProtection="1">
      <alignment horizontal="fill"/>
    </xf>
    <xf numFmtId="0" fontId="11" fillId="2" borderId="0" xfId="13" applyFont="1" applyFill="1" applyBorder="1" applyAlignment="1" applyProtection="1">
      <alignment horizontal="right"/>
    </xf>
    <xf numFmtId="0" fontId="10" fillId="4" borderId="1" xfId="13" applyFont="1" applyFill="1" applyBorder="1"/>
    <xf numFmtId="0" fontId="10" fillId="4" borderId="2" xfId="13" applyFont="1" applyFill="1" applyBorder="1" applyAlignment="1">
      <alignment horizontal="center"/>
    </xf>
    <xf numFmtId="0" fontId="10" fillId="4" borderId="2" xfId="13" applyFont="1" applyFill="1" applyBorder="1"/>
    <xf numFmtId="0" fontId="10" fillId="4" borderId="4" xfId="13" applyFont="1" applyFill="1" applyBorder="1"/>
    <xf numFmtId="0" fontId="10" fillId="4" borderId="0" xfId="13" applyFont="1" applyFill="1" applyBorder="1" applyAlignment="1">
      <alignment horizontal="center"/>
    </xf>
    <xf numFmtId="0" fontId="10" fillId="4" borderId="0" xfId="13" applyFont="1" applyFill="1" applyBorder="1"/>
    <xf numFmtId="0" fontId="10" fillId="4" borderId="0" xfId="13" quotePrefix="1" applyFont="1" applyFill="1" applyBorder="1" applyAlignment="1">
      <alignment horizontal="center"/>
    </xf>
    <xf numFmtId="0" fontId="10" fillId="4" borderId="6" xfId="13" applyFont="1" applyFill="1" applyBorder="1"/>
    <xf numFmtId="0" fontId="10" fillId="4" borderId="7" xfId="13" applyFont="1" applyFill="1" applyBorder="1" applyAlignment="1">
      <alignment horizontal="center"/>
    </xf>
    <xf numFmtId="0" fontId="10" fillId="4" borderId="7" xfId="13" applyFont="1" applyFill="1" applyBorder="1"/>
    <xf numFmtId="0" fontId="10" fillId="4" borderId="7" xfId="13" applyFont="1" applyFill="1" applyBorder="1" applyAlignment="1">
      <alignment horizontal="right"/>
    </xf>
    <xf numFmtId="0" fontId="10" fillId="4" borderId="7" xfId="13" quotePrefix="1" applyFont="1" applyFill="1" applyBorder="1" applyAlignment="1">
      <alignment horizontal="center"/>
    </xf>
    <xf numFmtId="0" fontId="2" fillId="2" borderId="0" xfId="13" applyFont="1" applyFill="1"/>
    <xf numFmtId="0" fontId="10" fillId="2" borderId="0" xfId="13" applyFont="1" applyFill="1" applyAlignment="1" applyProtection="1">
      <alignment horizontal="left"/>
    </xf>
    <xf numFmtId="0" fontId="11" fillId="2" borderId="0" xfId="13" applyFont="1" applyFill="1" applyAlignment="1">
      <alignment horizontal="center"/>
    </xf>
    <xf numFmtId="0" fontId="11" fillId="2" borderId="0" xfId="13" applyFont="1" applyFill="1" applyAlignment="1" applyProtection="1">
      <alignment horizontal="center"/>
    </xf>
    <xf numFmtId="169" fontId="11" fillId="2" borderId="0" xfId="13" applyNumberFormat="1" applyFont="1" applyFill="1" applyAlignment="1" applyProtection="1">
      <alignment horizontal="right"/>
    </xf>
    <xf numFmtId="3" fontId="11" fillId="2" borderId="0" xfId="13" applyNumberFormat="1" applyFont="1" applyFill="1" applyBorder="1" applyAlignment="1" applyProtection="1"/>
    <xf numFmtId="0" fontId="11" fillId="2" borderId="0" xfId="13" applyFont="1" applyFill="1" applyAlignment="1" applyProtection="1">
      <alignment horizontal="left"/>
    </xf>
    <xf numFmtId="0" fontId="10" fillId="2" borderId="9" xfId="13" applyFont="1" applyFill="1" applyBorder="1" applyAlignment="1" applyProtection="1">
      <alignment horizontal="center"/>
    </xf>
    <xf numFmtId="0" fontId="11" fillId="2" borderId="9" xfId="13" applyFont="1" applyFill="1" applyBorder="1"/>
    <xf numFmtId="0" fontId="11" fillId="2" borderId="9" xfId="13" applyFont="1" applyFill="1" applyBorder="1" applyAlignment="1">
      <alignment horizontal="right"/>
    </xf>
    <xf numFmtId="37" fontId="10" fillId="2" borderId="9" xfId="13" applyNumberFormat="1" applyFont="1" applyFill="1" applyBorder="1" applyAlignment="1" applyProtection="1">
      <alignment horizontal="center"/>
    </xf>
    <xf numFmtId="37" fontId="10" fillId="2" borderId="9" xfId="13" applyNumberFormat="1" applyFont="1" applyFill="1" applyBorder="1" applyAlignment="1" applyProtection="1">
      <alignment horizontal="right"/>
    </xf>
    <xf numFmtId="0" fontId="10" fillId="2" borderId="0" xfId="13" applyFont="1" applyFill="1" applyBorder="1" applyAlignment="1" applyProtection="1">
      <alignment horizontal="center"/>
    </xf>
    <xf numFmtId="37" fontId="10" fillId="2" borderId="0" xfId="13" applyNumberFormat="1" applyFont="1" applyFill="1" applyBorder="1" applyAlignment="1" applyProtection="1">
      <alignment horizontal="center"/>
    </xf>
    <xf numFmtId="0" fontId="10" fillId="2" borderId="0" xfId="13" applyFont="1" applyFill="1" applyBorder="1"/>
    <xf numFmtId="37" fontId="11" fillId="2" borderId="0" xfId="13" applyNumberFormat="1" applyFont="1" applyFill="1" applyBorder="1" applyProtection="1"/>
    <xf numFmtId="0" fontId="11" fillId="2" borderId="0" xfId="13" quotePrefix="1" applyFont="1" applyFill="1" applyBorder="1" applyAlignment="1" applyProtection="1">
      <alignment horizontal="left"/>
    </xf>
    <xf numFmtId="14" fontId="11" fillId="2" borderId="0" xfId="13" applyNumberFormat="1" applyFont="1" applyFill="1" applyBorder="1"/>
    <xf numFmtId="14" fontId="11" fillId="2" borderId="0" xfId="13" applyNumberFormat="1" applyFont="1" applyFill="1" applyBorder="1" applyAlignment="1">
      <alignment horizontal="right"/>
    </xf>
    <xf numFmtId="2" fontId="11" fillId="2" borderId="0" xfId="13" applyNumberFormat="1" applyFont="1" applyFill="1" applyBorder="1" applyAlignment="1">
      <alignment horizontal="right"/>
    </xf>
    <xf numFmtId="0" fontId="11" fillId="2" borderId="0" xfId="13" quotePrefix="1" applyFont="1" applyFill="1" applyBorder="1" applyAlignment="1">
      <alignment horizontal="left"/>
    </xf>
    <xf numFmtId="0" fontId="6" fillId="4" borderId="1" xfId="13" applyFont="1" applyFill="1" applyBorder="1"/>
    <xf numFmtId="0" fontId="6" fillId="4" borderId="2" xfId="13" applyFont="1" applyFill="1" applyBorder="1"/>
    <xf numFmtId="0" fontId="6" fillId="4" borderId="3" xfId="13" applyFont="1" applyFill="1" applyBorder="1"/>
    <xf numFmtId="0" fontId="6" fillId="4" borderId="6" xfId="13" applyFont="1" applyFill="1" applyBorder="1" applyAlignment="1">
      <alignment vertical="center" wrapText="1"/>
    </xf>
    <xf numFmtId="0" fontId="6" fillId="4" borderId="7" xfId="13" applyFont="1" applyFill="1" applyBorder="1" applyAlignment="1">
      <alignment vertical="center" wrapText="1"/>
    </xf>
    <xf numFmtId="0" fontId="6" fillId="4" borderId="7" xfId="13" applyFont="1" applyFill="1" applyBorder="1" applyAlignment="1">
      <alignment horizontal="center" vertical="center" wrapText="1"/>
    </xf>
    <xf numFmtId="0" fontId="6" fillId="4" borderId="8" xfId="13" applyFont="1" applyFill="1" applyBorder="1" applyAlignment="1">
      <alignment vertical="center" wrapText="1"/>
    </xf>
    <xf numFmtId="0" fontId="5" fillId="0" borderId="0" xfId="13" applyFont="1" applyBorder="1" applyAlignment="1">
      <alignment horizontal="center" vertical="center" wrapText="1"/>
    </xf>
    <xf numFmtId="0" fontId="5" fillId="0" borderId="0" xfId="13" applyFont="1" applyBorder="1" applyAlignment="1">
      <alignment vertical="center" wrapText="1"/>
    </xf>
    <xf numFmtId="0" fontId="5" fillId="0" borderId="0" xfId="13" applyFont="1" applyBorder="1" applyAlignment="1">
      <alignment vertical="top" wrapText="1"/>
    </xf>
    <xf numFmtId="0" fontId="5" fillId="0" borderId="0" xfId="13" applyFont="1" applyFill="1" applyBorder="1" applyAlignment="1">
      <alignment vertical="top" wrapText="1"/>
    </xf>
    <xf numFmtId="0" fontId="5" fillId="0" borderId="9" xfId="13" applyFont="1" applyBorder="1" applyAlignment="1">
      <alignment horizontal="center" vertical="center" wrapText="1"/>
    </xf>
    <xf numFmtId="0" fontId="5" fillId="0" borderId="9" xfId="13" applyFont="1" applyBorder="1" applyAlignment="1">
      <alignment vertical="center" wrapText="1"/>
    </xf>
    <xf numFmtId="0" fontId="5" fillId="0" borderId="9" xfId="13" applyFont="1" applyBorder="1" applyAlignment="1">
      <alignment vertical="top" wrapText="1"/>
    </xf>
    <xf numFmtId="0" fontId="5" fillId="0" borderId="9" xfId="13" applyFont="1" applyFill="1" applyBorder="1" applyAlignment="1">
      <alignment vertical="top" wrapText="1"/>
    </xf>
    <xf numFmtId="0" fontId="5" fillId="0" borderId="9" xfId="13" applyFont="1" applyFill="1" applyBorder="1" applyAlignment="1">
      <alignment vertical="center" wrapText="1"/>
    </xf>
    <xf numFmtId="0" fontId="5" fillId="0" borderId="0" xfId="13" applyFont="1" applyFill="1" applyBorder="1" applyAlignment="1">
      <alignment horizontal="center" vertical="center" wrapText="1"/>
    </xf>
    <xf numFmtId="0" fontId="5" fillId="0" borderId="0" xfId="13" applyFont="1" applyFill="1" applyBorder="1" applyAlignment="1">
      <alignment vertical="center" wrapText="1"/>
    </xf>
    <xf numFmtId="0" fontId="5" fillId="0" borderId="9" xfId="13" applyFont="1" applyFill="1" applyBorder="1" applyAlignment="1">
      <alignment horizontal="center" vertical="center" wrapText="1"/>
    </xf>
    <xf numFmtId="172" fontId="5" fillId="0" borderId="9" xfId="13" applyNumberFormat="1" applyFont="1" applyFill="1" applyBorder="1" applyAlignment="1">
      <alignment vertical="center" wrapText="1"/>
    </xf>
    <xf numFmtId="172" fontId="5" fillId="0" borderId="0" xfId="13" applyNumberFormat="1" applyFont="1" applyFill="1" applyBorder="1" applyAlignment="1">
      <alignment vertical="center" wrapText="1"/>
    </xf>
    <xf numFmtId="0" fontId="5" fillId="0" borderId="2" xfId="13" applyFont="1" applyFill="1" applyBorder="1" applyAlignment="1">
      <alignment vertical="center" wrapText="1"/>
    </xf>
    <xf numFmtId="0" fontId="5" fillId="0" borderId="9" xfId="13" applyFont="1" applyFill="1" applyBorder="1" applyAlignment="1">
      <alignment horizontal="justify" vertical="center" wrapText="1"/>
    </xf>
    <xf numFmtId="0" fontId="5" fillId="0" borderId="0" xfId="13" applyFont="1" applyFill="1" applyBorder="1" applyAlignment="1">
      <alignment horizontal="left"/>
    </xf>
    <xf numFmtId="0" fontId="10" fillId="4" borderId="2" xfId="13" applyFont="1" applyFill="1" applyBorder="1" applyAlignment="1">
      <alignment horizontal="centerContinuous"/>
    </xf>
    <xf numFmtId="3" fontId="10" fillId="4" borderId="2" xfId="13" applyNumberFormat="1" applyFont="1" applyFill="1" applyBorder="1" applyAlignment="1">
      <alignment horizontal="centerContinuous"/>
    </xf>
    <xf numFmtId="3" fontId="10" fillId="4" borderId="2" xfId="13" applyNumberFormat="1" applyFont="1" applyFill="1" applyBorder="1" applyAlignment="1">
      <alignment horizontal="center"/>
    </xf>
    <xf numFmtId="0" fontId="10" fillId="4" borderId="3" xfId="13" applyFont="1" applyFill="1" applyBorder="1" applyAlignment="1">
      <alignment horizontal="center"/>
    </xf>
    <xf numFmtId="3" fontId="10" fillId="4" borderId="0" xfId="13" applyNumberFormat="1" applyFont="1" applyFill="1" applyBorder="1" applyAlignment="1">
      <alignment horizontal="center"/>
    </xf>
    <xf numFmtId="0" fontId="10" fillId="4" borderId="5" xfId="13" applyFont="1" applyFill="1" applyBorder="1" applyAlignment="1">
      <alignment horizontal="center"/>
    </xf>
    <xf numFmtId="3" fontId="10" fillId="4" borderId="7" xfId="13" applyNumberFormat="1" applyFont="1" applyFill="1" applyBorder="1" applyAlignment="1">
      <alignment horizontal="center"/>
    </xf>
    <xf numFmtId="0" fontId="10" fillId="4" borderId="8" xfId="13" applyFont="1" applyFill="1" applyBorder="1" applyAlignment="1">
      <alignment horizontal="center"/>
    </xf>
    <xf numFmtId="0" fontId="11" fillId="0" borderId="0" xfId="13" applyFont="1" applyFill="1" applyAlignment="1" applyProtection="1">
      <alignment horizontal="left"/>
    </xf>
    <xf numFmtId="0" fontId="11" fillId="0" borderId="0" xfId="13" applyFont="1" applyFill="1" applyAlignment="1" applyProtection="1">
      <alignment horizontal="center"/>
    </xf>
    <xf numFmtId="3" fontId="11" fillId="0" borderId="0" xfId="13" quotePrefix="1" applyNumberFormat="1" applyFont="1" applyFill="1" applyBorder="1" applyAlignment="1" applyProtection="1">
      <alignment horizontal="center" vertical="center"/>
    </xf>
    <xf numFmtId="37" fontId="11" fillId="0" borderId="0" xfId="13" quotePrefix="1" applyNumberFormat="1" applyFont="1" applyFill="1" applyBorder="1" applyAlignment="1" applyProtection="1">
      <alignment horizontal="center"/>
    </xf>
    <xf numFmtId="0" fontId="11" fillId="0" borderId="0" xfId="13" applyFont="1" applyFill="1" applyAlignment="1">
      <alignment horizontal="center"/>
    </xf>
    <xf numFmtId="3" fontId="10" fillId="2" borderId="0" xfId="11" applyNumberFormat="1" applyFont="1" applyFill="1" applyBorder="1" applyAlignment="1" applyProtection="1">
      <alignment horizontal="center" vertical="center"/>
    </xf>
    <xf numFmtId="37" fontId="11" fillId="2" borderId="0" xfId="13" quotePrefix="1" applyNumberFormat="1" applyFont="1" applyFill="1" applyBorder="1" applyAlignment="1" applyProtection="1">
      <alignment horizontal="center" vertical="center"/>
    </xf>
    <xf numFmtId="37" fontId="11" fillId="2" borderId="0" xfId="13" quotePrefix="1" applyNumberFormat="1" applyFont="1" applyFill="1" applyBorder="1" applyAlignment="1" applyProtection="1">
      <alignment horizontal="center"/>
    </xf>
    <xf numFmtId="37" fontId="10" fillId="2" borderId="9" xfId="11" applyNumberFormat="1" applyFont="1" applyFill="1" applyBorder="1" applyAlignment="1" applyProtection="1">
      <alignment horizontal="left" vertical="center"/>
    </xf>
    <xf numFmtId="0" fontId="11" fillId="2" borderId="9" xfId="11" applyFont="1" applyFill="1" applyBorder="1" applyAlignment="1">
      <alignment horizontal="center" vertical="center"/>
    </xf>
    <xf numFmtId="3" fontId="10" fillId="2" borderId="9" xfId="11" applyNumberFormat="1" applyFont="1" applyFill="1" applyBorder="1" applyAlignment="1" applyProtection="1">
      <alignment horizontal="center" vertical="center"/>
    </xf>
    <xf numFmtId="37" fontId="5" fillId="2" borderId="9" xfId="13" quotePrefix="1" applyNumberFormat="1" applyFont="1" applyFill="1" applyBorder="1" applyAlignment="1" applyProtection="1">
      <alignment horizontal="center" vertical="center"/>
    </xf>
    <xf numFmtId="164" fontId="4" fillId="0" borderId="0" xfId="13" quotePrefix="1" applyNumberFormat="1" applyFont="1" applyFill="1" applyAlignment="1" applyProtection="1">
      <alignment horizontal="left"/>
    </xf>
    <xf numFmtId="165" fontId="5" fillId="0" borderId="0" xfId="13" applyNumberFormat="1" applyFont="1" applyFill="1" applyProtection="1"/>
    <xf numFmtId="164" fontId="5" fillId="0" borderId="0" xfId="13" applyNumberFormat="1" applyFont="1" applyFill="1" applyProtection="1"/>
    <xf numFmtId="0" fontId="4" fillId="0" borderId="0" xfId="13" quotePrefix="1" applyFont="1" applyFill="1" applyAlignment="1" applyProtection="1">
      <alignment horizontal="left"/>
    </xf>
    <xf numFmtId="164" fontId="5" fillId="0" borderId="0" xfId="13" applyNumberFormat="1" applyFont="1" applyFill="1"/>
    <xf numFmtId="0" fontId="5" fillId="0" borderId="0" xfId="13" applyFont="1" applyFill="1" applyAlignment="1" applyProtection="1">
      <alignment horizontal="fill"/>
    </xf>
    <xf numFmtId="164" fontId="5" fillId="0" borderId="0" xfId="13" applyNumberFormat="1" applyFont="1" applyFill="1" applyAlignment="1" applyProtection="1">
      <alignment horizontal="fill"/>
    </xf>
    <xf numFmtId="3" fontId="5" fillId="0" borderId="0" xfId="13" applyNumberFormat="1" applyFont="1" applyFill="1" applyAlignment="1" applyProtection="1">
      <alignment horizontal="fill"/>
    </xf>
    <xf numFmtId="0" fontId="6" fillId="4" borderId="1" xfId="13" applyFont="1" applyFill="1" applyBorder="1" applyAlignment="1" applyProtection="1">
      <alignment horizontal="center" vertical="center" wrapText="1"/>
    </xf>
    <xf numFmtId="0" fontId="7" fillId="4" borderId="2" xfId="13" quotePrefix="1" applyFont="1" applyFill="1" applyBorder="1" applyAlignment="1" applyProtection="1">
      <alignment horizontal="center" vertical="center" wrapText="1"/>
    </xf>
    <xf numFmtId="0" fontId="6" fillId="4" borderId="2" xfId="13" applyFont="1" applyFill="1" applyBorder="1" applyAlignment="1" applyProtection="1">
      <alignment horizontal="center"/>
    </xf>
    <xf numFmtId="3" fontId="6" fillId="4" borderId="2" xfId="13" applyNumberFormat="1" applyFont="1" applyFill="1" applyBorder="1" applyAlignment="1" applyProtection="1">
      <alignment horizontal="center"/>
    </xf>
    <xf numFmtId="3" fontId="6" fillId="4" borderId="3" xfId="13" applyNumberFormat="1" applyFont="1" applyFill="1" applyBorder="1" applyAlignment="1" applyProtection="1">
      <alignment horizontal="center"/>
    </xf>
    <xf numFmtId="0" fontId="6" fillId="4" borderId="4" xfId="13" applyFont="1" applyFill="1" applyBorder="1" applyAlignment="1" applyProtection="1">
      <alignment horizontal="center" vertical="center" wrapText="1"/>
    </xf>
    <xf numFmtId="0" fontId="6" fillId="4" borderId="0" xfId="13" applyFont="1" applyFill="1" applyBorder="1" applyAlignment="1" applyProtection="1">
      <alignment horizontal="center"/>
    </xf>
    <xf numFmtId="0" fontId="6" fillId="4" borderId="0" xfId="13" applyFont="1" applyFill="1" applyBorder="1"/>
    <xf numFmtId="164" fontId="6" fillId="4" borderId="0" xfId="13" applyNumberFormat="1" applyFont="1" applyFill="1" applyBorder="1" applyProtection="1"/>
    <xf numFmtId="3" fontId="6" fillId="4" borderId="0" xfId="13" applyNumberFormat="1" applyFont="1" applyFill="1" applyBorder="1" applyAlignment="1" applyProtection="1">
      <alignment horizontal="center"/>
    </xf>
    <xf numFmtId="3" fontId="6" fillId="4" borderId="5" xfId="13" quotePrefix="1" applyNumberFormat="1" applyFont="1" applyFill="1" applyBorder="1" applyAlignment="1" applyProtection="1">
      <alignment horizontal="center"/>
    </xf>
    <xf numFmtId="3" fontId="6" fillId="4" borderId="5" xfId="13" applyNumberFormat="1" applyFont="1" applyFill="1" applyBorder="1"/>
    <xf numFmtId="166" fontId="6" fillId="4" borderId="6" xfId="13" quotePrefix="1" applyNumberFormat="1" applyFont="1" applyFill="1" applyBorder="1" applyAlignment="1" applyProtection="1">
      <alignment horizontal="right"/>
      <protection locked="0"/>
    </xf>
    <xf numFmtId="166" fontId="6" fillId="4" borderId="7" xfId="13" applyNumberFormat="1" applyFont="1" applyFill="1" applyBorder="1" applyAlignment="1" applyProtection="1">
      <alignment horizontal="center"/>
    </xf>
    <xf numFmtId="166" fontId="6" fillId="4" borderId="7" xfId="13" applyNumberFormat="1" applyFont="1" applyFill="1" applyBorder="1" applyAlignment="1" applyProtection="1">
      <alignment horizontal="center" wrapText="1"/>
    </xf>
    <xf numFmtId="166" fontId="6" fillId="4" borderId="7" xfId="13" quotePrefix="1" applyNumberFormat="1" applyFont="1" applyFill="1" applyBorder="1" applyAlignment="1" applyProtection="1">
      <alignment horizontal="right"/>
      <protection locked="0"/>
    </xf>
    <xf numFmtId="0" fontId="6" fillId="4" borderId="7" xfId="13" applyFont="1" applyFill="1" applyBorder="1"/>
    <xf numFmtId="0" fontId="6" fillId="4" borderId="7" xfId="13" applyFont="1" applyFill="1" applyBorder="1" applyAlignment="1">
      <alignment horizontal="center"/>
    </xf>
    <xf numFmtId="3" fontId="6" fillId="4" borderId="7" xfId="13" applyNumberFormat="1" applyFont="1" applyFill="1" applyBorder="1" applyAlignment="1">
      <alignment horizontal="center"/>
    </xf>
    <xf numFmtId="3" fontId="6" fillId="4" borderId="7" xfId="13" applyNumberFormat="1" applyFont="1" applyFill="1" applyBorder="1" applyAlignment="1" applyProtection="1">
      <alignment horizontal="center"/>
    </xf>
    <xf numFmtId="3" fontId="6" fillId="4" borderId="8" xfId="13" applyNumberFormat="1" applyFont="1" applyFill="1" applyBorder="1"/>
    <xf numFmtId="4" fontId="5" fillId="0" borderId="0" xfId="13" applyNumberFormat="1" applyFont="1" applyFill="1" applyAlignment="1" applyProtection="1">
      <alignment horizontal="center"/>
    </xf>
    <xf numFmtId="0" fontId="5" fillId="0" borderId="0" xfId="13" quotePrefix="1" applyFont="1" applyFill="1" applyAlignment="1" applyProtection="1">
      <alignment horizontal="center"/>
    </xf>
    <xf numFmtId="3" fontId="5" fillId="0" borderId="0" xfId="3" applyNumberFormat="1" applyFont="1" applyFill="1" applyBorder="1" applyAlignment="1">
      <alignment horizontal="right"/>
    </xf>
    <xf numFmtId="3" fontId="5" fillId="0" borderId="0" xfId="13" applyNumberFormat="1" applyFont="1" applyFill="1" applyBorder="1" applyAlignment="1" applyProtection="1">
      <alignment horizontal="right"/>
    </xf>
    <xf numFmtId="3" fontId="5" fillId="0" borderId="0" xfId="3" applyNumberFormat="1" applyFont="1" applyFill="1" applyBorder="1"/>
    <xf numFmtId="3" fontId="5" fillId="0" borderId="0" xfId="12" applyNumberFormat="1" applyFont="1" applyFill="1" applyBorder="1"/>
    <xf numFmtId="0" fontId="5" fillId="0" borderId="0" xfId="13" applyNumberFormat="1" applyFont="1" applyFill="1" applyAlignment="1" applyProtection="1">
      <alignment horizontal="right"/>
    </xf>
    <xf numFmtId="3" fontId="5" fillId="0" borderId="0" xfId="13" applyNumberFormat="1" applyFont="1" applyFill="1" applyAlignment="1" applyProtection="1">
      <alignment horizontal="right"/>
    </xf>
    <xf numFmtId="0" fontId="5" fillId="0" borderId="0" xfId="13" quotePrefix="1" applyFont="1" applyFill="1" applyAlignment="1" applyProtection="1">
      <alignment horizontal="left"/>
    </xf>
    <xf numFmtId="4" fontId="5" fillId="0" borderId="0" xfId="13" applyNumberFormat="1" applyFont="1" applyFill="1"/>
    <xf numFmtId="171" fontId="5" fillId="0" borderId="0" xfId="13" quotePrefix="1" applyNumberFormat="1" applyFont="1" applyFill="1" applyAlignment="1" applyProtection="1">
      <alignment horizontal="left"/>
    </xf>
    <xf numFmtId="0" fontId="4" fillId="0" borderId="0" xfId="13" applyFont="1" applyFill="1" applyAlignment="1" applyProtection="1">
      <alignment horizontal="left"/>
    </xf>
    <xf numFmtId="0" fontId="6" fillId="4" borderId="2" xfId="13" applyFont="1" applyFill="1" applyBorder="1" applyAlignment="1">
      <alignment horizontal="center"/>
    </xf>
    <xf numFmtId="0" fontId="6" fillId="4" borderId="2" xfId="13" applyFont="1" applyFill="1" applyBorder="1" applyAlignment="1">
      <alignment horizontal="centerContinuous"/>
    </xf>
    <xf numFmtId="3" fontId="6" fillId="4" borderId="2" xfId="13" applyNumberFormat="1" applyFont="1" applyFill="1" applyBorder="1" applyAlignment="1">
      <alignment horizontal="centerContinuous"/>
    </xf>
    <xf numFmtId="3" fontId="6" fillId="4" borderId="2" xfId="13" applyNumberFormat="1" applyFont="1" applyFill="1" applyBorder="1" applyAlignment="1">
      <alignment horizontal="center"/>
    </xf>
    <xf numFmtId="0" fontId="6" fillId="4" borderId="3" xfId="13" applyFont="1" applyFill="1" applyBorder="1" applyAlignment="1">
      <alignment horizontal="center"/>
    </xf>
    <xf numFmtId="0" fontId="6" fillId="4" borderId="4" xfId="13" applyFont="1" applyFill="1" applyBorder="1"/>
    <xf numFmtId="0" fontId="6" fillId="4" borderId="0" xfId="13" applyFont="1" applyFill="1" applyBorder="1" applyAlignment="1">
      <alignment horizontal="center"/>
    </xf>
    <xf numFmtId="3" fontId="6" fillId="4" borderId="0" xfId="13" applyNumberFormat="1" applyFont="1" applyFill="1" applyBorder="1" applyAlignment="1">
      <alignment horizontal="center"/>
    </xf>
    <xf numFmtId="0" fontId="6" fillId="4" borderId="5" xfId="13" applyFont="1" applyFill="1" applyBorder="1" applyAlignment="1">
      <alignment horizontal="center"/>
    </xf>
    <xf numFmtId="0" fontId="6" fillId="4" borderId="6" xfId="13" applyFont="1" applyFill="1" applyBorder="1"/>
    <xf numFmtId="0" fontId="6" fillId="4" borderId="8" xfId="13" applyFont="1" applyFill="1" applyBorder="1" applyAlignment="1">
      <alignment horizontal="center"/>
    </xf>
    <xf numFmtId="3" fontId="5" fillId="0" borderId="0" xfId="13" applyNumberFormat="1" applyFont="1" applyFill="1" applyBorder="1" applyAlignment="1" applyProtection="1">
      <alignment horizontal="fill"/>
    </xf>
    <xf numFmtId="0" fontId="5" fillId="0" borderId="0" xfId="13" applyFont="1" applyFill="1" applyBorder="1" applyAlignment="1" applyProtection="1">
      <alignment horizontal="fill"/>
    </xf>
    <xf numFmtId="37" fontId="5" fillId="0" borderId="0" xfId="13" quotePrefix="1" applyNumberFormat="1" applyFont="1" applyFill="1" applyBorder="1" applyAlignment="1" applyProtection="1">
      <alignment horizontal="center"/>
    </xf>
    <xf numFmtId="3" fontId="5" fillId="0" borderId="0" xfId="13" applyNumberFormat="1" applyFont="1" applyFill="1" applyBorder="1" applyAlignment="1">
      <alignment horizontal="center" vertical="center"/>
    </xf>
    <xf numFmtId="3" fontId="5" fillId="0" borderId="0" xfId="13" quotePrefix="1" applyNumberFormat="1" applyFont="1" applyFill="1" applyAlignment="1" applyProtection="1">
      <alignment horizontal="center" vertical="center"/>
    </xf>
    <xf numFmtId="37" fontId="5" fillId="0" borderId="0" xfId="13" quotePrefix="1" applyNumberFormat="1" applyFont="1" applyFill="1" applyAlignment="1" applyProtection="1">
      <alignment horizontal="center"/>
    </xf>
    <xf numFmtId="37" fontId="6" fillId="0" borderId="9" xfId="13" applyNumberFormat="1" applyFont="1" applyFill="1" applyBorder="1" applyAlignment="1" applyProtection="1">
      <alignment horizontal="left"/>
    </xf>
    <xf numFmtId="3" fontId="6" fillId="0" borderId="9" xfId="13" applyNumberFormat="1" applyFont="1" applyFill="1" applyBorder="1" applyAlignment="1" applyProtection="1">
      <alignment horizontal="center"/>
    </xf>
    <xf numFmtId="37" fontId="6" fillId="0" borderId="0" xfId="13" applyNumberFormat="1" applyFont="1" applyFill="1" applyBorder="1" applyAlignment="1" applyProtection="1">
      <alignment horizontal="left"/>
    </xf>
    <xf numFmtId="3" fontId="6" fillId="0" borderId="0" xfId="13" applyNumberFormat="1" applyFont="1" applyFill="1" applyBorder="1" applyAlignment="1" applyProtection="1">
      <alignment horizontal="center"/>
    </xf>
    <xf numFmtId="0" fontId="4" fillId="0" borderId="0" xfId="13" quotePrefix="1" applyFont="1" applyFill="1" applyBorder="1" applyAlignment="1" applyProtection="1">
      <alignment horizontal="left"/>
    </xf>
    <xf numFmtId="0" fontId="5" fillId="0" borderId="0" xfId="13" applyFont="1" applyFill="1" applyBorder="1" applyProtection="1"/>
    <xf numFmtId="0" fontId="5" fillId="0" borderId="0" xfId="13" applyFont="1" applyFill="1" applyBorder="1" applyAlignment="1">
      <alignment horizontal="right"/>
    </xf>
    <xf numFmtId="10" fontId="5" fillId="0" borderId="0" xfId="13" quotePrefix="1" applyNumberFormat="1" applyFont="1" applyFill="1" applyBorder="1" applyAlignment="1" applyProtection="1">
      <alignment horizontal="center"/>
    </xf>
    <xf numFmtId="0" fontId="5" fillId="0" borderId="0" xfId="13" applyFont="1" applyFill="1" applyBorder="1" applyAlignment="1" applyProtection="1">
      <alignment horizontal="right"/>
    </xf>
    <xf numFmtId="0" fontId="6" fillId="4" borderId="0" xfId="13" quotePrefix="1" applyFont="1" applyFill="1" applyBorder="1" applyAlignment="1">
      <alignment horizontal="center"/>
    </xf>
    <xf numFmtId="0" fontId="6" fillId="4" borderId="7" xfId="13" applyFont="1" applyFill="1" applyBorder="1" applyAlignment="1">
      <alignment horizontal="right"/>
    </xf>
    <xf numFmtId="0" fontId="6" fillId="4" borderId="7" xfId="13" quotePrefix="1" applyFont="1" applyFill="1" applyBorder="1" applyAlignment="1">
      <alignment horizontal="center"/>
    </xf>
    <xf numFmtId="169" fontId="5" fillId="0" borderId="0" xfId="13" applyNumberFormat="1" applyFont="1" applyFill="1" applyAlignment="1" applyProtection="1">
      <alignment horizontal="right"/>
    </xf>
    <xf numFmtId="3" fontId="5" fillId="0" borderId="0" xfId="13" applyNumberFormat="1" applyFont="1" applyFill="1" applyBorder="1" applyAlignment="1" applyProtection="1"/>
    <xf numFmtId="0" fontId="6" fillId="0" borderId="9" xfId="13" applyFont="1" applyFill="1" applyBorder="1" applyAlignment="1" applyProtection="1">
      <alignment horizontal="center"/>
    </xf>
    <xf numFmtId="0" fontId="5" fillId="0" borderId="9" xfId="13" applyFont="1" applyFill="1" applyBorder="1" applyAlignment="1">
      <alignment horizontal="right"/>
    </xf>
    <xf numFmtId="0" fontId="6" fillId="0" borderId="0" xfId="13" applyFont="1" applyFill="1" applyBorder="1" applyAlignment="1" applyProtection="1">
      <alignment horizontal="center"/>
    </xf>
    <xf numFmtId="0" fontId="6" fillId="0" borderId="0" xfId="13" applyFont="1" applyFill="1" applyBorder="1"/>
    <xf numFmtId="37" fontId="5" fillId="0" borderId="0" xfId="13" applyNumberFormat="1" applyFont="1" applyFill="1" applyBorder="1" applyProtection="1"/>
    <xf numFmtId="0" fontId="5" fillId="0" borderId="0" xfId="13" quotePrefix="1" applyFont="1" applyFill="1" applyBorder="1" applyAlignment="1" applyProtection="1">
      <alignment horizontal="left"/>
    </xf>
    <xf numFmtId="14" fontId="5" fillId="0" borderId="0" xfId="13" applyNumberFormat="1" applyFont="1" applyFill="1" applyBorder="1"/>
    <xf numFmtId="14" fontId="5" fillId="0" borderId="0" xfId="13" applyNumberFormat="1" applyFont="1" applyFill="1" applyBorder="1" applyAlignment="1">
      <alignment horizontal="right"/>
    </xf>
    <xf numFmtId="2" fontId="5" fillId="0" borderId="0" xfId="13" applyNumberFormat="1" applyFont="1" applyFill="1" applyBorder="1" applyAlignment="1">
      <alignment horizontal="right"/>
    </xf>
    <xf numFmtId="0" fontId="5" fillId="0" borderId="0" xfId="13" quotePrefix="1" applyFont="1" applyFill="1" applyBorder="1" applyAlignment="1">
      <alignment horizontal="left"/>
    </xf>
    <xf numFmtId="3" fontId="5" fillId="0" borderId="0" xfId="3" applyNumberFormat="1" applyFont="1" applyFill="1" applyBorder="1" applyAlignment="1">
      <alignment horizontal="center"/>
    </xf>
    <xf numFmtId="169" fontId="5" fillId="2" borderId="0" xfId="13" applyNumberFormat="1" applyFont="1" applyFill="1" applyAlignment="1" applyProtection="1">
      <alignment horizontal="right"/>
    </xf>
    <xf numFmtId="3" fontId="5" fillId="2" borderId="0" xfId="13" applyNumberFormat="1" applyFont="1" applyFill="1" applyBorder="1" applyAlignment="1" applyProtection="1"/>
    <xf numFmtId="10" fontId="5" fillId="2" borderId="0" xfId="13" quotePrefix="1" applyNumberFormat="1" applyFont="1" applyFill="1" applyBorder="1" applyAlignment="1" applyProtection="1">
      <alignment horizontal="center"/>
    </xf>
    <xf numFmtId="0" fontId="6" fillId="5" borderId="1" xfId="13" applyFont="1" applyFill="1" applyBorder="1" applyAlignment="1" applyProtection="1">
      <alignment horizontal="center" vertical="center" wrapText="1"/>
    </xf>
    <xf numFmtId="0" fontId="7" fillId="5" borderId="2" xfId="13" quotePrefix="1" applyFont="1" applyFill="1" applyBorder="1" applyAlignment="1" applyProtection="1">
      <alignment horizontal="center" vertical="center" wrapText="1"/>
    </xf>
    <xf numFmtId="0" fontId="6" fillId="5" borderId="2" xfId="13" applyFont="1" applyFill="1" applyBorder="1" applyAlignment="1" applyProtection="1">
      <alignment horizontal="center"/>
    </xf>
    <xf numFmtId="3" fontId="6" fillId="5" borderId="2" xfId="13" applyNumberFormat="1" applyFont="1" applyFill="1" applyBorder="1" applyAlignment="1" applyProtection="1">
      <alignment horizontal="center"/>
    </xf>
    <xf numFmtId="3" fontId="6" fillId="5" borderId="3" xfId="13" applyNumberFormat="1" applyFont="1" applyFill="1" applyBorder="1" applyAlignment="1" applyProtection="1">
      <alignment horizontal="center"/>
    </xf>
    <xf numFmtId="0" fontId="6" fillId="5" borderId="4" xfId="13" applyFont="1" applyFill="1" applyBorder="1" applyAlignment="1" applyProtection="1">
      <alignment horizontal="center" vertical="center" wrapText="1"/>
    </xf>
    <xf numFmtId="0" fontId="6" fillId="5" borderId="0" xfId="13" applyFont="1" applyFill="1" applyBorder="1" applyAlignment="1" applyProtection="1">
      <alignment horizontal="center"/>
    </xf>
    <xf numFmtId="0" fontId="6" fillId="5" borderId="0" xfId="13" applyFont="1" applyFill="1" applyBorder="1"/>
    <xf numFmtId="164" fontId="6" fillId="5" borderId="0" xfId="13" applyNumberFormat="1" applyFont="1" applyFill="1" applyBorder="1" applyProtection="1"/>
    <xf numFmtId="3" fontId="6" fillId="5" borderId="0" xfId="13" applyNumberFormat="1" applyFont="1" applyFill="1" applyBorder="1" applyAlignment="1" applyProtection="1">
      <alignment horizontal="center"/>
    </xf>
    <xf numFmtId="3" fontId="6" fillId="5" borderId="5" xfId="13" quotePrefix="1" applyNumberFormat="1" applyFont="1" applyFill="1" applyBorder="1" applyAlignment="1" applyProtection="1">
      <alignment horizontal="center"/>
    </xf>
    <xf numFmtId="3" fontId="6" fillId="5" borderId="5" xfId="13" applyNumberFormat="1" applyFont="1" applyFill="1" applyBorder="1"/>
    <xf numFmtId="166" fontId="6" fillId="5" borderId="6" xfId="13" quotePrefix="1" applyNumberFormat="1" applyFont="1" applyFill="1" applyBorder="1" applyAlignment="1" applyProtection="1">
      <alignment horizontal="right"/>
      <protection locked="0"/>
    </xf>
    <xf numFmtId="166" fontId="6" fillId="5" borderId="7" xfId="13" applyNumberFormat="1" applyFont="1" applyFill="1" applyBorder="1" applyAlignment="1" applyProtection="1">
      <alignment horizontal="center"/>
    </xf>
    <xf numFmtId="166" fontId="6" fillId="5" borderId="7" xfId="13" applyNumberFormat="1" applyFont="1" applyFill="1" applyBorder="1" applyAlignment="1" applyProtection="1">
      <alignment horizontal="center" wrapText="1"/>
    </xf>
    <xf numFmtId="166" fontId="6" fillId="5" borderId="7" xfId="13" quotePrefix="1" applyNumberFormat="1" applyFont="1" applyFill="1" applyBorder="1" applyAlignment="1" applyProtection="1">
      <alignment horizontal="right"/>
      <protection locked="0"/>
    </xf>
    <xf numFmtId="0" fontId="6" fillId="5" borderId="7" xfId="13" applyFont="1" applyFill="1" applyBorder="1"/>
    <xf numFmtId="0" fontId="6" fillId="5" borderId="7" xfId="13" applyFont="1" applyFill="1" applyBorder="1" applyAlignment="1">
      <alignment horizontal="center"/>
    </xf>
    <xf numFmtId="3" fontId="6" fillId="5" borderId="7" xfId="13" applyNumberFormat="1" applyFont="1" applyFill="1" applyBorder="1" applyAlignment="1">
      <alignment horizontal="center"/>
    </xf>
    <xf numFmtId="3" fontId="6" fillId="5" borderId="7" xfId="13" applyNumberFormat="1" applyFont="1" applyFill="1" applyBorder="1" applyAlignment="1" applyProtection="1">
      <alignment horizontal="center"/>
    </xf>
    <xf numFmtId="3" fontId="6" fillId="5" borderId="8" xfId="13" applyNumberFormat="1" applyFont="1" applyFill="1" applyBorder="1"/>
    <xf numFmtId="37" fontId="5" fillId="0" borderId="0" xfId="13" applyNumberFormat="1" applyFont="1" applyFill="1" applyProtection="1"/>
    <xf numFmtId="37" fontId="5" fillId="0" borderId="9" xfId="13" applyNumberFormat="1" applyFont="1" applyFill="1" applyBorder="1" applyProtection="1"/>
    <xf numFmtId="0" fontId="6" fillId="5" borderId="1" xfId="13" applyFont="1" applyFill="1" applyBorder="1"/>
    <xf numFmtId="0" fontId="6" fillId="5" borderId="2" xfId="13" applyFont="1" applyFill="1" applyBorder="1" applyAlignment="1">
      <alignment horizontal="center"/>
    </xf>
    <xf numFmtId="0" fontId="6" fillId="5" borderId="2" xfId="13" applyFont="1" applyFill="1" applyBorder="1" applyAlignment="1">
      <alignment horizontal="centerContinuous"/>
    </xf>
    <xf numFmtId="3" fontId="6" fillId="5" borderId="2" xfId="13" applyNumberFormat="1" applyFont="1" applyFill="1" applyBorder="1" applyAlignment="1">
      <alignment horizontal="centerContinuous"/>
    </xf>
    <xf numFmtId="3" fontId="6" fillId="5" borderId="2" xfId="13" applyNumberFormat="1" applyFont="1" applyFill="1" applyBorder="1" applyAlignment="1">
      <alignment horizontal="center"/>
    </xf>
    <xf numFmtId="0" fontId="6" fillId="5" borderId="3" xfId="13" applyFont="1" applyFill="1" applyBorder="1" applyAlignment="1">
      <alignment horizontal="center"/>
    </xf>
    <xf numFmtId="0" fontId="6" fillId="5" borderId="4" xfId="13" applyFont="1" applyFill="1" applyBorder="1"/>
    <xf numFmtId="0" fontId="6" fillId="5" borderId="0" xfId="13" applyFont="1" applyFill="1" applyBorder="1" applyAlignment="1">
      <alignment horizontal="center"/>
    </xf>
    <xf numFmtId="3" fontId="6" fillId="5" borderId="0" xfId="13" applyNumberFormat="1" applyFont="1" applyFill="1" applyBorder="1" applyAlignment="1">
      <alignment horizontal="center"/>
    </xf>
    <xf numFmtId="0" fontId="6" fillId="5" borderId="5" xfId="13" applyFont="1" applyFill="1" applyBorder="1" applyAlignment="1">
      <alignment horizontal="center"/>
    </xf>
    <xf numFmtId="0" fontId="6" fillId="5" borderId="6" xfId="13" applyFont="1" applyFill="1" applyBorder="1"/>
    <xf numFmtId="0" fontId="6" fillId="5" borderId="8" xfId="13" applyFont="1" applyFill="1" applyBorder="1" applyAlignment="1">
      <alignment horizontal="center"/>
    </xf>
    <xf numFmtId="0" fontId="6" fillId="5" borderId="2" xfId="13" applyFont="1" applyFill="1" applyBorder="1"/>
    <xf numFmtId="0" fontId="6" fillId="5" borderId="0" xfId="13" quotePrefix="1" applyFont="1" applyFill="1" applyBorder="1" applyAlignment="1">
      <alignment horizontal="center"/>
    </xf>
    <xf numFmtId="0" fontId="6" fillId="5" borderId="7" xfId="13" applyFont="1" applyFill="1" applyBorder="1" applyAlignment="1">
      <alignment horizontal="right"/>
    </xf>
    <xf numFmtId="0" fontId="6" fillId="5" borderId="7" xfId="13" quotePrefix="1" applyFont="1" applyFill="1" applyBorder="1" applyAlignment="1">
      <alignment horizontal="center"/>
    </xf>
    <xf numFmtId="0" fontId="12" fillId="0" borderId="0" xfId="13" applyFont="1" applyFill="1" applyAlignment="1" applyProtection="1">
      <alignment horizontal="left"/>
    </xf>
    <xf numFmtId="0" fontId="6" fillId="5" borderId="3" xfId="13" applyFont="1" applyFill="1" applyBorder="1"/>
    <xf numFmtId="0" fontId="6" fillId="5" borderId="6" xfId="13" applyFont="1" applyFill="1" applyBorder="1" applyAlignment="1">
      <alignment vertical="center" wrapText="1"/>
    </xf>
    <xf numFmtId="0" fontId="6" fillId="5" borderId="7" xfId="13" applyFont="1" applyFill="1" applyBorder="1" applyAlignment="1">
      <alignment vertical="center" wrapText="1"/>
    </xf>
    <xf numFmtId="0" fontId="6" fillId="5" borderId="7" xfId="13" applyFont="1" applyFill="1" applyBorder="1" applyAlignment="1">
      <alignment horizontal="center" vertical="center" wrapText="1"/>
    </xf>
    <xf numFmtId="0" fontId="6" fillId="5" borderId="8" xfId="13" applyFont="1" applyFill="1" applyBorder="1" applyAlignment="1">
      <alignment vertical="center" wrapText="1"/>
    </xf>
    <xf numFmtId="165" fontId="5" fillId="2" borderId="0" xfId="13" applyNumberFormat="1" applyFont="1" applyFill="1" applyProtection="1"/>
    <xf numFmtId="164" fontId="5" fillId="2" borderId="0" xfId="13" applyNumberFormat="1" applyFont="1" applyFill="1" applyProtection="1"/>
    <xf numFmtId="0" fontId="10" fillId="2" borderId="0" xfId="13" quotePrefix="1" applyFont="1" applyFill="1" applyAlignment="1" applyProtection="1">
      <alignment horizontal="left"/>
    </xf>
    <xf numFmtId="164" fontId="5" fillId="2" borderId="0" xfId="13" applyNumberFormat="1" applyFont="1" applyFill="1" applyAlignment="1" applyProtection="1">
      <alignment horizontal="fill"/>
    </xf>
    <xf numFmtId="4" fontId="5" fillId="2" borderId="0" xfId="13" applyNumberFormat="1" applyFont="1" applyFill="1" applyAlignment="1" applyProtection="1">
      <alignment horizontal="center"/>
    </xf>
    <xf numFmtId="3" fontId="5" fillId="2" borderId="0" xfId="3" applyNumberFormat="1" applyFont="1" applyFill="1" applyBorder="1" applyAlignment="1">
      <alignment horizontal="right"/>
    </xf>
    <xf numFmtId="0" fontId="5" fillId="2" borderId="0" xfId="13" applyFont="1" applyFill="1" applyBorder="1" applyAlignment="1" applyProtection="1">
      <alignment horizontal="left"/>
    </xf>
    <xf numFmtId="4" fontId="5" fillId="2" borderId="0" xfId="13" applyNumberFormat="1" applyFont="1" applyFill="1" applyBorder="1" applyProtection="1"/>
    <xf numFmtId="39" fontId="5" fillId="2" borderId="0" xfId="13" applyNumberFormat="1" applyFont="1" applyFill="1" applyBorder="1" applyAlignment="1" applyProtection="1">
      <alignment horizontal="center"/>
    </xf>
    <xf numFmtId="167" fontId="5" fillId="2" borderId="0" xfId="13" applyNumberFormat="1" applyFont="1" applyFill="1" applyBorder="1" applyAlignment="1" applyProtection="1">
      <alignment horizontal="center"/>
    </xf>
    <xf numFmtId="0" fontId="5" fillId="2" borderId="0" xfId="13" applyFont="1" applyFill="1" applyBorder="1"/>
    <xf numFmtId="3" fontId="5" fillId="2" borderId="0" xfId="3" applyNumberFormat="1" applyFont="1" applyFill="1" applyBorder="1"/>
    <xf numFmtId="3" fontId="5" fillId="2" borderId="0" xfId="12" applyNumberFormat="1" applyFont="1" applyFill="1" applyBorder="1"/>
    <xf numFmtId="3" fontId="5" fillId="2" borderId="0" xfId="1" applyNumberFormat="1" applyFont="1" applyFill="1" applyBorder="1"/>
    <xf numFmtId="169" fontId="5" fillId="2" borderId="0" xfId="13" applyNumberFormat="1" applyFont="1" applyFill="1" applyBorder="1" applyAlignment="1" applyProtection="1">
      <alignment horizontal="center"/>
    </xf>
    <xf numFmtId="3" fontId="5" fillId="2" borderId="0" xfId="7" applyNumberFormat="1" applyFont="1" applyFill="1" applyBorder="1"/>
    <xf numFmtId="37" fontId="5" fillId="2" borderId="0" xfId="13" applyNumberFormat="1" applyFont="1" applyFill="1" applyProtection="1"/>
    <xf numFmtId="37" fontId="6" fillId="2" borderId="9" xfId="13" applyNumberFormat="1" applyFont="1" applyFill="1" applyBorder="1" applyAlignment="1" applyProtection="1">
      <alignment horizontal="center"/>
    </xf>
    <xf numFmtId="0" fontId="5" fillId="2" borderId="9" xfId="13" applyFont="1" applyFill="1" applyBorder="1" applyAlignment="1">
      <alignment horizontal="center"/>
    </xf>
    <xf numFmtId="0" fontId="5" fillId="2" borderId="9" xfId="13" applyFont="1" applyFill="1" applyBorder="1"/>
    <xf numFmtId="164" fontId="5" fillId="2" borderId="9" xfId="13" applyNumberFormat="1" applyFont="1" applyFill="1" applyBorder="1"/>
    <xf numFmtId="37" fontId="6" fillId="2" borderId="9" xfId="13" applyNumberFormat="1" applyFont="1" applyFill="1" applyBorder="1" applyAlignment="1" applyProtection="1">
      <alignment horizontal="right"/>
    </xf>
    <xf numFmtId="3" fontId="6" fillId="2" borderId="9" xfId="13" applyNumberFormat="1" applyFont="1" applyFill="1" applyBorder="1" applyAlignment="1" applyProtection="1">
      <alignment horizontal="right"/>
    </xf>
    <xf numFmtId="3" fontId="6" fillId="2" borderId="9" xfId="13" applyNumberFormat="1" applyFont="1" applyFill="1" applyBorder="1" applyProtection="1"/>
    <xf numFmtId="3" fontId="6" fillId="2" borderId="9" xfId="13" applyNumberFormat="1" applyFont="1" applyFill="1" applyBorder="1" applyAlignment="1" applyProtection="1"/>
    <xf numFmtId="37" fontId="5" fillId="2" borderId="9" xfId="13" applyNumberFormat="1" applyFont="1" applyFill="1" applyBorder="1" applyProtection="1"/>
    <xf numFmtId="37" fontId="6" fillId="2" borderId="0" xfId="13" applyNumberFormat="1" applyFont="1" applyFill="1" applyBorder="1" applyAlignment="1" applyProtection="1">
      <alignment horizontal="center"/>
    </xf>
    <xf numFmtId="0" fontId="5" fillId="2" borderId="0" xfId="13" applyFont="1" applyFill="1" applyBorder="1" applyAlignment="1">
      <alignment horizontal="center"/>
    </xf>
    <xf numFmtId="164" fontId="5" fillId="2" borderId="0" xfId="13" applyNumberFormat="1" applyFont="1" applyFill="1" applyBorder="1"/>
    <xf numFmtId="4" fontId="5" fillId="2" borderId="0" xfId="13" applyNumberFormat="1" applyFont="1" applyFill="1" applyBorder="1"/>
    <xf numFmtId="3" fontId="6" fillId="2" borderId="0" xfId="13" applyNumberFormat="1" applyFont="1" applyFill="1" applyBorder="1" applyProtection="1"/>
    <xf numFmtId="37" fontId="5" fillId="2" borderId="0" xfId="13" applyNumberFormat="1" applyFont="1" applyFill="1" applyBorder="1" applyProtection="1"/>
    <xf numFmtId="0" fontId="8" fillId="4" borderId="1" xfId="13" applyFont="1" applyFill="1" applyBorder="1" applyAlignment="1">
      <alignment vertical="top"/>
    </xf>
    <xf numFmtId="0" fontId="8" fillId="4" borderId="2" xfId="13" applyFont="1" applyFill="1" applyBorder="1" applyAlignment="1">
      <alignment horizontal="center" vertical="top"/>
    </xf>
    <xf numFmtId="0" fontId="8" fillId="4" borderId="2" xfId="13" applyFont="1" applyFill="1" applyBorder="1" applyAlignment="1">
      <alignment horizontal="centerContinuous" vertical="top"/>
    </xf>
    <xf numFmtId="3" fontId="8" fillId="4" borderId="2" xfId="13" applyNumberFormat="1" applyFont="1" applyFill="1" applyBorder="1" applyAlignment="1">
      <alignment horizontal="centerContinuous" vertical="top"/>
    </xf>
    <xf numFmtId="3" fontId="8" fillId="4" borderId="2" xfId="13" applyNumberFormat="1" applyFont="1" applyFill="1" applyBorder="1" applyAlignment="1">
      <alignment horizontal="center" vertical="top"/>
    </xf>
    <xf numFmtId="0" fontId="8" fillId="4" borderId="3" xfId="13" applyFont="1" applyFill="1" applyBorder="1" applyAlignment="1">
      <alignment horizontal="center" vertical="top"/>
    </xf>
    <xf numFmtId="0" fontId="8" fillId="4" borderId="4" xfId="13" applyFont="1" applyFill="1" applyBorder="1" applyAlignment="1">
      <alignment vertical="top"/>
    </xf>
    <xf numFmtId="0" fontId="8" fillId="4" borderId="0" xfId="13" applyFont="1" applyFill="1" applyBorder="1" applyAlignment="1">
      <alignment horizontal="center" vertical="top"/>
    </xf>
    <xf numFmtId="0" fontId="8" fillId="4" borderId="0" xfId="13" applyFont="1" applyFill="1" applyBorder="1" applyAlignment="1">
      <alignment vertical="top"/>
    </xf>
    <xf numFmtId="3" fontId="8" fillId="4" borderId="0" xfId="13" applyNumberFormat="1" applyFont="1" applyFill="1" applyBorder="1" applyAlignment="1">
      <alignment horizontal="center" vertical="top"/>
    </xf>
    <xf numFmtId="0" fontId="8" fillId="4" borderId="5" xfId="13" applyFont="1" applyFill="1" applyBorder="1" applyAlignment="1">
      <alignment horizontal="center" vertical="top"/>
    </xf>
    <xf numFmtId="0" fontId="8" fillId="4" borderId="6" xfId="13" applyFont="1" applyFill="1" applyBorder="1" applyAlignment="1">
      <alignment vertical="top"/>
    </xf>
    <xf numFmtId="0" fontId="8" fillId="4" borderId="7" xfId="13" applyFont="1" applyFill="1" applyBorder="1" applyAlignment="1">
      <alignment horizontal="center" vertical="top"/>
    </xf>
    <xf numFmtId="0" fontId="8" fillId="4" borderId="7" xfId="13" applyFont="1" applyFill="1" applyBorder="1" applyAlignment="1">
      <alignment vertical="top"/>
    </xf>
    <xf numFmtId="3" fontId="8" fillId="4" borderId="7" xfId="13" applyNumberFormat="1" applyFont="1" applyFill="1" applyBorder="1" applyAlignment="1">
      <alignment horizontal="center" vertical="top"/>
    </xf>
    <xf numFmtId="0" fontId="8" fillId="4" borderId="8" xfId="13" applyFont="1" applyFill="1" applyBorder="1" applyAlignment="1">
      <alignment horizontal="center" vertical="top"/>
    </xf>
    <xf numFmtId="0" fontId="9" fillId="2" borderId="0" xfId="13" applyFont="1" applyFill="1" applyAlignment="1" applyProtection="1">
      <alignment horizontal="fill"/>
    </xf>
    <xf numFmtId="3" fontId="9" fillId="2" borderId="0" xfId="13" applyNumberFormat="1" applyFont="1" applyFill="1" applyBorder="1" applyAlignment="1" applyProtection="1">
      <alignment horizontal="fill"/>
    </xf>
    <xf numFmtId="0" fontId="9" fillId="2" borderId="0" xfId="13" applyFont="1" applyFill="1" applyBorder="1" applyAlignment="1" applyProtection="1">
      <alignment horizontal="fill"/>
    </xf>
    <xf numFmtId="0" fontId="9" fillId="2" borderId="0" xfId="13" applyFont="1" applyFill="1" applyBorder="1" applyAlignment="1" applyProtection="1">
      <alignment horizontal="left"/>
    </xf>
    <xf numFmtId="0" fontId="9" fillId="2" borderId="0" xfId="13" applyFont="1" applyFill="1" applyBorder="1" applyAlignment="1" applyProtection="1">
      <alignment horizontal="center" vertical="center"/>
    </xf>
    <xf numFmtId="0" fontId="9" fillId="2" borderId="0" xfId="13" applyFont="1" applyFill="1" applyBorder="1" applyAlignment="1" applyProtection="1">
      <alignment horizontal="center"/>
    </xf>
    <xf numFmtId="3" fontId="9" fillId="2" borderId="0" xfId="13" quotePrefix="1" applyNumberFormat="1" applyFont="1" applyFill="1" applyBorder="1" applyAlignment="1" applyProtection="1">
      <alignment horizontal="center" vertical="center"/>
    </xf>
    <xf numFmtId="0" fontId="9" fillId="2" borderId="0" xfId="13" applyFont="1" applyFill="1" applyBorder="1" applyAlignment="1">
      <alignment horizontal="center"/>
    </xf>
    <xf numFmtId="0" fontId="9" fillId="2" borderId="0" xfId="13" applyFont="1" applyFill="1" applyBorder="1"/>
    <xf numFmtId="37" fontId="9" fillId="2" borderId="0" xfId="13" applyNumberFormat="1" applyFont="1" applyFill="1" applyBorder="1" applyAlignment="1" applyProtection="1">
      <alignment horizontal="left"/>
    </xf>
    <xf numFmtId="3" fontId="9" fillId="2" borderId="0" xfId="13" applyNumberFormat="1" applyFont="1" applyFill="1" applyBorder="1" applyAlignment="1" applyProtection="1">
      <alignment horizontal="center"/>
    </xf>
    <xf numFmtId="37" fontId="9" fillId="2" borderId="0" xfId="13" applyNumberFormat="1" applyFont="1" applyFill="1" applyBorder="1" applyAlignment="1" applyProtection="1">
      <alignment horizontal="center"/>
    </xf>
    <xf numFmtId="0" fontId="9" fillId="2" borderId="0" xfId="13" quotePrefix="1" applyFont="1" applyFill="1" applyBorder="1" applyAlignment="1">
      <alignment horizontal="left"/>
    </xf>
    <xf numFmtId="3" fontId="9" fillId="2" borderId="0" xfId="13" applyNumberFormat="1" applyFont="1" applyFill="1" applyBorder="1" applyAlignment="1">
      <alignment horizontal="center"/>
    </xf>
    <xf numFmtId="37" fontId="9" fillId="2" borderId="0" xfId="13" applyNumberFormat="1" applyFont="1" applyFill="1" applyBorder="1" applyAlignment="1" applyProtection="1">
      <alignment horizontal="center" vertical="center"/>
    </xf>
    <xf numFmtId="0" fontId="8" fillId="2" borderId="9" xfId="13" applyFont="1" applyFill="1" applyBorder="1" applyAlignment="1">
      <alignment vertical="center"/>
    </xf>
    <xf numFmtId="0" fontId="8" fillId="2" borderId="9" xfId="13" applyFont="1" applyFill="1" applyBorder="1" applyAlignment="1">
      <alignment horizontal="center" vertical="center"/>
    </xf>
    <xf numFmtId="3" fontId="8" fillId="2" borderId="9" xfId="13" applyNumberFormat="1" applyFont="1" applyFill="1" applyBorder="1" applyAlignment="1">
      <alignment horizontal="center" vertical="center"/>
    </xf>
    <xf numFmtId="0" fontId="4" fillId="2" borderId="0" xfId="13" quotePrefix="1" applyFont="1" applyFill="1" applyBorder="1" applyAlignment="1" applyProtection="1">
      <alignment horizontal="left"/>
    </xf>
    <xf numFmtId="0" fontId="5" fillId="2" borderId="0" xfId="13" applyFont="1" applyFill="1" applyBorder="1" applyProtection="1"/>
    <xf numFmtId="0" fontId="5" fillId="2" borderId="0" xfId="13" applyFont="1" applyFill="1" applyBorder="1" applyAlignment="1">
      <alignment horizontal="right"/>
    </xf>
    <xf numFmtId="0" fontId="5" fillId="2" borderId="0" xfId="13" applyFont="1" applyFill="1" applyBorder="1" applyAlignment="1" applyProtection="1">
      <alignment horizontal="fill"/>
    </xf>
    <xf numFmtId="0" fontId="5" fillId="2" borderId="0" xfId="13" applyFont="1" applyFill="1" applyBorder="1" applyAlignment="1" applyProtection="1">
      <alignment horizontal="right"/>
    </xf>
    <xf numFmtId="0" fontId="12" fillId="2" borderId="0" xfId="13" applyFont="1" applyFill="1" applyAlignment="1" applyProtection="1">
      <alignment horizontal="left"/>
    </xf>
    <xf numFmtId="0" fontId="6" fillId="2" borderId="9" xfId="13" applyFont="1" applyFill="1" applyBorder="1" applyAlignment="1" applyProtection="1">
      <alignment horizontal="center"/>
    </xf>
    <xf numFmtId="0" fontId="5" fillId="2" borderId="9" xfId="13" applyFont="1" applyFill="1" applyBorder="1" applyAlignment="1">
      <alignment horizontal="right"/>
    </xf>
    <xf numFmtId="0" fontId="6" fillId="2" borderId="0" xfId="13" applyFont="1" applyFill="1" applyBorder="1" applyAlignment="1" applyProtection="1">
      <alignment horizontal="center"/>
    </xf>
    <xf numFmtId="0" fontId="6" fillId="2" borderId="0" xfId="13" applyFont="1" applyFill="1" applyBorder="1"/>
    <xf numFmtId="0" fontId="5" fillId="2" borderId="0" xfId="13" quotePrefix="1" applyFont="1" applyFill="1" applyBorder="1" applyAlignment="1" applyProtection="1">
      <alignment horizontal="left"/>
    </xf>
    <xf numFmtId="14" fontId="5" fillId="2" borderId="0" xfId="13" applyNumberFormat="1" applyFont="1" applyFill="1" applyBorder="1"/>
    <xf numFmtId="14" fontId="5" fillId="2" borderId="0" xfId="13" applyNumberFormat="1" applyFont="1" applyFill="1" applyBorder="1" applyAlignment="1">
      <alignment horizontal="right"/>
    </xf>
    <xf numFmtId="2" fontId="5" fillId="2" borderId="0" xfId="13" applyNumberFormat="1" applyFont="1" applyFill="1" applyBorder="1" applyAlignment="1">
      <alignment horizontal="right"/>
    </xf>
    <xf numFmtId="0" fontId="5" fillId="2" borderId="0" xfId="13" quotePrefix="1" applyFont="1" applyFill="1" applyBorder="1" applyAlignment="1">
      <alignment horizontal="left"/>
    </xf>
    <xf numFmtId="11" fontId="5" fillId="0" borderId="0" xfId="13" applyNumberFormat="1" applyFont="1" applyFill="1" applyBorder="1" applyAlignment="1" applyProtection="1">
      <alignment horizontal="center"/>
    </xf>
    <xf numFmtId="0" fontId="4" fillId="2" borderId="0" xfId="13" quotePrefix="1" applyFont="1" applyFill="1" applyAlignment="1" applyProtection="1">
      <alignment horizontal="left"/>
    </xf>
    <xf numFmtId="0" fontId="10" fillId="3" borderId="1" xfId="13" applyFont="1" applyFill="1" applyBorder="1"/>
    <xf numFmtId="0" fontId="10" fillId="3" borderId="2" xfId="13" applyFont="1" applyFill="1" applyBorder="1" applyAlignment="1">
      <alignment horizontal="center"/>
    </xf>
    <xf numFmtId="0" fontId="10" fillId="3" borderId="2" xfId="13" applyFont="1" applyFill="1" applyBorder="1" applyAlignment="1">
      <alignment horizontal="centerContinuous"/>
    </xf>
    <xf numFmtId="3" fontId="10" fillId="3" borderId="2" xfId="13" applyNumberFormat="1" applyFont="1" applyFill="1" applyBorder="1" applyAlignment="1">
      <alignment horizontal="centerContinuous"/>
    </xf>
    <xf numFmtId="3" fontId="10" fillId="3" borderId="2" xfId="13" applyNumberFormat="1" applyFont="1" applyFill="1" applyBorder="1" applyAlignment="1">
      <alignment horizontal="center"/>
    </xf>
    <xf numFmtId="0" fontId="10" fillId="3" borderId="3" xfId="13" applyFont="1" applyFill="1" applyBorder="1" applyAlignment="1">
      <alignment horizontal="center"/>
    </xf>
    <xf numFmtId="0" fontId="10" fillId="3" borderId="4" xfId="13" applyFont="1" applyFill="1" applyBorder="1"/>
    <xf numFmtId="0" fontId="10" fillId="3" borderId="0" xfId="13" applyFont="1" applyFill="1" applyBorder="1" applyAlignment="1">
      <alignment horizontal="center"/>
    </xf>
    <xf numFmtId="0" fontId="10" fillId="3" borderId="0" xfId="13" applyFont="1" applyFill="1" applyBorder="1"/>
    <xf numFmtId="3" fontId="10" fillId="3" borderId="0" xfId="13" applyNumberFormat="1" applyFont="1" applyFill="1" applyBorder="1" applyAlignment="1">
      <alignment horizontal="center"/>
    </xf>
    <xf numFmtId="0" fontId="10" fillId="3" borderId="5" xfId="13" applyFont="1" applyFill="1" applyBorder="1" applyAlignment="1">
      <alignment horizontal="center"/>
    </xf>
    <xf numFmtId="0" fontId="10" fillId="3" borderId="6" xfId="13" applyFont="1" applyFill="1" applyBorder="1"/>
    <xf numFmtId="0" fontId="10" fillId="3" borderId="7" xfId="13" applyFont="1" applyFill="1" applyBorder="1" applyAlignment="1">
      <alignment horizontal="center"/>
    </xf>
    <xf numFmtId="0" fontId="10" fillId="3" borderId="7" xfId="13" applyFont="1" applyFill="1" applyBorder="1"/>
    <xf numFmtId="3" fontId="10" fillId="3" borderId="7" xfId="13" applyNumberFormat="1" applyFont="1" applyFill="1" applyBorder="1" applyAlignment="1">
      <alignment horizontal="center"/>
    </xf>
    <xf numFmtId="0" fontId="10" fillId="3" borderId="8" xfId="13" applyFont="1" applyFill="1" applyBorder="1" applyAlignment="1">
      <alignment horizontal="center"/>
    </xf>
    <xf numFmtId="3" fontId="11" fillId="2" borderId="0" xfId="13" quotePrefix="1" applyNumberFormat="1" applyFont="1" applyFill="1" applyBorder="1" applyAlignment="1" applyProtection="1">
      <alignment horizontal="center" vertical="center"/>
    </xf>
    <xf numFmtId="0" fontId="10" fillId="6" borderId="0" xfId="13" applyFont="1" applyFill="1" applyBorder="1" applyAlignment="1">
      <alignment horizontal="center"/>
    </xf>
    <xf numFmtId="0" fontId="11" fillId="2" borderId="0" xfId="13" applyFont="1" applyFill="1" applyBorder="1" applyAlignment="1" applyProtection="1">
      <alignment horizontal="left"/>
    </xf>
    <xf numFmtId="0" fontId="11" fillId="2" borderId="0" xfId="13" applyFont="1" applyFill="1" applyBorder="1" applyAlignment="1" applyProtection="1">
      <alignment horizontal="center"/>
    </xf>
    <xf numFmtId="3" fontId="11" fillId="2" borderId="0" xfId="13" applyNumberFormat="1" applyFont="1" applyFill="1" applyBorder="1" applyAlignment="1">
      <alignment horizontal="center" vertical="center"/>
    </xf>
    <xf numFmtId="37" fontId="10" fillId="2" borderId="0" xfId="13" applyNumberFormat="1" applyFont="1" applyFill="1" applyBorder="1" applyAlignment="1" applyProtection="1">
      <alignment horizontal="left"/>
    </xf>
    <xf numFmtId="0" fontId="11" fillId="2" borderId="0" xfId="13" applyFont="1" applyFill="1" applyBorder="1" applyAlignment="1">
      <alignment horizontal="center"/>
    </xf>
    <xf numFmtId="3" fontId="10" fillId="2" borderId="0" xfId="13" applyNumberFormat="1" applyFont="1" applyFill="1" applyBorder="1" applyAlignment="1" applyProtection="1">
      <alignment horizontal="center"/>
    </xf>
    <xf numFmtId="37" fontId="10" fillId="2" borderId="9" xfId="13" applyNumberFormat="1" applyFont="1" applyFill="1" applyBorder="1" applyAlignment="1" applyProtection="1">
      <alignment horizontal="left"/>
    </xf>
    <xf numFmtId="0" fontId="11" fillId="2" borderId="9" xfId="13" applyFont="1" applyFill="1" applyBorder="1" applyAlignment="1">
      <alignment horizontal="center"/>
    </xf>
    <xf numFmtId="3" fontId="10" fillId="2" borderId="9" xfId="13" applyNumberFormat="1" applyFont="1" applyFill="1" applyBorder="1" applyAlignment="1" applyProtection="1">
      <alignment horizontal="center"/>
    </xf>
    <xf numFmtId="37" fontId="6" fillId="2" borderId="0" xfId="13" applyNumberFormat="1" applyFont="1" applyFill="1" applyBorder="1" applyAlignment="1" applyProtection="1">
      <alignment horizontal="left"/>
    </xf>
    <xf numFmtId="3" fontId="6" fillId="2" borderId="0" xfId="13" applyNumberFormat="1" applyFont="1" applyFill="1" applyBorder="1" applyAlignment="1" applyProtection="1">
      <alignment horizontal="center"/>
    </xf>
    <xf numFmtId="0" fontId="6" fillId="5" borderId="0" xfId="11" applyFont="1" applyFill="1" applyBorder="1"/>
    <xf numFmtId="3" fontId="6" fillId="5" borderId="2" xfId="11" applyNumberFormat="1" applyFont="1" applyFill="1" applyBorder="1" applyAlignment="1">
      <alignment horizontal="centerContinuous"/>
    </xf>
    <xf numFmtId="0" fontId="6" fillId="5" borderId="2" xfId="11" applyFont="1" applyFill="1" applyBorder="1" applyAlignment="1">
      <alignment horizontal="center"/>
    </xf>
    <xf numFmtId="0" fontId="6" fillId="5" borderId="3" xfId="11" applyFont="1" applyFill="1" applyBorder="1" applyAlignment="1">
      <alignment horizontal="center"/>
    </xf>
    <xf numFmtId="3" fontId="6" fillId="5" borderId="2" xfId="11" applyNumberFormat="1" applyFont="1" applyFill="1" applyBorder="1" applyAlignment="1">
      <alignment horizontal="center"/>
    </xf>
    <xf numFmtId="0" fontId="6" fillId="5" borderId="4" xfId="11" applyFont="1" applyFill="1" applyBorder="1"/>
    <xf numFmtId="3" fontId="6" fillId="5" borderId="0" xfId="11" applyNumberFormat="1" applyFont="1" applyFill="1" applyBorder="1" applyAlignment="1">
      <alignment horizontal="center"/>
    </xf>
    <xf numFmtId="0" fontId="6" fillId="5" borderId="0" xfId="11" applyFont="1" applyFill="1" applyBorder="1" applyAlignment="1">
      <alignment horizontal="center"/>
    </xf>
    <xf numFmtId="0" fontId="6" fillId="5" borderId="5" xfId="11" applyFont="1" applyFill="1" applyBorder="1" applyAlignment="1">
      <alignment horizontal="center"/>
    </xf>
    <xf numFmtId="0" fontId="6" fillId="5" borderId="1" xfId="11" applyFont="1" applyFill="1" applyBorder="1"/>
    <xf numFmtId="0" fontId="6" fillId="5" borderId="2" xfId="11" applyFont="1" applyFill="1" applyBorder="1" applyAlignment="1">
      <alignment horizontal="centerContinuous"/>
    </xf>
    <xf numFmtId="0" fontId="2" fillId="0" borderId="0" xfId="11"/>
    <xf numFmtId="167" fontId="5" fillId="2" borderId="0" xfId="11" applyNumberFormat="1" applyFont="1" applyFill="1" applyAlignment="1" applyProtection="1">
      <alignment horizontal="center"/>
    </xf>
    <xf numFmtId="0" fontId="5" fillId="2" borderId="0" xfId="11" applyFont="1" applyFill="1" applyBorder="1" applyAlignment="1" applyProtection="1">
      <alignment horizontal="center"/>
    </xf>
    <xf numFmtId="169" fontId="5" fillId="2" borderId="0" xfId="11" applyNumberFormat="1" applyFont="1" applyFill="1" applyAlignment="1" applyProtection="1">
      <alignment horizontal="center"/>
    </xf>
    <xf numFmtId="11" fontId="5" fillId="2" borderId="0" xfId="11" applyNumberFormat="1" applyFont="1" applyFill="1" applyAlignment="1" applyProtection="1">
      <alignment horizontal="center"/>
    </xf>
    <xf numFmtId="0" fontId="5" fillId="2" borderId="0" xfId="11" applyFont="1" applyFill="1" applyBorder="1"/>
    <xf numFmtId="3" fontId="5" fillId="2" borderId="0" xfId="11" applyNumberFormat="1" applyFont="1" applyFill="1" applyAlignment="1" applyProtection="1">
      <alignment horizontal="right"/>
    </xf>
    <xf numFmtId="3" fontId="5" fillId="2" borderId="0" xfId="11" applyNumberFormat="1" applyFont="1" applyFill="1" applyAlignment="1" applyProtection="1">
      <alignment horizontal="center"/>
    </xf>
    <xf numFmtId="3" fontId="5" fillId="2" borderId="0" xfId="11" applyNumberFormat="1" applyFont="1" applyFill="1"/>
    <xf numFmtId="3" fontId="6" fillId="2" borderId="0" xfId="11" applyNumberFormat="1" applyFont="1" applyFill="1" applyBorder="1" applyAlignment="1" applyProtection="1">
      <alignment horizontal="right"/>
    </xf>
    <xf numFmtId="3" fontId="5" fillId="2" borderId="0" xfId="11" applyNumberFormat="1" applyFont="1" applyFill="1" applyBorder="1" applyProtection="1"/>
    <xf numFmtId="166" fontId="5" fillId="2" borderId="0" xfId="11" applyNumberFormat="1" applyFont="1" applyFill="1" applyBorder="1"/>
    <xf numFmtId="37" fontId="6" fillId="2" borderId="0" xfId="11" applyNumberFormat="1" applyFont="1" applyFill="1" applyBorder="1" applyAlignment="1" applyProtection="1">
      <alignment horizontal="right"/>
    </xf>
    <xf numFmtId="4" fontId="5" fillId="2" borderId="0" xfId="11" applyNumberFormat="1" applyFont="1" applyFill="1"/>
    <xf numFmtId="171" fontId="5" fillId="2" borderId="0" xfId="11" quotePrefix="1" applyNumberFormat="1" applyFont="1" applyFill="1" applyAlignment="1" applyProtection="1">
      <alignment horizontal="left"/>
    </xf>
    <xf numFmtId="3" fontId="5" fillId="2" borderId="0" xfId="11" applyNumberFormat="1" applyFont="1" applyFill="1" applyBorder="1" applyAlignment="1" applyProtection="1">
      <alignment horizontal="right"/>
    </xf>
    <xf numFmtId="39" fontId="5" fillId="2" borderId="0" xfId="11" applyNumberFormat="1" applyFont="1" applyFill="1" applyAlignment="1" applyProtection="1">
      <alignment horizontal="center"/>
    </xf>
    <xf numFmtId="14" fontId="5" fillId="2" borderId="0" xfId="11" applyNumberFormat="1" applyFont="1" applyFill="1" applyAlignment="1">
      <alignment horizontal="center"/>
    </xf>
    <xf numFmtId="0" fontId="5" fillId="2" borderId="0" xfId="11" quotePrefix="1" applyFont="1" applyFill="1" applyAlignment="1" applyProtection="1">
      <alignment horizontal="center"/>
    </xf>
    <xf numFmtId="0" fontId="5" fillId="2" borderId="0" xfId="11" applyFont="1" applyFill="1" applyAlignment="1" applyProtection="1">
      <alignment horizontal="left"/>
    </xf>
    <xf numFmtId="0" fontId="5" fillId="2" borderId="0" xfId="11" applyFont="1" applyFill="1" applyAlignment="1" applyProtection="1">
      <alignment horizontal="center"/>
    </xf>
    <xf numFmtId="0" fontId="5" fillId="2" borderId="0" xfId="11" applyFont="1" applyFill="1"/>
    <xf numFmtId="0" fontId="5" fillId="2" borderId="0" xfId="11" applyFont="1" applyFill="1" applyAlignment="1">
      <alignment horizontal="center"/>
    </xf>
    <xf numFmtId="164" fontId="4" fillId="2" borderId="0" xfId="11" quotePrefix="1" applyNumberFormat="1" applyFont="1" applyFill="1" applyAlignment="1" applyProtection="1">
      <alignment horizontal="left"/>
    </xf>
    <xf numFmtId="37" fontId="6" fillId="2" borderId="9" xfId="11" applyNumberFormat="1" applyFont="1" applyFill="1" applyBorder="1" applyAlignment="1" applyProtection="1">
      <alignment horizontal="center"/>
    </xf>
    <xf numFmtId="0" fontId="5" fillId="2" borderId="9" xfId="11" applyFont="1" applyFill="1" applyBorder="1"/>
    <xf numFmtId="37" fontId="6" fillId="2" borderId="0" xfId="11" applyNumberFormat="1" applyFont="1" applyFill="1" applyBorder="1" applyAlignment="1" applyProtection="1">
      <alignment horizontal="center"/>
    </xf>
    <xf numFmtId="3" fontId="5" fillId="2" borderId="0" xfId="11" applyNumberFormat="1" applyFont="1" applyFill="1" applyProtection="1"/>
    <xf numFmtId="0" fontId="5" fillId="2" borderId="0" xfId="11" quotePrefix="1" applyFont="1" applyFill="1" applyAlignment="1" applyProtection="1">
      <alignment horizontal="left"/>
    </xf>
    <xf numFmtId="0" fontId="4" fillId="0" borderId="0" xfId="11" quotePrefix="1" applyFont="1" applyAlignment="1" applyProtection="1">
      <alignment horizontal="left"/>
    </xf>
    <xf numFmtId="165" fontId="5" fillId="2" borderId="0" xfId="11" applyNumberFormat="1" applyFont="1" applyFill="1" applyProtection="1"/>
    <xf numFmtId="0" fontId="5" fillId="2" borderId="0" xfId="11" applyFont="1" applyFill="1" applyAlignment="1" applyProtection="1">
      <alignment horizontal="fill"/>
    </xf>
    <xf numFmtId="3" fontId="5" fillId="2" borderId="0" xfId="11" applyNumberFormat="1" applyFont="1" applyFill="1" applyAlignment="1" applyProtection="1">
      <alignment horizontal="fill"/>
    </xf>
    <xf numFmtId="4" fontId="5" fillId="2" borderId="0" xfId="11" applyNumberFormat="1" applyFont="1" applyFill="1" applyAlignment="1" applyProtection="1">
      <alignment horizontal="center"/>
    </xf>
    <xf numFmtId="3" fontId="5" fillId="2" borderId="0" xfId="3" applyNumberFormat="1" applyFont="1" applyFill="1" applyBorder="1" applyAlignment="1">
      <alignment horizontal="right"/>
    </xf>
    <xf numFmtId="0" fontId="5" fillId="2" borderId="0" xfId="11" applyFont="1" applyFill="1" applyBorder="1" applyAlignment="1" applyProtection="1">
      <alignment horizontal="left"/>
    </xf>
    <xf numFmtId="39" fontId="5" fillId="2" borderId="0" xfId="11" applyNumberFormat="1" applyFont="1" applyFill="1" applyBorder="1" applyAlignment="1" applyProtection="1">
      <alignment horizontal="center"/>
    </xf>
    <xf numFmtId="167" fontId="5" fillId="2" borderId="0" xfId="11" applyNumberFormat="1" applyFont="1" applyFill="1" applyBorder="1" applyAlignment="1" applyProtection="1">
      <alignment horizontal="center"/>
    </xf>
    <xf numFmtId="3" fontId="5" fillId="2" borderId="0" xfId="3" applyNumberFormat="1" applyFont="1" applyFill="1" applyBorder="1"/>
    <xf numFmtId="3" fontId="5" fillId="2" borderId="0" xfId="12" applyNumberFormat="1" applyFont="1" applyFill="1" applyBorder="1"/>
    <xf numFmtId="3" fontId="5" fillId="2" borderId="0" xfId="2" applyNumberFormat="1" applyFont="1" applyFill="1" applyBorder="1"/>
    <xf numFmtId="169" fontId="5" fillId="2" borderId="0" xfId="11" applyNumberFormat="1" applyFont="1" applyFill="1" applyBorder="1" applyAlignment="1" applyProtection="1">
      <alignment horizontal="center"/>
    </xf>
    <xf numFmtId="3" fontId="5" fillId="2" borderId="0" xfId="8" applyNumberFormat="1" applyFont="1" applyFill="1" applyBorder="1"/>
    <xf numFmtId="0" fontId="5" fillId="2" borderId="9" xfId="11" applyFont="1" applyFill="1" applyBorder="1" applyAlignment="1">
      <alignment horizontal="center"/>
    </xf>
    <xf numFmtId="37" fontId="6" fillId="2" borderId="9" xfId="11" applyNumberFormat="1" applyFont="1" applyFill="1" applyBorder="1" applyAlignment="1" applyProtection="1">
      <alignment horizontal="right"/>
    </xf>
    <xf numFmtId="3" fontId="6" fillId="2" borderId="9" xfId="11" applyNumberFormat="1" applyFont="1" applyFill="1" applyBorder="1" applyAlignment="1" applyProtection="1">
      <alignment horizontal="right"/>
    </xf>
    <xf numFmtId="3" fontId="6" fillId="2" borderId="9" xfId="11" applyNumberFormat="1" applyFont="1" applyFill="1" applyBorder="1" applyProtection="1"/>
    <xf numFmtId="3" fontId="6" fillId="2" borderId="9" xfId="11" applyNumberFormat="1" applyFont="1" applyFill="1" applyBorder="1" applyAlignment="1" applyProtection="1"/>
    <xf numFmtId="0" fontId="5" fillId="2" borderId="0" xfId="11" applyFont="1" applyFill="1" applyBorder="1" applyAlignment="1">
      <alignment horizontal="center"/>
    </xf>
    <xf numFmtId="4" fontId="5" fillId="2" borderId="0" xfId="11" applyNumberFormat="1" applyFont="1" applyFill="1" applyBorder="1"/>
    <xf numFmtId="3" fontId="6" fillId="2" borderId="0" xfId="11" applyNumberFormat="1" applyFont="1" applyFill="1" applyBorder="1" applyProtection="1"/>
    <xf numFmtId="0" fontId="3" fillId="0" borderId="0" xfId="11" applyFont="1" applyAlignment="1">
      <alignment vertical="center"/>
    </xf>
    <xf numFmtId="0" fontId="5" fillId="2" borderId="0" xfId="11" applyFont="1" applyFill="1" applyBorder="1" applyAlignment="1" applyProtection="1">
      <alignment horizontal="center"/>
    </xf>
    <xf numFmtId="0" fontId="5" fillId="2" borderId="0" xfId="11" applyFont="1" applyFill="1" applyBorder="1"/>
    <xf numFmtId="0" fontId="5" fillId="2" borderId="0" xfId="11" applyFont="1" applyFill="1" applyBorder="1" applyAlignment="1" applyProtection="1">
      <alignment horizontal="fill"/>
    </xf>
    <xf numFmtId="37" fontId="5" fillId="2" borderId="0" xfId="11" quotePrefix="1" applyNumberFormat="1" applyFont="1" applyFill="1" applyBorder="1" applyAlignment="1" applyProtection="1">
      <alignment horizontal="center"/>
    </xf>
    <xf numFmtId="0" fontId="5" fillId="2" borderId="0" xfId="11" applyFont="1" applyFill="1" applyAlignment="1" applyProtection="1">
      <alignment horizontal="left"/>
    </xf>
    <xf numFmtId="0" fontId="5" fillId="2" borderId="0" xfId="11" applyFont="1" applyFill="1" applyAlignment="1" applyProtection="1">
      <alignment horizontal="center"/>
    </xf>
    <xf numFmtId="0" fontId="5" fillId="2" borderId="0" xfId="11" applyFont="1" applyFill="1" applyAlignment="1">
      <alignment horizontal="center"/>
    </xf>
    <xf numFmtId="164" fontId="4" fillId="2" borderId="0" xfId="11" quotePrefix="1" applyNumberFormat="1" applyFont="1" applyFill="1" applyAlignment="1" applyProtection="1">
      <alignment horizontal="left"/>
    </xf>
    <xf numFmtId="0" fontId="5" fillId="2" borderId="9" xfId="11" applyFont="1" applyFill="1" applyBorder="1"/>
    <xf numFmtId="37" fontId="6" fillId="2" borderId="0" xfId="11" applyNumberFormat="1" applyFont="1" applyFill="1" applyBorder="1" applyAlignment="1" applyProtection="1">
      <alignment horizontal="center"/>
    </xf>
    <xf numFmtId="0" fontId="4" fillId="0" borderId="0" xfId="11" quotePrefix="1" applyFont="1" applyAlignment="1" applyProtection="1">
      <alignment horizontal="left"/>
    </xf>
    <xf numFmtId="0" fontId="5" fillId="2" borderId="0" xfId="11" applyFont="1" applyFill="1" applyAlignment="1" applyProtection="1">
      <alignment horizontal="fill"/>
    </xf>
    <xf numFmtId="3" fontId="5" fillId="2" borderId="0" xfId="11" applyNumberFormat="1" applyFont="1" applyFill="1" applyAlignment="1" applyProtection="1">
      <alignment horizontal="fill"/>
    </xf>
    <xf numFmtId="3" fontId="6" fillId="2" borderId="0" xfId="11" applyNumberFormat="1" applyFont="1" applyFill="1" applyBorder="1" applyAlignment="1" applyProtection="1">
      <alignment horizontal="center"/>
    </xf>
    <xf numFmtId="0" fontId="5" fillId="2" borderId="0" xfId="11" applyFont="1" applyFill="1" applyBorder="1" applyAlignment="1" applyProtection="1">
      <alignment horizontal="left"/>
    </xf>
    <xf numFmtId="0" fontId="5" fillId="2" borderId="9" xfId="11" applyFont="1" applyFill="1" applyBorder="1" applyAlignment="1">
      <alignment horizontal="center"/>
    </xf>
    <xf numFmtId="0" fontId="5" fillId="2" borderId="0" xfId="11" applyFont="1" applyFill="1" applyBorder="1" applyAlignment="1">
      <alignment horizontal="center"/>
    </xf>
    <xf numFmtId="0" fontId="4" fillId="2" borderId="0" xfId="11" applyFont="1" applyFill="1" applyAlignment="1" applyProtection="1">
      <alignment horizontal="left"/>
    </xf>
    <xf numFmtId="0" fontId="6" fillId="2" borderId="0" xfId="11" applyFont="1" applyFill="1" applyBorder="1" applyAlignment="1">
      <alignment horizontal="center"/>
    </xf>
    <xf numFmtId="37" fontId="6" fillId="2" borderId="9" xfId="11" applyNumberFormat="1" applyFont="1" applyFill="1" applyBorder="1" applyAlignment="1" applyProtection="1">
      <alignment horizontal="left"/>
    </xf>
    <xf numFmtId="37" fontId="6" fillId="2" borderId="0" xfId="11" applyNumberFormat="1" applyFont="1" applyFill="1" applyBorder="1" applyAlignment="1" applyProtection="1">
      <alignment horizontal="left"/>
    </xf>
    <xf numFmtId="0" fontId="5" fillId="2" borderId="0" xfId="11" applyFont="1" applyFill="1" applyBorder="1" applyAlignment="1" applyProtection="1">
      <alignment horizontal="fill"/>
    </xf>
    <xf numFmtId="3" fontId="5" fillId="2" borderId="0" xfId="11" applyNumberFormat="1" applyFont="1" applyFill="1" applyBorder="1" applyAlignment="1" applyProtection="1"/>
    <xf numFmtId="169" fontId="5" fillId="2" borderId="0" xfId="11" applyNumberFormat="1" applyFont="1" applyFill="1" applyAlignment="1" applyProtection="1">
      <alignment horizontal="right"/>
    </xf>
    <xf numFmtId="0" fontId="5" fillId="2" borderId="0" xfId="11" applyFont="1" applyFill="1" applyAlignment="1" applyProtection="1">
      <alignment horizontal="left"/>
    </xf>
    <xf numFmtId="0" fontId="5" fillId="2" borderId="0" xfId="11" applyFont="1" applyFill="1" applyAlignment="1" applyProtection="1">
      <alignment horizontal="center"/>
    </xf>
    <xf numFmtId="0" fontId="5" fillId="2" borderId="0" xfId="11" applyFont="1" applyFill="1" applyAlignment="1">
      <alignment horizontal="center"/>
    </xf>
    <xf numFmtId="164" fontId="4" fillId="2" borderId="0" xfId="11" quotePrefix="1" applyNumberFormat="1" applyFont="1" applyFill="1" applyAlignment="1" applyProtection="1">
      <alignment horizontal="left"/>
    </xf>
    <xf numFmtId="0" fontId="6" fillId="2" borderId="0" xfId="11" applyFont="1" applyFill="1" applyBorder="1" applyAlignment="1" applyProtection="1">
      <alignment horizontal="center"/>
    </xf>
    <xf numFmtId="0" fontId="6" fillId="2" borderId="0" xfId="11" applyFont="1" applyFill="1" applyBorder="1"/>
    <xf numFmtId="37" fontId="6" fillId="2" borderId="9" xfId="11" applyNumberFormat="1" applyFont="1" applyFill="1" applyBorder="1" applyAlignment="1" applyProtection="1">
      <alignment horizontal="center"/>
    </xf>
    <xf numFmtId="0" fontId="5" fillId="2" borderId="9" xfId="11" applyFont="1" applyFill="1" applyBorder="1"/>
    <xf numFmtId="37" fontId="6" fillId="2" borderId="0" xfId="11" applyNumberFormat="1" applyFont="1" applyFill="1" applyBorder="1" applyAlignment="1" applyProtection="1">
      <alignment horizontal="center"/>
    </xf>
    <xf numFmtId="37" fontId="5" fillId="2" borderId="0" xfId="11" applyNumberFormat="1" applyFont="1" applyFill="1" applyBorder="1" applyProtection="1"/>
    <xf numFmtId="0" fontId="5" fillId="2" borderId="0" xfId="11" quotePrefix="1" applyFont="1" applyFill="1" applyBorder="1" applyAlignment="1">
      <alignment horizontal="left"/>
    </xf>
    <xf numFmtId="0" fontId="4" fillId="2" borderId="0" xfId="11" quotePrefix="1" applyFont="1" applyFill="1" applyBorder="1" applyAlignment="1" applyProtection="1">
      <alignment horizontal="left"/>
    </xf>
    <xf numFmtId="0" fontId="5" fillId="2" borderId="0" xfId="11" applyFont="1" applyFill="1" applyBorder="1" applyProtection="1"/>
    <xf numFmtId="0" fontId="5" fillId="2" borderId="0" xfId="11" applyFont="1" applyFill="1" applyBorder="1" applyAlignment="1" applyProtection="1">
      <alignment horizontal="right"/>
    </xf>
    <xf numFmtId="0" fontId="12" fillId="2" borderId="0" xfId="11" applyFont="1" applyFill="1" applyAlignment="1" applyProtection="1">
      <alignment horizontal="left"/>
    </xf>
    <xf numFmtId="0" fontId="6" fillId="2" borderId="9" xfId="11" applyFont="1" applyFill="1" applyBorder="1" applyAlignment="1" applyProtection="1">
      <alignment horizontal="center"/>
    </xf>
    <xf numFmtId="0" fontId="5" fillId="2" borderId="9" xfId="11" applyFont="1" applyFill="1" applyBorder="1" applyAlignment="1">
      <alignment horizontal="right"/>
    </xf>
    <xf numFmtId="0" fontId="5" fillId="2" borderId="0" xfId="11" quotePrefix="1" applyFont="1" applyFill="1" applyBorder="1" applyAlignment="1" applyProtection="1">
      <alignment horizontal="left"/>
    </xf>
    <xf numFmtId="14" fontId="5" fillId="2" borderId="0" xfId="11" applyNumberFormat="1" applyFont="1" applyFill="1" applyBorder="1" applyAlignment="1">
      <alignment horizontal="right"/>
    </xf>
    <xf numFmtId="2" fontId="5" fillId="2" borderId="0" xfId="11" applyNumberFormat="1" applyFont="1" applyFill="1" applyBorder="1" applyAlignment="1">
      <alignment horizontal="right"/>
    </xf>
    <xf numFmtId="0" fontId="4" fillId="0" borderId="0" xfId="11" quotePrefix="1" applyFont="1" applyAlignment="1" applyProtection="1">
      <alignment horizontal="left"/>
    </xf>
    <xf numFmtId="0" fontId="5" fillId="0" borderId="0" xfId="11" applyFont="1" applyFill="1" applyBorder="1" applyAlignment="1">
      <alignment horizontal="left"/>
    </xf>
    <xf numFmtId="0" fontId="5" fillId="0" borderId="0" xfId="11" applyFont="1" applyFill="1" applyBorder="1"/>
    <xf numFmtId="0" fontId="5" fillId="0" borderId="0" xfId="11" applyFont="1" applyFill="1" applyBorder="1" applyAlignment="1">
      <alignment horizontal="center"/>
    </xf>
    <xf numFmtId="0" fontId="6" fillId="0" borderId="0" xfId="11" applyFont="1" applyFill="1" applyBorder="1" applyAlignment="1">
      <alignment horizontal="center"/>
    </xf>
    <xf numFmtId="0" fontId="5" fillId="0" borderId="0" xfId="11" applyFont="1" applyBorder="1" applyAlignment="1">
      <alignment horizontal="center" vertical="center" wrapText="1"/>
    </xf>
    <xf numFmtId="0" fontId="5" fillId="0" borderId="0" xfId="11" applyFont="1" applyBorder="1" applyAlignment="1">
      <alignment vertical="center" wrapText="1"/>
    </xf>
    <xf numFmtId="0" fontId="5" fillId="0" borderId="0" xfId="11" applyFont="1" applyFill="1" applyBorder="1" applyAlignment="1">
      <alignment vertical="top" wrapText="1"/>
    </xf>
    <xf numFmtId="0" fontId="5" fillId="0" borderId="9" xfId="11" applyFont="1" applyBorder="1" applyAlignment="1">
      <alignment horizontal="center" vertical="center" wrapText="1"/>
    </xf>
    <xf numFmtId="0" fontId="5" fillId="0" borderId="9" xfId="11" applyFont="1" applyBorder="1" applyAlignment="1">
      <alignment vertical="center" wrapText="1"/>
    </xf>
    <xf numFmtId="0" fontId="5" fillId="0" borderId="9" xfId="11" applyFont="1" applyBorder="1" applyAlignment="1">
      <alignment vertical="top" wrapText="1"/>
    </xf>
    <xf numFmtId="0" fontId="5" fillId="0" borderId="9" xfId="11" applyFont="1" applyFill="1" applyBorder="1" applyAlignment="1">
      <alignment vertical="top" wrapText="1"/>
    </xf>
    <xf numFmtId="0" fontId="5" fillId="0" borderId="9" xfId="11" applyFont="1" applyFill="1" applyBorder="1" applyAlignment="1">
      <alignment vertical="center" wrapText="1"/>
    </xf>
    <xf numFmtId="0" fontId="5" fillId="0" borderId="0" xfId="11" applyFont="1" applyFill="1" applyBorder="1" applyAlignment="1">
      <alignment horizontal="center" vertical="center" wrapText="1"/>
    </xf>
    <xf numFmtId="0" fontId="5" fillId="0" borderId="0" xfId="11" applyFont="1" applyFill="1" applyBorder="1" applyAlignment="1">
      <alignment vertical="center" wrapText="1"/>
    </xf>
    <xf numFmtId="0" fontId="5" fillId="0" borderId="9" xfId="11" applyFont="1" applyFill="1" applyBorder="1" applyAlignment="1">
      <alignment horizontal="center" vertical="center" wrapText="1"/>
    </xf>
    <xf numFmtId="172" fontId="5" fillId="0" borderId="9" xfId="11" applyNumberFormat="1" applyFont="1" applyFill="1" applyBorder="1" applyAlignment="1">
      <alignment vertical="center" wrapText="1"/>
    </xf>
    <xf numFmtId="172" fontId="5" fillId="0" borderId="0" xfId="11" applyNumberFormat="1" applyFont="1" applyFill="1" applyBorder="1" applyAlignment="1">
      <alignment vertical="center" wrapText="1"/>
    </xf>
    <xf numFmtId="0" fontId="5" fillId="0" borderId="2" xfId="11" applyFont="1" applyFill="1" applyBorder="1" applyAlignment="1">
      <alignment vertical="center" wrapText="1"/>
    </xf>
    <xf numFmtId="3" fontId="5" fillId="2" borderId="0" xfId="11" quotePrefix="1" applyNumberFormat="1" applyFont="1" applyFill="1" applyBorder="1" applyAlignment="1" applyProtection="1">
      <alignment horizontal="center" vertical="center"/>
    </xf>
    <xf numFmtId="0" fontId="5" fillId="2" borderId="0" xfId="11" quotePrefix="1" applyFont="1" applyFill="1" applyBorder="1" applyAlignment="1" applyProtection="1">
      <alignment horizontal="left"/>
    </xf>
    <xf numFmtId="3" fontId="5" fillId="2" borderId="0" xfId="11" applyNumberFormat="1" applyFont="1" applyFill="1" applyBorder="1" applyAlignment="1">
      <alignment horizontal="center" vertical="center"/>
    </xf>
    <xf numFmtId="3" fontId="5" fillId="2" borderId="0" xfId="11" quotePrefix="1" applyNumberFormat="1" applyFont="1" applyFill="1" applyAlignment="1" applyProtection="1">
      <alignment horizontal="center" vertical="center"/>
    </xf>
    <xf numFmtId="3" fontId="6" fillId="2" borderId="9" xfId="11" applyNumberFormat="1" applyFont="1" applyFill="1" applyBorder="1" applyAlignment="1" applyProtection="1">
      <alignment horizontal="center"/>
    </xf>
    <xf numFmtId="0" fontId="6" fillId="5" borderId="6" xfId="11" applyFont="1" applyFill="1" applyBorder="1"/>
    <xf numFmtId="0" fontId="6" fillId="5" borderId="7" xfId="11" applyFont="1" applyFill="1" applyBorder="1" applyAlignment="1">
      <alignment horizontal="center"/>
    </xf>
    <xf numFmtId="0" fontId="6" fillId="5" borderId="7" xfId="11" applyFont="1" applyFill="1" applyBorder="1"/>
    <xf numFmtId="3" fontId="6" fillId="5" borderId="7" xfId="11" applyNumberFormat="1" applyFont="1" applyFill="1" applyBorder="1" applyAlignment="1">
      <alignment horizontal="center"/>
    </xf>
    <xf numFmtId="0" fontId="6" fillId="5" borderId="8" xfId="11" applyFont="1" applyFill="1" applyBorder="1" applyAlignment="1">
      <alignment horizontal="center"/>
    </xf>
    <xf numFmtId="0" fontId="6" fillId="5" borderId="2" xfId="11" applyFont="1" applyFill="1" applyBorder="1"/>
    <xf numFmtId="0" fontId="6" fillId="5" borderId="0" xfId="11" quotePrefix="1" applyFont="1" applyFill="1" applyBorder="1" applyAlignment="1">
      <alignment horizontal="center"/>
    </xf>
    <xf numFmtId="0" fontId="6" fillId="5" borderId="7" xfId="11" applyFont="1" applyFill="1" applyBorder="1" applyAlignment="1">
      <alignment horizontal="right"/>
    </xf>
    <xf numFmtId="0" fontId="6" fillId="5" borderId="7" xfId="11" quotePrefix="1" applyFont="1" applyFill="1" applyBorder="1" applyAlignment="1">
      <alignment horizontal="center"/>
    </xf>
    <xf numFmtId="0" fontId="6" fillId="5" borderId="3" xfId="11" applyFont="1" applyFill="1" applyBorder="1"/>
    <xf numFmtId="0" fontId="6" fillId="5" borderId="6" xfId="11" applyFont="1" applyFill="1" applyBorder="1" applyAlignment="1">
      <alignment vertical="center" wrapText="1"/>
    </xf>
    <xf numFmtId="0" fontId="6" fillId="5" borderId="7" xfId="11" applyFont="1" applyFill="1" applyBorder="1" applyAlignment="1">
      <alignment vertical="center" wrapText="1"/>
    </xf>
    <xf numFmtId="0" fontId="6" fillId="5" borderId="7" xfId="11" applyFont="1" applyFill="1" applyBorder="1" applyAlignment="1">
      <alignment horizontal="center" vertical="center" wrapText="1"/>
    </xf>
    <xf numFmtId="0" fontId="6" fillId="5" borderId="8" xfId="11" applyFont="1" applyFill="1" applyBorder="1" applyAlignment="1">
      <alignment vertical="center" wrapText="1"/>
    </xf>
    <xf numFmtId="3" fontId="5" fillId="2" borderId="0" xfId="11" quotePrefix="1" applyNumberFormat="1" applyFont="1" applyFill="1" applyBorder="1" applyAlignment="1" applyProtection="1">
      <alignment horizontal="center"/>
    </xf>
    <xf numFmtId="164" fontId="6" fillId="5" borderId="0" xfId="13" applyNumberFormat="1" applyFont="1" applyFill="1" applyBorder="1" applyAlignment="1" applyProtection="1">
      <alignment horizontal="center"/>
    </xf>
    <xf numFmtId="164" fontId="5" fillId="2" borderId="0" xfId="11" applyNumberFormat="1" applyFont="1" applyFill="1" applyAlignment="1" applyProtection="1">
      <alignment horizontal="center"/>
    </xf>
    <xf numFmtId="0" fontId="2" fillId="0" borderId="0" xfId="11" applyAlignment="1">
      <alignment horizontal="center"/>
    </xf>
    <xf numFmtId="4" fontId="5" fillId="2" borderId="0" xfId="11" applyNumberFormat="1" applyFont="1" applyFill="1" applyBorder="1" applyAlignment="1" applyProtection="1">
      <alignment horizontal="center"/>
    </xf>
    <xf numFmtId="170" fontId="5" fillId="2" borderId="0" xfId="11" applyNumberFormat="1" applyFont="1" applyFill="1" applyAlignment="1" applyProtection="1">
      <alignment horizontal="center"/>
    </xf>
    <xf numFmtId="0" fontId="5" fillId="2" borderId="0" xfId="11" applyNumberFormat="1" applyFont="1" applyFill="1" applyAlignment="1" applyProtection="1">
      <alignment horizontal="center"/>
    </xf>
    <xf numFmtId="1" fontId="5" fillId="2" borderId="0" xfId="11" applyNumberFormat="1" applyFont="1" applyFill="1" applyAlignment="1" applyProtection="1">
      <alignment horizontal="center"/>
    </xf>
    <xf numFmtId="164" fontId="5" fillId="2" borderId="9" xfId="11" applyNumberFormat="1" applyFont="1" applyFill="1" applyBorder="1" applyAlignment="1">
      <alignment horizontal="center"/>
    </xf>
    <xf numFmtId="164" fontId="5" fillId="2" borderId="0" xfId="11" applyNumberFormat="1" applyFont="1" applyFill="1" applyBorder="1" applyAlignment="1">
      <alignment horizontal="center"/>
    </xf>
    <xf numFmtId="14" fontId="5" fillId="2" borderId="0" xfId="11" applyNumberFormat="1" applyFont="1" applyFill="1" applyBorder="1" applyAlignment="1">
      <alignment horizontal="center"/>
    </xf>
    <xf numFmtId="0" fontId="5" fillId="0" borderId="0" xfId="11" applyFont="1" applyBorder="1" applyAlignment="1">
      <alignment horizontal="center" vertical="top" wrapText="1"/>
    </xf>
    <xf numFmtId="0" fontId="5" fillId="0" borderId="9" xfId="11" applyFont="1" applyBorder="1" applyAlignment="1">
      <alignment horizontal="center" vertical="top" wrapText="1"/>
    </xf>
    <xf numFmtId="0" fontId="5" fillId="0" borderId="2" xfId="11" applyFont="1" applyFill="1" applyBorder="1" applyAlignment="1">
      <alignment horizontal="center" vertical="center" wrapText="1"/>
    </xf>
    <xf numFmtId="0" fontId="5" fillId="0" borderId="0" xfId="11" applyFont="1" applyFill="1" applyBorder="1" applyAlignment="1">
      <alignment horizontal="center" vertical="top" wrapText="1"/>
    </xf>
    <xf numFmtId="164" fontId="5" fillId="2" borderId="0" xfId="13" applyNumberFormat="1" applyFont="1" applyFill="1" applyAlignment="1">
      <alignment horizontal="center"/>
    </xf>
    <xf numFmtId="0" fontId="6" fillId="3" borderId="2" xfId="13" quotePrefix="1" applyFont="1" applyFill="1" applyBorder="1" applyAlignment="1" applyProtection="1">
      <alignment horizontal="center"/>
    </xf>
    <xf numFmtId="3" fontId="6" fillId="3" borderId="2" xfId="13" applyNumberFormat="1" applyFont="1" applyFill="1" applyBorder="1" applyAlignment="1" applyProtection="1">
      <alignment horizontal="center"/>
    </xf>
    <xf numFmtId="164" fontId="6" fillId="3" borderId="0" xfId="13" applyNumberFormat="1" applyFont="1" applyFill="1" applyBorder="1" applyAlignment="1" applyProtection="1">
      <alignment horizontal="center"/>
    </xf>
    <xf numFmtId="0" fontId="5" fillId="0" borderId="0" xfId="13" applyFont="1" applyFill="1" applyBorder="1" applyAlignment="1">
      <alignment horizontal="left" vertical="top" wrapText="1"/>
    </xf>
    <xf numFmtId="0" fontId="6" fillId="4" borderId="2" xfId="13" quotePrefix="1" applyFont="1" applyFill="1" applyBorder="1" applyAlignment="1" applyProtection="1">
      <alignment horizontal="center"/>
    </xf>
    <xf numFmtId="3" fontId="6" fillId="4" borderId="2" xfId="13" applyNumberFormat="1" applyFont="1" applyFill="1" applyBorder="1" applyAlignment="1" applyProtection="1">
      <alignment horizontal="center"/>
    </xf>
    <xf numFmtId="164" fontId="6" fillId="4" borderId="0" xfId="13" applyNumberFormat="1" applyFont="1" applyFill="1" applyBorder="1" applyAlignment="1" applyProtection="1">
      <alignment horizontal="center"/>
    </xf>
    <xf numFmtId="0" fontId="6" fillId="5" borderId="2" xfId="13" quotePrefix="1" applyFont="1" applyFill="1" applyBorder="1" applyAlignment="1" applyProtection="1">
      <alignment horizontal="center"/>
    </xf>
    <xf numFmtId="3" fontId="6" fillId="5" borderId="2" xfId="13" applyNumberFormat="1" applyFont="1" applyFill="1" applyBorder="1" applyAlignment="1" applyProtection="1">
      <alignment horizontal="center"/>
    </xf>
    <xf numFmtId="164" fontId="6" fillId="5" borderId="0" xfId="13" applyNumberFormat="1" applyFont="1" applyFill="1" applyBorder="1" applyAlignment="1" applyProtection="1">
      <alignment horizontal="center"/>
    </xf>
    <xf numFmtId="0" fontId="5" fillId="0" borderId="0" xfId="11" applyFont="1" applyFill="1" applyBorder="1" applyAlignment="1">
      <alignment horizontal="left" vertical="top" wrapText="1"/>
    </xf>
  </cellXfs>
  <cellStyles count="30">
    <cellStyle name="Millares [0] 2" xfId="1"/>
    <cellStyle name="Millares [0] 2 2" xfId="2"/>
    <cellStyle name="Millares [0] 3" xfId="3"/>
    <cellStyle name="Millares 2" xfId="4"/>
    <cellStyle name="Millares 3" xfId="5"/>
    <cellStyle name="Millares 3 2" xfId="6"/>
    <cellStyle name="Normal" xfId="0" builtinId="0"/>
    <cellStyle name="Normal 10" xfId="7"/>
    <cellStyle name="Normal 10 2" xfId="8"/>
    <cellStyle name="Normal 11" xfId="9"/>
    <cellStyle name="Normal 11 2" xfId="10"/>
    <cellStyle name="Normal 12" xfId="11"/>
    <cellStyle name="Normal 13" xfId="12"/>
    <cellStyle name="Normal 2" xfId="13"/>
    <cellStyle name="Normal 2 2" xfId="14"/>
    <cellStyle name="Normal 3" xfId="15"/>
    <cellStyle name="Normal 3 2" xfId="16"/>
    <cellStyle name="Normal 4" xfId="17"/>
    <cellStyle name="Normal 4 2" xfId="18"/>
    <cellStyle name="Normal 5" xfId="19"/>
    <cellStyle name="Normal 5 2" xfId="20"/>
    <cellStyle name="Normal 6" xfId="21"/>
    <cellStyle name="Normal 6 2" xfId="22"/>
    <cellStyle name="Normal 7" xfId="23"/>
    <cellStyle name="Normal 7 2" xfId="24"/>
    <cellStyle name="Normal 8" xfId="25"/>
    <cellStyle name="Normal 8 2" xfId="26"/>
    <cellStyle name="Normal 9" xfId="27"/>
    <cellStyle name="Normal 9 2" xfId="28"/>
    <cellStyle name="Porcentaje 2"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0"/>
  <sheetViews>
    <sheetView showGridLines="0" zoomScaleNormal="100" workbookViewId="0">
      <selection activeCell="A3" sqref="A3"/>
    </sheetView>
  </sheetViews>
  <sheetFormatPr baseColWidth="10" defaultColWidth="11.7109375" defaultRowHeight="11.25" x14ac:dyDescent="0.2"/>
  <cols>
    <col min="1" max="1" width="20.5703125" style="6" customWidth="1"/>
    <col min="2" max="2" width="14" style="3" customWidth="1"/>
    <col min="3" max="3" width="17.140625" style="3" customWidth="1"/>
    <col min="4" max="4" width="17.28515625" style="6" bestFit="1" customWidth="1"/>
    <col min="5" max="5" width="18" style="10" customWidth="1"/>
    <col min="6" max="6" width="21.28515625" style="6" customWidth="1"/>
    <col min="7" max="7" width="9.5703125" style="6" bestFit="1" customWidth="1"/>
    <col min="8" max="8" width="9.85546875" style="6" bestFit="1" customWidth="1"/>
    <col min="9" max="9" width="13.7109375" style="6" bestFit="1" customWidth="1"/>
    <col min="10" max="10" width="15" style="7" bestFit="1" customWidth="1"/>
    <col min="11" max="11" width="13.7109375" style="7" bestFit="1" customWidth="1"/>
    <col min="12" max="12" width="16.7109375" style="7" bestFit="1" customWidth="1"/>
    <col min="13" max="14" width="16.140625" style="7" bestFit="1" customWidth="1"/>
    <col min="15" max="16384" width="11.7109375" style="8"/>
  </cols>
  <sheetData>
    <row r="1" spans="1:14" ht="15" x14ac:dyDescent="0.25">
      <c r="A1" s="1" t="s">
        <v>0</v>
      </c>
      <c r="B1" s="2"/>
      <c r="D1" s="4"/>
      <c r="E1" s="5"/>
    </row>
    <row r="2" spans="1:14" ht="15" x14ac:dyDescent="0.25">
      <c r="A2" s="1" t="s">
        <v>1</v>
      </c>
      <c r="B2" s="2"/>
      <c r="D2" s="4"/>
      <c r="E2" s="5"/>
    </row>
    <row r="3" spans="1:14" ht="15" x14ac:dyDescent="0.25">
      <c r="A3" s="9" t="s">
        <v>2</v>
      </c>
      <c r="F3" s="6" t="s">
        <v>3</v>
      </c>
    </row>
    <row r="4" spans="1:14" x14ac:dyDescent="0.2">
      <c r="A4" s="11"/>
      <c r="B4" s="2"/>
      <c r="C4" s="2"/>
      <c r="D4" s="11"/>
      <c r="E4" s="12"/>
      <c r="F4" s="11" t="s">
        <v>3</v>
      </c>
      <c r="G4" s="11"/>
      <c r="H4" s="11"/>
      <c r="I4" s="11"/>
      <c r="J4" s="13"/>
      <c r="K4" s="13"/>
      <c r="L4" s="13"/>
      <c r="M4" s="13"/>
      <c r="N4" s="13"/>
    </row>
    <row r="5" spans="1:14" ht="12.75" customHeight="1" x14ac:dyDescent="0.2">
      <c r="A5" s="14" t="s">
        <v>4</v>
      </c>
      <c r="B5" s="15" t="s">
        <v>5</v>
      </c>
      <c r="C5" s="15"/>
      <c r="D5" s="635" t="s">
        <v>6</v>
      </c>
      <c r="E5" s="635"/>
      <c r="F5" s="16" t="s">
        <v>7</v>
      </c>
      <c r="G5" s="16" t="s">
        <v>8</v>
      </c>
      <c r="H5" s="16" t="s">
        <v>9</v>
      </c>
      <c r="I5" s="16" t="s">
        <v>10</v>
      </c>
      <c r="J5" s="636" t="s">
        <v>11</v>
      </c>
      <c r="K5" s="636"/>
      <c r="L5" s="17" t="s">
        <v>12</v>
      </c>
      <c r="M5" s="17" t="s">
        <v>13</v>
      </c>
      <c r="N5" s="18" t="s">
        <v>14</v>
      </c>
    </row>
    <row r="6" spans="1:14" ht="12.75" customHeight="1" x14ac:dyDescent="0.2">
      <c r="A6" s="19"/>
      <c r="B6" s="20"/>
      <c r="C6" s="20"/>
      <c r="D6" s="21"/>
      <c r="E6" s="22"/>
      <c r="F6" s="21"/>
      <c r="G6" s="20" t="s">
        <v>15</v>
      </c>
      <c r="H6" s="20" t="s">
        <v>16</v>
      </c>
      <c r="I6" s="20" t="s">
        <v>17</v>
      </c>
      <c r="J6" s="23" t="s">
        <v>18</v>
      </c>
      <c r="K6" s="23" t="s">
        <v>19</v>
      </c>
      <c r="L6" s="23" t="s">
        <v>20</v>
      </c>
      <c r="M6" s="23" t="s">
        <v>21</v>
      </c>
      <c r="N6" s="24" t="s">
        <v>22</v>
      </c>
    </row>
    <row r="7" spans="1:14" ht="12.75" customHeight="1" x14ac:dyDescent="0.2">
      <c r="A7" s="19"/>
      <c r="B7" s="20" t="s">
        <v>23</v>
      </c>
      <c r="C7" s="20" t="s">
        <v>24</v>
      </c>
      <c r="D7" s="637" t="s">
        <v>25</v>
      </c>
      <c r="E7" s="637"/>
      <c r="F7" s="21"/>
      <c r="G7" s="20" t="s">
        <v>26</v>
      </c>
      <c r="H7" s="20" t="s">
        <v>27</v>
      </c>
      <c r="I7" s="20" t="s">
        <v>28</v>
      </c>
      <c r="J7" s="23" t="s">
        <v>29</v>
      </c>
      <c r="K7" s="23" t="s">
        <v>30</v>
      </c>
      <c r="L7" s="23" t="s">
        <v>31</v>
      </c>
      <c r="M7" s="23" t="s">
        <v>32</v>
      </c>
      <c r="N7" s="25"/>
    </row>
    <row r="8" spans="1:14" x14ac:dyDescent="0.2">
      <c r="A8" s="26" t="s">
        <v>33</v>
      </c>
      <c r="B8" s="27"/>
      <c r="C8" s="28">
        <v>23435.87</v>
      </c>
      <c r="D8" s="29"/>
      <c r="E8" s="27"/>
      <c r="F8" s="27" t="s">
        <v>34</v>
      </c>
      <c r="G8" s="28">
        <v>553.84</v>
      </c>
      <c r="H8" s="30"/>
      <c r="I8" s="31"/>
      <c r="J8" s="32"/>
      <c r="K8" s="32"/>
      <c r="L8" s="33" t="s">
        <v>35</v>
      </c>
      <c r="M8" s="32" t="s">
        <v>22</v>
      </c>
      <c r="N8" s="34"/>
    </row>
    <row r="9" spans="1:14" ht="19.149999999999999" customHeight="1" x14ac:dyDescent="0.2">
      <c r="A9" s="11"/>
      <c r="B9" s="2"/>
      <c r="C9" s="35"/>
      <c r="D9" s="11"/>
      <c r="E9" s="12"/>
      <c r="F9" s="11"/>
      <c r="G9" s="2"/>
      <c r="H9" s="2"/>
      <c r="I9" s="2"/>
      <c r="J9" s="36"/>
      <c r="K9" s="13"/>
      <c r="L9" s="13"/>
      <c r="M9" s="13"/>
      <c r="N9" s="13"/>
    </row>
    <row r="10" spans="1:14" x14ac:dyDescent="0.2">
      <c r="A10" s="37" t="s">
        <v>36</v>
      </c>
      <c r="B10" s="38">
        <v>193</v>
      </c>
      <c r="C10" s="38" t="s">
        <v>37</v>
      </c>
      <c r="D10" s="38" t="s">
        <v>38</v>
      </c>
      <c r="E10" s="39">
        <v>163</v>
      </c>
      <c r="F10" s="40" t="s">
        <v>39</v>
      </c>
      <c r="G10" s="41">
        <v>6.5</v>
      </c>
      <c r="H10" s="38" t="s">
        <v>40</v>
      </c>
      <c r="I10" s="42">
        <v>11.5</v>
      </c>
      <c r="J10" s="43">
        <v>163000</v>
      </c>
      <c r="K10" s="43">
        <v>0</v>
      </c>
      <c r="L10" s="43">
        <f>ROUND((K10*$C$8/1000),0)</f>
        <v>0</v>
      </c>
      <c r="M10" s="43"/>
      <c r="N10" s="43"/>
    </row>
    <row r="11" spans="1:14" x14ac:dyDescent="0.2">
      <c r="A11" s="37" t="s">
        <v>36</v>
      </c>
      <c r="B11" s="38">
        <v>193</v>
      </c>
      <c r="C11" s="38" t="s">
        <v>37</v>
      </c>
      <c r="D11" s="38" t="s">
        <v>38</v>
      </c>
      <c r="E11" s="39">
        <v>139</v>
      </c>
      <c r="F11" s="40" t="s">
        <v>41</v>
      </c>
      <c r="G11" s="41">
        <v>6.3</v>
      </c>
      <c r="H11" s="38" t="s">
        <v>40</v>
      </c>
      <c r="I11" s="42">
        <v>24.5</v>
      </c>
      <c r="J11" s="43">
        <v>139000</v>
      </c>
      <c r="K11" s="43">
        <v>56679.360000000001</v>
      </c>
      <c r="L11" s="43">
        <f>ROUND((K11*$C$8/1000),0)</f>
        <v>1328330</v>
      </c>
      <c r="M11" s="43">
        <v>6829</v>
      </c>
      <c r="N11" s="43">
        <v>1335159</v>
      </c>
    </row>
    <row r="12" spans="1:14" x14ac:dyDescent="0.2">
      <c r="A12" s="37" t="s">
        <v>36</v>
      </c>
      <c r="B12" s="38">
        <v>199</v>
      </c>
      <c r="C12" s="38" t="s">
        <v>42</v>
      </c>
      <c r="D12" s="38" t="s">
        <v>38</v>
      </c>
      <c r="E12" s="39">
        <v>168</v>
      </c>
      <c r="F12" s="40" t="s">
        <v>43</v>
      </c>
      <c r="G12" s="41">
        <v>6.5</v>
      </c>
      <c r="H12" s="38" t="s">
        <v>40</v>
      </c>
      <c r="I12" s="42">
        <v>11.5</v>
      </c>
      <c r="J12" s="43">
        <v>168000</v>
      </c>
      <c r="K12" s="43">
        <v>0</v>
      </c>
      <c r="L12" s="43">
        <f t="shared" ref="L12:L22" si="0">ROUND((K12*$C$8/1000),0)</f>
        <v>0</v>
      </c>
      <c r="M12" s="43"/>
      <c r="N12" s="43"/>
    </row>
    <row r="13" spans="1:14" x14ac:dyDescent="0.2">
      <c r="A13" s="37" t="s">
        <v>36</v>
      </c>
      <c r="B13" s="38">
        <v>199</v>
      </c>
      <c r="C13" s="38" t="s">
        <v>42</v>
      </c>
      <c r="D13" s="38" t="s">
        <v>38</v>
      </c>
      <c r="E13" s="39">
        <v>143</v>
      </c>
      <c r="F13" s="40" t="s">
        <v>44</v>
      </c>
      <c r="G13" s="41">
        <v>6.3</v>
      </c>
      <c r="H13" s="38" t="s">
        <v>40</v>
      </c>
      <c r="I13" s="42">
        <v>24.5</v>
      </c>
      <c r="J13" s="43">
        <v>143000</v>
      </c>
      <c r="K13" s="43">
        <v>68167.02</v>
      </c>
      <c r="L13" s="43">
        <f t="shared" si="0"/>
        <v>1597553</v>
      </c>
      <c r="M13" s="43">
        <v>8214</v>
      </c>
      <c r="N13" s="43">
        <v>1605767</v>
      </c>
    </row>
    <row r="14" spans="1:14" x14ac:dyDescent="0.2">
      <c r="A14" s="37" t="s">
        <v>36</v>
      </c>
      <c r="B14" s="38">
        <v>202</v>
      </c>
      <c r="C14" s="38" t="s">
        <v>45</v>
      </c>
      <c r="D14" s="38" t="s">
        <v>38</v>
      </c>
      <c r="E14" s="39">
        <v>230</v>
      </c>
      <c r="F14" s="40" t="s">
        <v>46</v>
      </c>
      <c r="G14" s="41">
        <v>7.4</v>
      </c>
      <c r="H14" s="38" t="s">
        <v>40</v>
      </c>
      <c r="I14" s="42">
        <v>5</v>
      </c>
      <c r="J14" s="43">
        <v>230000</v>
      </c>
      <c r="K14" s="43">
        <v>0</v>
      </c>
      <c r="L14" s="43">
        <f t="shared" si="0"/>
        <v>0</v>
      </c>
      <c r="M14" s="43"/>
      <c r="N14" s="43"/>
    </row>
    <row r="15" spans="1:14" x14ac:dyDescent="0.2">
      <c r="A15" s="37" t="s">
        <v>47</v>
      </c>
      <c r="B15" s="38">
        <v>202</v>
      </c>
      <c r="C15" s="38" t="s">
        <v>45</v>
      </c>
      <c r="D15" s="38" t="s">
        <v>38</v>
      </c>
      <c r="E15" s="39">
        <v>317</v>
      </c>
      <c r="F15" s="40" t="s">
        <v>48</v>
      </c>
      <c r="G15" s="41">
        <v>7.4</v>
      </c>
      <c r="H15" s="38" t="s">
        <v>40</v>
      </c>
      <c r="I15" s="42">
        <v>20</v>
      </c>
      <c r="J15" s="43">
        <v>317000</v>
      </c>
      <c r="K15" s="43">
        <v>105466.1</v>
      </c>
      <c r="L15" s="43">
        <f t="shared" si="0"/>
        <v>2471690</v>
      </c>
      <c r="M15" s="43">
        <v>14887</v>
      </c>
      <c r="N15" s="43">
        <v>2486577</v>
      </c>
    </row>
    <row r="16" spans="1:14" x14ac:dyDescent="0.2">
      <c r="A16" s="37" t="s">
        <v>49</v>
      </c>
      <c r="B16" s="38">
        <v>211</v>
      </c>
      <c r="C16" s="38" t="s">
        <v>50</v>
      </c>
      <c r="D16" s="38" t="s">
        <v>38</v>
      </c>
      <c r="E16" s="39">
        <v>290</v>
      </c>
      <c r="F16" s="38" t="s">
        <v>51</v>
      </c>
      <c r="G16" s="41">
        <v>6.9</v>
      </c>
      <c r="H16" s="38" t="s">
        <v>40</v>
      </c>
      <c r="I16" s="42">
        <v>20</v>
      </c>
      <c r="J16" s="43">
        <v>290000</v>
      </c>
      <c r="K16" s="44">
        <v>67604.479999999996</v>
      </c>
      <c r="L16" s="45">
        <f t="shared" si="0"/>
        <v>1584370</v>
      </c>
      <c r="M16" s="45">
        <v>3528</v>
      </c>
      <c r="N16" s="44">
        <v>1587898</v>
      </c>
    </row>
    <row r="17" spans="1:14" ht="12" customHeight="1" x14ac:dyDescent="0.2">
      <c r="A17" s="37" t="s">
        <v>49</v>
      </c>
      <c r="B17" s="38">
        <v>211</v>
      </c>
      <c r="C17" s="38" t="s">
        <v>50</v>
      </c>
      <c r="D17" s="38" t="s">
        <v>38</v>
      </c>
      <c r="E17" s="39">
        <v>128</v>
      </c>
      <c r="F17" s="38" t="s">
        <v>52</v>
      </c>
      <c r="G17" s="41">
        <v>6.9</v>
      </c>
      <c r="H17" s="38" t="s">
        <v>40</v>
      </c>
      <c r="I17" s="42">
        <v>20</v>
      </c>
      <c r="J17" s="43">
        <v>128000</v>
      </c>
      <c r="K17" s="44">
        <v>29575.7</v>
      </c>
      <c r="L17" s="45">
        <f t="shared" si="0"/>
        <v>693132</v>
      </c>
      <c r="M17" s="45">
        <v>1543</v>
      </c>
      <c r="N17" s="44">
        <v>694675</v>
      </c>
    </row>
    <row r="18" spans="1:14" x14ac:dyDescent="0.2">
      <c r="A18" s="37" t="s">
        <v>53</v>
      </c>
      <c r="B18" s="38">
        <v>211</v>
      </c>
      <c r="C18" s="38" t="s">
        <v>50</v>
      </c>
      <c r="D18" s="38" t="s">
        <v>38</v>
      </c>
      <c r="E18" s="39">
        <v>22</v>
      </c>
      <c r="F18" s="38" t="s">
        <v>54</v>
      </c>
      <c r="G18" s="41">
        <v>6.9</v>
      </c>
      <c r="H18" s="38" t="s">
        <v>40</v>
      </c>
      <c r="I18" s="42">
        <v>20</v>
      </c>
      <c r="J18" s="43">
        <v>22000</v>
      </c>
      <c r="K18" s="44">
        <v>58732.52</v>
      </c>
      <c r="L18" s="45">
        <f t="shared" si="0"/>
        <v>1376448</v>
      </c>
      <c r="M18" s="45">
        <v>3065</v>
      </c>
      <c r="N18" s="44">
        <v>1379513</v>
      </c>
    </row>
    <row r="19" spans="1:14" x14ac:dyDescent="0.2">
      <c r="A19" s="46"/>
      <c r="B19" s="47"/>
      <c r="C19" s="47"/>
      <c r="D19" s="47"/>
      <c r="E19" s="48"/>
      <c r="F19" s="47"/>
      <c r="G19" s="49"/>
      <c r="H19" s="47"/>
      <c r="I19" s="50"/>
      <c r="J19" s="51"/>
      <c r="K19" s="52"/>
      <c r="L19" s="51"/>
      <c r="M19" s="51"/>
      <c r="N19" s="51"/>
    </row>
    <row r="20" spans="1:14" x14ac:dyDescent="0.2">
      <c r="A20" s="46" t="s">
        <v>49</v>
      </c>
      <c r="B20" s="47">
        <v>221</v>
      </c>
      <c r="C20" s="47" t="s">
        <v>55</v>
      </c>
      <c r="D20" s="47" t="s">
        <v>38</v>
      </c>
      <c r="E20" s="48">
        <v>330</v>
      </c>
      <c r="F20" s="47" t="s">
        <v>56</v>
      </c>
      <c r="G20" s="49">
        <v>7.4</v>
      </c>
      <c r="H20" s="47" t="s">
        <v>57</v>
      </c>
      <c r="I20" s="50">
        <v>20</v>
      </c>
      <c r="J20" s="51">
        <v>330000</v>
      </c>
      <c r="K20" s="53">
        <v>163673.20000000001</v>
      </c>
      <c r="L20" s="51">
        <f>ROUND((K20*$C$8/1000),0)</f>
        <v>3835824</v>
      </c>
      <c r="M20" s="51">
        <v>9139</v>
      </c>
      <c r="N20" s="54">
        <v>3844963</v>
      </c>
    </row>
    <row r="21" spans="1:14" x14ac:dyDescent="0.2">
      <c r="A21" s="46" t="s">
        <v>49</v>
      </c>
      <c r="B21" s="47">
        <v>221</v>
      </c>
      <c r="C21" s="47" t="s">
        <v>55</v>
      </c>
      <c r="D21" s="47" t="s">
        <v>38</v>
      </c>
      <c r="E21" s="48">
        <v>43</v>
      </c>
      <c r="F21" s="47" t="s">
        <v>58</v>
      </c>
      <c r="G21" s="49">
        <v>7.4</v>
      </c>
      <c r="H21" s="47" t="s">
        <v>57</v>
      </c>
      <c r="I21" s="50">
        <v>20</v>
      </c>
      <c r="J21" s="51">
        <v>43000</v>
      </c>
      <c r="K21" s="53">
        <v>21233.759999999998</v>
      </c>
      <c r="L21" s="51">
        <f t="shared" si="0"/>
        <v>497632</v>
      </c>
      <c r="M21" s="55">
        <v>1186</v>
      </c>
      <c r="N21" s="54">
        <v>498818</v>
      </c>
    </row>
    <row r="22" spans="1:14" x14ac:dyDescent="0.2">
      <c r="A22" s="46" t="s">
        <v>49</v>
      </c>
      <c r="B22" s="47">
        <v>221</v>
      </c>
      <c r="C22" s="47" t="s">
        <v>55</v>
      </c>
      <c r="D22" s="47" t="s">
        <v>38</v>
      </c>
      <c r="E22" s="48">
        <v>240</v>
      </c>
      <c r="F22" s="47" t="s">
        <v>59</v>
      </c>
      <c r="G22" s="49">
        <v>7.4</v>
      </c>
      <c r="H22" s="47" t="s">
        <v>57</v>
      </c>
      <c r="I22" s="50">
        <v>12</v>
      </c>
      <c r="J22" s="51">
        <v>240000</v>
      </c>
      <c r="K22" s="53">
        <v>0</v>
      </c>
      <c r="L22" s="51">
        <f t="shared" si="0"/>
        <v>0</v>
      </c>
      <c r="M22" s="51"/>
      <c r="N22" s="54"/>
    </row>
    <row r="23" spans="1:14" x14ac:dyDescent="0.2">
      <c r="A23" s="46" t="s">
        <v>49</v>
      </c>
      <c r="B23" s="47">
        <v>221</v>
      </c>
      <c r="C23" s="47" t="s">
        <v>55</v>
      </c>
      <c r="D23" s="47" t="s">
        <v>38</v>
      </c>
      <c r="E23" s="48">
        <v>55</v>
      </c>
      <c r="F23" s="47" t="s">
        <v>60</v>
      </c>
      <c r="G23" s="49">
        <v>7.4</v>
      </c>
      <c r="H23" s="47" t="s">
        <v>57</v>
      </c>
      <c r="I23" s="50">
        <v>12</v>
      </c>
      <c r="J23" s="51">
        <v>55000</v>
      </c>
      <c r="K23" s="53">
        <v>0</v>
      </c>
      <c r="L23" s="51">
        <f>ROUND((K23*$C$8/1000),0)</f>
        <v>0</v>
      </c>
      <c r="M23" s="51"/>
      <c r="N23" s="54"/>
    </row>
    <row r="24" spans="1:14" x14ac:dyDescent="0.2">
      <c r="A24" s="46" t="s">
        <v>53</v>
      </c>
      <c r="B24" s="47">
        <v>221</v>
      </c>
      <c r="C24" s="47" t="s">
        <v>55</v>
      </c>
      <c r="D24" s="47" t="s">
        <v>38</v>
      </c>
      <c r="E24" s="48">
        <v>50</v>
      </c>
      <c r="F24" s="47" t="s">
        <v>61</v>
      </c>
      <c r="G24" s="49">
        <v>7.4</v>
      </c>
      <c r="H24" s="47" t="s">
        <v>57</v>
      </c>
      <c r="I24" s="50">
        <v>20</v>
      </c>
      <c r="J24" s="51">
        <v>50000</v>
      </c>
      <c r="K24" s="53">
        <v>139526.5</v>
      </c>
      <c r="L24" s="51">
        <f>ROUND((K24*$C$8/1000),0)</f>
        <v>3269925</v>
      </c>
      <c r="M24" s="51">
        <v>7757</v>
      </c>
      <c r="N24" s="54">
        <v>3277682</v>
      </c>
    </row>
    <row r="25" spans="1:14" x14ac:dyDescent="0.2">
      <c r="A25" s="56" t="s">
        <v>62</v>
      </c>
      <c r="B25" s="57">
        <v>225</v>
      </c>
      <c r="C25" s="57" t="s">
        <v>63</v>
      </c>
      <c r="D25" s="57" t="s">
        <v>38</v>
      </c>
      <c r="E25" s="58">
        <v>427</v>
      </c>
      <c r="F25" s="57" t="s">
        <v>64</v>
      </c>
      <c r="G25" s="59">
        <v>7.5</v>
      </c>
      <c r="H25" s="57" t="s">
        <v>65</v>
      </c>
      <c r="I25" s="60">
        <v>24</v>
      </c>
      <c r="J25" s="61">
        <v>427000</v>
      </c>
      <c r="K25" s="51">
        <v>0</v>
      </c>
      <c r="L25" s="51">
        <v>0</v>
      </c>
      <c r="M25" s="51"/>
      <c r="N25" s="51"/>
    </row>
    <row r="26" spans="1:14" x14ac:dyDescent="0.2">
      <c r="A26" s="56" t="s">
        <v>66</v>
      </c>
      <c r="B26" s="57">
        <v>225</v>
      </c>
      <c r="C26" s="57" t="s">
        <v>63</v>
      </c>
      <c r="D26" s="57" t="s">
        <v>38</v>
      </c>
      <c r="E26" s="58">
        <v>36</v>
      </c>
      <c r="F26" s="57" t="s">
        <v>67</v>
      </c>
      <c r="G26" s="59">
        <v>7.5</v>
      </c>
      <c r="H26" s="57" t="s">
        <v>65</v>
      </c>
      <c r="I26" s="60">
        <v>24</v>
      </c>
      <c r="J26" s="61">
        <v>36000</v>
      </c>
      <c r="K26" s="51">
        <v>0</v>
      </c>
      <c r="L26" s="51">
        <v>0</v>
      </c>
      <c r="M26" s="51"/>
      <c r="N26" s="51"/>
    </row>
    <row r="27" spans="1:14" x14ac:dyDescent="0.2">
      <c r="A27" s="37"/>
      <c r="B27" s="38"/>
      <c r="C27" s="38"/>
      <c r="D27" s="38"/>
      <c r="E27" s="39"/>
      <c r="F27" s="38"/>
      <c r="G27" s="41"/>
      <c r="H27" s="38"/>
      <c r="I27" s="42"/>
      <c r="J27" s="43"/>
      <c r="K27" s="43"/>
      <c r="L27" s="43"/>
      <c r="M27" s="43"/>
      <c r="N27" s="43"/>
    </row>
    <row r="28" spans="1:14" x14ac:dyDescent="0.2">
      <c r="A28" s="37" t="s">
        <v>62</v>
      </c>
      <c r="B28" s="38">
        <v>228</v>
      </c>
      <c r="C28" s="38" t="s">
        <v>68</v>
      </c>
      <c r="D28" s="38" t="s">
        <v>38</v>
      </c>
      <c r="E28" s="39">
        <v>433</v>
      </c>
      <c r="F28" s="38" t="s">
        <v>43</v>
      </c>
      <c r="G28" s="41">
        <v>7.5</v>
      </c>
      <c r="H28" s="38" t="s">
        <v>65</v>
      </c>
      <c r="I28" s="42">
        <v>21</v>
      </c>
      <c r="J28" s="43">
        <v>433000</v>
      </c>
      <c r="K28" s="43">
        <v>149468</v>
      </c>
      <c r="L28" s="43">
        <f>ROUND((K28*$C$8/1000),0)</f>
        <v>3502913</v>
      </c>
      <c r="M28" s="43">
        <v>21497</v>
      </c>
      <c r="N28" s="43">
        <v>3524410</v>
      </c>
    </row>
    <row r="29" spans="1:14" x14ac:dyDescent="0.2">
      <c r="A29" s="37" t="s">
        <v>66</v>
      </c>
      <c r="B29" s="38">
        <v>228</v>
      </c>
      <c r="C29" s="38" t="s">
        <v>68</v>
      </c>
      <c r="D29" s="38" t="s">
        <v>38</v>
      </c>
      <c r="E29" s="39">
        <v>60</v>
      </c>
      <c r="F29" s="38" t="s">
        <v>44</v>
      </c>
      <c r="G29" s="41">
        <v>7.5</v>
      </c>
      <c r="H29" s="38" t="s">
        <v>65</v>
      </c>
      <c r="I29" s="42">
        <v>21</v>
      </c>
      <c r="J29" s="43">
        <v>60000</v>
      </c>
      <c r="K29" s="43">
        <v>162188</v>
      </c>
      <c r="L29" s="43">
        <f>ROUND((K29*$C$8/1000),0)</f>
        <v>3801017</v>
      </c>
      <c r="M29" s="43">
        <v>23327</v>
      </c>
      <c r="N29" s="43">
        <v>3824344</v>
      </c>
    </row>
    <row r="30" spans="1:14" x14ac:dyDescent="0.2">
      <c r="A30" s="37" t="s">
        <v>69</v>
      </c>
      <c r="B30" s="38">
        <v>236</v>
      </c>
      <c r="C30" s="38" t="s">
        <v>70</v>
      </c>
      <c r="D30" s="38" t="s">
        <v>38</v>
      </c>
      <c r="E30" s="39">
        <v>403</v>
      </c>
      <c r="F30" s="40" t="s">
        <v>71</v>
      </c>
      <c r="G30" s="41">
        <v>7</v>
      </c>
      <c r="H30" s="38" t="s">
        <v>65</v>
      </c>
      <c r="I30" s="42">
        <v>19</v>
      </c>
      <c r="J30" s="43">
        <v>403000</v>
      </c>
      <c r="K30" s="43">
        <v>131153.60999999999</v>
      </c>
      <c r="L30" s="43">
        <f>ROUND((K30*$C$8/1000),0)</f>
        <v>3073699</v>
      </c>
      <c r="M30" s="43">
        <v>35447</v>
      </c>
      <c r="N30" s="43">
        <v>3109146</v>
      </c>
    </row>
    <row r="31" spans="1:14" x14ac:dyDescent="0.2">
      <c r="A31" s="37" t="s">
        <v>72</v>
      </c>
      <c r="B31" s="38">
        <v>236</v>
      </c>
      <c r="C31" s="38" t="s">
        <v>70</v>
      </c>
      <c r="D31" s="38" t="s">
        <v>38</v>
      </c>
      <c r="E31" s="39">
        <v>35.5</v>
      </c>
      <c r="F31" s="40" t="s">
        <v>73</v>
      </c>
      <c r="G31" s="41">
        <v>6.5</v>
      </c>
      <c r="H31" s="38" t="s">
        <v>65</v>
      </c>
      <c r="I31" s="42">
        <v>20</v>
      </c>
      <c r="J31" s="43">
        <v>35500</v>
      </c>
      <c r="K31" s="43">
        <v>83961.33</v>
      </c>
      <c r="L31" s="43">
        <f>ROUND((K31*$C$8/1000),0)</f>
        <v>1967707</v>
      </c>
      <c r="M31" s="43">
        <v>0</v>
      </c>
      <c r="N31" s="43">
        <v>1967707</v>
      </c>
    </row>
    <row r="32" spans="1:14" x14ac:dyDescent="0.2">
      <c r="A32" s="37"/>
      <c r="B32" s="38"/>
      <c r="C32" s="38"/>
      <c r="D32" s="38"/>
      <c r="E32" s="39"/>
      <c r="F32" s="38"/>
      <c r="G32" s="41"/>
      <c r="H32" s="38"/>
      <c r="I32" s="42"/>
      <c r="J32" s="43"/>
      <c r="K32" s="43"/>
      <c r="L32" s="43"/>
      <c r="M32" s="43"/>
      <c r="N32" s="43"/>
    </row>
    <row r="33" spans="1:14" x14ac:dyDescent="0.2">
      <c r="A33" s="37" t="s">
        <v>49</v>
      </c>
      <c r="B33" s="38">
        <v>245</v>
      </c>
      <c r="C33" s="38" t="s">
        <v>74</v>
      </c>
      <c r="D33" s="38" t="s">
        <v>38</v>
      </c>
      <c r="E33" s="39">
        <v>800</v>
      </c>
      <c r="F33" s="38" t="s">
        <v>75</v>
      </c>
      <c r="G33" s="41">
        <v>7</v>
      </c>
      <c r="H33" s="38" t="s">
        <v>57</v>
      </c>
      <c r="I33" s="41">
        <v>19.75</v>
      </c>
      <c r="J33" s="43">
        <v>800000</v>
      </c>
      <c r="K33" s="53">
        <v>170026.35</v>
      </c>
      <c r="L33" s="52">
        <f t="shared" ref="L33:L38" si="1">ROUND((K33*$C$8/1000),0)</f>
        <v>3984715</v>
      </c>
      <c r="M33" s="52">
        <v>8996</v>
      </c>
      <c r="N33" s="54">
        <v>3993711</v>
      </c>
    </row>
    <row r="34" spans="1:14" x14ac:dyDescent="0.2">
      <c r="A34" s="37" t="s">
        <v>49</v>
      </c>
      <c r="B34" s="38">
        <v>245</v>
      </c>
      <c r="C34" s="38" t="s">
        <v>74</v>
      </c>
      <c r="D34" s="38" t="s">
        <v>38</v>
      </c>
      <c r="E34" s="39">
        <v>95</v>
      </c>
      <c r="F34" s="38" t="s">
        <v>76</v>
      </c>
      <c r="G34" s="41">
        <v>7</v>
      </c>
      <c r="H34" s="38" t="s">
        <v>57</v>
      </c>
      <c r="I34" s="41">
        <v>19.75</v>
      </c>
      <c r="J34" s="43">
        <v>95000</v>
      </c>
      <c r="K34" s="53">
        <v>20815.080000000002</v>
      </c>
      <c r="L34" s="52">
        <f t="shared" si="1"/>
        <v>487820</v>
      </c>
      <c r="M34" s="52">
        <v>1101</v>
      </c>
      <c r="N34" s="54">
        <v>488921</v>
      </c>
    </row>
    <row r="35" spans="1:14" x14ac:dyDescent="0.2">
      <c r="A35" s="37" t="s">
        <v>77</v>
      </c>
      <c r="B35" s="38">
        <v>245</v>
      </c>
      <c r="C35" s="38" t="s">
        <v>74</v>
      </c>
      <c r="D35" s="38" t="s">
        <v>38</v>
      </c>
      <c r="E35" s="39">
        <v>90</v>
      </c>
      <c r="F35" s="38" t="s">
        <v>78</v>
      </c>
      <c r="G35" s="41">
        <v>7</v>
      </c>
      <c r="H35" s="38" t="s">
        <v>57</v>
      </c>
      <c r="I35" s="41">
        <v>19.75</v>
      </c>
      <c r="J35" s="43">
        <v>90000</v>
      </c>
      <c r="K35" s="53">
        <v>180622.16</v>
      </c>
      <c r="L35" s="52">
        <f t="shared" si="1"/>
        <v>4233037</v>
      </c>
      <c r="M35" s="52">
        <v>9557</v>
      </c>
      <c r="N35" s="54">
        <v>4242594</v>
      </c>
    </row>
    <row r="36" spans="1:14" x14ac:dyDescent="0.2">
      <c r="A36" s="37" t="s">
        <v>49</v>
      </c>
      <c r="B36" s="38">
        <v>247</v>
      </c>
      <c r="C36" s="38" t="s">
        <v>79</v>
      </c>
      <c r="D36" s="38" t="s">
        <v>38</v>
      </c>
      <c r="E36" s="39">
        <v>470</v>
      </c>
      <c r="F36" s="38" t="s">
        <v>80</v>
      </c>
      <c r="G36" s="41">
        <v>6.3</v>
      </c>
      <c r="H36" s="38" t="s">
        <v>57</v>
      </c>
      <c r="I36" s="41">
        <v>25</v>
      </c>
      <c r="J36" s="43">
        <v>470000</v>
      </c>
      <c r="K36" s="53">
        <v>107979.18</v>
      </c>
      <c r="L36" s="52">
        <f t="shared" si="1"/>
        <v>2530586</v>
      </c>
      <c r="M36" s="51">
        <v>18533</v>
      </c>
      <c r="N36" s="51">
        <v>2549119</v>
      </c>
    </row>
    <row r="37" spans="1:14" x14ac:dyDescent="0.2">
      <c r="A37" s="37" t="s">
        <v>49</v>
      </c>
      <c r="B37" s="38">
        <v>247</v>
      </c>
      <c r="C37" s="38" t="s">
        <v>79</v>
      </c>
      <c r="D37" s="38" t="s">
        <v>38</v>
      </c>
      <c r="E37" s="39">
        <v>25</v>
      </c>
      <c r="F37" s="38" t="s">
        <v>81</v>
      </c>
      <c r="G37" s="41">
        <v>6.3</v>
      </c>
      <c r="H37" s="38" t="s">
        <v>57</v>
      </c>
      <c r="I37" s="41">
        <v>25</v>
      </c>
      <c r="J37" s="43">
        <v>25000</v>
      </c>
      <c r="K37" s="53">
        <v>5216.12</v>
      </c>
      <c r="L37" s="43">
        <f t="shared" si="1"/>
        <v>122244</v>
      </c>
      <c r="M37" s="61">
        <v>895</v>
      </c>
      <c r="N37" s="61">
        <v>123139</v>
      </c>
    </row>
    <row r="38" spans="1:14" x14ac:dyDescent="0.2">
      <c r="A38" s="37" t="s">
        <v>53</v>
      </c>
      <c r="B38" s="38">
        <v>247</v>
      </c>
      <c r="C38" s="38" t="s">
        <v>79</v>
      </c>
      <c r="D38" s="38" t="s">
        <v>38</v>
      </c>
      <c r="E38" s="39">
        <v>27</v>
      </c>
      <c r="F38" s="38" t="s">
        <v>82</v>
      </c>
      <c r="G38" s="41">
        <v>7.3</v>
      </c>
      <c r="H38" s="38" t="s">
        <v>57</v>
      </c>
      <c r="I38" s="41">
        <v>25</v>
      </c>
      <c r="J38" s="43">
        <v>27000</v>
      </c>
      <c r="K38" s="52">
        <v>67556.7</v>
      </c>
      <c r="L38" s="43">
        <f t="shared" si="1"/>
        <v>1583250</v>
      </c>
      <c r="M38" s="43">
        <v>11622</v>
      </c>
      <c r="N38" s="43">
        <v>1594872</v>
      </c>
    </row>
    <row r="39" spans="1:14" x14ac:dyDescent="0.2">
      <c r="A39" s="37"/>
      <c r="B39" s="38"/>
      <c r="C39" s="38"/>
      <c r="D39" s="38"/>
      <c r="E39" s="39"/>
      <c r="F39" s="38"/>
      <c r="G39" s="41"/>
      <c r="H39" s="38"/>
      <c r="I39" s="41"/>
      <c r="J39" s="43"/>
      <c r="K39" s="43"/>
      <c r="L39" s="43"/>
      <c r="M39" s="43"/>
      <c r="N39" s="43"/>
    </row>
    <row r="40" spans="1:14" x14ac:dyDescent="0.2">
      <c r="A40" s="37" t="s">
        <v>62</v>
      </c>
      <c r="B40" s="38">
        <v>270</v>
      </c>
      <c r="C40" s="38" t="s">
        <v>83</v>
      </c>
      <c r="D40" s="38" t="s">
        <v>38</v>
      </c>
      <c r="E40" s="39">
        <v>450</v>
      </c>
      <c r="F40" s="38" t="s">
        <v>46</v>
      </c>
      <c r="G40" s="41">
        <v>7</v>
      </c>
      <c r="H40" s="38" t="s">
        <v>65</v>
      </c>
      <c r="I40" s="41">
        <v>21</v>
      </c>
      <c r="J40" s="43">
        <v>450000</v>
      </c>
      <c r="K40" s="43">
        <v>166127</v>
      </c>
      <c r="L40" s="43">
        <f t="shared" ref="L40:L46" si="2">ROUND((K40*$C$8/1000),0)</f>
        <v>3893331</v>
      </c>
      <c r="M40" s="43">
        <v>22327</v>
      </c>
      <c r="N40" s="43">
        <v>3915658</v>
      </c>
    </row>
    <row r="41" spans="1:14" x14ac:dyDescent="0.2">
      <c r="A41" s="37" t="s">
        <v>66</v>
      </c>
      <c r="B41" s="38">
        <v>270</v>
      </c>
      <c r="C41" s="38" t="s">
        <v>83</v>
      </c>
      <c r="D41" s="38" t="s">
        <v>38</v>
      </c>
      <c r="E41" s="39">
        <v>80</v>
      </c>
      <c r="F41" s="38" t="s">
        <v>48</v>
      </c>
      <c r="G41" s="41">
        <v>7</v>
      </c>
      <c r="H41" s="38" t="s">
        <v>65</v>
      </c>
      <c r="I41" s="41">
        <v>21</v>
      </c>
      <c r="J41" s="43">
        <v>80000</v>
      </c>
      <c r="K41" s="43">
        <v>186375</v>
      </c>
      <c r="L41" s="43">
        <f t="shared" si="2"/>
        <v>4367860</v>
      </c>
      <c r="M41" s="43">
        <v>25048</v>
      </c>
      <c r="N41" s="43">
        <v>4392908</v>
      </c>
    </row>
    <row r="42" spans="1:14" x14ac:dyDescent="0.2">
      <c r="A42" s="37" t="s">
        <v>84</v>
      </c>
      <c r="B42" s="38">
        <v>271</v>
      </c>
      <c r="C42" s="38" t="s">
        <v>85</v>
      </c>
      <c r="D42" s="38" t="s">
        <v>38</v>
      </c>
      <c r="E42" s="39">
        <v>185</v>
      </c>
      <c r="F42" s="38" t="s">
        <v>86</v>
      </c>
      <c r="G42" s="41">
        <v>5.5</v>
      </c>
      <c r="H42" s="38" t="s">
        <v>57</v>
      </c>
      <c r="I42" s="41">
        <v>5</v>
      </c>
      <c r="J42" s="43">
        <v>185000</v>
      </c>
      <c r="K42" s="43">
        <v>0</v>
      </c>
      <c r="L42" s="43">
        <f t="shared" si="2"/>
        <v>0</v>
      </c>
      <c r="M42" s="43"/>
      <c r="N42" s="43"/>
    </row>
    <row r="43" spans="1:14" x14ac:dyDescent="0.2">
      <c r="A43" s="37" t="s">
        <v>84</v>
      </c>
      <c r="B43" s="38">
        <v>271</v>
      </c>
      <c r="C43" s="38" t="s">
        <v>85</v>
      </c>
      <c r="D43" s="38" t="s">
        <v>38</v>
      </c>
      <c r="E43" s="39">
        <v>47</v>
      </c>
      <c r="F43" s="38" t="s">
        <v>56</v>
      </c>
      <c r="G43" s="41">
        <v>5.5</v>
      </c>
      <c r="H43" s="38" t="s">
        <v>57</v>
      </c>
      <c r="I43" s="41">
        <v>5</v>
      </c>
      <c r="J43" s="43">
        <v>47000</v>
      </c>
      <c r="K43" s="43">
        <v>0</v>
      </c>
      <c r="L43" s="43">
        <f t="shared" si="2"/>
        <v>0</v>
      </c>
      <c r="M43" s="43"/>
      <c r="N43" s="43"/>
    </row>
    <row r="44" spans="1:14" x14ac:dyDescent="0.2">
      <c r="A44" s="37" t="s">
        <v>84</v>
      </c>
      <c r="B44" s="38">
        <v>271</v>
      </c>
      <c r="C44" s="38" t="s">
        <v>85</v>
      </c>
      <c r="D44" s="38" t="s">
        <v>38</v>
      </c>
      <c r="E44" s="39">
        <v>795</v>
      </c>
      <c r="F44" s="38" t="s">
        <v>87</v>
      </c>
      <c r="G44" s="41">
        <v>6.5</v>
      </c>
      <c r="H44" s="38" t="s">
        <v>57</v>
      </c>
      <c r="I44" s="41">
        <v>22.25</v>
      </c>
      <c r="J44" s="43">
        <v>795000</v>
      </c>
      <c r="K44" s="61">
        <v>201857.91</v>
      </c>
      <c r="L44" s="43">
        <f t="shared" si="2"/>
        <v>4730716</v>
      </c>
      <c r="M44" s="43">
        <v>57446</v>
      </c>
      <c r="N44" s="43">
        <v>4788162</v>
      </c>
    </row>
    <row r="45" spans="1:14" x14ac:dyDescent="0.2">
      <c r="A45" s="37" t="s">
        <v>84</v>
      </c>
      <c r="B45" s="38">
        <v>271</v>
      </c>
      <c r="C45" s="38" t="s">
        <v>85</v>
      </c>
      <c r="D45" s="38" t="s">
        <v>38</v>
      </c>
      <c r="E45" s="39">
        <v>203</v>
      </c>
      <c r="F45" s="38" t="s">
        <v>88</v>
      </c>
      <c r="G45" s="41">
        <v>6.5</v>
      </c>
      <c r="H45" s="38" t="s">
        <v>57</v>
      </c>
      <c r="I45" s="41">
        <v>22.25</v>
      </c>
      <c r="J45" s="43">
        <v>203000</v>
      </c>
      <c r="K45" s="61">
        <v>51526.879999999997</v>
      </c>
      <c r="L45" s="43">
        <f t="shared" si="2"/>
        <v>1207577</v>
      </c>
      <c r="M45" s="43">
        <v>14664</v>
      </c>
      <c r="N45" s="43">
        <v>1222241</v>
      </c>
    </row>
    <row r="46" spans="1:14" x14ac:dyDescent="0.2">
      <c r="A46" s="37" t="s">
        <v>89</v>
      </c>
      <c r="B46" s="38">
        <v>271</v>
      </c>
      <c r="C46" s="38" t="s">
        <v>85</v>
      </c>
      <c r="D46" s="38" t="s">
        <v>38</v>
      </c>
      <c r="E46" s="39">
        <v>90</v>
      </c>
      <c r="F46" s="38" t="s">
        <v>75</v>
      </c>
      <c r="G46" s="41">
        <v>6.5</v>
      </c>
      <c r="H46" s="38" t="s">
        <v>57</v>
      </c>
      <c r="I46" s="41">
        <v>22.25</v>
      </c>
      <c r="J46" s="43">
        <v>90000</v>
      </c>
      <c r="K46" s="43">
        <v>194659.32</v>
      </c>
      <c r="L46" s="43">
        <f t="shared" si="2"/>
        <v>4562011</v>
      </c>
      <c r="M46" s="43">
        <v>55397</v>
      </c>
      <c r="N46" s="43">
        <v>4617408</v>
      </c>
    </row>
    <row r="47" spans="1:14" x14ac:dyDescent="0.2">
      <c r="A47" s="37"/>
      <c r="B47" s="38"/>
      <c r="C47" s="38"/>
      <c r="D47" s="62"/>
      <c r="E47" s="39"/>
      <c r="F47" s="38"/>
      <c r="G47" s="41"/>
      <c r="H47" s="38"/>
      <c r="I47" s="41"/>
      <c r="J47" s="43"/>
      <c r="K47" s="43"/>
      <c r="L47" s="43"/>
      <c r="M47" s="43"/>
      <c r="N47" s="43"/>
    </row>
    <row r="48" spans="1:14" x14ac:dyDescent="0.2">
      <c r="A48" s="37" t="s">
        <v>84</v>
      </c>
      <c r="B48" s="38">
        <v>282</v>
      </c>
      <c r="C48" s="38" t="s">
        <v>90</v>
      </c>
      <c r="D48" s="38" t="s">
        <v>38</v>
      </c>
      <c r="E48" s="39">
        <v>280</v>
      </c>
      <c r="F48" s="38" t="s">
        <v>91</v>
      </c>
      <c r="G48" s="41">
        <v>5</v>
      </c>
      <c r="H48" s="38" t="s">
        <v>57</v>
      </c>
      <c r="I48" s="41">
        <v>5</v>
      </c>
      <c r="J48" s="43">
        <v>280000</v>
      </c>
      <c r="K48" s="43">
        <v>0</v>
      </c>
      <c r="L48" s="43">
        <f t="shared" ref="L48:L54" si="3">ROUND((K48*$C$8/1000),0)</f>
        <v>0</v>
      </c>
      <c r="M48" s="43"/>
      <c r="N48" s="43"/>
    </row>
    <row r="49" spans="1:14" x14ac:dyDescent="0.2">
      <c r="A49" s="37" t="s">
        <v>84</v>
      </c>
      <c r="B49" s="38">
        <v>282</v>
      </c>
      <c r="C49" s="38" t="s">
        <v>90</v>
      </c>
      <c r="D49" s="38" t="s">
        <v>38</v>
      </c>
      <c r="E49" s="39">
        <v>73</v>
      </c>
      <c r="F49" s="38" t="s">
        <v>58</v>
      </c>
      <c r="G49" s="41">
        <v>5</v>
      </c>
      <c r="H49" s="38" t="s">
        <v>57</v>
      </c>
      <c r="I49" s="41">
        <v>5</v>
      </c>
      <c r="J49" s="43">
        <v>73000</v>
      </c>
      <c r="K49" s="43">
        <v>0</v>
      </c>
      <c r="L49" s="43">
        <v>0</v>
      </c>
      <c r="M49" s="43"/>
      <c r="N49" s="43"/>
    </row>
    <row r="50" spans="1:14" x14ac:dyDescent="0.2">
      <c r="A50" s="37" t="s">
        <v>84</v>
      </c>
      <c r="B50" s="38">
        <v>282</v>
      </c>
      <c r="C50" s="38" t="s">
        <v>90</v>
      </c>
      <c r="D50" s="38" t="s">
        <v>38</v>
      </c>
      <c r="E50" s="39">
        <v>1090</v>
      </c>
      <c r="F50" s="38" t="s">
        <v>92</v>
      </c>
      <c r="G50" s="41">
        <v>6</v>
      </c>
      <c r="H50" s="38" t="s">
        <v>57</v>
      </c>
      <c r="I50" s="41">
        <v>25</v>
      </c>
      <c r="J50" s="43">
        <v>1090000</v>
      </c>
      <c r="K50" s="43">
        <v>280259.73</v>
      </c>
      <c r="L50" s="43">
        <f>ROUND((K50*$C$8/1000),0)</f>
        <v>6568131</v>
      </c>
      <c r="M50" s="43">
        <v>41592</v>
      </c>
      <c r="N50" s="43">
        <v>6609723</v>
      </c>
    </row>
    <row r="51" spans="1:14" x14ac:dyDescent="0.2">
      <c r="A51" s="37" t="s">
        <v>84</v>
      </c>
      <c r="B51" s="38">
        <v>282</v>
      </c>
      <c r="C51" s="38" t="s">
        <v>90</v>
      </c>
      <c r="D51" s="38" t="s">
        <v>38</v>
      </c>
      <c r="E51" s="39">
        <v>274</v>
      </c>
      <c r="F51" s="38" t="s">
        <v>93</v>
      </c>
      <c r="G51" s="41">
        <v>6</v>
      </c>
      <c r="H51" s="38" t="s">
        <v>57</v>
      </c>
      <c r="I51" s="41">
        <v>25</v>
      </c>
      <c r="J51" s="43">
        <v>274000</v>
      </c>
      <c r="K51" s="43">
        <v>69181.23</v>
      </c>
      <c r="L51" s="43">
        <f t="shared" si="3"/>
        <v>1621322</v>
      </c>
      <c r="M51" s="43">
        <v>10268</v>
      </c>
      <c r="N51" s="43">
        <v>1631590</v>
      </c>
    </row>
    <row r="52" spans="1:14" x14ac:dyDescent="0.2">
      <c r="A52" s="37" t="s">
        <v>94</v>
      </c>
      <c r="B52" s="38">
        <v>282</v>
      </c>
      <c r="C52" s="38" t="s">
        <v>90</v>
      </c>
      <c r="D52" s="38" t="s">
        <v>38</v>
      </c>
      <c r="E52" s="39">
        <v>197</v>
      </c>
      <c r="F52" s="38" t="s">
        <v>76</v>
      </c>
      <c r="G52" s="41">
        <v>6</v>
      </c>
      <c r="H52" s="38" t="s">
        <v>57</v>
      </c>
      <c r="I52" s="41">
        <v>25</v>
      </c>
      <c r="J52" s="43">
        <v>197000</v>
      </c>
      <c r="K52" s="43">
        <v>396402.71</v>
      </c>
      <c r="L52" s="43">
        <f t="shared" si="3"/>
        <v>9290042</v>
      </c>
      <c r="M52" s="43">
        <v>58829</v>
      </c>
      <c r="N52" s="43">
        <v>9348871</v>
      </c>
    </row>
    <row r="53" spans="1:14" x14ac:dyDescent="0.2">
      <c r="A53" s="37" t="s">
        <v>95</v>
      </c>
      <c r="B53" s="38">
        <v>283</v>
      </c>
      <c r="C53" s="38" t="s">
        <v>96</v>
      </c>
      <c r="D53" s="38" t="s">
        <v>38</v>
      </c>
      <c r="E53" s="39">
        <v>438</v>
      </c>
      <c r="F53" s="40" t="s">
        <v>97</v>
      </c>
      <c r="G53" s="41">
        <v>6</v>
      </c>
      <c r="H53" s="38" t="s">
        <v>65</v>
      </c>
      <c r="I53" s="41">
        <v>22</v>
      </c>
      <c r="J53" s="43">
        <v>438000</v>
      </c>
      <c r="K53" s="43">
        <v>249333.43</v>
      </c>
      <c r="L53" s="43">
        <f t="shared" si="3"/>
        <v>5843346</v>
      </c>
      <c r="M53" s="43">
        <v>57898</v>
      </c>
      <c r="N53" s="43">
        <v>5901244</v>
      </c>
    </row>
    <row r="54" spans="1:14" x14ac:dyDescent="0.2">
      <c r="A54" s="37" t="s">
        <v>98</v>
      </c>
      <c r="B54" s="38">
        <v>283</v>
      </c>
      <c r="C54" s="38" t="s">
        <v>96</v>
      </c>
      <c r="D54" s="38" t="s">
        <v>38</v>
      </c>
      <c r="E54" s="39">
        <v>122.8</v>
      </c>
      <c r="F54" s="38" t="s">
        <v>99</v>
      </c>
      <c r="G54" s="41">
        <v>6</v>
      </c>
      <c r="H54" s="38" t="s">
        <v>65</v>
      </c>
      <c r="I54" s="41">
        <v>22.5</v>
      </c>
      <c r="J54" s="43">
        <v>122800</v>
      </c>
      <c r="K54" s="43">
        <v>249546.01</v>
      </c>
      <c r="L54" s="43">
        <f t="shared" si="3"/>
        <v>5848328</v>
      </c>
      <c r="M54" s="43">
        <v>0</v>
      </c>
      <c r="N54" s="43">
        <v>5848328</v>
      </c>
    </row>
    <row r="55" spans="1:14" x14ac:dyDescent="0.2">
      <c r="A55" s="37"/>
      <c r="B55" s="38"/>
      <c r="C55" s="38"/>
      <c r="D55" s="38"/>
      <c r="E55" s="39"/>
      <c r="F55" s="38"/>
      <c r="G55" s="41"/>
      <c r="H55" s="38"/>
      <c r="I55" s="41"/>
      <c r="J55" s="43"/>
      <c r="K55" s="43"/>
      <c r="L55" s="43"/>
      <c r="M55" s="43"/>
      <c r="N55" s="43"/>
    </row>
    <row r="56" spans="1:14" x14ac:dyDescent="0.2">
      <c r="A56" s="46" t="s">
        <v>49</v>
      </c>
      <c r="B56" s="47">
        <v>294</v>
      </c>
      <c r="C56" s="63" t="s">
        <v>100</v>
      </c>
      <c r="D56" s="47" t="s">
        <v>38</v>
      </c>
      <c r="E56" s="48">
        <v>400</v>
      </c>
      <c r="F56" s="47" t="s">
        <v>101</v>
      </c>
      <c r="G56" s="49">
        <v>6.25</v>
      </c>
      <c r="H56" s="47" t="s">
        <v>57</v>
      </c>
      <c r="I56" s="49">
        <v>20.83</v>
      </c>
      <c r="J56" s="51">
        <v>400000</v>
      </c>
      <c r="K56" s="55">
        <v>100933.55</v>
      </c>
      <c r="L56" s="51">
        <f t="shared" ref="L56:L61" si="4">ROUND((K56*$C$8/1000),0)</f>
        <v>2365466</v>
      </c>
      <c r="M56" s="64">
        <v>16389</v>
      </c>
      <c r="N56" s="64">
        <v>2381855</v>
      </c>
    </row>
    <row r="57" spans="1:14" x14ac:dyDescent="0.2">
      <c r="A57" s="46" t="s">
        <v>49</v>
      </c>
      <c r="B57" s="47">
        <v>294</v>
      </c>
      <c r="C57" s="63" t="s">
        <v>100</v>
      </c>
      <c r="D57" s="47" t="s">
        <v>38</v>
      </c>
      <c r="E57" s="48">
        <v>69</v>
      </c>
      <c r="F57" s="47" t="s">
        <v>102</v>
      </c>
      <c r="G57" s="49">
        <v>6.25</v>
      </c>
      <c r="H57" s="47" t="s">
        <v>57</v>
      </c>
      <c r="I57" s="49">
        <v>20.83</v>
      </c>
      <c r="J57" s="51">
        <v>69000</v>
      </c>
      <c r="K57" s="55">
        <v>17114.82</v>
      </c>
      <c r="L57" s="51">
        <f t="shared" si="4"/>
        <v>401101</v>
      </c>
      <c r="M57" s="55">
        <v>2779</v>
      </c>
      <c r="N57" s="64">
        <v>403880</v>
      </c>
    </row>
    <row r="58" spans="1:14" x14ac:dyDescent="0.2">
      <c r="A58" s="37" t="s">
        <v>53</v>
      </c>
      <c r="B58" s="38">
        <v>294</v>
      </c>
      <c r="C58" s="65" t="s">
        <v>100</v>
      </c>
      <c r="D58" s="38" t="s">
        <v>38</v>
      </c>
      <c r="E58" s="39">
        <v>31.8</v>
      </c>
      <c r="F58" s="38" t="s">
        <v>103</v>
      </c>
      <c r="G58" s="41">
        <v>6.75</v>
      </c>
      <c r="H58" s="38" t="s">
        <v>57</v>
      </c>
      <c r="I58" s="41">
        <v>20.83</v>
      </c>
      <c r="J58" s="43">
        <v>31800</v>
      </c>
      <c r="K58" s="43">
        <v>69536.23</v>
      </c>
      <c r="L58" s="43">
        <f t="shared" si="4"/>
        <v>1629642</v>
      </c>
      <c r="M58" s="43">
        <v>12764</v>
      </c>
      <c r="N58" s="43">
        <v>1642406</v>
      </c>
    </row>
    <row r="59" spans="1:14" x14ac:dyDescent="0.2">
      <c r="A59" s="56" t="s">
        <v>104</v>
      </c>
      <c r="B59" s="57">
        <v>300</v>
      </c>
      <c r="C59" s="57" t="s">
        <v>105</v>
      </c>
      <c r="D59" s="57" t="s">
        <v>38</v>
      </c>
      <c r="E59" s="58">
        <v>275</v>
      </c>
      <c r="F59" s="57" t="s">
        <v>106</v>
      </c>
      <c r="G59" s="59">
        <v>6.2</v>
      </c>
      <c r="H59" s="57" t="s">
        <v>65</v>
      </c>
      <c r="I59" s="59">
        <v>22.75</v>
      </c>
      <c r="J59" s="61">
        <v>275000</v>
      </c>
      <c r="K59" s="61">
        <v>153329</v>
      </c>
      <c r="L59" s="61">
        <f t="shared" si="4"/>
        <v>3593399</v>
      </c>
      <c r="M59" s="61">
        <v>23485</v>
      </c>
      <c r="N59" s="61">
        <v>3616884</v>
      </c>
    </row>
    <row r="60" spans="1:14" x14ac:dyDescent="0.2">
      <c r="A60" s="56" t="s">
        <v>104</v>
      </c>
      <c r="B60" s="57">
        <v>300</v>
      </c>
      <c r="C60" s="66" t="s">
        <v>105</v>
      </c>
      <c r="D60" s="57" t="s">
        <v>38</v>
      </c>
      <c r="E60" s="58">
        <v>74</v>
      </c>
      <c r="F60" s="57" t="s">
        <v>107</v>
      </c>
      <c r="G60" s="59">
        <v>6.2</v>
      </c>
      <c r="H60" s="57" t="s">
        <v>65</v>
      </c>
      <c r="I60" s="59">
        <v>22.75</v>
      </c>
      <c r="J60" s="61">
        <v>74000</v>
      </c>
      <c r="K60" s="61">
        <v>33294</v>
      </c>
      <c r="L60" s="61">
        <f t="shared" si="4"/>
        <v>780274</v>
      </c>
      <c r="M60" s="61">
        <v>5106</v>
      </c>
      <c r="N60" s="61">
        <v>785380</v>
      </c>
    </row>
    <row r="61" spans="1:14" x14ac:dyDescent="0.2">
      <c r="A61" s="56" t="s">
        <v>108</v>
      </c>
      <c r="B61" s="57">
        <v>300</v>
      </c>
      <c r="C61" s="66" t="s">
        <v>105</v>
      </c>
      <c r="D61" s="57" t="s">
        <v>38</v>
      </c>
      <c r="E61" s="58">
        <v>70</v>
      </c>
      <c r="F61" s="57" t="s">
        <v>109</v>
      </c>
      <c r="G61" s="59">
        <v>6.2</v>
      </c>
      <c r="H61" s="57" t="s">
        <v>65</v>
      </c>
      <c r="I61" s="59">
        <v>22.75</v>
      </c>
      <c r="J61" s="61">
        <v>70000</v>
      </c>
      <c r="K61" s="61">
        <v>70000</v>
      </c>
      <c r="L61" s="61">
        <f t="shared" si="4"/>
        <v>1640511</v>
      </c>
      <c r="M61" s="61">
        <v>1657418</v>
      </c>
      <c r="N61" s="67">
        <v>3297929</v>
      </c>
    </row>
    <row r="62" spans="1:14" x14ac:dyDescent="0.2">
      <c r="A62" s="37"/>
      <c r="B62" s="68"/>
      <c r="C62" s="68"/>
      <c r="D62" s="38"/>
      <c r="E62" s="39"/>
      <c r="F62" s="38"/>
      <c r="G62" s="41"/>
      <c r="H62" s="38"/>
      <c r="I62" s="41"/>
      <c r="J62" s="43"/>
      <c r="K62" s="43"/>
      <c r="L62" s="43"/>
      <c r="M62" s="43"/>
      <c r="N62" s="43"/>
    </row>
    <row r="63" spans="1:14" x14ac:dyDescent="0.2">
      <c r="A63" s="37" t="s">
        <v>62</v>
      </c>
      <c r="B63" s="68">
        <v>319</v>
      </c>
      <c r="C63" s="68" t="s">
        <v>110</v>
      </c>
      <c r="D63" s="38" t="s">
        <v>38</v>
      </c>
      <c r="E63" s="39">
        <v>950</v>
      </c>
      <c r="F63" s="38" t="s">
        <v>71</v>
      </c>
      <c r="G63" s="41">
        <v>6</v>
      </c>
      <c r="H63" s="38" t="s">
        <v>65</v>
      </c>
      <c r="I63" s="41">
        <v>22</v>
      </c>
      <c r="J63" s="43">
        <v>950000</v>
      </c>
      <c r="K63" s="43">
        <v>443602</v>
      </c>
      <c r="L63" s="43">
        <f t="shared" ref="L63:L71" si="5">ROUND((K63*$C$8/1000),0)</f>
        <v>10396199</v>
      </c>
      <c r="M63" s="43">
        <v>50851</v>
      </c>
      <c r="N63" s="43">
        <v>10447050</v>
      </c>
    </row>
    <row r="64" spans="1:14" x14ac:dyDescent="0.2">
      <c r="A64" s="37" t="s">
        <v>66</v>
      </c>
      <c r="B64" s="68">
        <v>319</v>
      </c>
      <c r="C64" s="68" t="s">
        <v>110</v>
      </c>
      <c r="D64" s="38" t="s">
        <v>38</v>
      </c>
      <c r="E64" s="39">
        <v>58</v>
      </c>
      <c r="F64" s="38" t="s">
        <v>73</v>
      </c>
      <c r="G64" s="41">
        <v>6</v>
      </c>
      <c r="H64" s="38" t="s">
        <v>65</v>
      </c>
      <c r="I64" s="41">
        <v>22</v>
      </c>
      <c r="J64" s="43">
        <v>58000</v>
      </c>
      <c r="K64" s="43">
        <v>110101</v>
      </c>
      <c r="L64" s="43">
        <f t="shared" si="5"/>
        <v>2580313</v>
      </c>
      <c r="M64" s="43">
        <v>12621</v>
      </c>
      <c r="N64" s="43">
        <v>2592934</v>
      </c>
    </row>
    <row r="65" spans="1:14" x14ac:dyDescent="0.2">
      <c r="A65" s="37" t="s">
        <v>66</v>
      </c>
      <c r="B65" s="68">
        <v>319</v>
      </c>
      <c r="C65" s="68" t="s">
        <v>110</v>
      </c>
      <c r="D65" s="38" t="s">
        <v>38</v>
      </c>
      <c r="E65" s="39">
        <v>100</v>
      </c>
      <c r="F65" s="38" t="s">
        <v>111</v>
      </c>
      <c r="G65" s="41">
        <v>6</v>
      </c>
      <c r="H65" s="38" t="s">
        <v>65</v>
      </c>
      <c r="I65" s="41">
        <v>22</v>
      </c>
      <c r="J65" s="43">
        <v>100000</v>
      </c>
      <c r="K65" s="43">
        <v>189830</v>
      </c>
      <c r="L65" s="43">
        <f t="shared" si="5"/>
        <v>4448831</v>
      </c>
      <c r="M65" s="43">
        <v>21761</v>
      </c>
      <c r="N65" s="43">
        <v>4470592</v>
      </c>
    </row>
    <row r="66" spans="1:14" x14ac:dyDescent="0.2">
      <c r="A66" s="37" t="s">
        <v>84</v>
      </c>
      <c r="B66" s="68">
        <v>322</v>
      </c>
      <c r="C66" s="68" t="s">
        <v>112</v>
      </c>
      <c r="D66" s="38" t="s">
        <v>38</v>
      </c>
      <c r="E66" s="39">
        <v>440</v>
      </c>
      <c r="F66" s="38" t="s">
        <v>113</v>
      </c>
      <c r="G66" s="41">
        <v>4</v>
      </c>
      <c r="H66" s="38" t="s">
        <v>57</v>
      </c>
      <c r="I66" s="41">
        <v>5</v>
      </c>
      <c r="J66" s="43">
        <v>440000</v>
      </c>
      <c r="K66" s="43">
        <v>0</v>
      </c>
      <c r="L66" s="43">
        <f t="shared" si="5"/>
        <v>0</v>
      </c>
      <c r="M66" s="43"/>
      <c r="N66" s="43"/>
    </row>
    <row r="67" spans="1:14" x14ac:dyDescent="0.2">
      <c r="A67" s="37" t="s">
        <v>84</v>
      </c>
      <c r="B67" s="68">
        <v>322</v>
      </c>
      <c r="C67" s="68" t="s">
        <v>112</v>
      </c>
      <c r="D67" s="38" t="s">
        <v>38</v>
      </c>
      <c r="E67" s="39">
        <v>114</v>
      </c>
      <c r="F67" s="38" t="s">
        <v>114</v>
      </c>
      <c r="G67" s="41">
        <v>4</v>
      </c>
      <c r="H67" s="38" t="s">
        <v>57</v>
      </c>
      <c r="I67" s="41">
        <v>5</v>
      </c>
      <c r="J67" s="43">
        <v>114000</v>
      </c>
      <c r="K67" s="43">
        <v>0</v>
      </c>
      <c r="L67" s="43">
        <f t="shared" si="5"/>
        <v>0</v>
      </c>
      <c r="M67" s="43"/>
      <c r="N67" s="43"/>
    </row>
    <row r="68" spans="1:14" x14ac:dyDescent="0.2">
      <c r="A68" s="37" t="s">
        <v>84</v>
      </c>
      <c r="B68" s="68">
        <v>322</v>
      </c>
      <c r="C68" s="68" t="s">
        <v>112</v>
      </c>
      <c r="D68" s="38" t="s">
        <v>38</v>
      </c>
      <c r="E68" s="39">
        <v>1500</v>
      </c>
      <c r="F68" s="38" t="s">
        <v>115</v>
      </c>
      <c r="G68" s="41">
        <v>5.8</v>
      </c>
      <c r="H68" s="38" t="s">
        <v>57</v>
      </c>
      <c r="I68" s="41">
        <v>19.25</v>
      </c>
      <c r="J68" s="43">
        <v>1500000</v>
      </c>
      <c r="K68" s="43">
        <v>459006.54</v>
      </c>
      <c r="L68" s="43">
        <f t="shared" si="5"/>
        <v>10757218</v>
      </c>
      <c r="M68" s="43">
        <v>15173</v>
      </c>
      <c r="N68" s="43">
        <v>10772391</v>
      </c>
    </row>
    <row r="69" spans="1:14" x14ac:dyDescent="0.2">
      <c r="A69" s="37" t="s">
        <v>84</v>
      </c>
      <c r="B69" s="68">
        <v>322</v>
      </c>
      <c r="C69" s="68" t="s">
        <v>112</v>
      </c>
      <c r="D69" s="38" t="s">
        <v>38</v>
      </c>
      <c r="E69" s="39">
        <v>374</v>
      </c>
      <c r="F69" s="38" t="s">
        <v>116</v>
      </c>
      <c r="G69" s="41">
        <v>5.8</v>
      </c>
      <c r="H69" s="38" t="s">
        <v>57</v>
      </c>
      <c r="I69" s="41">
        <v>19.25</v>
      </c>
      <c r="J69" s="43">
        <v>374000</v>
      </c>
      <c r="K69" s="43">
        <v>114318.61</v>
      </c>
      <c r="L69" s="43">
        <f t="shared" si="5"/>
        <v>2679156</v>
      </c>
      <c r="M69" s="43">
        <v>3778</v>
      </c>
      <c r="N69" s="43">
        <v>2682934</v>
      </c>
    </row>
    <row r="70" spans="1:14" x14ac:dyDescent="0.2">
      <c r="A70" s="37" t="s">
        <v>117</v>
      </c>
      <c r="B70" s="68">
        <v>322</v>
      </c>
      <c r="C70" s="68" t="s">
        <v>112</v>
      </c>
      <c r="D70" s="38" t="s">
        <v>38</v>
      </c>
      <c r="E70" s="39">
        <v>314</v>
      </c>
      <c r="F70" s="38" t="s">
        <v>118</v>
      </c>
      <c r="G70" s="41">
        <v>5.8</v>
      </c>
      <c r="H70" s="38" t="s">
        <v>57</v>
      </c>
      <c r="I70" s="41">
        <v>19</v>
      </c>
      <c r="J70" s="43">
        <v>314000</v>
      </c>
      <c r="K70" s="43">
        <v>421309.5</v>
      </c>
      <c r="L70" s="43">
        <f t="shared" si="5"/>
        <v>9873755</v>
      </c>
      <c r="M70" s="43">
        <v>13925</v>
      </c>
      <c r="N70" s="43">
        <v>9887680</v>
      </c>
    </row>
    <row r="71" spans="1:14" x14ac:dyDescent="0.2">
      <c r="A71" s="37" t="s">
        <v>119</v>
      </c>
      <c r="B71" s="68">
        <v>322</v>
      </c>
      <c r="C71" s="68" t="s">
        <v>112</v>
      </c>
      <c r="D71" s="38" t="s">
        <v>38</v>
      </c>
      <c r="E71" s="39">
        <v>28</v>
      </c>
      <c r="F71" s="38" t="s">
        <v>120</v>
      </c>
      <c r="G71" s="41">
        <v>5.8</v>
      </c>
      <c r="H71" s="38" t="s">
        <v>57</v>
      </c>
      <c r="I71" s="41">
        <v>19</v>
      </c>
      <c r="J71" s="43">
        <v>28000</v>
      </c>
      <c r="K71" s="43">
        <v>52059.53</v>
      </c>
      <c r="L71" s="43">
        <f t="shared" si="5"/>
        <v>1220060</v>
      </c>
      <c r="M71" s="43">
        <v>1722</v>
      </c>
      <c r="N71" s="43">
        <v>1221782</v>
      </c>
    </row>
    <row r="72" spans="1:14" x14ac:dyDescent="0.2">
      <c r="A72" s="37"/>
      <c r="B72" s="68"/>
      <c r="C72" s="68"/>
      <c r="D72" s="38"/>
      <c r="E72" s="39"/>
      <c r="F72" s="38"/>
      <c r="G72" s="41"/>
      <c r="H72" s="38"/>
      <c r="I72" s="41"/>
      <c r="J72" s="43"/>
      <c r="K72" s="43"/>
      <c r="L72" s="43"/>
      <c r="M72" s="43"/>
      <c r="N72" s="43"/>
    </row>
    <row r="73" spans="1:14" x14ac:dyDescent="0.2">
      <c r="A73" s="37" t="s">
        <v>121</v>
      </c>
      <c r="B73" s="68">
        <v>337</v>
      </c>
      <c r="C73" s="68" t="s">
        <v>122</v>
      </c>
      <c r="D73" s="38" t="s">
        <v>38</v>
      </c>
      <c r="E73" s="39">
        <v>400</v>
      </c>
      <c r="F73" s="38" t="s">
        <v>39</v>
      </c>
      <c r="G73" s="41">
        <v>6.3</v>
      </c>
      <c r="H73" s="38" t="s">
        <v>65</v>
      </c>
      <c r="I73" s="41">
        <v>19.5</v>
      </c>
      <c r="J73" s="43">
        <v>400000</v>
      </c>
      <c r="K73" s="43">
        <v>150407</v>
      </c>
      <c r="L73" s="43">
        <f t="shared" ref="L73:L79" si="6">ROUND((K73*$C$8/1000),0)</f>
        <v>3524919</v>
      </c>
      <c r="M73" s="43">
        <v>39090</v>
      </c>
      <c r="N73" s="43">
        <v>3564009</v>
      </c>
    </row>
    <row r="74" spans="1:14" x14ac:dyDescent="0.2">
      <c r="A74" s="37" t="s">
        <v>121</v>
      </c>
      <c r="B74" s="68">
        <v>337</v>
      </c>
      <c r="C74" s="68" t="s">
        <v>122</v>
      </c>
      <c r="D74" s="38" t="s">
        <v>38</v>
      </c>
      <c r="E74" s="39">
        <v>74</v>
      </c>
      <c r="F74" s="38" t="s">
        <v>41</v>
      </c>
      <c r="G74" s="41">
        <v>6.3</v>
      </c>
      <c r="H74" s="38" t="s">
        <v>65</v>
      </c>
      <c r="I74" s="41">
        <v>19.5</v>
      </c>
      <c r="J74" s="43">
        <v>74000</v>
      </c>
      <c r="K74" s="43">
        <v>27866</v>
      </c>
      <c r="L74" s="43">
        <f t="shared" si="6"/>
        <v>653064</v>
      </c>
      <c r="M74" s="43">
        <v>7251</v>
      </c>
      <c r="N74" s="43">
        <v>660315</v>
      </c>
    </row>
    <row r="75" spans="1:14" x14ac:dyDescent="0.2">
      <c r="A75" s="37" t="s">
        <v>123</v>
      </c>
      <c r="B75" s="68">
        <v>337</v>
      </c>
      <c r="C75" s="68" t="s">
        <v>122</v>
      </c>
      <c r="D75" s="38" t="s">
        <v>38</v>
      </c>
      <c r="E75" s="39">
        <v>38</v>
      </c>
      <c r="F75" s="38" t="s">
        <v>124</v>
      </c>
      <c r="G75" s="41">
        <v>7</v>
      </c>
      <c r="H75" s="38" t="s">
        <v>65</v>
      </c>
      <c r="I75" s="41">
        <v>19.75</v>
      </c>
      <c r="J75" s="43">
        <v>38000</v>
      </c>
      <c r="K75" s="43">
        <v>38000</v>
      </c>
      <c r="L75" s="43">
        <f t="shared" si="6"/>
        <v>890563</v>
      </c>
      <c r="M75" s="43">
        <v>943861</v>
      </c>
      <c r="N75" s="43">
        <v>1834424</v>
      </c>
    </row>
    <row r="76" spans="1:14" x14ac:dyDescent="0.2">
      <c r="A76" s="37" t="s">
        <v>125</v>
      </c>
      <c r="B76" s="68">
        <v>337</v>
      </c>
      <c r="C76" s="68" t="s">
        <v>126</v>
      </c>
      <c r="D76" s="38" t="s">
        <v>38</v>
      </c>
      <c r="E76" s="39">
        <v>539</v>
      </c>
      <c r="F76" s="38" t="s">
        <v>127</v>
      </c>
      <c r="G76" s="41">
        <v>5</v>
      </c>
      <c r="H76" s="68" t="s">
        <v>57</v>
      </c>
      <c r="I76" s="41">
        <v>19.5</v>
      </c>
      <c r="J76" s="43">
        <v>539000</v>
      </c>
      <c r="K76" s="43">
        <v>213119</v>
      </c>
      <c r="L76" s="43">
        <f t="shared" si="6"/>
        <v>4994629</v>
      </c>
      <c r="M76" s="43">
        <v>3383</v>
      </c>
      <c r="N76" s="43">
        <v>4998012</v>
      </c>
    </row>
    <row r="77" spans="1:14" x14ac:dyDescent="0.2">
      <c r="A77" s="37" t="s">
        <v>125</v>
      </c>
      <c r="B77" s="68">
        <v>337</v>
      </c>
      <c r="C77" s="68" t="s">
        <v>126</v>
      </c>
      <c r="D77" s="38" t="s">
        <v>38</v>
      </c>
      <c r="E77" s="39">
        <v>40</v>
      </c>
      <c r="F77" s="38" t="s">
        <v>128</v>
      </c>
      <c r="G77" s="41">
        <v>7.5</v>
      </c>
      <c r="H77" s="68" t="s">
        <v>57</v>
      </c>
      <c r="I77" s="41">
        <v>19.75</v>
      </c>
      <c r="J77" s="43">
        <v>40000</v>
      </c>
      <c r="K77" s="43">
        <v>40000</v>
      </c>
      <c r="L77" s="43">
        <f t="shared" si="6"/>
        <v>937435</v>
      </c>
      <c r="M77" s="43">
        <v>927903</v>
      </c>
      <c r="N77" s="43">
        <v>1865338</v>
      </c>
    </row>
    <row r="78" spans="1:14" x14ac:dyDescent="0.2">
      <c r="A78" s="37" t="s">
        <v>129</v>
      </c>
      <c r="B78" s="68">
        <v>337</v>
      </c>
      <c r="C78" s="68" t="s">
        <v>130</v>
      </c>
      <c r="D78" s="38" t="s">
        <v>38</v>
      </c>
      <c r="E78" s="39">
        <v>512</v>
      </c>
      <c r="F78" s="38" t="s">
        <v>131</v>
      </c>
      <c r="G78" s="41">
        <v>4.5</v>
      </c>
      <c r="H78" s="38" t="s">
        <v>65</v>
      </c>
      <c r="I78" s="41">
        <v>19.5</v>
      </c>
      <c r="J78" s="43">
        <v>512000</v>
      </c>
      <c r="K78" s="43">
        <v>246425</v>
      </c>
      <c r="L78" s="43">
        <f t="shared" si="6"/>
        <v>5775184</v>
      </c>
      <c r="M78" s="43">
        <v>46099</v>
      </c>
      <c r="N78" s="43">
        <v>5821283</v>
      </c>
    </row>
    <row r="79" spans="1:14" x14ac:dyDescent="0.2">
      <c r="A79" s="37" t="s">
        <v>129</v>
      </c>
      <c r="B79" s="68">
        <v>337</v>
      </c>
      <c r="C79" s="68" t="s">
        <v>130</v>
      </c>
      <c r="D79" s="38" t="s">
        <v>38</v>
      </c>
      <c r="E79" s="39">
        <v>45</v>
      </c>
      <c r="F79" s="38" t="s">
        <v>132</v>
      </c>
      <c r="G79" s="41">
        <v>8</v>
      </c>
      <c r="H79" s="38" t="s">
        <v>65</v>
      </c>
      <c r="I79" s="41">
        <v>19.75</v>
      </c>
      <c r="J79" s="43">
        <v>45000</v>
      </c>
      <c r="K79" s="43">
        <v>45000</v>
      </c>
      <c r="L79" s="43">
        <f t="shared" si="6"/>
        <v>1054614</v>
      </c>
      <c r="M79" s="43">
        <v>1002368</v>
      </c>
      <c r="N79" s="43">
        <v>2056982</v>
      </c>
    </row>
    <row r="80" spans="1:14" x14ac:dyDescent="0.2">
      <c r="A80" s="37"/>
      <c r="B80" s="68"/>
      <c r="C80" s="68"/>
      <c r="D80" s="38"/>
      <c r="E80" s="39"/>
      <c r="F80" s="38"/>
      <c r="G80" s="41"/>
      <c r="H80" s="38"/>
      <c r="I80" s="41"/>
      <c r="J80" s="43"/>
      <c r="K80" s="43"/>
      <c r="L80" s="43"/>
      <c r="M80" s="43"/>
      <c r="N80" s="43"/>
    </row>
    <row r="81" spans="1:14" x14ac:dyDescent="0.2">
      <c r="A81" s="37" t="s">
        <v>62</v>
      </c>
      <c r="B81" s="68">
        <v>341</v>
      </c>
      <c r="C81" s="68" t="s">
        <v>133</v>
      </c>
      <c r="D81" s="38" t="s">
        <v>38</v>
      </c>
      <c r="E81" s="39">
        <v>320</v>
      </c>
      <c r="F81" s="38" t="s">
        <v>134</v>
      </c>
      <c r="G81" s="41">
        <v>5.8</v>
      </c>
      <c r="H81" s="38" t="s">
        <v>40</v>
      </c>
      <c r="I81" s="41">
        <v>23.75</v>
      </c>
      <c r="J81" s="43">
        <v>320000</v>
      </c>
      <c r="K81" s="43">
        <v>85112</v>
      </c>
      <c r="L81" s="43">
        <f>ROUND((K81*$C$8/1000),0)</f>
        <v>1994674</v>
      </c>
      <c r="M81" s="43">
        <v>9438</v>
      </c>
      <c r="N81" s="43">
        <v>2004112</v>
      </c>
    </row>
    <row r="82" spans="1:14" x14ac:dyDescent="0.2">
      <c r="A82" s="37" t="s">
        <v>66</v>
      </c>
      <c r="B82" s="68">
        <v>341</v>
      </c>
      <c r="C82" s="68" t="s">
        <v>133</v>
      </c>
      <c r="D82" s="38" t="s">
        <v>38</v>
      </c>
      <c r="E82" s="39">
        <v>6</v>
      </c>
      <c r="F82" s="38" t="s">
        <v>135</v>
      </c>
      <c r="G82" s="41">
        <v>7.5</v>
      </c>
      <c r="H82" s="38" t="s">
        <v>40</v>
      </c>
      <c r="I82" s="41">
        <v>23.75</v>
      </c>
      <c r="J82" s="43">
        <v>6000</v>
      </c>
      <c r="K82" s="43">
        <v>12592</v>
      </c>
      <c r="L82" s="43">
        <f>ROUND((K82*$C$8/1000),0)</f>
        <v>295104</v>
      </c>
      <c r="M82" s="43">
        <v>1795</v>
      </c>
      <c r="N82" s="43">
        <v>296899</v>
      </c>
    </row>
    <row r="83" spans="1:14" x14ac:dyDescent="0.2">
      <c r="A83" s="37" t="s">
        <v>66</v>
      </c>
      <c r="B83" s="68">
        <v>341</v>
      </c>
      <c r="C83" s="68" t="s">
        <v>133</v>
      </c>
      <c r="D83" s="38" t="s">
        <v>38</v>
      </c>
      <c r="E83" s="39">
        <v>15.2</v>
      </c>
      <c r="F83" s="38" t="s">
        <v>136</v>
      </c>
      <c r="G83" s="41">
        <v>7.5</v>
      </c>
      <c r="H83" s="38" t="s">
        <v>40</v>
      </c>
      <c r="I83" s="41">
        <v>23.75</v>
      </c>
      <c r="J83" s="43">
        <v>15200</v>
      </c>
      <c r="K83" s="43">
        <v>31899</v>
      </c>
      <c r="L83" s="43">
        <f>ROUND((K83*$C$8/1000),0)</f>
        <v>747581</v>
      </c>
      <c r="M83" s="43">
        <v>4546</v>
      </c>
      <c r="N83" s="43">
        <v>752127</v>
      </c>
    </row>
    <row r="84" spans="1:14" x14ac:dyDescent="0.2">
      <c r="A84" s="37"/>
      <c r="B84" s="68"/>
      <c r="C84" s="68"/>
      <c r="D84" s="38"/>
      <c r="E84" s="39"/>
      <c r="F84" s="38"/>
      <c r="G84" s="41"/>
      <c r="H84" s="38"/>
      <c r="I84" s="41"/>
      <c r="J84" s="43"/>
      <c r="K84" s="43"/>
      <c r="L84" s="43"/>
      <c r="M84" s="43"/>
      <c r="N84" s="43"/>
    </row>
    <row r="85" spans="1:14" x14ac:dyDescent="0.2">
      <c r="A85" s="37" t="s">
        <v>84</v>
      </c>
      <c r="B85" s="68">
        <v>351</v>
      </c>
      <c r="C85" s="68" t="s">
        <v>137</v>
      </c>
      <c r="D85" s="38" t="s">
        <v>38</v>
      </c>
      <c r="E85" s="39">
        <v>400</v>
      </c>
      <c r="F85" s="38" t="s">
        <v>138</v>
      </c>
      <c r="G85" s="41">
        <v>6.5</v>
      </c>
      <c r="H85" s="38" t="s">
        <v>57</v>
      </c>
      <c r="I85" s="41">
        <v>20</v>
      </c>
      <c r="J85" s="43">
        <v>400000</v>
      </c>
      <c r="K85" s="43">
        <v>171441.33</v>
      </c>
      <c r="L85" s="43">
        <f>ROUND((K85*$C$8/1000),0)</f>
        <v>4017877</v>
      </c>
      <c r="M85" s="43">
        <v>6330</v>
      </c>
      <c r="N85" s="43">
        <v>4024207</v>
      </c>
    </row>
    <row r="86" spans="1:14" x14ac:dyDescent="0.2">
      <c r="A86" s="37" t="s">
        <v>84</v>
      </c>
      <c r="B86" s="68">
        <v>351</v>
      </c>
      <c r="C86" s="68" t="s">
        <v>137</v>
      </c>
      <c r="D86" s="38" t="s">
        <v>38</v>
      </c>
      <c r="E86" s="39">
        <v>155</v>
      </c>
      <c r="F86" s="38" t="s">
        <v>139</v>
      </c>
      <c r="G86" s="41">
        <v>6.5</v>
      </c>
      <c r="H86" s="38" t="s">
        <v>57</v>
      </c>
      <c r="I86" s="41">
        <v>20</v>
      </c>
      <c r="J86" s="43">
        <v>155000</v>
      </c>
      <c r="K86" s="43">
        <v>66433.710000000006</v>
      </c>
      <c r="L86" s="43">
        <f>ROUND((K86*$C$8/1000),0)</f>
        <v>1556932</v>
      </c>
      <c r="M86" s="43">
        <v>2452</v>
      </c>
      <c r="N86" s="43">
        <v>1559384</v>
      </c>
    </row>
    <row r="87" spans="1:14" x14ac:dyDescent="0.2">
      <c r="A87" s="37" t="s">
        <v>140</v>
      </c>
      <c r="B87" s="68">
        <v>351</v>
      </c>
      <c r="C87" s="68" t="s">
        <v>137</v>
      </c>
      <c r="D87" s="38" t="s">
        <v>38</v>
      </c>
      <c r="E87" s="39">
        <v>21</v>
      </c>
      <c r="F87" s="38" t="s">
        <v>141</v>
      </c>
      <c r="G87" s="41">
        <v>5</v>
      </c>
      <c r="H87" s="38" t="s">
        <v>57</v>
      </c>
      <c r="I87" s="41">
        <v>5.5</v>
      </c>
      <c r="J87" s="43">
        <v>21000</v>
      </c>
      <c r="K87" s="43">
        <v>0</v>
      </c>
      <c r="L87" s="43">
        <f>ROUND((K87*$C$8/1000),0)</f>
        <v>0</v>
      </c>
      <c r="M87" s="69"/>
      <c r="N87" s="69"/>
    </row>
    <row r="88" spans="1:14" x14ac:dyDescent="0.2">
      <c r="A88" s="37" t="s">
        <v>94</v>
      </c>
      <c r="B88" s="68">
        <v>351</v>
      </c>
      <c r="C88" s="68" t="s">
        <v>137</v>
      </c>
      <c r="D88" s="38" t="s">
        <v>38</v>
      </c>
      <c r="E88" s="39">
        <v>60</v>
      </c>
      <c r="F88" s="38" t="s">
        <v>142</v>
      </c>
      <c r="G88" s="41">
        <v>6.5</v>
      </c>
      <c r="H88" s="38" t="s">
        <v>57</v>
      </c>
      <c r="I88" s="41">
        <v>20</v>
      </c>
      <c r="J88" s="43">
        <v>60000</v>
      </c>
      <c r="K88" s="43">
        <v>101671.6</v>
      </c>
      <c r="L88" s="43">
        <f>ROUND((K88*$C$8/1000),0)</f>
        <v>2382762</v>
      </c>
      <c r="M88" s="43">
        <v>3755</v>
      </c>
      <c r="N88" s="43">
        <v>2386517</v>
      </c>
    </row>
    <row r="89" spans="1:14" x14ac:dyDescent="0.2">
      <c r="A89" s="37" t="s">
        <v>94</v>
      </c>
      <c r="B89" s="68">
        <v>351</v>
      </c>
      <c r="C89" s="68" t="s">
        <v>137</v>
      </c>
      <c r="D89" s="38" t="s">
        <v>38</v>
      </c>
      <c r="E89" s="39">
        <v>2</v>
      </c>
      <c r="F89" s="38" t="s">
        <v>143</v>
      </c>
      <c r="G89" s="41">
        <v>6.5</v>
      </c>
      <c r="H89" s="38" t="s">
        <v>57</v>
      </c>
      <c r="I89" s="41">
        <v>21</v>
      </c>
      <c r="J89" s="43">
        <v>2000</v>
      </c>
      <c r="K89" s="43">
        <v>3813.85</v>
      </c>
      <c r="L89" s="43">
        <f>ROUND((K89*$C$8/1000),0)</f>
        <v>89381</v>
      </c>
      <c r="M89" s="43">
        <v>141</v>
      </c>
      <c r="N89" s="43">
        <v>89522</v>
      </c>
    </row>
    <row r="90" spans="1:14" x14ac:dyDescent="0.2">
      <c r="A90" s="37" t="s">
        <v>144</v>
      </c>
      <c r="B90" s="68">
        <v>351</v>
      </c>
      <c r="C90" s="68" t="s">
        <v>145</v>
      </c>
      <c r="D90" s="38" t="s">
        <v>38</v>
      </c>
      <c r="E90" s="39">
        <v>160</v>
      </c>
      <c r="F90" s="38" t="s">
        <v>146</v>
      </c>
      <c r="G90" s="41">
        <v>5.3</v>
      </c>
      <c r="H90" s="38" t="s">
        <v>57</v>
      </c>
      <c r="I90" s="41">
        <v>6</v>
      </c>
      <c r="J90" s="43">
        <v>160000</v>
      </c>
      <c r="K90" s="43">
        <v>0</v>
      </c>
      <c r="L90" s="43">
        <f t="shared" ref="L90:L102" si="7">ROUND((K90*$C$8/1000),0)</f>
        <v>0</v>
      </c>
      <c r="M90" s="43"/>
      <c r="N90" s="43"/>
    </row>
    <row r="91" spans="1:14" x14ac:dyDescent="0.2">
      <c r="A91" s="37" t="s">
        <v>144</v>
      </c>
      <c r="B91" s="68">
        <v>351</v>
      </c>
      <c r="C91" s="68" t="s">
        <v>145</v>
      </c>
      <c r="D91" s="38" t="s">
        <v>38</v>
      </c>
      <c r="E91" s="39">
        <v>60</v>
      </c>
      <c r="F91" s="38" t="s">
        <v>147</v>
      </c>
      <c r="G91" s="41">
        <v>5.3</v>
      </c>
      <c r="H91" s="38" t="s">
        <v>57</v>
      </c>
      <c r="I91" s="41">
        <v>6</v>
      </c>
      <c r="J91" s="43">
        <v>60000</v>
      </c>
      <c r="K91" s="43">
        <v>0</v>
      </c>
      <c r="L91" s="43">
        <f t="shared" si="7"/>
        <v>0</v>
      </c>
      <c r="M91" s="43"/>
      <c r="N91" s="43"/>
    </row>
    <row r="92" spans="1:14" x14ac:dyDescent="0.2">
      <c r="A92" s="37" t="s">
        <v>144</v>
      </c>
      <c r="B92" s="68">
        <v>351</v>
      </c>
      <c r="C92" s="68" t="s">
        <v>145</v>
      </c>
      <c r="D92" s="38" t="s">
        <v>38</v>
      </c>
      <c r="E92" s="39">
        <v>600</v>
      </c>
      <c r="F92" s="38" t="s">
        <v>148</v>
      </c>
      <c r="G92" s="41">
        <v>6.5</v>
      </c>
      <c r="H92" s="38" t="s">
        <v>57</v>
      </c>
      <c r="I92" s="41">
        <v>22.5</v>
      </c>
      <c r="J92" s="43">
        <v>600000</v>
      </c>
      <c r="K92" s="43">
        <v>308996.84000000003</v>
      </c>
      <c r="L92" s="43">
        <f t="shared" si="7"/>
        <v>7241610</v>
      </c>
      <c r="M92" s="43">
        <v>11409</v>
      </c>
      <c r="N92" s="43">
        <v>7253019</v>
      </c>
    </row>
    <row r="93" spans="1:14" x14ac:dyDescent="0.2">
      <c r="A93" s="37" t="s">
        <v>144</v>
      </c>
      <c r="B93" s="68">
        <v>351</v>
      </c>
      <c r="C93" s="68" t="s">
        <v>145</v>
      </c>
      <c r="D93" s="38" t="s">
        <v>38</v>
      </c>
      <c r="E93" s="39">
        <v>129</v>
      </c>
      <c r="F93" s="38" t="s">
        <v>149</v>
      </c>
      <c r="G93" s="41">
        <v>6.5</v>
      </c>
      <c r="H93" s="38" t="s">
        <v>57</v>
      </c>
      <c r="I93" s="41">
        <v>22.5</v>
      </c>
      <c r="J93" s="43">
        <v>129000</v>
      </c>
      <c r="K93" s="43">
        <v>66434.7</v>
      </c>
      <c r="L93" s="43">
        <f t="shared" si="7"/>
        <v>1556955</v>
      </c>
      <c r="M93" s="43">
        <v>2453</v>
      </c>
      <c r="N93" s="43">
        <v>1559408</v>
      </c>
    </row>
    <row r="94" spans="1:14" x14ac:dyDescent="0.2">
      <c r="A94" s="37" t="s">
        <v>150</v>
      </c>
      <c r="B94" s="68">
        <v>351</v>
      </c>
      <c r="C94" s="68" t="s">
        <v>145</v>
      </c>
      <c r="D94" s="38" t="s">
        <v>38</v>
      </c>
      <c r="E94" s="39">
        <v>82</v>
      </c>
      <c r="F94" s="38" t="s">
        <v>151</v>
      </c>
      <c r="G94" s="41">
        <v>6.5</v>
      </c>
      <c r="H94" s="38" t="s">
        <v>57</v>
      </c>
      <c r="I94" s="41">
        <v>22.5</v>
      </c>
      <c r="J94" s="43">
        <v>82000</v>
      </c>
      <c r="K94" s="43">
        <v>136538.18</v>
      </c>
      <c r="L94" s="43">
        <f t="shared" si="7"/>
        <v>3199891</v>
      </c>
      <c r="M94" s="43">
        <v>5042</v>
      </c>
      <c r="N94" s="43">
        <v>3204933</v>
      </c>
    </row>
    <row r="95" spans="1:14" x14ac:dyDescent="0.2">
      <c r="A95" s="37" t="s">
        <v>150</v>
      </c>
      <c r="B95" s="68">
        <v>351</v>
      </c>
      <c r="C95" s="68" t="s">
        <v>145</v>
      </c>
      <c r="D95" s="38" t="s">
        <v>38</v>
      </c>
      <c r="E95" s="39">
        <v>7</v>
      </c>
      <c r="F95" s="38" t="s">
        <v>152</v>
      </c>
      <c r="G95" s="41">
        <v>6.5</v>
      </c>
      <c r="H95" s="38" t="s">
        <v>57</v>
      </c>
      <c r="I95" s="41">
        <v>22.5</v>
      </c>
      <c r="J95" s="43">
        <v>7000</v>
      </c>
      <c r="K95" s="43">
        <v>13139.96</v>
      </c>
      <c r="L95" s="43">
        <f t="shared" si="7"/>
        <v>307946</v>
      </c>
      <c r="M95" s="43">
        <v>486</v>
      </c>
      <c r="N95" s="43">
        <v>308432</v>
      </c>
    </row>
    <row r="96" spans="1:14" x14ac:dyDescent="0.2">
      <c r="A96" s="37" t="s">
        <v>153</v>
      </c>
      <c r="B96" s="68">
        <v>351</v>
      </c>
      <c r="C96" s="68" t="s">
        <v>154</v>
      </c>
      <c r="D96" s="38" t="s">
        <v>38</v>
      </c>
      <c r="E96" s="39">
        <v>255</v>
      </c>
      <c r="F96" s="38" t="s">
        <v>155</v>
      </c>
      <c r="G96" s="41">
        <v>4</v>
      </c>
      <c r="H96" s="68" t="s">
        <v>65</v>
      </c>
      <c r="I96" s="41">
        <v>5.75</v>
      </c>
      <c r="J96" s="43">
        <v>255000</v>
      </c>
      <c r="K96" s="43">
        <v>0</v>
      </c>
      <c r="L96" s="43">
        <f t="shared" si="7"/>
        <v>0</v>
      </c>
      <c r="M96" s="43"/>
      <c r="N96" s="43"/>
    </row>
    <row r="97" spans="1:14" x14ac:dyDescent="0.2">
      <c r="A97" s="37" t="s">
        <v>153</v>
      </c>
      <c r="B97" s="68">
        <v>351</v>
      </c>
      <c r="C97" s="68" t="s">
        <v>154</v>
      </c>
      <c r="D97" s="38" t="s">
        <v>38</v>
      </c>
      <c r="E97" s="39">
        <v>69</v>
      </c>
      <c r="F97" s="38" t="s">
        <v>156</v>
      </c>
      <c r="G97" s="41">
        <v>4</v>
      </c>
      <c r="H97" s="68" t="s">
        <v>65</v>
      </c>
      <c r="I97" s="41">
        <v>5.75</v>
      </c>
      <c r="J97" s="43">
        <v>69000</v>
      </c>
      <c r="K97" s="43">
        <v>0</v>
      </c>
      <c r="L97" s="43">
        <f t="shared" si="7"/>
        <v>0</v>
      </c>
      <c r="M97" s="43"/>
      <c r="N97" s="43"/>
    </row>
    <row r="98" spans="1:14" x14ac:dyDescent="0.2">
      <c r="A98" s="37" t="s">
        <v>157</v>
      </c>
      <c r="B98" s="68">
        <v>351</v>
      </c>
      <c r="C98" s="68" t="s">
        <v>154</v>
      </c>
      <c r="D98" s="38" t="s">
        <v>38</v>
      </c>
      <c r="E98" s="39">
        <v>305</v>
      </c>
      <c r="F98" s="38" t="s">
        <v>158</v>
      </c>
      <c r="G98" s="41">
        <v>6</v>
      </c>
      <c r="H98" s="68" t="s">
        <v>65</v>
      </c>
      <c r="I98" s="41">
        <v>22.5</v>
      </c>
      <c r="J98" s="43">
        <v>305000</v>
      </c>
      <c r="K98" s="43">
        <v>216207.76</v>
      </c>
      <c r="L98" s="43">
        <f t="shared" si="7"/>
        <v>5067017</v>
      </c>
      <c r="M98" s="43">
        <v>7386</v>
      </c>
      <c r="N98" s="43">
        <v>5074403</v>
      </c>
    </row>
    <row r="99" spans="1:14" x14ac:dyDescent="0.2">
      <c r="A99" s="37" t="s">
        <v>157</v>
      </c>
      <c r="B99" s="68">
        <v>351</v>
      </c>
      <c r="C99" s="68" t="s">
        <v>154</v>
      </c>
      <c r="D99" s="38" t="s">
        <v>38</v>
      </c>
      <c r="E99" s="39">
        <v>77</v>
      </c>
      <c r="F99" s="38" t="s">
        <v>159</v>
      </c>
      <c r="G99" s="41">
        <v>6</v>
      </c>
      <c r="H99" s="68" t="s">
        <v>65</v>
      </c>
      <c r="I99" s="41">
        <v>22.5</v>
      </c>
      <c r="J99" s="43">
        <v>77000</v>
      </c>
      <c r="K99" s="43">
        <v>54583.93</v>
      </c>
      <c r="L99" s="43">
        <f t="shared" si="7"/>
        <v>1279222</v>
      </c>
      <c r="M99" s="43">
        <v>1864</v>
      </c>
      <c r="N99" s="43">
        <v>1281086</v>
      </c>
    </row>
    <row r="100" spans="1:14" x14ac:dyDescent="0.2">
      <c r="A100" s="37" t="s">
        <v>157</v>
      </c>
      <c r="B100" s="68">
        <v>351</v>
      </c>
      <c r="C100" s="68" t="s">
        <v>154</v>
      </c>
      <c r="D100" s="38" t="s">
        <v>38</v>
      </c>
      <c r="E100" s="39">
        <v>29</v>
      </c>
      <c r="F100" s="38" t="s">
        <v>160</v>
      </c>
      <c r="G100" s="41">
        <v>6</v>
      </c>
      <c r="H100" s="68" t="s">
        <v>65</v>
      </c>
      <c r="I100" s="41">
        <v>25.5</v>
      </c>
      <c r="J100" s="43">
        <v>29000</v>
      </c>
      <c r="K100" s="43">
        <v>44642.2</v>
      </c>
      <c r="L100" s="43">
        <f t="shared" si="7"/>
        <v>1046229</v>
      </c>
      <c r="M100" s="43">
        <v>1525</v>
      </c>
      <c r="N100" s="43">
        <v>1047754</v>
      </c>
    </row>
    <row r="101" spans="1:14" x14ac:dyDescent="0.2">
      <c r="A101" s="37" t="s">
        <v>161</v>
      </c>
      <c r="B101" s="68">
        <v>351</v>
      </c>
      <c r="C101" s="68" t="s">
        <v>154</v>
      </c>
      <c r="D101" s="38" t="s">
        <v>38</v>
      </c>
      <c r="E101" s="39">
        <v>29</v>
      </c>
      <c r="F101" s="38" t="s">
        <v>162</v>
      </c>
      <c r="G101" s="41">
        <v>4.5</v>
      </c>
      <c r="H101" s="68" t="s">
        <v>65</v>
      </c>
      <c r="I101" s="41">
        <v>26</v>
      </c>
      <c r="J101" s="43">
        <v>29000</v>
      </c>
      <c r="K101" s="43">
        <v>43894.46</v>
      </c>
      <c r="L101" s="43">
        <f t="shared" si="7"/>
        <v>1028705</v>
      </c>
      <c r="M101" s="43">
        <v>1133</v>
      </c>
      <c r="N101" s="43">
        <v>1029838</v>
      </c>
    </row>
    <row r="102" spans="1:14" x14ac:dyDescent="0.2">
      <c r="A102" s="37" t="s">
        <v>163</v>
      </c>
      <c r="B102" s="68">
        <v>351</v>
      </c>
      <c r="C102" s="68" t="s">
        <v>164</v>
      </c>
      <c r="D102" s="38" t="s">
        <v>38</v>
      </c>
      <c r="E102" s="39">
        <v>205</v>
      </c>
      <c r="F102" s="38" t="s">
        <v>165</v>
      </c>
      <c r="G102" s="41">
        <v>4</v>
      </c>
      <c r="H102" s="68" t="s">
        <v>65</v>
      </c>
      <c r="I102" s="41">
        <v>5.75</v>
      </c>
      <c r="J102" s="43">
        <v>205000</v>
      </c>
      <c r="K102" s="43">
        <v>0</v>
      </c>
      <c r="L102" s="43">
        <f t="shared" si="7"/>
        <v>0</v>
      </c>
      <c r="M102" s="43"/>
      <c r="N102" s="43"/>
    </row>
    <row r="103" spans="1:14" x14ac:dyDescent="0.2">
      <c r="A103" s="37" t="s">
        <v>163</v>
      </c>
      <c r="B103" s="68">
        <v>351</v>
      </c>
      <c r="C103" s="68" t="s">
        <v>164</v>
      </c>
      <c r="D103" s="38" t="s">
        <v>38</v>
      </c>
      <c r="E103" s="39">
        <v>57</v>
      </c>
      <c r="F103" s="38" t="s">
        <v>166</v>
      </c>
      <c r="G103" s="41">
        <v>4</v>
      </c>
      <c r="H103" s="68" t="s">
        <v>65</v>
      </c>
      <c r="I103" s="41">
        <v>5.75</v>
      </c>
      <c r="J103" s="43">
        <v>57000</v>
      </c>
      <c r="K103" s="43">
        <v>0</v>
      </c>
      <c r="L103" s="43">
        <f>ROUND((K103*$C$8/1000),0)</f>
        <v>0</v>
      </c>
      <c r="M103" s="43"/>
      <c r="N103" s="43"/>
    </row>
    <row r="104" spans="1:14" x14ac:dyDescent="0.2">
      <c r="A104" s="56" t="s">
        <v>167</v>
      </c>
      <c r="B104" s="68">
        <v>351</v>
      </c>
      <c r="C104" s="68" t="s">
        <v>164</v>
      </c>
      <c r="D104" s="38" t="s">
        <v>38</v>
      </c>
      <c r="E104" s="39">
        <v>270</v>
      </c>
      <c r="F104" s="38" t="s">
        <v>168</v>
      </c>
      <c r="G104" s="41">
        <v>5.6</v>
      </c>
      <c r="H104" s="68" t="s">
        <v>65</v>
      </c>
      <c r="I104" s="41">
        <v>19.75</v>
      </c>
      <c r="J104" s="43">
        <v>270000</v>
      </c>
      <c r="K104" s="61">
        <v>184745.33</v>
      </c>
      <c r="L104" s="43">
        <f>ROUND((K104*$C$8/1000),0)</f>
        <v>4329668</v>
      </c>
      <c r="M104" s="43">
        <v>5901</v>
      </c>
      <c r="N104" s="43">
        <v>4335569</v>
      </c>
    </row>
    <row r="105" spans="1:14" x14ac:dyDescent="0.2">
      <c r="A105" s="56" t="s">
        <v>169</v>
      </c>
      <c r="B105" s="68">
        <v>351</v>
      </c>
      <c r="C105" s="68" t="s">
        <v>164</v>
      </c>
      <c r="D105" s="38" t="s">
        <v>38</v>
      </c>
      <c r="E105" s="39">
        <v>69</v>
      </c>
      <c r="F105" s="38" t="s">
        <v>170</v>
      </c>
      <c r="G105" s="41">
        <v>5.6</v>
      </c>
      <c r="H105" s="68" t="s">
        <v>65</v>
      </c>
      <c r="I105" s="41">
        <v>19.75</v>
      </c>
      <c r="J105" s="43">
        <v>69000</v>
      </c>
      <c r="K105" s="43">
        <v>47212.82</v>
      </c>
      <c r="L105" s="43">
        <f>ROUND((K105*$C$8/1000),0)</f>
        <v>1106474</v>
      </c>
      <c r="M105" s="43">
        <v>1508</v>
      </c>
      <c r="N105" s="43">
        <v>1107982</v>
      </c>
    </row>
    <row r="106" spans="1:14" x14ac:dyDescent="0.2">
      <c r="A106" s="56" t="s">
        <v>171</v>
      </c>
      <c r="B106" s="68">
        <v>351</v>
      </c>
      <c r="C106" s="68" t="s">
        <v>164</v>
      </c>
      <c r="D106" s="38" t="s">
        <v>38</v>
      </c>
      <c r="E106" s="39">
        <v>20</v>
      </c>
      <c r="F106" s="38" t="s">
        <v>172</v>
      </c>
      <c r="G106" s="41">
        <v>6</v>
      </c>
      <c r="H106" s="68" t="s">
        <v>65</v>
      </c>
      <c r="I106" s="41">
        <v>25.25</v>
      </c>
      <c r="J106" s="43">
        <v>20000</v>
      </c>
      <c r="K106" s="43">
        <v>30056.52</v>
      </c>
      <c r="L106" s="43">
        <f>ROUND((K106*$C$8/1000),0)</f>
        <v>704401</v>
      </c>
      <c r="M106" s="43">
        <v>1027</v>
      </c>
      <c r="N106" s="43">
        <v>705428</v>
      </c>
    </row>
    <row r="107" spans="1:14" x14ac:dyDescent="0.2">
      <c r="A107" s="56" t="s">
        <v>167</v>
      </c>
      <c r="B107" s="68">
        <v>351</v>
      </c>
      <c r="C107" s="68" t="s">
        <v>164</v>
      </c>
      <c r="D107" s="38" t="s">
        <v>38</v>
      </c>
      <c r="E107" s="39">
        <v>46</v>
      </c>
      <c r="F107" s="38" t="s">
        <v>173</v>
      </c>
      <c r="G107" s="41">
        <v>4.5</v>
      </c>
      <c r="H107" s="68" t="s">
        <v>65</v>
      </c>
      <c r="I107" s="41">
        <v>25.75</v>
      </c>
      <c r="J107" s="43">
        <v>46000</v>
      </c>
      <c r="K107" s="43">
        <v>68611.59</v>
      </c>
      <c r="L107" s="43">
        <f>ROUND((K107*$C$8/1000),0)</f>
        <v>1607972</v>
      </c>
      <c r="M107" s="43">
        <v>1771</v>
      </c>
      <c r="N107" s="43">
        <v>1609743</v>
      </c>
    </row>
    <row r="108" spans="1:14" x14ac:dyDescent="0.2">
      <c r="A108" s="37"/>
      <c r="B108" s="68"/>
      <c r="C108" s="68"/>
      <c r="D108" s="38"/>
      <c r="E108" s="39"/>
      <c r="F108" s="38"/>
      <c r="G108" s="41"/>
      <c r="H108" s="68"/>
      <c r="I108" s="41"/>
      <c r="J108" s="43"/>
      <c r="K108" s="43"/>
      <c r="L108" s="43"/>
      <c r="M108" s="43"/>
      <c r="N108" s="43"/>
    </row>
    <row r="109" spans="1:14" x14ac:dyDescent="0.2">
      <c r="A109" s="37" t="s">
        <v>84</v>
      </c>
      <c r="B109" s="68">
        <v>363</v>
      </c>
      <c r="C109" s="68" t="s">
        <v>174</v>
      </c>
      <c r="D109" s="38" t="s">
        <v>38</v>
      </c>
      <c r="E109" s="39">
        <v>400</v>
      </c>
      <c r="F109" s="38" t="s">
        <v>175</v>
      </c>
      <c r="G109" s="41">
        <v>5</v>
      </c>
      <c r="H109" s="68" t="s">
        <v>176</v>
      </c>
      <c r="I109" s="41">
        <v>17.5</v>
      </c>
      <c r="J109" s="43">
        <v>400000</v>
      </c>
      <c r="K109" s="43">
        <v>209990.98</v>
      </c>
      <c r="L109" s="43">
        <f t="shared" ref="L109:L115" si="8">ROUND((K109*$C$8/1000),0)</f>
        <v>4921321</v>
      </c>
      <c r="M109" s="43">
        <v>3881</v>
      </c>
      <c r="N109" s="43">
        <v>4925202</v>
      </c>
    </row>
    <row r="110" spans="1:14" x14ac:dyDescent="0.2">
      <c r="A110" s="37" t="s">
        <v>84</v>
      </c>
      <c r="B110" s="68">
        <v>363</v>
      </c>
      <c r="C110" s="68" t="s">
        <v>174</v>
      </c>
      <c r="D110" s="38" t="s">
        <v>38</v>
      </c>
      <c r="E110" s="39">
        <v>96</v>
      </c>
      <c r="F110" s="38" t="s">
        <v>177</v>
      </c>
      <c r="G110" s="41">
        <v>5</v>
      </c>
      <c r="H110" s="68" t="s">
        <v>176</v>
      </c>
      <c r="I110" s="41">
        <v>17.5</v>
      </c>
      <c r="J110" s="43">
        <v>96000</v>
      </c>
      <c r="K110" s="43">
        <v>50397.85</v>
      </c>
      <c r="L110" s="43">
        <f t="shared" si="8"/>
        <v>1181117</v>
      </c>
      <c r="M110" s="43">
        <v>932</v>
      </c>
      <c r="N110" s="43">
        <v>1182049</v>
      </c>
    </row>
    <row r="111" spans="1:14" x14ac:dyDescent="0.2">
      <c r="A111" s="37" t="s">
        <v>140</v>
      </c>
      <c r="B111" s="68">
        <v>363</v>
      </c>
      <c r="C111" s="68" t="s">
        <v>174</v>
      </c>
      <c r="D111" s="38" t="s">
        <v>38</v>
      </c>
      <c r="E111" s="70">
        <v>1E-3</v>
      </c>
      <c r="F111" s="38" t="s">
        <v>178</v>
      </c>
      <c r="G111" s="41">
        <v>0</v>
      </c>
      <c r="H111" s="68" t="s">
        <v>176</v>
      </c>
      <c r="I111" s="41">
        <v>17.5</v>
      </c>
      <c r="J111" s="43">
        <v>1</v>
      </c>
      <c r="K111" s="43">
        <v>1</v>
      </c>
      <c r="L111" s="43">
        <f t="shared" si="8"/>
        <v>23</v>
      </c>
      <c r="M111" s="43">
        <v>0</v>
      </c>
      <c r="N111" s="43">
        <v>23</v>
      </c>
    </row>
    <row r="112" spans="1:14" x14ac:dyDescent="0.2">
      <c r="A112" s="37" t="s">
        <v>62</v>
      </c>
      <c r="B112" s="68">
        <v>367</v>
      </c>
      <c r="C112" s="68" t="s">
        <v>179</v>
      </c>
      <c r="D112" s="38" t="s">
        <v>38</v>
      </c>
      <c r="E112" s="39">
        <v>321.5</v>
      </c>
      <c r="F112" s="38" t="s">
        <v>180</v>
      </c>
      <c r="G112" s="41">
        <v>5.5</v>
      </c>
      <c r="H112" s="68" t="s">
        <v>65</v>
      </c>
      <c r="I112" s="41">
        <v>19</v>
      </c>
      <c r="J112" s="43">
        <v>321500</v>
      </c>
      <c r="K112" s="43">
        <v>129082</v>
      </c>
      <c r="L112" s="43">
        <f t="shared" si="8"/>
        <v>3025149</v>
      </c>
      <c r="M112" s="43">
        <v>13588</v>
      </c>
      <c r="N112" s="43">
        <v>3038737</v>
      </c>
    </row>
    <row r="113" spans="1:14" x14ac:dyDescent="0.2">
      <c r="A113" s="37" t="s">
        <v>62</v>
      </c>
      <c r="B113" s="68">
        <v>367</v>
      </c>
      <c r="C113" s="68" t="s">
        <v>179</v>
      </c>
      <c r="D113" s="38" t="s">
        <v>38</v>
      </c>
      <c r="E113" s="39">
        <v>452.5</v>
      </c>
      <c r="F113" s="38" t="s">
        <v>181</v>
      </c>
      <c r="G113" s="41">
        <v>5.9</v>
      </c>
      <c r="H113" s="68" t="s">
        <v>65</v>
      </c>
      <c r="I113" s="41">
        <v>21.5</v>
      </c>
      <c r="J113" s="43">
        <v>452500</v>
      </c>
      <c r="K113" s="43">
        <v>288562</v>
      </c>
      <c r="L113" s="43">
        <f t="shared" si="8"/>
        <v>6762702</v>
      </c>
      <c r="M113" s="43">
        <v>32539</v>
      </c>
      <c r="N113" s="43">
        <v>6795241</v>
      </c>
    </row>
    <row r="114" spans="1:14" x14ac:dyDescent="0.2">
      <c r="A114" s="37" t="s">
        <v>66</v>
      </c>
      <c r="B114" s="68">
        <v>367</v>
      </c>
      <c r="C114" s="68" t="s">
        <v>179</v>
      </c>
      <c r="D114" s="38" t="s">
        <v>38</v>
      </c>
      <c r="E114" s="39">
        <v>31</v>
      </c>
      <c r="F114" s="38" t="s">
        <v>182</v>
      </c>
      <c r="G114" s="41">
        <v>6.3</v>
      </c>
      <c r="H114" s="68" t="s">
        <v>65</v>
      </c>
      <c r="I114" s="41">
        <v>21.5</v>
      </c>
      <c r="J114" s="43">
        <v>31000</v>
      </c>
      <c r="K114" s="43">
        <v>56242</v>
      </c>
      <c r="L114" s="43">
        <f t="shared" si="8"/>
        <v>1318080</v>
      </c>
      <c r="M114" s="43">
        <v>6762</v>
      </c>
      <c r="N114" s="43">
        <v>1324842</v>
      </c>
    </row>
    <row r="115" spans="1:14" x14ac:dyDescent="0.2">
      <c r="A115" s="37" t="s">
        <v>66</v>
      </c>
      <c r="B115" s="68">
        <v>367</v>
      </c>
      <c r="C115" s="68" t="s">
        <v>179</v>
      </c>
      <c r="D115" s="38" t="s">
        <v>38</v>
      </c>
      <c r="E115" s="39">
        <v>51.8</v>
      </c>
      <c r="F115" s="38" t="s">
        <v>183</v>
      </c>
      <c r="G115" s="41">
        <v>6.3</v>
      </c>
      <c r="H115" s="68" t="s">
        <v>65</v>
      </c>
      <c r="I115" s="41">
        <v>21.5</v>
      </c>
      <c r="J115" s="43">
        <v>51800</v>
      </c>
      <c r="K115" s="43">
        <v>93979</v>
      </c>
      <c r="L115" s="43">
        <f t="shared" si="8"/>
        <v>2202480</v>
      </c>
      <c r="M115" s="43">
        <v>11300</v>
      </c>
      <c r="N115" s="43">
        <v>2213780</v>
      </c>
    </row>
    <row r="116" spans="1:14" x14ac:dyDescent="0.2">
      <c r="A116" s="37"/>
      <c r="B116" s="68"/>
      <c r="C116" s="68"/>
      <c r="D116" s="38"/>
      <c r="E116" s="39"/>
      <c r="F116" s="38"/>
      <c r="G116" s="41"/>
      <c r="H116" s="68"/>
      <c r="I116" s="41"/>
      <c r="J116" s="43"/>
      <c r="K116" s="43"/>
      <c r="L116" s="43"/>
      <c r="M116" s="43"/>
      <c r="N116" s="43"/>
    </row>
    <row r="117" spans="1:14" x14ac:dyDescent="0.2">
      <c r="A117" s="56" t="s">
        <v>184</v>
      </c>
      <c r="B117" s="71">
        <v>383</v>
      </c>
      <c r="C117" s="71" t="s">
        <v>154</v>
      </c>
      <c r="D117" s="57" t="s">
        <v>38</v>
      </c>
      <c r="E117" s="58">
        <v>1250</v>
      </c>
      <c r="F117" s="57" t="s">
        <v>91</v>
      </c>
      <c r="G117" s="59">
        <v>4.5</v>
      </c>
      <c r="H117" s="71" t="s">
        <v>57</v>
      </c>
      <c r="I117" s="59">
        <v>22</v>
      </c>
      <c r="J117" s="61">
        <v>1250000</v>
      </c>
      <c r="K117" s="61">
        <v>315472</v>
      </c>
      <c r="L117" s="61">
        <f t="shared" ref="L117:L122" si="9">ROUND((K117*$C$8/1000),0)</f>
        <v>7393361</v>
      </c>
      <c r="M117" s="61">
        <v>4530</v>
      </c>
      <c r="N117" s="61">
        <v>7397891</v>
      </c>
    </row>
    <row r="118" spans="1:14" x14ac:dyDescent="0.2">
      <c r="A118" s="37" t="s">
        <v>185</v>
      </c>
      <c r="B118" s="68">
        <v>383</v>
      </c>
      <c r="C118" s="68" t="s">
        <v>154</v>
      </c>
      <c r="D118" s="38" t="s">
        <v>38</v>
      </c>
      <c r="E118" s="70">
        <v>161</v>
      </c>
      <c r="F118" s="38" t="s">
        <v>58</v>
      </c>
      <c r="G118" s="41">
        <v>6</v>
      </c>
      <c r="H118" s="68" t="s">
        <v>57</v>
      </c>
      <c r="I118" s="41">
        <v>22</v>
      </c>
      <c r="J118" s="43">
        <v>161000</v>
      </c>
      <c r="K118" s="43">
        <v>274662</v>
      </c>
      <c r="L118" s="43">
        <f t="shared" si="9"/>
        <v>6436943</v>
      </c>
      <c r="M118" s="43">
        <v>20864</v>
      </c>
      <c r="N118" s="43">
        <v>6457807</v>
      </c>
    </row>
    <row r="119" spans="1:14" x14ac:dyDescent="0.2">
      <c r="A119" s="37" t="s">
        <v>69</v>
      </c>
      <c r="B119" s="68">
        <v>392</v>
      </c>
      <c r="C119" s="68" t="s">
        <v>186</v>
      </c>
      <c r="D119" s="38" t="s">
        <v>38</v>
      </c>
      <c r="E119" s="39">
        <v>240</v>
      </c>
      <c r="F119" s="38" t="s">
        <v>187</v>
      </c>
      <c r="G119" s="41">
        <v>3.5</v>
      </c>
      <c r="H119" s="68" t="s">
        <v>57</v>
      </c>
      <c r="I119" s="41">
        <v>7</v>
      </c>
      <c r="J119" s="43">
        <v>240000</v>
      </c>
      <c r="K119" s="43">
        <v>0</v>
      </c>
      <c r="L119" s="43">
        <f t="shared" si="9"/>
        <v>0</v>
      </c>
      <c r="M119" s="43"/>
      <c r="N119" s="43"/>
    </row>
    <row r="120" spans="1:14" x14ac:dyDescent="0.2">
      <c r="A120" s="37" t="s">
        <v>188</v>
      </c>
      <c r="B120" s="68">
        <v>392</v>
      </c>
      <c r="C120" s="68" t="s">
        <v>186</v>
      </c>
      <c r="D120" s="38" t="s">
        <v>38</v>
      </c>
      <c r="E120" s="39">
        <v>245</v>
      </c>
      <c r="F120" s="38" t="s">
        <v>182</v>
      </c>
      <c r="G120" s="41">
        <v>4.5</v>
      </c>
      <c r="H120" s="68" t="s">
        <v>57</v>
      </c>
      <c r="I120" s="41">
        <v>11</v>
      </c>
      <c r="J120" s="43">
        <v>119805</v>
      </c>
      <c r="K120" s="43">
        <v>70482.039999999994</v>
      </c>
      <c r="L120" s="43">
        <f t="shared" si="9"/>
        <v>1651808</v>
      </c>
      <c r="M120" s="43">
        <v>12388</v>
      </c>
      <c r="N120" s="43">
        <v>1664196</v>
      </c>
    </row>
    <row r="121" spans="1:14" x14ac:dyDescent="0.2">
      <c r="A121" s="37" t="s">
        <v>188</v>
      </c>
      <c r="B121" s="68">
        <v>392</v>
      </c>
      <c r="C121" s="68" t="s">
        <v>186</v>
      </c>
      <c r="D121" s="38" t="s">
        <v>38</v>
      </c>
      <c r="E121" s="72" t="s">
        <v>189</v>
      </c>
      <c r="F121" s="38" t="s">
        <v>190</v>
      </c>
      <c r="G121" s="41">
        <v>4.5</v>
      </c>
      <c r="H121" s="68" t="s">
        <v>57</v>
      </c>
      <c r="I121" s="41">
        <v>11</v>
      </c>
      <c r="J121" s="43">
        <v>161.99</v>
      </c>
      <c r="K121" s="43">
        <v>114.68</v>
      </c>
      <c r="L121" s="43">
        <f t="shared" si="9"/>
        <v>2688</v>
      </c>
      <c r="M121" s="43">
        <v>20</v>
      </c>
      <c r="N121" s="43">
        <v>2708</v>
      </c>
    </row>
    <row r="122" spans="1:14" x14ac:dyDescent="0.2">
      <c r="A122" s="37" t="s">
        <v>188</v>
      </c>
      <c r="B122" s="68">
        <v>392</v>
      </c>
      <c r="C122" s="68" t="s">
        <v>186</v>
      </c>
      <c r="D122" s="38" t="s">
        <v>38</v>
      </c>
      <c r="E122" s="72" t="s">
        <v>189</v>
      </c>
      <c r="F122" s="38" t="s">
        <v>191</v>
      </c>
      <c r="G122" s="41">
        <v>5</v>
      </c>
      <c r="H122" s="68" t="s">
        <v>57</v>
      </c>
      <c r="I122" s="41">
        <v>11.5</v>
      </c>
      <c r="J122" s="43">
        <v>197537.91</v>
      </c>
      <c r="K122" s="43">
        <v>213478.96</v>
      </c>
      <c r="L122" s="43">
        <f t="shared" si="9"/>
        <v>5003065</v>
      </c>
      <c r="M122" s="43">
        <v>0</v>
      </c>
      <c r="N122" s="43">
        <v>5003065</v>
      </c>
    </row>
    <row r="123" spans="1:14" x14ac:dyDescent="0.2">
      <c r="A123" s="8"/>
      <c r="B123" s="68"/>
      <c r="C123" s="68"/>
      <c r="D123" s="8"/>
      <c r="E123" s="73"/>
      <c r="F123" s="8"/>
      <c r="G123" s="8"/>
      <c r="H123" s="8"/>
      <c r="I123" s="8"/>
      <c r="J123" s="74"/>
      <c r="K123" s="74"/>
      <c r="L123" s="74"/>
      <c r="M123" s="74"/>
      <c r="N123" s="74"/>
    </row>
    <row r="124" spans="1:14" x14ac:dyDescent="0.2">
      <c r="A124" s="37" t="s">
        <v>62</v>
      </c>
      <c r="B124" s="68">
        <v>420</v>
      </c>
      <c r="C124" s="68" t="s">
        <v>192</v>
      </c>
      <c r="D124" s="38" t="s">
        <v>38</v>
      </c>
      <c r="E124" s="39">
        <v>507</v>
      </c>
      <c r="F124" s="38" t="s">
        <v>193</v>
      </c>
      <c r="G124" s="41">
        <v>4.5</v>
      </c>
      <c r="H124" s="68" t="s">
        <v>40</v>
      </c>
      <c r="I124" s="41">
        <v>19.5</v>
      </c>
      <c r="J124" s="43">
        <v>507000</v>
      </c>
      <c r="K124" s="43">
        <v>126941</v>
      </c>
      <c r="L124" s="43">
        <f>ROUND((K124*$C$8/1000),0)</f>
        <v>2974973</v>
      </c>
      <c r="M124" s="43">
        <v>10973</v>
      </c>
      <c r="N124" s="43">
        <v>2985946</v>
      </c>
    </row>
    <row r="125" spans="1:14" x14ac:dyDescent="0.2">
      <c r="A125" s="37" t="s">
        <v>62</v>
      </c>
      <c r="B125" s="68">
        <v>420</v>
      </c>
      <c r="C125" s="68" t="s">
        <v>192</v>
      </c>
      <c r="D125" s="38" t="s">
        <v>38</v>
      </c>
      <c r="E125" s="39">
        <v>91</v>
      </c>
      <c r="F125" s="38" t="s">
        <v>194</v>
      </c>
      <c r="G125" s="41">
        <v>4.5</v>
      </c>
      <c r="H125" s="68" t="s">
        <v>40</v>
      </c>
      <c r="I125" s="41">
        <v>19.5</v>
      </c>
      <c r="J125" s="43">
        <v>91000</v>
      </c>
      <c r="K125" s="43">
        <v>59544</v>
      </c>
      <c r="L125" s="43">
        <f>ROUND((K125*$C$8/1000),0)</f>
        <v>1395465</v>
      </c>
      <c r="M125" s="43">
        <v>5147</v>
      </c>
      <c r="N125" s="43">
        <v>1400612</v>
      </c>
    </row>
    <row r="126" spans="1:14" x14ac:dyDescent="0.2">
      <c r="A126" s="37" t="s">
        <v>66</v>
      </c>
      <c r="B126" s="68">
        <v>420</v>
      </c>
      <c r="C126" s="68" t="s">
        <v>192</v>
      </c>
      <c r="D126" s="38" t="s">
        <v>38</v>
      </c>
      <c r="E126" s="39">
        <v>32</v>
      </c>
      <c r="F126" s="38" t="s">
        <v>195</v>
      </c>
      <c r="G126" s="41">
        <v>4.5</v>
      </c>
      <c r="H126" s="68" t="s">
        <v>40</v>
      </c>
      <c r="I126" s="41">
        <v>19.5</v>
      </c>
      <c r="J126" s="43">
        <v>32000</v>
      </c>
      <c r="K126" s="43">
        <v>47035</v>
      </c>
      <c r="L126" s="43">
        <f>ROUND((K126*$C$8/1000),0)</f>
        <v>1102306</v>
      </c>
      <c r="M126" s="43">
        <v>4066</v>
      </c>
      <c r="N126" s="43">
        <v>1106372</v>
      </c>
    </row>
    <row r="127" spans="1:14" x14ac:dyDescent="0.2">
      <c r="A127" s="37" t="s">
        <v>66</v>
      </c>
      <c r="B127" s="68">
        <v>420</v>
      </c>
      <c r="C127" s="68" t="s">
        <v>192</v>
      </c>
      <c r="D127" s="38" t="s">
        <v>38</v>
      </c>
      <c r="E127" s="39">
        <v>28</v>
      </c>
      <c r="F127" s="38" t="s">
        <v>196</v>
      </c>
      <c r="G127" s="41">
        <v>4.5</v>
      </c>
      <c r="H127" s="68" t="s">
        <v>40</v>
      </c>
      <c r="I127" s="41">
        <v>19.5</v>
      </c>
      <c r="J127" s="43">
        <v>28000</v>
      </c>
      <c r="K127" s="43">
        <v>41155</v>
      </c>
      <c r="L127" s="43">
        <f>ROUND((K127*$C$8/1000),0)</f>
        <v>964503</v>
      </c>
      <c r="M127" s="43">
        <v>3557</v>
      </c>
      <c r="N127" s="43">
        <v>968060</v>
      </c>
    </row>
    <row r="128" spans="1:14" x14ac:dyDescent="0.2">
      <c r="A128" s="37" t="s">
        <v>66</v>
      </c>
      <c r="B128" s="68">
        <v>420</v>
      </c>
      <c r="C128" s="68" t="s">
        <v>192</v>
      </c>
      <c r="D128" s="38" t="s">
        <v>38</v>
      </c>
      <c r="E128" s="39">
        <v>25</v>
      </c>
      <c r="F128" s="38" t="s">
        <v>197</v>
      </c>
      <c r="G128" s="41">
        <v>4.5</v>
      </c>
      <c r="H128" s="68" t="s">
        <v>40</v>
      </c>
      <c r="I128" s="41">
        <v>19.5</v>
      </c>
      <c r="J128" s="43">
        <v>25000</v>
      </c>
      <c r="K128" s="43">
        <v>36746</v>
      </c>
      <c r="L128" s="43">
        <f>ROUND((K128*$C$8/1000),0)</f>
        <v>861174</v>
      </c>
      <c r="M128" s="43">
        <v>3176</v>
      </c>
      <c r="N128" s="43">
        <v>864350</v>
      </c>
    </row>
    <row r="129" spans="1:14" x14ac:dyDescent="0.2">
      <c r="A129" s="37"/>
      <c r="B129" s="68"/>
      <c r="C129" s="68"/>
      <c r="D129" s="38"/>
      <c r="E129" s="39"/>
      <c r="F129" s="38"/>
      <c r="G129" s="41"/>
      <c r="H129" s="68"/>
      <c r="I129" s="41"/>
      <c r="J129" s="43"/>
      <c r="K129" s="43"/>
      <c r="L129" s="43"/>
      <c r="M129" s="43"/>
      <c r="N129" s="43"/>
    </row>
    <row r="130" spans="1:14" x14ac:dyDescent="0.2">
      <c r="A130" s="37" t="s">
        <v>198</v>
      </c>
      <c r="B130" s="68">
        <v>430</v>
      </c>
      <c r="C130" s="68" t="s">
        <v>199</v>
      </c>
      <c r="D130" s="38" t="s">
        <v>38</v>
      </c>
      <c r="E130" s="43">
        <v>3660</v>
      </c>
      <c r="F130" s="38" t="s">
        <v>200</v>
      </c>
      <c r="G130" s="41">
        <v>3</v>
      </c>
      <c r="H130" s="68" t="s">
        <v>176</v>
      </c>
      <c r="I130" s="41">
        <v>11.42</v>
      </c>
      <c r="J130" s="52">
        <v>3660000</v>
      </c>
      <c r="K130" s="52">
        <v>954676.74</v>
      </c>
      <c r="L130" s="52">
        <f>ROUND((K130*$C$8/1000),0)</f>
        <v>22373680</v>
      </c>
      <c r="M130" s="53">
        <v>210869</v>
      </c>
      <c r="N130" s="54">
        <v>22584549</v>
      </c>
    </row>
    <row r="131" spans="1:14" x14ac:dyDescent="0.2">
      <c r="A131" s="37" t="s">
        <v>198</v>
      </c>
      <c r="B131" s="68">
        <v>430</v>
      </c>
      <c r="C131" s="68" t="s">
        <v>199</v>
      </c>
      <c r="D131" s="38" t="s">
        <v>38</v>
      </c>
      <c r="E131" s="43">
        <v>479</v>
      </c>
      <c r="F131" s="38" t="s">
        <v>201</v>
      </c>
      <c r="G131" s="41">
        <v>4</v>
      </c>
      <c r="H131" s="68" t="s">
        <v>176</v>
      </c>
      <c r="I131" s="41">
        <v>11.42</v>
      </c>
      <c r="J131" s="52">
        <v>479000</v>
      </c>
      <c r="K131" s="52">
        <v>248653.05</v>
      </c>
      <c r="L131" s="52">
        <f>ROUND((K131*$C$8/1000),0)</f>
        <v>5827401</v>
      </c>
      <c r="M131" s="53">
        <v>71534</v>
      </c>
      <c r="N131" s="54">
        <v>5898935</v>
      </c>
    </row>
    <row r="132" spans="1:14" x14ac:dyDescent="0.2">
      <c r="A132" s="37" t="s">
        <v>202</v>
      </c>
      <c r="B132" s="68">
        <v>430</v>
      </c>
      <c r="C132" s="68" t="s">
        <v>199</v>
      </c>
      <c r="D132" s="38" t="s">
        <v>38</v>
      </c>
      <c r="E132" s="70">
        <v>1.5349999999999999</v>
      </c>
      <c r="F132" s="38" t="s">
        <v>203</v>
      </c>
      <c r="G132" s="41">
        <v>10</v>
      </c>
      <c r="H132" s="68" t="s">
        <v>176</v>
      </c>
      <c r="I132" s="41">
        <v>11.42</v>
      </c>
      <c r="J132" s="52">
        <v>1535</v>
      </c>
      <c r="K132" s="52">
        <v>3292.99</v>
      </c>
      <c r="L132" s="52">
        <f>ROUND((K132*$C$8/1000),0)</f>
        <v>77174</v>
      </c>
      <c r="M132" s="52">
        <v>54235</v>
      </c>
      <c r="N132" s="52">
        <v>131409</v>
      </c>
    </row>
    <row r="133" spans="1:14" x14ac:dyDescent="0.2">
      <c r="A133" s="37"/>
      <c r="B133" s="68"/>
      <c r="C133" s="68"/>
      <c r="D133" s="38"/>
      <c r="E133" s="43"/>
      <c r="F133" s="68"/>
      <c r="G133" s="41"/>
      <c r="H133" s="68"/>
      <c r="I133" s="41"/>
      <c r="J133" s="43"/>
      <c r="K133" s="43"/>
      <c r="L133" s="43"/>
      <c r="M133" s="43"/>
      <c r="N133" s="43"/>
    </row>
    <row r="134" spans="1:14" x14ac:dyDescent="0.2">
      <c r="A134" s="37" t="s">
        <v>204</v>
      </c>
      <c r="B134" s="68">
        <v>437</v>
      </c>
      <c r="C134" s="68" t="s">
        <v>205</v>
      </c>
      <c r="D134" s="38" t="s">
        <v>38</v>
      </c>
      <c r="E134" s="43">
        <v>110</v>
      </c>
      <c r="F134" s="38" t="s">
        <v>206</v>
      </c>
      <c r="G134" s="41">
        <v>3</v>
      </c>
      <c r="H134" s="68" t="s">
        <v>65</v>
      </c>
      <c r="I134" s="41">
        <v>7</v>
      </c>
      <c r="J134" s="43">
        <v>110000</v>
      </c>
      <c r="K134" s="43">
        <v>0</v>
      </c>
      <c r="L134" s="43">
        <f>ROUND((K134*$C$8/1000),0)</f>
        <v>0</v>
      </c>
      <c r="M134" s="43"/>
      <c r="N134" s="43"/>
    </row>
    <row r="135" spans="1:14" x14ac:dyDescent="0.2">
      <c r="A135" s="37" t="s">
        <v>204</v>
      </c>
      <c r="B135" s="68">
        <v>437</v>
      </c>
      <c r="C135" s="68" t="s">
        <v>205</v>
      </c>
      <c r="D135" s="38" t="s">
        <v>38</v>
      </c>
      <c r="E135" s="43">
        <v>33</v>
      </c>
      <c r="F135" s="38" t="s">
        <v>207</v>
      </c>
      <c r="G135" s="41">
        <v>3</v>
      </c>
      <c r="H135" s="68" t="s">
        <v>65</v>
      </c>
      <c r="I135" s="41">
        <v>7</v>
      </c>
      <c r="J135" s="43">
        <v>33000</v>
      </c>
      <c r="K135" s="43">
        <v>0</v>
      </c>
      <c r="L135" s="43">
        <f t="shared" ref="L135:L147" si="10">ROUND((K135*$C$8/1000),0)</f>
        <v>0</v>
      </c>
      <c r="M135" s="43"/>
      <c r="N135" s="43"/>
    </row>
    <row r="136" spans="1:14" x14ac:dyDescent="0.2">
      <c r="A136" s="37" t="s">
        <v>204</v>
      </c>
      <c r="B136" s="68">
        <v>437</v>
      </c>
      <c r="C136" s="68" t="s">
        <v>205</v>
      </c>
      <c r="D136" s="38" t="s">
        <v>38</v>
      </c>
      <c r="E136" s="43">
        <v>260</v>
      </c>
      <c r="F136" s="38" t="s">
        <v>208</v>
      </c>
      <c r="G136" s="41">
        <v>4.2</v>
      </c>
      <c r="H136" s="68" t="s">
        <v>65</v>
      </c>
      <c r="I136" s="41">
        <v>20</v>
      </c>
      <c r="J136" s="43">
        <v>260000</v>
      </c>
      <c r="K136" s="43">
        <v>157834.16</v>
      </c>
      <c r="L136" s="43">
        <f t="shared" si="10"/>
        <v>3698981</v>
      </c>
      <c r="M136" s="43">
        <v>16523</v>
      </c>
      <c r="N136" s="43">
        <v>3715504</v>
      </c>
    </row>
    <row r="137" spans="1:14" x14ac:dyDescent="0.2">
      <c r="A137" s="37" t="s">
        <v>204</v>
      </c>
      <c r="B137" s="68">
        <v>437</v>
      </c>
      <c r="C137" s="68" t="s">
        <v>205</v>
      </c>
      <c r="D137" s="38" t="s">
        <v>38</v>
      </c>
      <c r="E137" s="43">
        <v>68</v>
      </c>
      <c r="F137" s="38" t="s">
        <v>209</v>
      </c>
      <c r="G137" s="41">
        <v>4.2</v>
      </c>
      <c r="H137" s="68" t="s">
        <v>65</v>
      </c>
      <c r="I137" s="41">
        <v>20</v>
      </c>
      <c r="J137" s="43">
        <v>68000</v>
      </c>
      <c r="K137" s="43">
        <v>41279.69</v>
      </c>
      <c r="L137" s="43">
        <f t="shared" si="10"/>
        <v>967425</v>
      </c>
      <c r="M137" s="43">
        <v>4323</v>
      </c>
      <c r="N137" s="43">
        <v>971748</v>
      </c>
    </row>
    <row r="138" spans="1:14" x14ac:dyDescent="0.2">
      <c r="A138" s="37" t="s">
        <v>210</v>
      </c>
      <c r="B138" s="68">
        <v>437</v>
      </c>
      <c r="C138" s="68" t="s">
        <v>205</v>
      </c>
      <c r="D138" s="38" t="s">
        <v>38</v>
      </c>
      <c r="E138" s="75">
        <v>132</v>
      </c>
      <c r="F138" s="38" t="s">
        <v>211</v>
      </c>
      <c r="G138" s="41">
        <v>4.2</v>
      </c>
      <c r="H138" s="68" t="s">
        <v>65</v>
      </c>
      <c r="I138" s="41">
        <v>20</v>
      </c>
      <c r="J138" s="43">
        <v>132000</v>
      </c>
      <c r="K138" s="43">
        <v>74789.78</v>
      </c>
      <c r="L138" s="43">
        <f t="shared" si="10"/>
        <v>1752764</v>
      </c>
      <c r="M138" s="43">
        <v>7829</v>
      </c>
      <c r="N138" s="43">
        <v>1760593</v>
      </c>
    </row>
    <row r="139" spans="1:14" x14ac:dyDescent="0.2">
      <c r="A139" s="37" t="s">
        <v>212</v>
      </c>
      <c r="B139" s="68">
        <v>437</v>
      </c>
      <c r="C139" s="68" t="s">
        <v>205</v>
      </c>
      <c r="D139" s="38" t="s">
        <v>38</v>
      </c>
      <c r="E139" s="75">
        <v>55</v>
      </c>
      <c r="F139" s="38" t="s">
        <v>213</v>
      </c>
      <c r="G139" s="41">
        <v>4.2</v>
      </c>
      <c r="H139" s="68" t="s">
        <v>65</v>
      </c>
      <c r="I139" s="41">
        <v>20</v>
      </c>
      <c r="J139" s="43">
        <v>55000</v>
      </c>
      <c r="K139" s="61">
        <v>51952.97</v>
      </c>
      <c r="L139" s="61">
        <f t="shared" si="10"/>
        <v>1217563</v>
      </c>
      <c r="M139" s="61">
        <v>5439</v>
      </c>
      <c r="N139" s="61">
        <v>1223002</v>
      </c>
    </row>
    <row r="140" spans="1:14" x14ac:dyDescent="0.2">
      <c r="A140" s="56" t="s">
        <v>212</v>
      </c>
      <c r="B140" s="71">
        <v>437</v>
      </c>
      <c r="C140" s="71" t="s">
        <v>205</v>
      </c>
      <c r="D140" s="57" t="s">
        <v>38</v>
      </c>
      <c r="E140" s="76">
        <v>1</v>
      </c>
      <c r="F140" s="57" t="s">
        <v>214</v>
      </c>
      <c r="G140" s="59">
        <v>4.2</v>
      </c>
      <c r="H140" s="71" t="s">
        <v>65</v>
      </c>
      <c r="I140" s="59">
        <v>20</v>
      </c>
      <c r="J140" s="61">
        <v>1000</v>
      </c>
      <c r="K140" s="61">
        <v>1404.13</v>
      </c>
      <c r="L140" s="61">
        <f t="shared" si="10"/>
        <v>32907</v>
      </c>
      <c r="M140" s="61">
        <v>147</v>
      </c>
      <c r="N140" s="61">
        <v>33054</v>
      </c>
    </row>
    <row r="141" spans="1:14" x14ac:dyDescent="0.2">
      <c r="A141" s="56" t="s">
        <v>215</v>
      </c>
      <c r="B141" s="71">
        <v>437</v>
      </c>
      <c r="C141" s="71" t="s">
        <v>216</v>
      </c>
      <c r="D141" s="57" t="s">
        <v>38</v>
      </c>
      <c r="E141" s="58">
        <v>110</v>
      </c>
      <c r="F141" s="57" t="s">
        <v>217</v>
      </c>
      <c r="G141" s="59">
        <v>3</v>
      </c>
      <c r="H141" s="71" t="s">
        <v>65</v>
      </c>
      <c r="I141" s="59">
        <v>5.93</v>
      </c>
      <c r="J141" s="61">
        <v>110000</v>
      </c>
      <c r="K141" s="61">
        <v>0</v>
      </c>
      <c r="L141" s="61">
        <f t="shared" si="10"/>
        <v>0</v>
      </c>
      <c r="M141" s="61"/>
      <c r="N141" s="61"/>
    </row>
    <row r="142" spans="1:14" x14ac:dyDescent="0.2">
      <c r="A142" s="56" t="s">
        <v>218</v>
      </c>
      <c r="B142" s="71">
        <v>437</v>
      </c>
      <c r="C142" s="71" t="s">
        <v>216</v>
      </c>
      <c r="D142" s="57" t="s">
        <v>38</v>
      </c>
      <c r="E142" s="58">
        <v>33</v>
      </c>
      <c r="F142" s="57" t="s">
        <v>219</v>
      </c>
      <c r="G142" s="59">
        <v>3</v>
      </c>
      <c r="H142" s="71" t="s">
        <v>65</v>
      </c>
      <c r="I142" s="59">
        <v>5.93</v>
      </c>
      <c r="J142" s="61">
        <v>33000</v>
      </c>
      <c r="K142" s="61">
        <v>0</v>
      </c>
      <c r="L142" s="61">
        <f t="shared" si="10"/>
        <v>0</v>
      </c>
      <c r="M142" s="61"/>
      <c r="N142" s="61"/>
    </row>
    <row r="143" spans="1:14" x14ac:dyDescent="0.2">
      <c r="A143" s="37" t="s">
        <v>215</v>
      </c>
      <c r="B143" s="68">
        <v>437</v>
      </c>
      <c r="C143" s="68" t="s">
        <v>216</v>
      </c>
      <c r="D143" s="38" t="s">
        <v>38</v>
      </c>
      <c r="E143" s="39">
        <v>375</v>
      </c>
      <c r="F143" s="38" t="s">
        <v>220</v>
      </c>
      <c r="G143" s="41">
        <v>4.2</v>
      </c>
      <c r="H143" s="68" t="s">
        <v>65</v>
      </c>
      <c r="I143" s="41">
        <v>19.75</v>
      </c>
      <c r="J143" s="43">
        <v>375000</v>
      </c>
      <c r="K143" s="43">
        <v>248135.32</v>
      </c>
      <c r="L143" s="43">
        <f t="shared" si="10"/>
        <v>5815267</v>
      </c>
      <c r="M143" s="43">
        <v>25977</v>
      </c>
      <c r="N143" s="43">
        <v>5841244</v>
      </c>
    </row>
    <row r="144" spans="1:14" x14ac:dyDescent="0.2">
      <c r="A144" s="37" t="s">
        <v>215</v>
      </c>
      <c r="B144" s="68">
        <v>437</v>
      </c>
      <c r="C144" s="68" t="s">
        <v>216</v>
      </c>
      <c r="D144" s="38" t="s">
        <v>38</v>
      </c>
      <c r="E144" s="58">
        <v>99</v>
      </c>
      <c r="F144" s="57" t="s">
        <v>221</v>
      </c>
      <c r="G144" s="59">
        <v>4.2</v>
      </c>
      <c r="H144" s="71" t="s">
        <v>65</v>
      </c>
      <c r="I144" s="59">
        <v>19.75</v>
      </c>
      <c r="J144" s="61">
        <v>99000</v>
      </c>
      <c r="K144" s="61">
        <v>65507.73</v>
      </c>
      <c r="L144" s="61">
        <f t="shared" si="10"/>
        <v>1535231</v>
      </c>
      <c r="M144" s="61">
        <v>6858</v>
      </c>
      <c r="N144" s="61">
        <v>1542089</v>
      </c>
    </row>
    <row r="145" spans="1:14" x14ac:dyDescent="0.2">
      <c r="A145" s="37" t="s">
        <v>215</v>
      </c>
      <c r="B145" s="68">
        <v>437</v>
      </c>
      <c r="C145" s="68" t="s">
        <v>216</v>
      </c>
      <c r="D145" s="38" t="s">
        <v>38</v>
      </c>
      <c r="E145" s="58">
        <v>93</v>
      </c>
      <c r="F145" s="57" t="s">
        <v>222</v>
      </c>
      <c r="G145" s="59">
        <v>4.2</v>
      </c>
      <c r="H145" s="71" t="s">
        <v>65</v>
      </c>
      <c r="I145" s="59">
        <v>19.75</v>
      </c>
      <c r="J145" s="61">
        <v>93000</v>
      </c>
      <c r="K145" s="61">
        <v>61448.26</v>
      </c>
      <c r="L145" s="61">
        <f t="shared" si="10"/>
        <v>1440093</v>
      </c>
      <c r="M145" s="61">
        <v>6433</v>
      </c>
      <c r="N145" s="61">
        <v>1446526</v>
      </c>
    </row>
    <row r="146" spans="1:14" x14ac:dyDescent="0.2">
      <c r="A146" s="37" t="s">
        <v>223</v>
      </c>
      <c r="B146" s="68">
        <v>437</v>
      </c>
      <c r="C146" s="68" t="s">
        <v>216</v>
      </c>
      <c r="D146" s="38" t="s">
        <v>38</v>
      </c>
      <c r="E146" s="39">
        <v>122</v>
      </c>
      <c r="F146" s="38" t="s">
        <v>224</v>
      </c>
      <c r="G146" s="41">
        <v>4.2</v>
      </c>
      <c r="H146" s="68" t="s">
        <v>65</v>
      </c>
      <c r="I146" s="41">
        <v>19.75</v>
      </c>
      <c r="J146" s="43">
        <v>122000</v>
      </c>
      <c r="K146" s="61">
        <v>107663.89</v>
      </c>
      <c r="L146" s="61">
        <f t="shared" si="10"/>
        <v>2523197</v>
      </c>
      <c r="M146" s="61">
        <v>11271</v>
      </c>
      <c r="N146" s="61">
        <v>2534468</v>
      </c>
    </row>
    <row r="147" spans="1:14" x14ac:dyDescent="0.2">
      <c r="A147" s="37" t="s">
        <v>223</v>
      </c>
      <c r="B147" s="68">
        <v>437</v>
      </c>
      <c r="C147" s="68" t="s">
        <v>216</v>
      </c>
      <c r="D147" s="38" t="s">
        <v>38</v>
      </c>
      <c r="E147" s="39">
        <v>1</v>
      </c>
      <c r="F147" s="38" t="s">
        <v>225</v>
      </c>
      <c r="G147" s="41">
        <v>4.2</v>
      </c>
      <c r="H147" s="68" t="s">
        <v>65</v>
      </c>
      <c r="I147" s="41">
        <v>19.75</v>
      </c>
      <c r="J147" s="43">
        <v>1000</v>
      </c>
      <c r="K147" s="43">
        <v>1329.18</v>
      </c>
      <c r="L147" s="43">
        <f t="shared" si="10"/>
        <v>31150</v>
      </c>
      <c r="M147" s="43">
        <v>140</v>
      </c>
      <c r="N147" s="43">
        <v>31290</v>
      </c>
    </row>
    <row r="148" spans="1:14" x14ac:dyDescent="0.2">
      <c r="A148" s="37"/>
      <c r="B148" s="68"/>
      <c r="C148" s="68"/>
      <c r="D148" s="38"/>
      <c r="E148" s="39"/>
      <c r="F148" s="38"/>
      <c r="G148" s="41"/>
      <c r="H148" s="68"/>
      <c r="I148" s="41"/>
      <c r="J148" s="43"/>
      <c r="K148" s="43"/>
      <c r="L148" s="43"/>
      <c r="M148" s="43"/>
      <c r="N148" s="43"/>
    </row>
    <row r="149" spans="1:14" x14ac:dyDescent="0.2">
      <c r="A149" s="37" t="s">
        <v>69</v>
      </c>
      <c r="B149" s="68">
        <v>449</v>
      </c>
      <c r="C149" s="68" t="s">
        <v>226</v>
      </c>
      <c r="D149" s="38" t="s">
        <v>38</v>
      </c>
      <c r="E149" s="39">
        <v>162</v>
      </c>
      <c r="F149" s="38" t="s">
        <v>193</v>
      </c>
      <c r="G149" s="41">
        <v>4.8</v>
      </c>
      <c r="H149" s="38" t="s">
        <v>57</v>
      </c>
      <c r="I149" s="41">
        <v>7.75</v>
      </c>
      <c r="J149" s="43">
        <v>162000</v>
      </c>
      <c r="K149" s="43">
        <v>0</v>
      </c>
      <c r="L149" s="43">
        <f>ROUND((K149*$C$8/1000),0)</f>
        <v>0</v>
      </c>
      <c r="M149" s="43"/>
      <c r="N149" s="43"/>
    </row>
    <row r="150" spans="1:14" x14ac:dyDescent="0.2">
      <c r="A150" s="37" t="s">
        <v>227</v>
      </c>
      <c r="B150" s="68">
        <v>449</v>
      </c>
      <c r="C150" s="68" t="s">
        <v>226</v>
      </c>
      <c r="D150" s="38" t="s">
        <v>38</v>
      </c>
      <c r="E150" s="39">
        <v>50</v>
      </c>
      <c r="F150" s="38" t="s">
        <v>194</v>
      </c>
      <c r="G150" s="41">
        <v>5.4</v>
      </c>
      <c r="H150" s="38" t="s">
        <v>57</v>
      </c>
      <c r="I150" s="41">
        <v>14.75</v>
      </c>
      <c r="J150" s="43">
        <v>50000</v>
      </c>
      <c r="K150" s="43">
        <v>72113.2</v>
      </c>
      <c r="L150" s="43">
        <f>ROUND((K150*$C$8/1000),0)</f>
        <v>1690036</v>
      </c>
      <c r="M150" s="43">
        <v>7455</v>
      </c>
      <c r="N150" s="43">
        <v>1697491</v>
      </c>
    </row>
    <row r="151" spans="1:14" x14ac:dyDescent="0.2">
      <c r="A151" s="37" t="s">
        <v>227</v>
      </c>
      <c r="B151" s="68">
        <v>449</v>
      </c>
      <c r="C151" s="68" t="s">
        <v>226</v>
      </c>
      <c r="D151" s="38" t="s">
        <v>38</v>
      </c>
      <c r="E151" s="39">
        <v>59.52</v>
      </c>
      <c r="F151" s="38" t="s">
        <v>195</v>
      </c>
      <c r="G151" s="41">
        <v>4.5</v>
      </c>
      <c r="H151" s="38" t="s">
        <v>57</v>
      </c>
      <c r="I151" s="41">
        <v>15</v>
      </c>
      <c r="J151" s="43">
        <v>59520</v>
      </c>
      <c r="K151" s="43">
        <v>84955.62</v>
      </c>
      <c r="L151" s="43">
        <f>ROUND((K151*$C$8/1000),0)</f>
        <v>1991009</v>
      </c>
      <c r="M151" s="43">
        <v>0</v>
      </c>
      <c r="N151" s="43">
        <v>1991009</v>
      </c>
    </row>
    <row r="152" spans="1:14" x14ac:dyDescent="0.2">
      <c r="A152" s="37"/>
      <c r="B152" s="68"/>
      <c r="C152" s="68"/>
      <c r="D152" s="38"/>
      <c r="E152" s="39"/>
      <c r="F152" s="38"/>
      <c r="G152" s="41"/>
      <c r="H152" s="68"/>
      <c r="I152" s="41"/>
      <c r="J152" s="43"/>
      <c r="K152" s="43"/>
      <c r="L152" s="43"/>
      <c r="M152" s="43"/>
      <c r="N152" s="43"/>
    </row>
    <row r="153" spans="1:14" x14ac:dyDescent="0.2">
      <c r="A153" s="56" t="s">
        <v>121</v>
      </c>
      <c r="B153" s="71">
        <v>472</v>
      </c>
      <c r="C153" s="71" t="s">
        <v>228</v>
      </c>
      <c r="D153" s="57" t="s">
        <v>229</v>
      </c>
      <c r="E153" s="58">
        <v>15700000</v>
      </c>
      <c r="F153" s="57" t="s">
        <v>71</v>
      </c>
      <c r="G153" s="59">
        <v>6</v>
      </c>
      <c r="H153" s="71" t="s">
        <v>176</v>
      </c>
      <c r="I153" s="59">
        <v>4</v>
      </c>
      <c r="J153" s="61">
        <v>15700000000</v>
      </c>
      <c r="K153" s="61">
        <v>0</v>
      </c>
      <c r="L153" s="61">
        <f>ROUND((K153/1000),0)</f>
        <v>0</v>
      </c>
      <c r="M153" s="61"/>
      <c r="N153" s="61"/>
    </row>
    <row r="154" spans="1:14" x14ac:dyDescent="0.2">
      <c r="A154" s="56" t="s">
        <v>121</v>
      </c>
      <c r="B154" s="71">
        <v>472</v>
      </c>
      <c r="C154" s="71" t="s">
        <v>228</v>
      </c>
      <c r="D154" s="57" t="s">
        <v>229</v>
      </c>
      <c r="E154" s="58">
        <v>500000</v>
      </c>
      <c r="F154" s="57" t="s">
        <v>73</v>
      </c>
      <c r="G154" s="59" t="s">
        <v>230</v>
      </c>
      <c r="H154" s="71" t="s">
        <v>176</v>
      </c>
      <c r="I154" s="59">
        <v>6</v>
      </c>
      <c r="J154" s="61">
        <v>500000000</v>
      </c>
      <c r="K154" s="61">
        <v>0</v>
      </c>
      <c r="L154" s="61">
        <f>ROUND((K154/1000),0)</f>
        <v>0</v>
      </c>
      <c r="M154" s="61"/>
      <c r="N154" s="61"/>
    </row>
    <row r="155" spans="1:14" x14ac:dyDescent="0.2">
      <c r="A155" s="56" t="s">
        <v>121</v>
      </c>
      <c r="B155" s="71">
        <v>472</v>
      </c>
      <c r="C155" s="71" t="s">
        <v>228</v>
      </c>
      <c r="D155" s="57" t="s">
        <v>229</v>
      </c>
      <c r="E155" s="58">
        <v>1000</v>
      </c>
      <c r="F155" s="57" t="s">
        <v>111</v>
      </c>
      <c r="G155" s="59">
        <v>10</v>
      </c>
      <c r="H155" s="71" t="s">
        <v>176</v>
      </c>
      <c r="I155" s="59">
        <v>6</v>
      </c>
      <c r="J155" s="61">
        <v>1000000</v>
      </c>
      <c r="K155" s="61">
        <v>0</v>
      </c>
      <c r="L155" s="61">
        <f>ROUND((K155/1000),0)</f>
        <v>0</v>
      </c>
      <c r="M155" s="61"/>
      <c r="N155" s="61"/>
    </row>
    <row r="156" spans="1:14" x14ac:dyDescent="0.2">
      <c r="A156" s="37" t="s">
        <v>121</v>
      </c>
      <c r="B156" s="68">
        <v>486</v>
      </c>
      <c r="C156" s="68" t="s">
        <v>231</v>
      </c>
      <c r="D156" s="38" t="s">
        <v>38</v>
      </c>
      <c r="E156" s="39">
        <v>450</v>
      </c>
      <c r="F156" s="38" t="s">
        <v>97</v>
      </c>
      <c r="G156" s="41">
        <v>4.25</v>
      </c>
      <c r="H156" s="68" t="s">
        <v>65</v>
      </c>
      <c r="I156" s="41">
        <v>19.5</v>
      </c>
      <c r="J156" s="43">
        <v>450000</v>
      </c>
      <c r="K156" s="43">
        <v>244301</v>
      </c>
      <c r="L156" s="43">
        <f>ROUND((K156*$C$8/1000),0)</f>
        <v>5725406</v>
      </c>
      <c r="M156" s="43">
        <v>3326</v>
      </c>
      <c r="N156" s="43">
        <v>5728732</v>
      </c>
    </row>
    <row r="157" spans="1:14" x14ac:dyDescent="0.2">
      <c r="A157" s="37" t="s">
        <v>232</v>
      </c>
      <c r="B157" s="68">
        <v>486</v>
      </c>
      <c r="C157" s="68" t="s">
        <v>231</v>
      </c>
      <c r="D157" s="38" t="s">
        <v>38</v>
      </c>
      <c r="E157" s="39">
        <v>50</v>
      </c>
      <c r="F157" s="38" t="s">
        <v>99</v>
      </c>
      <c r="G157" s="41">
        <v>8</v>
      </c>
      <c r="H157" s="68" t="s">
        <v>65</v>
      </c>
      <c r="I157" s="41">
        <v>23.25</v>
      </c>
      <c r="J157" s="43">
        <v>50000</v>
      </c>
      <c r="K157" s="43">
        <v>50000</v>
      </c>
      <c r="L157" s="43">
        <f>ROUND((K157*$C$8/1000),0)</f>
        <v>1171794</v>
      </c>
      <c r="M157" s="43">
        <v>917471</v>
      </c>
      <c r="N157" s="43">
        <v>2089265</v>
      </c>
    </row>
    <row r="158" spans="1:14" x14ac:dyDescent="0.2">
      <c r="A158" s="37" t="s">
        <v>233</v>
      </c>
      <c r="B158" s="68">
        <v>486</v>
      </c>
      <c r="C158" s="68" t="s">
        <v>234</v>
      </c>
      <c r="D158" s="38" t="s">
        <v>38</v>
      </c>
      <c r="E158" s="39">
        <v>427</v>
      </c>
      <c r="F158" s="38" t="s">
        <v>191</v>
      </c>
      <c r="G158" s="41">
        <v>4</v>
      </c>
      <c r="H158" s="68" t="s">
        <v>65</v>
      </c>
      <c r="I158" s="41">
        <v>20</v>
      </c>
      <c r="J158" s="43">
        <v>427000</v>
      </c>
      <c r="K158" s="43">
        <v>285048</v>
      </c>
      <c r="L158" s="43">
        <f>ROUND((K158*$C$8/1000),0)</f>
        <v>6680348</v>
      </c>
      <c r="M158" s="43">
        <v>3653</v>
      </c>
      <c r="N158" s="43">
        <v>6684001</v>
      </c>
    </row>
    <row r="159" spans="1:14" x14ac:dyDescent="0.2">
      <c r="A159" s="37" t="s">
        <v>233</v>
      </c>
      <c r="B159" s="68">
        <v>486</v>
      </c>
      <c r="C159" s="68" t="s">
        <v>234</v>
      </c>
      <c r="D159" s="38" t="s">
        <v>38</v>
      </c>
      <c r="E159" s="39">
        <v>37</v>
      </c>
      <c r="F159" s="38" t="s">
        <v>235</v>
      </c>
      <c r="G159" s="41">
        <v>4</v>
      </c>
      <c r="H159" s="68" t="s">
        <v>65</v>
      </c>
      <c r="I159" s="41">
        <v>20</v>
      </c>
      <c r="J159" s="43">
        <v>37000</v>
      </c>
      <c r="K159" s="43">
        <v>37000</v>
      </c>
      <c r="L159" s="43">
        <f>ROUND((K159*$C$8/1000),0)</f>
        <v>867127</v>
      </c>
      <c r="M159" s="43">
        <v>230663</v>
      </c>
      <c r="N159" s="43">
        <v>1097790</v>
      </c>
    </row>
    <row r="160" spans="1:14" x14ac:dyDescent="0.2">
      <c r="A160" s="37" t="s">
        <v>233</v>
      </c>
      <c r="B160" s="68">
        <v>486</v>
      </c>
      <c r="C160" s="68" t="s">
        <v>234</v>
      </c>
      <c r="D160" s="38" t="s">
        <v>38</v>
      </c>
      <c r="E160" s="39">
        <v>59</v>
      </c>
      <c r="F160" s="38" t="s">
        <v>236</v>
      </c>
      <c r="G160" s="41">
        <v>7</v>
      </c>
      <c r="H160" s="68" t="s">
        <v>65</v>
      </c>
      <c r="I160" s="41">
        <v>21.75</v>
      </c>
      <c r="J160" s="43">
        <v>59000</v>
      </c>
      <c r="K160" s="43">
        <v>59000</v>
      </c>
      <c r="L160" s="43">
        <f>ROUND((K160*$C$8/1000),0)</f>
        <v>1382716</v>
      </c>
      <c r="M160" s="43">
        <v>694319</v>
      </c>
      <c r="N160" s="43">
        <v>2077035</v>
      </c>
    </row>
    <row r="161" spans="1:14" x14ac:dyDescent="0.2">
      <c r="A161" s="37"/>
      <c r="B161" s="68"/>
      <c r="C161" s="68"/>
      <c r="D161" s="38"/>
      <c r="E161" s="39"/>
      <c r="F161" s="38"/>
      <c r="G161" s="41"/>
      <c r="H161" s="68"/>
      <c r="I161" s="41"/>
      <c r="J161" s="43"/>
      <c r="K161" s="43"/>
      <c r="L161" s="43"/>
      <c r="M161" s="43"/>
      <c r="N161" s="43"/>
    </row>
    <row r="162" spans="1:14" x14ac:dyDescent="0.2">
      <c r="A162" s="37" t="s">
        <v>62</v>
      </c>
      <c r="B162" s="68">
        <v>495</v>
      </c>
      <c r="C162" s="68" t="s">
        <v>237</v>
      </c>
      <c r="D162" s="38" t="s">
        <v>38</v>
      </c>
      <c r="E162" s="39">
        <v>578.5</v>
      </c>
      <c r="F162" s="38" t="s">
        <v>238</v>
      </c>
      <c r="G162" s="41">
        <v>4</v>
      </c>
      <c r="H162" s="68" t="s">
        <v>65</v>
      </c>
      <c r="I162" s="41">
        <v>19.25</v>
      </c>
      <c r="J162" s="43">
        <v>578500</v>
      </c>
      <c r="K162" s="43">
        <v>291140</v>
      </c>
      <c r="L162" s="43">
        <f t="shared" ref="L162:L179" si="11">ROUND((K162*$C$8/1000),0)</f>
        <v>6823119</v>
      </c>
      <c r="M162" s="43">
        <v>22409</v>
      </c>
      <c r="N162" s="43">
        <v>6845528</v>
      </c>
    </row>
    <row r="163" spans="1:14" x14ac:dyDescent="0.2">
      <c r="A163" s="37" t="s">
        <v>62</v>
      </c>
      <c r="B163" s="68">
        <v>495</v>
      </c>
      <c r="C163" s="68" t="s">
        <v>237</v>
      </c>
      <c r="D163" s="38" t="s">
        <v>38</v>
      </c>
      <c r="E163" s="39">
        <v>52.2</v>
      </c>
      <c r="F163" s="38" t="s">
        <v>239</v>
      </c>
      <c r="G163" s="41">
        <v>5</v>
      </c>
      <c r="H163" s="68" t="s">
        <v>65</v>
      </c>
      <c r="I163" s="41">
        <v>19.25</v>
      </c>
      <c r="J163" s="43">
        <v>52200</v>
      </c>
      <c r="K163" s="43">
        <v>53489</v>
      </c>
      <c r="L163" s="43">
        <f t="shared" si="11"/>
        <v>1253561</v>
      </c>
      <c r="M163" s="43">
        <v>5128</v>
      </c>
      <c r="N163" s="43">
        <v>1258689</v>
      </c>
    </row>
    <row r="164" spans="1:14" x14ac:dyDescent="0.2">
      <c r="A164" s="37" t="s">
        <v>66</v>
      </c>
      <c r="B164" s="68">
        <v>495</v>
      </c>
      <c r="C164" s="68" t="s">
        <v>237</v>
      </c>
      <c r="D164" s="38" t="s">
        <v>38</v>
      </c>
      <c r="E164" s="39">
        <v>27.4</v>
      </c>
      <c r="F164" s="38" t="s">
        <v>240</v>
      </c>
      <c r="G164" s="41">
        <v>5.5</v>
      </c>
      <c r="H164" s="68" t="s">
        <v>65</v>
      </c>
      <c r="I164" s="41">
        <v>19.25</v>
      </c>
      <c r="J164" s="43">
        <v>27400</v>
      </c>
      <c r="K164" s="43">
        <v>31324</v>
      </c>
      <c r="L164" s="43">
        <f t="shared" si="11"/>
        <v>734105</v>
      </c>
      <c r="M164" s="43">
        <v>3297</v>
      </c>
      <c r="N164" s="43">
        <v>737402</v>
      </c>
    </row>
    <row r="165" spans="1:14" x14ac:dyDescent="0.2">
      <c r="A165" s="37" t="s">
        <v>66</v>
      </c>
      <c r="B165" s="68">
        <v>495</v>
      </c>
      <c r="C165" s="68" t="s">
        <v>237</v>
      </c>
      <c r="D165" s="38" t="s">
        <v>38</v>
      </c>
      <c r="E165" s="39">
        <v>20.399999999999999</v>
      </c>
      <c r="F165" s="38" t="s">
        <v>241</v>
      </c>
      <c r="G165" s="41">
        <v>6</v>
      </c>
      <c r="H165" s="68" t="s">
        <v>65</v>
      </c>
      <c r="I165" s="41">
        <v>19.25</v>
      </c>
      <c r="J165" s="43">
        <v>20400</v>
      </c>
      <c r="K165" s="43">
        <v>25754</v>
      </c>
      <c r="L165" s="43">
        <f t="shared" si="11"/>
        <v>603567</v>
      </c>
      <c r="M165" s="43">
        <v>2952</v>
      </c>
      <c r="N165" s="43">
        <v>606519</v>
      </c>
    </row>
    <row r="166" spans="1:14" x14ac:dyDescent="0.2">
      <c r="A166" s="37" t="s">
        <v>242</v>
      </c>
      <c r="B166" s="68">
        <v>495</v>
      </c>
      <c r="C166" s="68" t="s">
        <v>237</v>
      </c>
      <c r="D166" s="38" t="s">
        <v>38</v>
      </c>
      <c r="E166" s="39">
        <v>22</v>
      </c>
      <c r="F166" s="77" t="s">
        <v>243</v>
      </c>
      <c r="G166" s="41">
        <v>7</v>
      </c>
      <c r="H166" s="68" t="s">
        <v>65</v>
      </c>
      <c r="I166" s="41">
        <v>19.25</v>
      </c>
      <c r="J166" s="43">
        <v>22000</v>
      </c>
      <c r="K166" s="43">
        <v>28837</v>
      </c>
      <c r="L166" s="43">
        <f t="shared" si="11"/>
        <v>675820</v>
      </c>
      <c r="M166" s="43">
        <v>3843</v>
      </c>
      <c r="N166" s="43">
        <v>679663</v>
      </c>
    </row>
    <row r="167" spans="1:14" x14ac:dyDescent="0.2">
      <c r="A167" s="37" t="s">
        <v>242</v>
      </c>
      <c r="B167" s="68">
        <v>495</v>
      </c>
      <c r="C167" s="68" t="s">
        <v>237</v>
      </c>
      <c r="D167" s="38" t="s">
        <v>38</v>
      </c>
      <c r="E167" s="39">
        <v>31</v>
      </c>
      <c r="F167" s="38" t="s">
        <v>244</v>
      </c>
      <c r="G167" s="41">
        <v>7.5</v>
      </c>
      <c r="H167" s="68" t="s">
        <v>65</v>
      </c>
      <c r="I167" s="41">
        <v>19.25</v>
      </c>
      <c r="J167" s="43">
        <v>31000</v>
      </c>
      <c r="K167" s="43">
        <v>51429</v>
      </c>
      <c r="L167" s="43">
        <f t="shared" si="11"/>
        <v>1205283</v>
      </c>
      <c r="M167" s="43">
        <v>7330</v>
      </c>
      <c r="N167" s="43">
        <v>1212613</v>
      </c>
    </row>
    <row r="168" spans="1:14" x14ac:dyDescent="0.2">
      <c r="A168" s="37" t="s">
        <v>245</v>
      </c>
      <c r="B168" s="68">
        <v>495</v>
      </c>
      <c r="C168" s="68" t="s">
        <v>246</v>
      </c>
      <c r="D168" s="38" t="s">
        <v>38</v>
      </c>
      <c r="E168" s="39">
        <v>478</v>
      </c>
      <c r="F168" s="38" t="s">
        <v>247</v>
      </c>
      <c r="G168" s="41">
        <v>4</v>
      </c>
      <c r="H168" s="68" t="s">
        <v>65</v>
      </c>
      <c r="I168" s="41">
        <v>18.25</v>
      </c>
      <c r="J168" s="43">
        <v>478000</v>
      </c>
      <c r="K168" s="43">
        <v>260155</v>
      </c>
      <c r="L168" s="43">
        <f t="shared" si="11"/>
        <v>6096959</v>
      </c>
      <c r="M168" s="43">
        <v>20025</v>
      </c>
      <c r="N168" s="43">
        <v>6116984</v>
      </c>
    </row>
    <row r="169" spans="1:14" x14ac:dyDescent="0.2">
      <c r="A169" s="37" t="s">
        <v>248</v>
      </c>
      <c r="B169" s="68">
        <v>495</v>
      </c>
      <c r="C169" s="68" t="s">
        <v>246</v>
      </c>
      <c r="D169" s="38" t="s">
        <v>38</v>
      </c>
      <c r="E169" s="39">
        <v>55</v>
      </c>
      <c r="F169" s="38" t="s">
        <v>249</v>
      </c>
      <c r="G169" s="41">
        <v>5</v>
      </c>
      <c r="H169" s="68" t="s">
        <v>65</v>
      </c>
      <c r="I169" s="41">
        <v>18.25</v>
      </c>
      <c r="J169" s="43">
        <v>55000</v>
      </c>
      <c r="K169" s="43">
        <v>56358</v>
      </c>
      <c r="L169" s="43">
        <f t="shared" si="11"/>
        <v>1320799</v>
      </c>
      <c r="M169" s="43">
        <v>5403</v>
      </c>
      <c r="N169" s="43">
        <v>1326202</v>
      </c>
    </row>
    <row r="170" spans="1:14" x14ac:dyDescent="0.2">
      <c r="A170" s="37" t="s">
        <v>250</v>
      </c>
      <c r="B170" s="68">
        <v>495</v>
      </c>
      <c r="C170" s="68" t="s">
        <v>246</v>
      </c>
      <c r="D170" s="38" t="s">
        <v>38</v>
      </c>
      <c r="E170" s="39">
        <v>18</v>
      </c>
      <c r="F170" s="38" t="s">
        <v>251</v>
      </c>
      <c r="G170" s="41">
        <v>5.5</v>
      </c>
      <c r="H170" s="68" t="s">
        <v>65</v>
      </c>
      <c r="I170" s="41">
        <v>18.25</v>
      </c>
      <c r="J170" s="43">
        <v>18000</v>
      </c>
      <c r="K170" s="43">
        <v>19505</v>
      </c>
      <c r="L170" s="43">
        <f t="shared" si="11"/>
        <v>457117</v>
      </c>
      <c r="M170" s="43">
        <v>2053</v>
      </c>
      <c r="N170" s="43">
        <v>459170</v>
      </c>
    </row>
    <row r="171" spans="1:14" x14ac:dyDescent="0.2">
      <c r="A171" s="37" t="s">
        <v>252</v>
      </c>
      <c r="B171" s="68">
        <v>495</v>
      </c>
      <c r="C171" s="68" t="s">
        <v>246</v>
      </c>
      <c r="D171" s="38" t="s">
        <v>38</v>
      </c>
      <c r="E171" s="39">
        <v>8</v>
      </c>
      <c r="F171" s="38" t="s">
        <v>253</v>
      </c>
      <c r="G171" s="41">
        <v>6</v>
      </c>
      <c r="H171" s="68" t="s">
        <v>65</v>
      </c>
      <c r="I171" s="41">
        <v>18.25</v>
      </c>
      <c r="J171" s="43">
        <v>8000</v>
      </c>
      <c r="K171" s="43">
        <v>9528</v>
      </c>
      <c r="L171" s="43">
        <f t="shared" si="11"/>
        <v>223297</v>
      </c>
      <c r="M171" s="43">
        <v>1092</v>
      </c>
      <c r="N171" s="43">
        <v>224389</v>
      </c>
    </row>
    <row r="172" spans="1:14" x14ac:dyDescent="0.2">
      <c r="A172" s="37" t="s">
        <v>252</v>
      </c>
      <c r="B172" s="68">
        <v>495</v>
      </c>
      <c r="C172" s="68" t="s">
        <v>246</v>
      </c>
      <c r="D172" s="38" t="s">
        <v>38</v>
      </c>
      <c r="E172" s="39">
        <v>15</v>
      </c>
      <c r="F172" s="38" t="s">
        <v>254</v>
      </c>
      <c r="G172" s="41">
        <v>7</v>
      </c>
      <c r="H172" s="68" t="s">
        <v>65</v>
      </c>
      <c r="I172" s="41">
        <v>18.25</v>
      </c>
      <c r="J172" s="43">
        <v>15000</v>
      </c>
      <c r="K172" s="43">
        <v>18375</v>
      </c>
      <c r="L172" s="43">
        <f t="shared" si="11"/>
        <v>430634</v>
      </c>
      <c r="M172" s="43">
        <v>2449</v>
      </c>
      <c r="N172" s="43">
        <v>433083</v>
      </c>
    </row>
    <row r="173" spans="1:14" x14ac:dyDescent="0.2">
      <c r="A173" s="37" t="s">
        <v>252</v>
      </c>
      <c r="B173" s="68">
        <v>495</v>
      </c>
      <c r="C173" s="68" t="s">
        <v>246</v>
      </c>
      <c r="D173" s="38" t="s">
        <v>38</v>
      </c>
      <c r="E173" s="39">
        <v>25</v>
      </c>
      <c r="F173" s="38" t="s">
        <v>255</v>
      </c>
      <c r="G173" s="41">
        <v>7.5</v>
      </c>
      <c r="H173" s="68" t="s">
        <v>65</v>
      </c>
      <c r="I173" s="41">
        <v>18.25</v>
      </c>
      <c r="J173" s="43">
        <v>25000</v>
      </c>
      <c r="K173" s="43">
        <v>38582</v>
      </c>
      <c r="L173" s="43">
        <f t="shared" si="11"/>
        <v>904203</v>
      </c>
      <c r="M173" s="43">
        <v>5499</v>
      </c>
      <c r="N173" s="43">
        <v>909702</v>
      </c>
    </row>
    <row r="174" spans="1:14" x14ac:dyDescent="0.2">
      <c r="A174" s="37" t="s">
        <v>256</v>
      </c>
      <c r="B174" s="68">
        <v>495</v>
      </c>
      <c r="C174" s="68" t="s">
        <v>257</v>
      </c>
      <c r="D174" s="38" t="s">
        <v>38</v>
      </c>
      <c r="E174" s="39">
        <f>500*804/1000</f>
        <v>402</v>
      </c>
      <c r="F174" s="38" t="s">
        <v>258</v>
      </c>
      <c r="G174" s="41">
        <v>4.7</v>
      </c>
      <c r="H174" s="38" t="s">
        <v>65</v>
      </c>
      <c r="I174" s="41">
        <v>17</v>
      </c>
      <c r="J174" s="78">
        <v>402000</v>
      </c>
      <c r="K174" s="43">
        <v>249655</v>
      </c>
      <c r="L174" s="43">
        <f t="shared" si="11"/>
        <v>5850882</v>
      </c>
      <c r="M174" s="43">
        <v>22523</v>
      </c>
      <c r="N174" s="43">
        <v>5873405</v>
      </c>
    </row>
    <row r="175" spans="1:14" x14ac:dyDescent="0.2">
      <c r="A175" s="37" t="s">
        <v>259</v>
      </c>
      <c r="B175" s="68">
        <v>495</v>
      </c>
      <c r="C175" s="68" t="s">
        <v>257</v>
      </c>
      <c r="D175" s="38" t="s">
        <v>38</v>
      </c>
      <c r="E175" s="39">
        <v>38.200000000000003</v>
      </c>
      <c r="F175" s="38" t="s">
        <v>260</v>
      </c>
      <c r="G175" s="41">
        <v>5.2</v>
      </c>
      <c r="H175" s="38" t="s">
        <v>65</v>
      </c>
      <c r="I175" s="41">
        <v>17</v>
      </c>
      <c r="J175" s="78">
        <v>38200</v>
      </c>
      <c r="K175" s="43">
        <v>38687</v>
      </c>
      <c r="L175" s="43">
        <f t="shared" si="11"/>
        <v>906664</v>
      </c>
      <c r="M175" s="43">
        <v>3854</v>
      </c>
      <c r="N175" s="43">
        <v>910518</v>
      </c>
    </row>
    <row r="176" spans="1:14" x14ac:dyDescent="0.2">
      <c r="A176" s="37" t="s">
        <v>259</v>
      </c>
      <c r="B176" s="68">
        <v>495</v>
      </c>
      <c r="C176" s="68" t="s">
        <v>257</v>
      </c>
      <c r="D176" s="38" t="s">
        <v>38</v>
      </c>
      <c r="E176" s="39">
        <v>12</v>
      </c>
      <c r="F176" s="38" t="s">
        <v>261</v>
      </c>
      <c r="G176" s="41">
        <v>5.2</v>
      </c>
      <c r="H176" s="38" t="s">
        <v>65</v>
      </c>
      <c r="I176" s="41">
        <v>17</v>
      </c>
      <c r="J176" s="78">
        <v>12000</v>
      </c>
      <c r="K176" s="43">
        <v>12465</v>
      </c>
      <c r="L176" s="43">
        <f t="shared" si="11"/>
        <v>292128</v>
      </c>
      <c r="M176" s="43">
        <v>1242</v>
      </c>
      <c r="N176" s="43">
        <v>293370</v>
      </c>
    </row>
    <row r="177" spans="1:14" x14ac:dyDescent="0.2">
      <c r="A177" s="37" t="s">
        <v>259</v>
      </c>
      <c r="B177" s="68">
        <v>495</v>
      </c>
      <c r="C177" s="68" t="s">
        <v>257</v>
      </c>
      <c r="D177" s="38" t="s">
        <v>38</v>
      </c>
      <c r="E177" s="39">
        <v>6</v>
      </c>
      <c r="F177" s="38" t="s">
        <v>262</v>
      </c>
      <c r="G177" s="41">
        <v>5.2</v>
      </c>
      <c r="H177" s="38" t="s">
        <v>65</v>
      </c>
      <c r="I177" s="41">
        <v>17</v>
      </c>
      <c r="J177" s="78">
        <v>6000</v>
      </c>
      <c r="K177" s="43">
        <v>6557</v>
      </c>
      <c r="L177" s="43">
        <f t="shared" si="11"/>
        <v>153669</v>
      </c>
      <c r="M177" s="43">
        <v>653</v>
      </c>
      <c r="N177" s="43">
        <v>154322</v>
      </c>
    </row>
    <row r="178" spans="1:14" x14ac:dyDescent="0.2">
      <c r="A178" s="37" t="s">
        <v>259</v>
      </c>
      <c r="B178" s="68">
        <v>495</v>
      </c>
      <c r="C178" s="68" t="s">
        <v>257</v>
      </c>
      <c r="D178" s="38" t="s">
        <v>38</v>
      </c>
      <c r="E178" s="39">
        <v>9</v>
      </c>
      <c r="F178" s="38" t="s">
        <v>263</v>
      </c>
      <c r="G178" s="41">
        <v>5.2</v>
      </c>
      <c r="H178" s="38" t="s">
        <v>65</v>
      </c>
      <c r="I178" s="41">
        <v>17</v>
      </c>
      <c r="J178" s="78">
        <v>9000</v>
      </c>
      <c r="K178" s="43">
        <v>9835</v>
      </c>
      <c r="L178" s="43">
        <f t="shared" si="11"/>
        <v>230492</v>
      </c>
      <c r="M178" s="43">
        <v>980</v>
      </c>
      <c r="N178" s="43">
        <v>231472</v>
      </c>
    </row>
    <row r="179" spans="1:14" x14ac:dyDescent="0.2">
      <c r="A179" s="37" t="s">
        <v>259</v>
      </c>
      <c r="B179" s="68">
        <v>495</v>
      </c>
      <c r="C179" s="68" t="s">
        <v>257</v>
      </c>
      <c r="D179" s="38" t="s">
        <v>38</v>
      </c>
      <c r="E179" s="39">
        <v>27.4</v>
      </c>
      <c r="F179" s="38" t="s">
        <v>264</v>
      </c>
      <c r="G179" s="41">
        <v>5.2</v>
      </c>
      <c r="H179" s="38" t="s">
        <v>65</v>
      </c>
      <c r="I179" s="41">
        <v>17</v>
      </c>
      <c r="J179" s="78">
        <v>27400</v>
      </c>
      <c r="K179" s="43">
        <v>34859</v>
      </c>
      <c r="L179" s="43">
        <f t="shared" si="11"/>
        <v>816951</v>
      </c>
      <c r="M179" s="43">
        <v>3473</v>
      </c>
      <c r="N179" s="43">
        <v>820424</v>
      </c>
    </row>
    <row r="180" spans="1:14" x14ac:dyDescent="0.2">
      <c r="A180" s="37"/>
      <c r="B180" s="68"/>
      <c r="C180" s="68"/>
      <c r="D180" s="38"/>
      <c r="E180" s="39"/>
      <c r="F180" s="38"/>
      <c r="G180" s="41"/>
      <c r="H180" s="68"/>
      <c r="I180" s="41"/>
      <c r="J180" s="43"/>
      <c r="K180" s="43"/>
      <c r="L180" s="43"/>
      <c r="M180" s="43"/>
      <c r="N180" s="43"/>
    </row>
    <row r="181" spans="1:14" x14ac:dyDescent="0.2">
      <c r="A181" s="37" t="s">
        <v>69</v>
      </c>
      <c r="B181" s="68">
        <v>501</v>
      </c>
      <c r="C181" s="68" t="s">
        <v>265</v>
      </c>
      <c r="D181" s="38" t="s">
        <v>38</v>
      </c>
      <c r="E181" s="39">
        <v>156.30000000000001</v>
      </c>
      <c r="F181" s="38" t="s">
        <v>266</v>
      </c>
      <c r="G181" s="41">
        <v>4.1500000000000004</v>
      </c>
      <c r="H181" s="38" t="s">
        <v>57</v>
      </c>
      <c r="I181" s="41">
        <v>7.75</v>
      </c>
      <c r="J181" s="43">
        <v>156300</v>
      </c>
      <c r="K181" s="43">
        <v>23849.32</v>
      </c>
      <c r="L181" s="43">
        <f>ROUND((K181*$C$8/1000),0)</f>
        <v>558930</v>
      </c>
      <c r="M181" s="43">
        <v>3871</v>
      </c>
      <c r="N181" s="43">
        <v>562801</v>
      </c>
    </row>
    <row r="182" spans="1:14" x14ac:dyDescent="0.2">
      <c r="A182" s="37" t="s">
        <v>227</v>
      </c>
      <c r="B182" s="68">
        <v>501</v>
      </c>
      <c r="C182" s="68" t="s">
        <v>265</v>
      </c>
      <c r="D182" s="38" t="s">
        <v>38</v>
      </c>
      <c r="E182" s="39">
        <v>47.1</v>
      </c>
      <c r="F182" s="38" t="s">
        <v>267</v>
      </c>
      <c r="G182" s="41">
        <v>4.5</v>
      </c>
      <c r="H182" s="38" t="s">
        <v>57</v>
      </c>
      <c r="I182" s="41">
        <v>14.75</v>
      </c>
      <c r="J182" s="43">
        <v>47100</v>
      </c>
      <c r="K182" s="43">
        <v>63870.53</v>
      </c>
      <c r="L182" s="43">
        <f>ROUND((K182*$C$8/1000),0)</f>
        <v>1496861</v>
      </c>
      <c r="M182" s="43">
        <v>0</v>
      </c>
      <c r="N182" s="43">
        <v>1496861</v>
      </c>
    </row>
    <row r="183" spans="1:14" x14ac:dyDescent="0.2">
      <c r="A183" s="37" t="s">
        <v>227</v>
      </c>
      <c r="B183" s="68">
        <v>501</v>
      </c>
      <c r="C183" s="68" t="s">
        <v>265</v>
      </c>
      <c r="D183" s="38" t="s">
        <v>38</v>
      </c>
      <c r="E183" s="39">
        <v>11.4</v>
      </c>
      <c r="F183" s="38" t="s">
        <v>268</v>
      </c>
      <c r="G183" s="41">
        <v>5.5</v>
      </c>
      <c r="H183" s="38" t="s">
        <v>57</v>
      </c>
      <c r="I183" s="41">
        <v>15</v>
      </c>
      <c r="J183" s="43">
        <v>11400</v>
      </c>
      <c r="K183" s="43">
        <v>16512.29</v>
      </c>
      <c r="L183" s="43">
        <f>ROUND((K183*$C$8/1000),0)</f>
        <v>386980</v>
      </c>
      <c r="M183" s="43">
        <v>0</v>
      </c>
      <c r="N183" s="43">
        <v>386980</v>
      </c>
    </row>
    <row r="184" spans="1:14" x14ac:dyDescent="0.2">
      <c r="A184" s="37" t="s">
        <v>227</v>
      </c>
      <c r="B184" s="68">
        <v>501</v>
      </c>
      <c r="C184" s="68" t="s">
        <v>265</v>
      </c>
      <c r="D184" s="38" t="s">
        <v>38</v>
      </c>
      <c r="E184" s="39">
        <v>58</v>
      </c>
      <c r="F184" s="38" t="s">
        <v>269</v>
      </c>
      <c r="G184" s="41">
        <v>5</v>
      </c>
      <c r="H184" s="38" t="s">
        <v>57</v>
      </c>
      <c r="I184" s="41">
        <v>15.25</v>
      </c>
      <c r="J184" s="43">
        <v>58000</v>
      </c>
      <c r="K184" s="43">
        <v>81293</v>
      </c>
      <c r="L184" s="43">
        <f>ROUND((K184*$C$8/1000),0)</f>
        <v>1905172</v>
      </c>
      <c r="M184" s="43">
        <v>0</v>
      </c>
      <c r="N184" s="43">
        <v>1905172</v>
      </c>
    </row>
    <row r="185" spans="1:14" x14ac:dyDescent="0.2">
      <c r="A185" s="37"/>
      <c r="B185" s="68"/>
      <c r="C185" s="68"/>
      <c r="D185" s="38"/>
      <c r="E185" s="39"/>
      <c r="F185" s="38"/>
      <c r="G185" s="41"/>
      <c r="H185" s="68"/>
      <c r="I185" s="41"/>
      <c r="J185" s="43"/>
      <c r="K185" s="43"/>
      <c r="L185" s="43"/>
      <c r="M185" s="43"/>
      <c r="N185" s="43"/>
    </row>
    <row r="186" spans="1:14" x14ac:dyDescent="0.2">
      <c r="A186" s="37" t="s">
        <v>270</v>
      </c>
      <c r="B186" s="68">
        <v>510</v>
      </c>
      <c r="C186" s="38" t="s">
        <v>271</v>
      </c>
      <c r="D186" s="38" t="s">
        <v>38</v>
      </c>
      <c r="E186" s="39">
        <v>863</v>
      </c>
      <c r="F186" s="38" t="s">
        <v>272</v>
      </c>
      <c r="G186" s="41">
        <v>4</v>
      </c>
      <c r="H186" s="68" t="s">
        <v>65</v>
      </c>
      <c r="I186" s="41">
        <v>18.5</v>
      </c>
      <c r="J186" s="43">
        <v>863000</v>
      </c>
      <c r="K186" s="43">
        <v>441982</v>
      </c>
      <c r="L186" s="43">
        <f t="shared" ref="L186:L191" si="12">ROUND((K186*$C$8/1000),0)</f>
        <v>10358233</v>
      </c>
      <c r="M186" s="43">
        <v>34019</v>
      </c>
      <c r="N186" s="43">
        <v>10392252</v>
      </c>
    </row>
    <row r="187" spans="1:14" x14ac:dyDescent="0.2">
      <c r="A187" s="37" t="s">
        <v>270</v>
      </c>
      <c r="B187" s="68">
        <v>510</v>
      </c>
      <c r="C187" s="38" t="s">
        <v>271</v>
      </c>
      <c r="D187" s="38" t="s">
        <v>38</v>
      </c>
      <c r="E187" s="39">
        <v>141</v>
      </c>
      <c r="F187" s="38" t="s">
        <v>273</v>
      </c>
      <c r="G187" s="41">
        <v>4</v>
      </c>
      <c r="H187" s="68" t="s">
        <v>65</v>
      </c>
      <c r="I187" s="41">
        <v>18.5</v>
      </c>
      <c r="J187" s="43">
        <v>141000</v>
      </c>
      <c r="K187" s="43">
        <v>73143</v>
      </c>
      <c r="L187" s="43">
        <f t="shared" si="12"/>
        <v>1714170</v>
      </c>
      <c r="M187" s="43">
        <v>5630</v>
      </c>
      <c r="N187" s="43">
        <v>1719800</v>
      </c>
    </row>
    <row r="188" spans="1:14" x14ac:dyDescent="0.2">
      <c r="A188" s="37" t="s">
        <v>66</v>
      </c>
      <c r="B188" s="68">
        <v>510</v>
      </c>
      <c r="C188" s="38" t="s">
        <v>271</v>
      </c>
      <c r="D188" s="38" t="s">
        <v>38</v>
      </c>
      <c r="E188" s="39">
        <v>45</v>
      </c>
      <c r="F188" s="38" t="s">
        <v>274</v>
      </c>
      <c r="G188" s="41">
        <v>4</v>
      </c>
      <c r="H188" s="68" t="s">
        <v>65</v>
      </c>
      <c r="I188" s="41">
        <v>18.5</v>
      </c>
      <c r="J188" s="43">
        <v>45000</v>
      </c>
      <c r="K188" s="43">
        <v>58066</v>
      </c>
      <c r="L188" s="43">
        <f t="shared" si="12"/>
        <v>1360827</v>
      </c>
      <c r="M188" s="43">
        <v>4469</v>
      </c>
      <c r="N188" s="43">
        <v>1365296</v>
      </c>
    </row>
    <row r="189" spans="1:14" x14ac:dyDescent="0.2">
      <c r="A189" s="37" t="s">
        <v>66</v>
      </c>
      <c r="B189" s="68">
        <v>510</v>
      </c>
      <c r="C189" s="38" t="s">
        <v>271</v>
      </c>
      <c r="D189" s="38" t="s">
        <v>38</v>
      </c>
      <c r="E189" s="39">
        <v>18</v>
      </c>
      <c r="F189" s="38" t="s">
        <v>275</v>
      </c>
      <c r="G189" s="41">
        <v>4</v>
      </c>
      <c r="H189" s="68" t="s">
        <v>65</v>
      </c>
      <c r="I189" s="41">
        <v>18.5</v>
      </c>
      <c r="J189" s="43">
        <v>18000</v>
      </c>
      <c r="K189" s="43">
        <v>23227</v>
      </c>
      <c r="L189" s="43">
        <f t="shared" si="12"/>
        <v>544345</v>
      </c>
      <c r="M189" s="43">
        <v>1788</v>
      </c>
      <c r="N189" s="43">
        <v>546133</v>
      </c>
    </row>
    <row r="190" spans="1:14" x14ac:dyDescent="0.2">
      <c r="A190" s="37" t="s">
        <v>276</v>
      </c>
      <c r="B190" s="68">
        <v>510</v>
      </c>
      <c r="C190" s="38" t="s">
        <v>271</v>
      </c>
      <c r="D190" s="38" t="s">
        <v>38</v>
      </c>
      <c r="E190" s="39">
        <v>46</v>
      </c>
      <c r="F190" s="38" t="s">
        <v>277</v>
      </c>
      <c r="G190" s="41">
        <v>4</v>
      </c>
      <c r="H190" s="68" t="s">
        <v>65</v>
      </c>
      <c r="I190" s="41">
        <v>18.5</v>
      </c>
      <c r="J190" s="43">
        <v>46000</v>
      </c>
      <c r="K190" s="43">
        <v>59357</v>
      </c>
      <c r="L190" s="43">
        <f t="shared" si="12"/>
        <v>1391083</v>
      </c>
      <c r="M190" s="43">
        <v>4569</v>
      </c>
      <c r="N190" s="43">
        <v>1395652</v>
      </c>
    </row>
    <row r="191" spans="1:14" x14ac:dyDescent="0.2">
      <c r="A191" s="37" t="s">
        <v>276</v>
      </c>
      <c r="B191" s="68">
        <v>510</v>
      </c>
      <c r="C191" s="38" t="s">
        <v>271</v>
      </c>
      <c r="D191" s="38" t="s">
        <v>38</v>
      </c>
      <c r="E191" s="39">
        <v>113</v>
      </c>
      <c r="F191" s="38" t="s">
        <v>278</v>
      </c>
      <c r="G191" s="41">
        <v>4</v>
      </c>
      <c r="H191" s="68" t="s">
        <v>65</v>
      </c>
      <c r="I191" s="41">
        <v>18.5</v>
      </c>
      <c r="J191" s="43">
        <v>113000</v>
      </c>
      <c r="K191" s="43">
        <v>145811</v>
      </c>
      <c r="L191" s="43">
        <f t="shared" si="12"/>
        <v>3417208</v>
      </c>
      <c r="M191" s="43">
        <v>11223</v>
      </c>
      <c r="N191" s="43">
        <v>3428431</v>
      </c>
    </row>
    <row r="192" spans="1:14" x14ac:dyDescent="0.2">
      <c r="A192" s="37"/>
      <c r="B192" s="68"/>
      <c r="C192" s="68"/>
      <c r="D192" s="38"/>
      <c r="E192" s="39"/>
      <c r="F192" s="38"/>
      <c r="G192" s="41"/>
      <c r="H192" s="38"/>
      <c r="I192" s="41"/>
      <c r="J192" s="43"/>
      <c r="K192" s="43"/>
      <c r="L192" s="43"/>
      <c r="M192" s="43"/>
      <c r="N192" s="43"/>
    </row>
    <row r="193" spans="1:14" x14ac:dyDescent="0.2">
      <c r="A193" s="37" t="s">
        <v>279</v>
      </c>
      <c r="B193" s="68">
        <v>514</v>
      </c>
      <c r="C193" s="68" t="s">
        <v>280</v>
      </c>
      <c r="D193" s="38" t="s">
        <v>281</v>
      </c>
      <c r="E193" s="39">
        <v>65000</v>
      </c>
      <c r="F193" s="38" t="s">
        <v>282</v>
      </c>
      <c r="G193" s="41">
        <v>7.61</v>
      </c>
      <c r="H193" s="38" t="s">
        <v>283</v>
      </c>
      <c r="I193" s="41">
        <v>14.5</v>
      </c>
      <c r="J193" s="43">
        <v>65000000</v>
      </c>
      <c r="K193" s="43">
        <v>65000000</v>
      </c>
      <c r="L193" s="43">
        <f>ROUND((K193*$G$8/1000),0)</f>
        <v>35999600</v>
      </c>
      <c r="M193" s="43">
        <v>1168784</v>
      </c>
      <c r="N193" s="43">
        <v>37168384</v>
      </c>
    </row>
    <row r="194" spans="1:14" x14ac:dyDescent="0.2">
      <c r="A194" s="37" t="s">
        <v>284</v>
      </c>
      <c r="B194" s="68">
        <v>514</v>
      </c>
      <c r="C194" s="68" t="s">
        <v>280</v>
      </c>
      <c r="D194" s="38" t="s">
        <v>281</v>
      </c>
      <c r="E194" s="39">
        <v>1</v>
      </c>
      <c r="F194" s="38" t="s">
        <v>285</v>
      </c>
      <c r="G194" s="41">
        <v>7.75</v>
      </c>
      <c r="H194" s="38" t="s">
        <v>283</v>
      </c>
      <c r="I194" s="41">
        <v>15</v>
      </c>
      <c r="J194" s="61">
        <v>1000</v>
      </c>
      <c r="K194" s="61">
        <v>1578.09</v>
      </c>
      <c r="L194" s="61">
        <f>ROUND((K194*$G$8/1000),0)</f>
        <v>874</v>
      </c>
      <c r="M194" s="61">
        <v>29</v>
      </c>
      <c r="N194" s="61">
        <v>903</v>
      </c>
    </row>
    <row r="195" spans="1:14" x14ac:dyDescent="0.2">
      <c r="A195" s="37" t="s">
        <v>279</v>
      </c>
      <c r="B195" s="68">
        <v>536</v>
      </c>
      <c r="C195" s="68" t="s">
        <v>286</v>
      </c>
      <c r="D195" s="38" t="s">
        <v>38</v>
      </c>
      <c r="E195" s="39">
        <v>302</v>
      </c>
      <c r="F195" s="38" t="s">
        <v>287</v>
      </c>
      <c r="G195" s="41">
        <v>3.7</v>
      </c>
      <c r="H195" s="38" t="s">
        <v>65</v>
      </c>
      <c r="I195" s="41">
        <v>19.5</v>
      </c>
      <c r="J195" s="43">
        <v>302000</v>
      </c>
      <c r="K195" s="43">
        <v>177632.2</v>
      </c>
      <c r="L195" s="43">
        <f>ROUND((K195*$C$8/1000),0)</f>
        <v>4162965</v>
      </c>
      <c r="M195" s="43">
        <v>37985</v>
      </c>
      <c r="N195" s="43">
        <v>4200950</v>
      </c>
    </row>
    <row r="196" spans="1:14" x14ac:dyDescent="0.2">
      <c r="A196" s="56" t="s">
        <v>284</v>
      </c>
      <c r="B196" s="71">
        <v>536</v>
      </c>
      <c r="C196" s="71" t="s">
        <v>286</v>
      </c>
      <c r="D196" s="57" t="s">
        <v>38</v>
      </c>
      <c r="E196" s="58">
        <v>19</v>
      </c>
      <c r="F196" s="57" t="s">
        <v>288</v>
      </c>
      <c r="G196" s="59">
        <v>4</v>
      </c>
      <c r="H196" s="57" t="s">
        <v>65</v>
      </c>
      <c r="I196" s="59">
        <v>19.5</v>
      </c>
      <c r="J196" s="61">
        <v>19000</v>
      </c>
      <c r="K196" s="61">
        <v>6824.11</v>
      </c>
      <c r="L196" s="61">
        <f>ROUND((K196*$C$8/1000),0)</f>
        <v>159929</v>
      </c>
      <c r="M196" s="61">
        <v>1576</v>
      </c>
      <c r="N196" s="61">
        <v>161505</v>
      </c>
    </row>
    <row r="197" spans="1:14" x14ac:dyDescent="0.2">
      <c r="A197" s="56" t="s">
        <v>284</v>
      </c>
      <c r="B197" s="71">
        <v>536</v>
      </c>
      <c r="C197" s="71" t="s">
        <v>286</v>
      </c>
      <c r="D197" s="57" t="s">
        <v>38</v>
      </c>
      <c r="E197" s="58">
        <v>17</v>
      </c>
      <c r="F197" s="57" t="s">
        <v>289</v>
      </c>
      <c r="G197" s="59">
        <v>4.7</v>
      </c>
      <c r="H197" s="57" t="s">
        <v>65</v>
      </c>
      <c r="I197" s="59">
        <v>19.5</v>
      </c>
      <c r="J197" s="61">
        <v>17000</v>
      </c>
      <c r="K197" s="61">
        <v>21885.46</v>
      </c>
      <c r="L197" s="61">
        <f>ROUND((K197*$C$8/1000),0)</f>
        <v>512905</v>
      </c>
      <c r="M197" s="61">
        <v>5923</v>
      </c>
      <c r="N197" s="61">
        <v>518828</v>
      </c>
    </row>
    <row r="198" spans="1:14" x14ac:dyDescent="0.2">
      <c r="A198" s="56" t="s">
        <v>284</v>
      </c>
      <c r="B198" s="71">
        <v>536</v>
      </c>
      <c r="C198" s="71" t="s">
        <v>286</v>
      </c>
      <c r="D198" s="57" t="s">
        <v>38</v>
      </c>
      <c r="E198" s="58">
        <v>11.5</v>
      </c>
      <c r="F198" s="57" t="s">
        <v>290</v>
      </c>
      <c r="G198" s="59">
        <v>5.5</v>
      </c>
      <c r="H198" s="57" t="s">
        <v>65</v>
      </c>
      <c r="I198" s="59">
        <v>19.5</v>
      </c>
      <c r="J198" s="61">
        <v>11500</v>
      </c>
      <c r="K198" s="61">
        <v>15437.84</v>
      </c>
      <c r="L198" s="61">
        <f>ROUND((K198*$C$8/1000),0)</f>
        <v>361799</v>
      </c>
      <c r="M198" s="61">
        <v>4876</v>
      </c>
      <c r="N198" s="61">
        <v>366675</v>
      </c>
    </row>
    <row r="199" spans="1:14" x14ac:dyDescent="0.2">
      <c r="A199" s="56" t="s">
        <v>291</v>
      </c>
      <c r="B199" s="71">
        <v>536</v>
      </c>
      <c r="C199" s="71" t="s">
        <v>286</v>
      </c>
      <c r="D199" s="57" t="s">
        <v>38</v>
      </c>
      <c r="E199" s="58">
        <v>20</v>
      </c>
      <c r="F199" s="57" t="s">
        <v>292</v>
      </c>
      <c r="G199" s="59">
        <v>7.5</v>
      </c>
      <c r="H199" s="57" t="s">
        <v>65</v>
      </c>
      <c r="I199" s="59">
        <v>19.5</v>
      </c>
      <c r="J199" s="61">
        <v>20000</v>
      </c>
      <c r="K199" s="61">
        <v>29769.85</v>
      </c>
      <c r="L199" s="61">
        <f>ROUND((K199*$C$8/1000),0)</f>
        <v>697682</v>
      </c>
      <c r="M199" s="61">
        <v>12729</v>
      </c>
      <c r="N199" s="61">
        <v>710411</v>
      </c>
    </row>
    <row r="200" spans="1:14" x14ac:dyDescent="0.2">
      <c r="A200" s="37"/>
      <c r="B200" s="68"/>
      <c r="C200" s="68"/>
      <c r="D200" s="38"/>
      <c r="E200" s="39"/>
      <c r="F200" s="38"/>
      <c r="G200" s="41"/>
      <c r="H200" s="38"/>
      <c r="I200" s="41"/>
      <c r="J200" s="43"/>
      <c r="K200" s="43"/>
      <c r="L200" s="43"/>
      <c r="M200" s="43"/>
      <c r="N200" s="43"/>
    </row>
    <row r="201" spans="1:14" x14ac:dyDescent="0.2">
      <c r="A201" s="37" t="s">
        <v>69</v>
      </c>
      <c r="B201" s="68">
        <v>557</v>
      </c>
      <c r="C201" s="68" t="s">
        <v>293</v>
      </c>
      <c r="D201" s="38" t="s">
        <v>38</v>
      </c>
      <c r="E201" s="39">
        <v>120.8</v>
      </c>
      <c r="F201" s="38" t="s">
        <v>294</v>
      </c>
      <c r="G201" s="41">
        <v>4.2</v>
      </c>
      <c r="H201" s="38" t="s">
        <v>57</v>
      </c>
      <c r="I201" s="41">
        <v>9.75</v>
      </c>
      <c r="J201" s="43">
        <v>120800</v>
      </c>
      <c r="K201" s="43">
        <v>0</v>
      </c>
      <c r="L201" s="43">
        <f>ROUND((K201*$C$8/1000),0)</f>
        <v>0</v>
      </c>
      <c r="M201" s="43"/>
      <c r="N201" s="43"/>
    </row>
    <row r="202" spans="1:14" x14ac:dyDescent="0.2">
      <c r="A202" s="37" t="s">
        <v>295</v>
      </c>
      <c r="B202" s="68">
        <v>557</v>
      </c>
      <c r="C202" s="68" t="s">
        <v>293</v>
      </c>
      <c r="D202" s="38" t="s">
        <v>38</v>
      </c>
      <c r="E202" s="39">
        <v>41.9</v>
      </c>
      <c r="F202" s="38" t="s">
        <v>296</v>
      </c>
      <c r="G202" s="41">
        <v>5</v>
      </c>
      <c r="H202" s="38" t="s">
        <v>57</v>
      </c>
      <c r="I202" s="41">
        <v>19.5</v>
      </c>
      <c r="J202" s="43"/>
      <c r="K202" s="43"/>
      <c r="L202" s="43"/>
      <c r="M202" s="43"/>
      <c r="N202" s="43"/>
    </row>
    <row r="203" spans="1:14" x14ac:dyDescent="0.2">
      <c r="A203" s="37" t="s">
        <v>295</v>
      </c>
      <c r="B203" s="68">
        <v>557</v>
      </c>
      <c r="C203" s="68" t="s">
        <v>293</v>
      </c>
      <c r="D203" s="38" t="s">
        <v>38</v>
      </c>
      <c r="E203" s="39">
        <v>11</v>
      </c>
      <c r="F203" s="38" t="s">
        <v>297</v>
      </c>
      <c r="G203" s="41">
        <v>5</v>
      </c>
      <c r="H203" s="38" t="s">
        <v>57</v>
      </c>
      <c r="I203" s="41">
        <v>19.75</v>
      </c>
      <c r="J203" s="43"/>
      <c r="K203" s="43"/>
      <c r="L203" s="43"/>
      <c r="M203" s="43"/>
      <c r="N203" s="43"/>
    </row>
    <row r="204" spans="1:14" x14ac:dyDescent="0.2">
      <c r="A204" s="37" t="s">
        <v>295</v>
      </c>
      <c r="B204" s="68">
        <v>557</v>
      </c>
      <c r="C204" s="68" t="s">
        <v>293</v>
      </c>
      <c r="D204" s="38" t="s">
        <v>38</v>
      </c>
      <c r="E204" s="39">
        <v>64</v>
      </c>
      <c r="F204" s="38" t="s">
        <v>298</v>
      </c>
      <c r="G204" s="41">
        <v>3</v>
      </c>
      <c r="H204" s="38" t="s">
        <v>57</v>
      </c>
      <c r="I204" s="41">
        <v>20</v>
      </c>
      <c r="J204" s="43"/>
      <c r="K204" s="43"/>
      <c r="L204" s="43"/>
      <c r="M204" s="43"/>
      <c r="N204" s="43"/>
    </row>
    <row r="205" spans="1:14" x14ac:dyDescent="0.2">
      <c r="A205" s="37"/>
      <c r="B205" s="68"/>
      <c r="C205" s="68"/>
      <c r="D205" s="38"/>
      <c r="E205" s="39"/>
      <c r="F205" s="38"/>
      <c r="G205" s="41"/>
      <c r="H205" s="38"/>
      <c r="I205" s="41"/>
      <c r="J205" s="79"/>
      <c r="K205" s="43"/>
      <c r="L205" s="43"/>
      <c r="M205" s="43"/>
      <c r="N205" s="43"/>
    </row>
    <row r="206" spans="1:14" x14ac:dyDescent="0.2">
      <c r="A206" s="37" t="s">
        <v>270</v>
      </c>
      <c r="B206" s="68">
        <v>582</v>
      </c>
      <c r="C206" s="68" t="s">
        <v>299</v>
      </c>
      <c r="D206" s="38" t="s">
        <v>38</v>
      </c>
      <c r="E206" s="39">
        <v>750</v>
      </c>
      <c r="F206" s="38" t="s">
        <v>287</v>
      </c>
      <c r="G206" s="41">
        <v>4.5</v>
      </c>
      <c r="H206" s="38" t="s">
        <v>65</v>
      </c>
      <c r="I206" s="41">
        <v>18.5</v>
      </c>
      <c r="J206" s="43">
        <v>750000</v>
      </c>
      <c r="K206" s="43">
        <v>508320</v>
      </c>
      <c r="L206" s="43">
        <f t="shared" ref="L206:L211" si="13">ROUND((K206*$C$8/1000),0)</f>
        <v>11912921</v>
      </c>
      <c r="M206" s="43">
        <v>43938</v>
      </c>
      <c r="N206" s="43">
        <v>11956859</v>
      </c>
    </row>
    <row r="207" spans="1:14" x14ac:dyDescent="0.2">
      <c r="A207" s="37" t="s">
        <v>276</v>
      </c>
      <c r="B207" s="68">
        <v>582</v>
      </c>
      <c r="C207" s="68" t="s">
        <v>299</v>
      </c>
      <c r="D207" s="38" t="s">
        <v>38</v>
      </c>
      <c r="E207" s="39">
        <v>45</v>
      </c>
      <c r="F207" s="38" t="s">
        <v>288</v>
      </c>
      <c r="G207" s="41">
        <v>4.5</v>
      </c>
      <c r="H207" s="38" t="s">
        <v>65</v>
      </c>
      <c r="I207" s="41">
        <v>18.5</v>
      </c>
      <c r="J207" s="43">
        <v>45000</v>
      </c>
      <c r="K207" s="43">
        <v>30914</v>
      </c>
      <c r="L207" s="43">
        <f t="shared" si="13"/>
        <v>724496</v>
      </c>
      <c r="M207" s="43">
        <v>2672</v>
      </c>
      <c r="N207" s="43">
        <v>727168</v>
      </c>
    </row>
    <row r="208" spans="1:14" x14ac:dyDescent="0.2">
      <c r="A208" s="37" t="s">
        <v>276</v>
      </c>
      <c r="B208" s="68">
        <v>582</v>
      </c>
      <c r="C208" s="68" t="s">
        <v>299</v>
      </c>
      <c r="D208" s="38" t="s">
        <v>38</v>
      </c>
      <c r="E208" s="39">
        <v>19</v>
      </c>
      <c r="F208" s="38" t="s">
        <v>289</v>
      </c>
      <c r="G208" s="41">
        <v>4.5</v>
      </c>
      <c r="H208" s="38" t="s">
        <v>65</v>
      </c>
      <c r="I208" s="41">
        <v>18.5</v>
      </c>
      <c r="J208" s="43">
        <v>19000</v>
      </c>
      <c r="K208" s="43">
        <v>23418</v>
      </c>
      <c r="L208" s="43">
        <f t="shared" si="13"/>
        <v>548821</v>
      </c>
      <c r="M208" s="43">
        <v>2024</v>
      </c>
      <c r="N208" s="43">
        <v>550845</v>
      </c>
    </row>
    <row r="209" spans="1:14" x14ac:dyDescent="0.2">
      <c r="A209" s="37" t="s">
        <v>276</v>
      </c>
      <c r="B209" s="68">
        <v>582</v>
      </c>
      <c r="C209" s="68" t="s">
        <v>299</v>
      </c>
      <c r="D209" s="38" t="s">
        <v>38</v>
      </c>
      <c r="E209" s="39">
        <v>9</v>
      </c>
      <c r="F209" s="38" t="s">
        <v>290</v>
      </c>
      <c r="G209" s="41">
        <v>4.5</v>
      </c>
      <c r="H209" s="38" t="s">
        <v>65</v>
      </c>
      <c r="I209" s="41">
        <v>18.5</v>
      </c>
      <c r="J209" s="43">
        <v>9000</v>
      </c>
      <c r="K209" s="43">
        <v>11093</v>
      </c>
      <c r="L209" s="43">
        <f t="shared" si="13"/>
        <v>259974</v>
      </c>
      <c r="M209" s="43">
        <v>959</v>
      </c>
      <c r="N209" s="43">
        <v>260933</v>
      </c>
    </row>
    <row r="210" spans="1:14" x14ac:dyDescent="0.2">
      <c r="A210" s="37" t="s">
        <v>276</v>
      </c>
      <c r="B210" s="68">
        <v>582</v>
      </c>
      <c r="C210" s="68" t="s">
        <v>299</v>
      </c>
      <c r="D210" s="38" t="s">
        <v>38</v>
      </c>
      <c r="E210" s="39">
        <v>24.6</v>
      </c>
      <c r="F210" s="38" t="s">
        <v>292</v>
      </c>
      <c r="G210" s="41">
        <v>4.5</v>
      </c>
      <c r="H210" s="38" t="s">
        <v>65</v>
      </c>
      <c r="I210" s="41">
        <v>18.5</v>
      </c>
      <c r="J210" s="43">
        <v>24600</v>
      </c>
      <c r="K210" s="43">
        <v>30320</v>
      </c>
      <c r="L210" s="43">
        <f t="shared" si="13"/>
        <v>710576</v>
      </c>
      <c r="M210" s="43">
        <v>2621</v>
      </c>
      <c r="N210" s="43">
        <v>713197</v>
      </c>
    </row>
    <row r="211" spans="1:14" x14ac:dyDescent="0.2">
      <c r="A211" s="37" t="s">
        <v>276</v>
      </c>
      <c r="B211" s="68">
        <v>582</v>
      </c>
      <c r="C211" s="68" t="s">
        <v>299</v>
      </c>
      <c r="D211" s="38" t="s">
        <v>38</v>
      </c>
      <c r="E211" s="39">
        <v>112.4</v>
      </c>
      <c r="F211" s="38" t="s">
        <v>300</v>
      </c>
      <c r="G211" s="41">
        <v>4.5</v>
      </c>
      <c r="H211" s="38" t="s">
        <v>65</v>
      </c>
      <c r="I211" s="41">
        <v>18.5</v>
      </c>
      <c r="J211" s="43">
        <v>112400</v>
      </c>
      <c r="K211" s="43">
        <v>138537</v>
      </c>
      <c r="L211" s="43">
        <f t="shared" si="13"/>
        <v>3246735</v>
      </c>
      <c r="M211" s="43">
        <v>11975</v>
      </c>
      <c r="N211" s="43">
        <v>3258710</v>
      </c>
    </row>
    <row r="212" spans="1:14" x14ac:dyDescent="0.2">
      <c r="A212" s="37"/>
      <c r="B212" s="68"/>
      <c r="C212" s="68"/>
      <c r="D212" s="38"/>
      <c r="E212" s="39"/>
      <c r="F212" s="38"/>
      <c r="G212" s="41"/>
      <c r="H212" s="38"/>
      <c r="I212" s="41"/>
      <c r="J212" s="79"/>
      <c r="K212" s="43"/>
      <c r="L212" s="43"/>
      <c r="M212" s="43"/>
      <c r="N212" s="43"/>
    </row>
    <row r="213" spans="1:14" x14ac:dyDescent="0.2">
      <c r="A213" s="37" t="s">
        <v>279</v>
      </c>
      <c r="B213" s="68">
        <v>607</v>
      </c>
      <c r="C213" s="68" t="s">
        <v>301</v>
      </c>
      <c r="D213" s="38" t="s">
        <v>229</v>
      </c>
      <c r="E213" s="39">
        <v>52800000</v>
      </c>
      <c r="F213" s="38" t="s">
        <v>302</v>
      </c>
      <c r="G213" s="41">
        <v>7.5</v>
      </c>
      <c r="H213" s="38" t="s">
        <v>176</v>
      </c>
      <c r="I213" s="41">
        <v>9.75</v>
      </c>
      <c r="J213" s="43">
        <v>52800000000</v>
      </c>
      <c r="K213" s="43">
        <v>44354975280</v>
      </c>
      <c r="L213" s="43">
        <f t="shared" ref="L213:L219" si="14">ROUND((K213/1000),0)</f>
        <v>44354975</v>
      </c>
      <c r="M213" s="43">
        <v>809239</v>
      </c>
      <c r="N213" s="43">
        <v>45164214</v>
      </c>
    </row>
    <row r="214" spans="1:14" x14ac:dyDescent="0.2">
      <c r="A214" s="37" t="s">
        <v>279</v>
      </c>
      <c r="B214" s="68">
        <v>607</v>
      </c>
      <c r="C214" s="68" t="s">
        <v>301</v>
      </c>
      <c r="D214" s="38" t="s">
        <v>229</v>
      </c>
      <c r="E214" s="39">
        <v>2700000</v>
      </c>
      <c r="F214" s="38" t="s">
        <v>303</v>
      </c>
      <c r="G214" s="41">
        <v>9</v>
      </c>
      <c r="H214" s="38" t="s">
        <v>176</v>
      </c>
      <c r="I214" s="41">
        <v>9.75</v>
      </c>
      <c r="J214" s="43">
        <v>2700000000</v>
      </c>
      <c r="K214" s="43">
        <v>2700000000</v>
      </c>
      <c r="L214" s="43">
        <f>ROUND((K214/1000),0)</f>
        <v>2700000</v>
      </c>
      <c r="M214" s="43">
        <v>58801</v>
      </c>
      <c r="N214" s="43">
        <v>2758801</v>
      </c>
    </row>
    <row r="215" spans="1:14" x14ac:dyDescent="0.2">
      <c r="A215" s="37" t="s">
        <v>279</v>
      </c>
      <c r="B215" s="68">
        <v>607</v>
      </c>
      <c r="C215" s="68" t="s">
        <v>301</v>
      </c>
      <c r="D215" s="38" t="s">
        <v>229</v>
      </c>
      <c r="E215" s="39">
        <v>4500000</v>
      </c>
      <c r="F215" s="38" t="s">
        <v>304</v>
      </c>
      <c r="G215" s="41">
        <v>0</v>
      </c>
      <c r="H215" s="38" t="s">
        <v>176</v>
      </c>
      <c r="I215" s="41">
        <v>10</v>
      </c>
      <c r="J215" s="43">
        <v>4500000000</v>
      </c>
      <c r="K215" s="43">
        <v>4500000000</v>
      </c>
      <c r="L215" s="43">
        <f t="shared" si="14"/>
        <v>4500000</v>
      </c>
      <c r="M215" s="43">
        <v>0</v>
      </c>
      <c r="N215" s="43">
        <v>4500000</v>
      </c>
    </row>
    <row r="216" spans="1:14" x14ac:dyDescent="0.2">
      <c r="A216" s="37" t="s">
        <v>305</v>
      </c>
      <c r="B216" s="68">
        <v>612</v>
      </c>
      <c r="C216" s="68" t="s">
        <v>306</v>
      </c>
      <c r="D216" s="38" t="s">
        <v>229</v>
      </c>
      <c r="E216" s="39">
        <v>34500000</v>
      </c>
      <c r="F216" s="38" t="s">
        <v>307</v>
      </c>
      <c r="G216" s="41">
        <v>6</v>
      </c>
      <c r="H216" s="38" t="s">
        <v>176</v>
      </c>
      <c r="I216" s="41">
        <v>7.25</v>
      </c>
      <c r="J216" s="43">
        <v>34500000000</v>
      </c>
      <c r="K216" s="43">
        <v>21562500000</v>
      </c>
      <c r="L216" s="43">
        <f t="shared" si="14"/>
        <v>21562500</v>
      </c>
      <c r="M216" s="43">
        <v>214453</v>
      </c>
      <c r="N216" s="43">
        <v>21776953</v>
      </c>
    </row>
    <row r="217" spans="1:14" x14ac:dyDescent="0.2">
      <c r="A217" s="37" t="s">
        <v>305</v>
      </c>
      <c r="B217" s="68">
        <v>612</v>
      </c>
      <c r="C217" s="68" t="s">
        <v>306</v>
      </c>
      <c r="D217" s="38" t="s">
        <v>229</v>
      </c>
      <c r="E217" s="39">
        <v>10500000</v>
      </c>
      <c r="F217" s="38" t="s">
        <v>308</v>
      </c>
      <c r="G217" s="41">
        <v>0</v>
      </c>
      <c r="H217" s="38" t="s">
        <v>176</v>
      </c>
      <c r="I217" s="41">
        <v>7.5</v>
      </c>
      <c r="J217" s="43">
        <v>10500000000</v>
      </c>
      <c r="K217" s="43">
        <v>10500000000</v>
      </c>
      <c r="L217" s="43">
        <f t="shared" si="14"/>
        <v>10500000</v>
      </c>
      <c r="M217" s="43">
        <v>0</v>
      </c>
      <c r="N217" s="43">
        <v>10500000</v>
      </c>
    </row>
    <row r="218" spans="1:14" x14ac:dyDescent="0.2">
      <c r="A218" s="56" t="s">
        <v>305</v>
      </c>
      <c r="B218" s="71">
        <v>614</v>
      </c>
      <c r="C218" s="71" t="s">
        <v>309</v>
      </c>
      <c r="D218" s="57" t="s">
        <v>229</v>
      </c>
      <c r="E218" s="58">
        <v>13500000</v>
      </c>
      <c r="F218" s="57" t="s">
        <v>310</v>
      </c>
      <c r="G218" s="59">
        <v>6.5</v>
      </c>
      <c r="H218" s="57" t="s">
        <v>176</v>
      </c>
      <c r="I218" s="59">
        <v>6.5</v>
      </c>
      <c r="J218" s="61">
        <v>13500000000</v>
      </c>
      <c r="K218" s="61">
        <v>0</v>
      </c>
      <c r="L218" s="61">
        <f t="shared" si="14"/>
        <v>0</v>
      </c>
      <c r="M218" s="61"/>
      <c r="N218" s="61"/>
    </row>
    <row r="219" spans="1:14" x14ac:dyDescent="0.2">
      <c r="A219" s="37" t="s">
        <v>305</v>
      </c>
      <c r="B219" s="68">
        <v>614</v>
      </c>
      <c r="C219" s="68" t="s">
        <v>309</v>
      </c>
      <c r="D219" s="38" t="s">
        <v>229</v>
      </c>
      <c r="E219" s="39">
        <v>10500000</v>
      </c>
      <c r="F219" s="38" t="s">
        <v>311</v>
      </c>
      <c r="G219" s="41">
        <v>0</v>
      </c>
      <c r="H219" s="38" t="s">
        <v>176</v>
      </c>
      <c r="I219" s="41">
        <v>6.75</v>
      </c>
      <c r="J219" s="43">
        <v>10500000000</v>
      </c>
      <c r="K219" s="43">
        <v>0</v>
      </c>
      <c r="L219" s="43">
        <f t="shared" si="14"/>
        <v>0</v>
      </c>
      <c r="M219" s="61"/>
      <c r="N219" s="61"/>
    </row>
    <row r="220" spans="1:14" x14ac:dyDescent="0.2">
      <c r="A220" s="37"/>
      <c r="B220" s="68"/>
      <c r="C220" s="68"/>
      <c r="D220" s="38"/>
      <c r="E220" s="39"/>
      <c r="F220" s="38"/>
      <c r="G220" s="41"/>
      <c r="H220" s="38"/>
      <c r="I220" s="41"/>
      <c r="J220" s="43"/>
      <c r="K220" s="43"/>
      <c r="L220" s="43"/>
      <c r="M220" s="43"/>
      <c r="N220" s="43"/>
    </row>
    <row r="221" spans="1:14" x14ac:dyDescent="0.2">
      <c r="A221" s="37" t="s">
        <v>312</v>
      </c>
      <c r="B221" s="68">
        <v>626</v>
      </c>
      <c r="C221" s="68" t="s">
        <v>313</v>
      </c>
      <c r="D221" s="38" t="s">
        <v>281</v>
      </c>
      <c r="E221" s="39">
        <v>100000</v>
      </c>
      <c r="F221" s="38" t="s">
        <v>314</v>
      </c>
      <c r="G221" s="41">
        <v>0</v>
      </c>
      <c r="H221" s="38" t="s">
        <v>315</v>
      </c>
      <c r="I221" s="41">
        <v>0.5</v>
      </c>
      <c r="J221" s="43"/>
      <c r="K221" s="43"/>
      <c r="L221" s="43"/>
      <c r="M221" s="43"/>
      <c r="N221" s="43"/>
    </row>
    <row r="222" spans="1:14" x14ac:dyDescent="0.2">
      <c r="A222" s="37" t="s">
        <v>312</v>
      </c>
      <c r="B222" s="68">
        <v>626</v>
      </c>
      <c r="C222" s="68" t="s">
        <v>313</v>
      </c>
      <c r="D222" s="38" t="s">
        <v>281</v>
      </c>
      <c r="E222" s="39">
        <v>100000</v>
      </c>
      <c r="F222" s="38" t="s">
        <v>316</v>
      </c>
      <c r="G222" s="41">
        <v>0</v>
      </c>
      <c r="H222" s="38" t="s">
        <v>315</v>
      </c>
      <c r="I222" s="41">
        <v>0.25</v>
      </c>
      <c r="J222" s="43"/>
      <c r="K222" s="43"/>
      <c r="L222" s="43"/>
      <c r="M222" s="43"/>
      <c r="N222" s="43"/>
    </row>
    <row r="223" spans="1:14" x14ac:dyDescent="0.2">
      <c r="A223" s="37" t="s">
        <v>305</v>
      </c>
      <c r="B223" s="68">
        <v>628</v>
      </c>
      <c r="C223" s="68" t="s">
        <v>317</v>
      </c>
      <c r="D223" s="38" t="s">
        <v>229</v>
      </c>
      <c r="E223" s="39">
        <v>33500000</v>
      </c>
      <c r="F223" s="38" t="s">
        <v>318</v>
      </c>
      <c r="G223" s="41">
        <v>6.5</v>
      </c>
      <c r="H223" s="38" t="s">
        <v>176</v>
      </c>
      <c r="I223" s="41">
        <v>7.25</v>
      </c>
      <c r="J223" s="43">
        <v>33500000000</v>
      </c>
      <c r="K223" s="43">
        <v>33500000000</v>
      </c>
      <c r="L223" s="43">
        <f>ROUND((K223/1000),0)</f>
        <v>33500000</v>
      </c>
      <c r="M223" s="43">
        <v>360296</v>
      </c>
      <c r="N223" s="43">
        <v>33860296</v>
      </c>
    </row>
    <row r="224" spans="1:14" x14ac:dyDescent="0.2">
      <c r="A224" s="37" t="s">
        <v>305</v>
      </c>
      <c r="B224" s="68">
        <v>628</v>
      </c>
      <c r="C224" s="68" t="s">
        <v>317</v>
      </c>
      <c r="D224" s="38" t="s">
        <v>229</v>
      </c>
      <c r="E224" s="39">
        <v>6500000</v>
      </c>
      <c r="F224" s="38" t="s">
        <v>319</v>
      </c>
      <c r="G224" s="41">
        <v>0</v>
      </c>
      <c r="H224" s="38" t="s">
        <v>176</v>
      </c>
      <c r="I224" s="41">
        <v>7.5</v>
      </c>
      <c r="J224" s="43">
        <v>6500000000</v>
      </c>
      <c r="K224" s="43">
        <v>6500000000</v>
      </c>
      <c r="L224" s="43">
        <f>ROUND((K224/1000),0)</f>
        <v>6500000</v>
      </c>
      <c r="M224" s="43">
        <v>0</v>
      </c>
      <c r="N224" s="43">
        <v>6500000</v>
      </c>
    </row>
    <row r="225" spans="1:14" x14ac:dyDescent="0.2">
      <c r="A225" s="37" t="s">
        <v>305</v>
      </c>
      <c r="B225" s="68">
        <v>631</v>
      </c>
      <c r="C225" s="68" t="s">
        <v>320</v>
      </c>
      <c r="D225" s="38" t="s">
        <v>229</v>
      </c>
      <c r="E225" s="39">
        <v>25000000</v>
      </c>
      <c r="F225" s="38" t="s">
        <v>321</v>
      </c>
      <c r="G225" s="41">
        <v>6.5</v>
      </c>
      <c r="H225" s="38" t="s">
        <v>176</v>
      </c>
      <c r="I225" s="41">
        <v>6</v>
      </c>
      <c r="J225" s="43">
        <v>25000000000</v>
      </c>
      <c r="K225" s="43">
        <v>25000000000</v>
      </c>
      <c r="L225" s="43">
        <f>ROUND((K225/1000),0)</f>
        <v>25000000</v>
      </c>
      <c r="M225" s="43">
        <v>268878</v>
      </c>
      <c r="N225" s="43">
        <v>25268878</v>
      </c>
    </row>
    <row r="226" spans="1:14" x14ac:dyDescent="0.2">
      <c r="A226" s="37" t="s">
        <v>322</v>
      </c>
      <c r="B226" s="68">
        <v>631</v>
      </c>
      <c r="C226" s="68" t="s">
        <v>320</v>
      </c>
      <c r="D226" s="38" t="s">
        <v>229</v>
      </c>
      <c r="E226" s="39">
        <v>3500000</v>
      </c>
      <c r="F226" s="38" t="s">
        <v>323</v>
      </c>
      <c r="G226" s="41">
        <v>7</v>
      </c>
      <c r="H226" s="38" t="s">
        <v>176</v>
      </c>
      <c r="I226" s="41">
        <v>6</v>
      </c>
      <c r="J226" s="43"/>
      <c r="K226" s="43"/>
      <c r="L226" s="43"/>
      <c r="M226" s="43"/>
      <c r="N226" s="43"/>
    </row>
    <row r="227" spans="1:14" x14ac:dyDescent="0.2">
      <c r="A227" s="37" t="s">
        <v>305</v>
      </c>
      <c r="B227" s="68">
        <v>631</v>
      </c>
      <c r="C227" s="68" t="s">
        <v>320</v>
      </c>
      <c r="D227" s="38" t="s">
        <v>229</v>
      </c>
      <c r="E227" s="39">
        <v>10000</v>
      </c>
      <c r="F227" s="38" t="s">
        <v>324</v>
      </c>
      <c r="G227" s="41">
        <v>0</v>
      </c>
      <c r="H227" s="38" t="s">
        <v>176</v>
      </c>
      <c r="I227" s="41">
        <v>6.25</v>
      </c>
      <c r="J227" s="43">
        <v>10000000</v>
      </c>
      <c r="K227" s="43">
        <v>10000000</v>
      </c>
      <c r="L227" s="43">
        <f>ROUND((K227/1000),0)</f>
        <v>10000</v>
      </c>
      <c r="M227" s="43">
        <v>0</v>
      </c>
      <c r="N227" s="43">
        <v>10000</v>
      </c>
    </row>
    <row r="228" spans="1:14" x14ac:dyDescent="0.2">
      <c r="A228" s="37"/>
      <c r="B228" s="68"/>
      <c r="C228" s="68"/>
      <c r="D228" s="38"/>
      <c r="E228" s="39"/>
      <c r="F228" s="38"/>
      <c r="G228" s="41"/>
      <c r="H228" s="38"/>
      <c r="I228" s="41"/>
      <c r="J228" s="43"/>
      <c r="K228" s="43"/>
      <c r="L228" s="43"/>
      <c r="M228" s="43"/>
      <c r="N228" s="43"/>
    </row>
    <row r="229" spans="1:14" x14ac:dyDescent="0.2">
      <c r="A229" s="37" t="s">
        <v>322</v>
      </c>
      <c r="B229" s="68">
        <v>657</v>
      </c>
      <c r="C229" s="68" t="s">
        <v>325</v>
      </c>
      <c r="D229" s="38" t="s">
        <v>229</v>
      </c>
      <c r="E229" s="39">
        <v>26100000</v>
      </c>
      <c r="F229" s="38" t="s">
        <v>326</v>
      </c>
      <c r="G229" s="41">
        <v>7.5</v>
      </c>
      <c r="H229" s="38" t="s">
        <v>176</v>
      </c>
      <c r="I229" s="41">
        <v>6.5</v>
      </c>
      <c r="J229" s="43"/>
      <c r="K229" s="43"/>
      <c r="L229" s="43"/>
      <c r="M229" s="43"/>
      <c r="N229" s="43"/>
    </row>
    <row r="230" spans="1:14" x14ac:dyDescent="0.2">
      <c r="A230" s="37" t="s">
        <v>322</v>
      </c>
      <c r="B230" s="68">
        <v>657</v>
      </c>
      <c r="C230" s="68" t="s">
        <v>325</v>
      </c>
      <c r="D230" s="38" t="s">
        <v>229</v>
      </c>
      <c r="E230" s="39">
        <v>18900000</v>
      </c>
      <c r="F230" s="38" t="s">
        <v>327</v>
      </c>
      <c r="G230" s="41">
        <v>0</v>
      </c>
      <c r="H230" s="38" t="s">
        <v>176</v>
      </c>
      <c r="I230" s="41">
        <v>6.75</v>
      </c>
      <c r="J230" s="43"/>
      <c r="K230" s="43"/>
      <c r="L230" s="43"/>
      <c r="M230" s="43"/>
      <c r="N230" s="43"/>
    </row>
    <row r="231" spans="1:14" x14ac:dyDescent="0.2">
      <c r="A231" s="37" t="s">
        <v>279</v>
      </c>
      <c r="B231" s="68">
        <v>658</v>
      </c>
      <c r="C231" s="80" t="s">
        <v>328</v>
      </c>
      <c r="D231" s="38" t="s">
        <v>229</v>
      </c>
      <c r="E231" s="39">
        <v>10000000</v>
      </c>
      <c r="F231" s="38" t="s">
        <v>329</v>
      </c>
      <c r="G231" s="41">
        <v>7</v>
      </c>
      <c r="H231" s="38" t="s">
        <v>176</v>
      </c>
      <c r="I231" s="41">
        <v>5</v>
      </c>
      <c r="J231" s="43">
        <v>10000000000</v>
      </c>
      <c r="K231" s="43">
        <v>10000000000</v>
      </c>
      <c r="L231" s="43">
        <f>ROUND((K231/1000),0)</f>
        <v>10000000</v>
      </c>
      <c r="M231" s="43">
        <v>58757</v>
      </c>
      <c r="N231" s="43">
        <v>10058757</v>
      </c>
    </row>
    <row r="232" spans="1:14" x14ac:dyDescent="0.2">
      <c r="A232" s="37" t="s">
        <v>284</v>
      </c>
      <c r="B232" s="68">
        <v>658</v>
      </c>
      <c r="C232" s="80" t="s">
        <v>328</v>
      </c>
      <c r="D232" s="38" t="s">
        <v>229</v>
      </c>
      <c r="E232" s="39">
        <v>50</v>
      </c>
      <c r="F232" s="38" t="s">
        <v>330</v>
      </c>
      <c r="G232" s="41">
        <v>8.5</v>
      </c>
      <c r="H232" s="38" t="s">
        <v>176</v>
      </c>
      <c r="I232" s="41">
        <v>5.25</v>
      </c>
      <c r="J232" s="43">
        <v>50000</v>
      </c>
      <c r="K232" s="43">
        <v>62574</v>
      </c>
      <c r="L232" s="43">
        <f>ROUND((K232/1000),0)</f>
        <v>63</v>
      </c>
      <c r="M232" s="43">
        <v>0</v>
      </c>
      <c r="N232" s="43">
        <v>63</v>
      </c>
    </row>
    <row r="233" spans="1:14" x14ac:dyDescent="0.2">
      <c r="A233" s="37"/>
      <c r="B233" s="68"/>
      <c r="C233" s="80"/>
      <c r="D233" s="38"/>
      <c r="E233" s="39"/>
      <c r="F233" s="38"/>
      <c r="G233" s="41"/>
      <c r="H233" s="38"/>
      <c r="I233" s="41"/>
      <c r="J233" s="43"/>
      <c r="K233" s="43"/>
      <c r="L233" s="43"/>
      <c r="M233" s="43"/>
      <c r="N233" s="43"/>
    </row>
    <row r="234" spans="1:14" x14ac:dyDescent="0.2">
      <c r="A234" s="37" t="s">
        <v>331</v>
      </c>
      <c r="B234" s="68">
        <v>693</v>
      </c>
      <c r="C234" s="80" t="s">
        <v>332</v>
      </c>
      <c r="D234" s="38" t="s">
        <v>281</v>
      </c>
      <c r="E234" s="39">
        <v>50000</v>
      </c>
      <c r="F234" s="38" t="s">
        <v>51</v>
      </c>
      <c r="G234" s="41">
        <v>0</v>
      </c>
      <c r="H234" s="38" t="s">
        <v>315</v>
      </c>
      <c r="I234" s="41">
        <v>8.3333333333333329E-2</v>
      </c>
      <c r="J234" s="43"/>
      <c r="K234" s="43"/>
      <c r="L234" s="43"/>
      <c r="M234" s="43"/>
      <c r="N234" s="43"/>
    </row>
    <row r="235" spans="1:14" x14ac:dyDescent="0.2">
      <c r="A235" s="37" t="s">
        <v>331</v>
      </c>
      <c r="B235" s="68">
        <v>693</v>
      </c>
      <c r="C235" s="80" t="s">
        <v>332</v>
      </c>
      <c r="D235" s="38" t="s">
        <v>281</v>
      </c>
      <c r="E235" s="39">
        <v>50000</v>
      </c>
      <c r="F235" s="38" t="s">
        <v>52</v>
      </c>
      <c r="G235" s="41">
        <v>0</v>
      </c>
      <c r="H235" s="38" t="s">
        <v>315</v>
      </c>
      <c r="I235" s="41">
        <v>0.25</v>
      </c>
      <c r="J235" s="43"/>
      <c r="K235" s="43"/>
      <c r="L235" s="43"/>
      <c r="M235" s="43"/>
      <c r="N235" s="43"/>
    </row>
    <row r="236" spans="1:14" x14ac:dyDescent="0.2">
      <c r="A236" s="37" t="s">
        <v>331</v>
      </c>
      <c r="B236" s="68">
        <v>693</v>
      </c>
      <c r="C236" s="80" t="s">
        <v>332</v>
      </c>
      <c r="D236" s="38" t="s">
        <v>281</v>
      </c>
      <c r="E236" s="39">
        <v>50000</v>
      </c>
      <c r="F236" s="38" t="s">
        <v>333</v>
      </c>
      <c r="G236" s="41">
        <v>0</v>
      </c>
      <c r="H236" s="38" t="s">
        <v>315</v>
      </c>
      <c r="I236" s="41">
        <v>0.5</v>
      </c>
      <c r="J236" s="43"/>
      <c r="K236" s="43"/>
      <c r="L236" s="43"/>
      <c r="M236" s="43"/>
      <c r="N236" s="43"/>
    </row>
    <row r="237" spans="1:14" x14ac:dyDescent="0.2">
      <c r="A237" s="37" t="s">
        <v>331</v>
      </c>
      <c r="B237" s="68">
        <v>693</v>
      </c>
      <c r="C237" s="80" t="s">
        <v>332</v>
      </c>
      <c r="D237" s="38" t="s">
        <v>281</v>
      </c>
      <c r="E237" s="39">
        <v>50000</v>
      </c>
      <c r="F237" s="38" t="s">
        <v>334</v>
      </c>
      <c r="G237" s="41">
        <v>0</v>
      </c>
      <c r="H237" s="38" t="s">
        <v>315</v>
      </c>
      <c r="I237" s="41">
        <v>1</v>
      </c>
      <c r="J237" s="43"/>
      <c r="K237" s="43"/>
      <c r="L237" s="43"/>
      <c r="M237" s="43"/>
      <c r="N237" s="43"/>
    </row>
    <row r="238" spans="1:14" x14ac:dyDescent="0.2">
      <c r="A238" s="37" t="s">
        <v>331</v>
      </c>
      <c r="B238" s="68">
        <v>693</v>
      </c>
      <c r="C238" s="80" t="s">
        <v>332</v>
      </c>
      <c r="D238" s="38" t="s">
        <v>281</v>
      </c>
      <c r="E238" s="39">
        <v>50000</v>
      </c>
      <c r="F238" s="38" t="s">
        <v>335</v>
      </c>
      <c r="G238" s="41">
        <v>0</v>
      </c>
      <c r="H238" s="38" t="s">
        <v>315</v>
      </c>
      <c r="I238" s="41">
        <v>1.5</v>
      </c>
      <c r="J238" s="43"/>
      <c r="K238" s="43"/>
      <c r="L238" s="43"/>
      <c r="M238" s="43"/>
      <c r="N238" s="43"/>
    </row>
    <row r="239" spans="1:14" x14ac:dyDescent="0.2">
      <c r="A239" s="37" t="s">
        <v>331</v>
      </c>
      <c r="B239" s="68">
        <v>693</v>
      </c>
      <c r="C239" s="80" t="s">
        <v>332</v>
      </c>
      <c r="D239" s="38" t="s">
        <v>229</v>
      </c>
      <c r="E239" s="39">
        <v>25000000</v>
      </c>
      <c r="F239" s="38" t="s">
        <v>54</v>
      </c>
      <c r="G239" s="41">
        <v>0</v>
      </c>
      <c r="H239" s="38" t="s">
        <v>315</v>
      </c>
      <c r="I239" s="41">
        <v>8.3333333333333329E-2</v>
      </c>
      <c r="J239" s="43"/>
      <c r="K239" s="43"/>
      <c r="L239" s="43"/>
      <c r="M239" s="43"/>
      <c r="N239" s="43"/>
    </row>
    <row r="240" spans="1:14" x14ac:dyDescent="0.2">
      <c r="A240" s="37" t="s">
        <v>331</v>
      </c>
      <c r="B240" s="68">
        <v>693</v>
      </c>
      <c r="C240" s="80" t="s">
        <v>332</v>
      </c>
      <c r="D240" s="38" t="s">
        <v>229</v>
      </c>
      <c r="E240" s="39">
        <v>25000000</v>
      </c>
      <c r="F240" s="38" t="s">
        <v>336</v>
      </c>
      <c r="G240" s="41">
        <v>0</v>
      </c>
      <c r="H240" s="38" t="s">
        <v>315</v>
      </c>
      <c r="I240" s="41">
        <v>0.25</v>
      </c>
      <c r="J240" s="43"/>
      <c r="K240" s="43"/>
      <c r="L240" s="43"/>
      <c r="M240" s="43"/>
      <c r="N240" s="43"/>
    </row>
    <row r="241" spans="1:14" x14ac:dyDescent="0.2">
      <c r="A241" s="37" t="s">
        <v>331</v>
      </c>
      <c r="B241" s="68">
        <v>693</v>
      </c>
      <c r="C241" s="80" t="s">
        <v>332</v>
      </c>
      <c r="D241" s="38" t="s">
        <v>229</v>
      </c>
      <c r="E241" s="39">
        <v>25000000</v>
      </c>
      <c r="F241" s="38" t="s">
        <v>337</v>
      </c>
      <c r="G241" s="41">
        <v>0</v>
      </c>
      <c r="H241" s="38" t="s">
        <v>315</v>
      </c>
      <c r="I241" s="41">
        <v>0.5</v>
      </c>
      <c r="J241" s="43"/>
      <c r="K241" s="43"/>
      <c r="L241" s="43"/>
      <c r="M241" s="43"/>
      <c r="N241" s="43"/>
    </row>
    <row r="242" spans="1:14" x14ac:dyDescent="0.2">
      <c r="A242" s="37" t="s">
        <v>331</v>
      </c>
      <c r="B242" s="68">
        <v>693</v>
      </c>
      <c r="C242" s="80" t="s">
        <v>332</v>
      </c>
      <c r="D242" s="38" t="s">
        <v>229</v>
      </c>
      <c r="E242" s="39">
        <v>25000000</v>
      </c>
      <c r="F242" s="38" t="s">
        <v>338</v>
      </c>
      <c r="G242" s="41">
        <v>0</v>
      </c>
      <c r="H242" s="38" t="s">
        <v>315</v>
      </c>
      <c r="I242" s="41">
        <v>1</v>
      </c>
      <c r="J242" s="43"/>
      <c r="K242" s="43"/>
      <c r="L242" s="43"/>
      <c r="M242" s="43"/>
      <c r="N242" s="43"/>
    </row>
    <row r="243" spans="1:14" x14ac:dyDescent="0.2">
      <c r="A243" s="37" t="s">
        <v>331</v>
      </c>
      <c r="B243" s="68">
        <v>693</v>
      </c>
      <c r="C243" s="80" t="s">
        <v>332</v>
      </c>
      <c r="D243" s="38" t="s">
        <v>229</v>
      </c>
      <c r="E243" s="39">
        <v>25000000</v>
      </c>
      <c r="F243" s="38" t="s">
        <v>339</v>
      </c>
      <c r="G243" s="41">
        <v>0</v>
      </c>
      <c r="H243" s="38" t="s">
        <v>315</v>
      </c>
      <c r="I243" s="41">
        <v>1.5</v>
      </c>
      <c r="J243" s="43"/>
      <c r="K243" s="43"/>
      <c r="L243" s="43"/>
      <c r="M243" s="43"/>
      <c r="N243" s="43"/>
    </row>
    <row r="244" spans="1:14" x14ac:dyDescent="0.2">
      <c r="A244" s="37" t="s">
        <v>331</v>
      </c>
      <c r="B244" s="68">
        <v>693</v>
      </c>
      <c r="C244" s="80" t="s">
        <v>332</v>
      </c>
      <c r="D244" s="38" t="s">
        <v>229</v>
      </c>
      <c r="E244" s="39">
        <v>25000000</v>
      </c>
      <c r="F244" s="38" t="s">
        <v>340</v>
      </c>
      <c r="G244" s="41">
        <v>0</v>
      </c>
      <c r="H244" s="38" t="s">
        <v>315</v>
      </c>
      <c r="I244" s="41">
        <v>0.25</v>
      </c>
      <c r="J244" s="43"/>
      <c r="K244" s="43"/>
      <c r="L244" s="43"/>
      <c r="M244" s="43"/>
      <c r="N244" s="43"/>
    </row>
    <row r="245" spans="1:14" x14ac:dyDescent="0.2">
      <c r="A245" s="37" t="s">
        <v>331</v>
      </c>
      <c r="B245" s="68">
        <v>693</v>
      </c>
      <c r="C245" s="80" t="s">
        <v>332</v>
      </c>
      <c r="D245" s="38" t="s">
        <v>229</v>
      </c>
      <c r="E245" s="39">
        <v>25000000</v>
      </c>
      <c r="F245" s="38" t="s">
        <v>341</v>
      </c>
      <c r="G245" s="41">
        <v>0</v>
      </c>
      <c r="H245" s="38" t="s">
        <v>315</v>
      </c>
      <c r="I245" s="41">
        <v>0.5</v>
      </c>
      <c r="J245" s="43"/>
      <c r="K245" s="43"/>
      <c r="L245" s="43"/>
      <c r="M245" s="43"/>
      <c r="N245" s="43"/>
    </row>
    <row r="246" spans="1:14" x14ac:dyDescent="0.2">
      <c r="A246" s="37" t="s">
        <v>331</v>
      </c>
      <c r="B246" s="68">
        <v>693</v>
      </c>
      <c r="C246" s="80" t="s">
        <v>332</v>
      </c>
      <c r="D246" s="38" t="s">
        <v>229</v>
      </c>
      <c r="E246" s="39">
        <v>25000000</v>
      </c>
      <c r="F246" s="38" t="s">
        <v>342</v>
      </c>
      <c r="G246" s="41">
        <v>0</v>
      </c>
      <c r="H246" s="38" t="s">
        <v>315</v>
      </c>
      <c r="I246" s="41">
        <v>1</v>
      </c>
      <c r="J246" s="43"/>
      <c r="K246" s="43"/>
      <c r="L246" s="43"/>
      <c r="M246" s="43"/>
      <c r="N246" s="43"/>
    </row>
    <row r="247" spans="1:14" x14ac:dyDescent="0.2">
      <c r="A247" s="37" t="s">
        <v>331</v>
      </c>
      <c r="B247" s="68">
        <v>693</v>
      </c>
      <c r="C247" s="80" t="s">
        <v>332</v>
      </c>
      <c r="D247" s="38" t="s">
        <v>229</v>
      </c>
      <c r="E247" s="39">
        <v>25000000</v>
      </c>
      <c r="F247" s="38" t="s">
        <v>343</v>
      </c>
      <c r="G247" s="41">
        <v>0</v>
      </c>
      <c r="H247" s="38" t="s">
        <v>315</v>
      </c>
      <c r="I247" s="41">
        <v>1.5</v>
      </c>
      <c r="J247" s="43"/>
      <c r="K247" s="43"/>
      <c r="L247" s="43"/>
      <c r="M247" s="43"/>
      <c r="N247" s="43"/>
    </row>
    <row r="248" spans="1:14" x14ac:dyDescent="0.2">
      <c r="A248" s="37" t="s">
        <v>331</v>
      </c>
      <c r="B248" s="68">
        <v>693</v>
      </c>
      <c r="C248" s="80" t="s">
        <v>332</v>
      </c>
      <c r="D248" s="38" t="s">
        <v>38</v>
      </c>
      <c r="E248" s="39">
        <v>1100</v>
      </c>
      <c r="F248" s="38" t="s">
        <v>344</v>
      </c>
      <c r="G248" s="41">
        <v>0</v>
      </c>
      <c r="H248" s="38" t="s">
        <v>315</v>
      </c>
      <c r="I248" s="41">
        <v>0.25</v>
      </c>
      <c r="J248" s="43"/>
      <c r="K248" s="43"/>
      <c r="L248" s="43"/>
      <c r="M248" s="43"/>
      <c r="N248" s="43"/>
    </row>
    <row r="249" spans="1:14" x14ac:dyDescent="0.2">
      <c r="A249" s="37" t="s">
        <v>331</v>
      </c>
      <c r="B249" s="68">
        <v>693</v>
      </c>
      <c r="C249" s="80" t="s">
        <v>332</v>
      </c>
      <c r="D249" s="38" t="s">
        <v>38</v>
      </c>
      <c r="E249" s="39">
        <v>1100</v>
      </c>
      <c r="F249" s="38" t="s">
        <v>345</v>
      </c>
      <c r="G249" s="41">
        <v>0</v>
      </c>
      <c r="H249" s="38" t="s">
        <v>315</v>
      </c>
      <c r="I249" s="41">
        <v>0.5</v>
      </c>
      <c r="J249" s="43"/>
      <c r="K249" s="43"/>
      <c r="L249" s="43"/>
      <c r="M249" s="43"/>
      <c r="N249" s="43"/>
    </row>
    <row r="250" spans="1:14" x14ac:dyDescent="0.2">
      <c r="A250" s="37" t="s">
        <v>331</v>
      </c>
      <c r="B250" s="68">
        <v>693</v>
      </c>
      <c r="C250" s="80" t="s">
        <v>332</v>
      </c>
      <c r="D250" s="38" t="s">
        <v>38</v>
      </c>
      <c r="E250" s="39">
        <v>1100</v>
      </c>
      <c r="F250" s="38" t="s">
        <v>346</v>
      </c>
      <c r="G250" s="41">
        <v>0</v>
      </c>
      <c r="H250" s="38" t="s">
        <v>315</v>
      </c>
      <c r="I250" s="41">
        <v>1</v>
      </c>
      <c r="J250" s="43"/>
      <c r="K250" s="43"/>
      <c r="L250" s="43"/>
      <c r="M250" s="43"/>
      <c r="N250" s="43"/>
    </row>
    <row r="251" spans="1:14" x14ac:dyDescent="0.2">
      <c r="A251" s="37" t="s">
        <v>331</v>
      </c>
      <c r="B251" s="68">
        <v>693</v>
      </c>
      <c r="C251" s="80" t="s">
        <v>332</v>
      </c>
      <c r="D251" s="38" t="s">
        <v>38</v>
      </c>
      <c r="E251" s="39">
        <v>1100</v>
      </c>
      <c r="F251" s="38" t="s">
        <v>347</v>
      </c>
      <c r="G251" s="41">
        <v>0</v>
      </c>
      <c r="H251" s="38" t="s">
        <v>315</v>
      </c>
      <c r="I251" s="41">
        <v>1.5</v>
      </c>
      <c r="J251" s="43"/>
      <c r="K251" s="43"/>
      <c r="L251" s="43"/>
      <c r="M251" s="43"/>
      <c r="N251" s="43"/>
    </row>
    <row r="252" spans="1:14" x14ac:dyDescent="0.2">
      <c r="A252" s="37" t="s">
        <v>331</v>
      </c>
      <c r="B252" s="68">
        <v>693</v>
      </c>
      <c r="C252" s="80" t="s">
        <v>332</v>
      </c>
      <c r="D252" s="38" t="s">
        <v>281</v>
      </c>
      <c r="E252" s="39">
        <v>50000</v>
      </c>
      <c r="F252" s="38" t="s">
        <v>348</v>
      </c>
      <c r="G252" s="41">
        <v>0</v>
      </c>
      <c r="H252" s="38" t="s">
        <v>315</v>
      </c>
      <c r="I252" s="41">
        <v>0.25</v>
      </c>
      <c r="J252" s="43"/>
      <c r="K252" s="43"/>
      <c r="L252" s="43"/>
      <c r="M252" s="43"/>
      <c r="N252" s="43"/>
    </row>
    <row r="253" spans="1:14" x14ac:dyDescent="0.2">
      <c r="A253" s="37" t="s">
        <v>331</v>
      </c>
      <c r="B253" s="68">
        <v>693</v>
      </c>
      <c r="C253" s="80" t="s">
        <v>332</v>
      </c>
      <c r="D253" s="38" t="s">
        <v>281</v>
      </c>
      <c r="E253" s="39">
        <v>50000</v>
      </c>
      <c r="F253" s="38" t="s">
        <v>349</v>
      </c>
      <c r="G253" s="41">
        <v>0</v>
      </c>
      <c r="H253" s="38" t="s">
        <v>315</v>
      </c>
      <c r="I253" s="41">
        <v>0.5</v>
      </c>
      <c r="J253" s="43"/>
      <c r="K253" s="43"/>
      <c r="L253" s="43"/>
      <c r="M253" s="43"/>
      <c r="N253" s="43"/>
    </row>
    <row r="254" spans="1:14" x14ac:dyDescent="0.2">
      <c r="A254" s="37" t="s">
        <v>331</v>
      </c>
      <c r="B254" s="68">
        <v>693</v>
      </c>
      <c r="C254" s="80" t="s">
        <v>332</v>
      </c>
      <c r="D254" s="38" t="s">
        <v>281</v>
      </c>
      <c r="E254" s="39">
        <v>50000</v>
      </c>
      <c r="F254" s="38" t="s">
        <v>350</v>
      </c>
      <c r="G254" s="41">
        <v>0</v>
      </c>
      <c r="H254" s="38" t="s">
        <v>315</v>
      </c>
      <c r="I254" s="41">
        <v>1</v>
      </c>
      <c r="J254" s="43"/>
      <c r="K254" s="43"/>
      <c r="L254" s="43"/>
      <c r="M254" s="43"/>
      <c r="N254" s="43"/>
    </row>
    <row r="255" spans="1:14" x14ac:dyDescent="0.2">
      <c r="A255" s="37" t="s">
        <v>331</v>
      </c>
      <c r="B255" s="68">
        <v>693</v>
      </c>
      <c r="C255" s="80" t="s">
        <v>332</v>
      </c>
      <c r="D255" s="38" t="s">
        <v>281</v>
      </c>
      <c r="E255" s="39">
        <v>50000</v>
      </c>
      <c r="F255" s="38" t="s">
        <v>351</v>
      </c>
      <c r="G255" s="41">
        <v>0</v>
      </c>
      <c r="H255" s="38" t="s">
        <v>315</v>
      </c>
      <c r="I255" s="41">
        <v>1.5</v>
      </c>
      <c r="J255" s="43"/>
      <c r="K255" s="43"/>
      <c r="L255" s="43"/>
      <c r="M255" s="43"/>
      <c r="N255" s="43"/>
    </row>
    <row r="256" spans="1:14" x14ac:dyDescent="0.2">
      <c r="A256" s="37" t="s">
        <v>331</v>
      </c>
      <c r="B256" s="68">
        <v>693</v>
      </c>
      <c r="C256" s="80" t="s">
        <v>332</v>
      </c>
      <c r="D256" s="38" t="s">
        <v>38</v>
      </c>
      <c r="E256" s="39">
        <v>1100</v>
      </c>
      <c r="F256" s="38" t="s">
        <v>352</v>
      </c>
      <c r="G256" s="41">
        <v>0</v>
      </c>
      <c r="H256" s="38" t="s">
        <v>315</v>
      </c>
      <c r="I256" s="41">
        <v>0.25</v>
      </c>
      <c r="J256" s="43"/>
      <c r="K256" s="43"/>
      <c r="L256" s="43"/>
      <c r="M256" s="43"/>
      <c r="N256" s="43"/>
    </row>
    <row r="257" spans="1:14" x14ac:dyDescent="0.2">
      <c r="A257" s="37" t="s">
        <v>331</v>
      </c>
      <c r="B257" s="68">
        <v>693</v>
      </c>
      <c r="C257" s="80" t="s">
        <v>332</v>
      </c>
      <c r="D257" s="38" t="s">
        <v>38</v>
      </c>
      <c r="E257" s="39">
        <v>1100</v>
      </c>
      <c r="F257" s="38" t="s">
        <v>353</v>
      </c>
      <c r="G257" s="41">
        <v>0</v>
      </c>
      <c r="H257" s="38" t="s">
        <v>315</v>
      </c>
      <c r="I257" s="41">
        <v>0.5</v>
      </c>
      <c r="J257" s="43"/>
      <c r="K257" s="43"/>
      <c r="L257" s="43"/>
      <c r="M257" s="43"/>
      <c r="N257" s="43"/>
    </row>
    <row r="258" spans="1:14" x14ac:dyDescent="0.2">
      <c r="A258" s="37" t="s">
        <v>331</v>
      </c>
      <c r="B258" s="68">
        <v>693</v>
      </c>
      <c r="C258" s="80" t="s">
        <v>332</v>
      </c>
      <c r="D258" s="38" t="s">
        <v>38</v>
      </c>
      <c r="E258" s="39">
        <v>1100</v>
      </c>
      <c r="F258" s="38" t="s">
        <v>354</v>
      </c>
      <c r="G258" s="41">
        <v>0</v>
      </c>
      <c r="H258" s="38" t="s">
        <v>315</v>
      </c>
      <c r="I258" s="41">
        <v>1</v>
      </c>
      <c r="J258" s="43"/>
      <c r="K258" s="43"/>
      <c r="L258" s="43"/>
      <c r="M258" s="43"/>
      <c r="N258" s="43"/>
    </row>
    <row r="259" spans="1:14" x14ac:dyDescent="0.2">
      <c r="A259" s="37" t="s">
        <v>331</v>
      </c>
      <c r="B259" s="68">
        <v>693</v>
      </c>
      <c r="C259" s="80" t="s">
        <v>332</v>
      </c>
      <c r="D259" s="38" t="s">
        <v>38</v>
      </c>
      <c r="E259" s="39">
        <v>1100</v>
      </c>
      <c r="F259" s="38" t="s">
        <v>355</v>
      </c>
      <c r="G259" s="41">
        <v>0</v>
      </c>
      <c r="H259" s="38" t="s">
        <v>315</v>
      </c>
      <c r="I259" s="41">
        <v>1.5</v>
      </c>
      <c r="J259" s="43"/>
      <c r="K259" s="43"/>
      <c r="L259" s="43"/>
      <c r="M259" s="43"/>
      <c r="N259" s="43"/>
    </row>
    <row r="260" spans="1:14" x14ac:dyDescent="0.2">
      <c r="A260" s="37" t="s">
        <v>331</v>
      </c>
      <c r="B260" s="68">
        <v>693</v>
      </c>
      <c r="C260" s="80" t="s">
        <v>332</v>
      </c>
      <c r="D260" s="38" t="s">
        <v>38</v>
      </c>
      <c r="E260" s="70">
        <v>1E-3</v>
      </c>
      <c r="F260" s="38" t="s">
        <v>356</v>
      </c>
      <c r="G260" s="41">
        <v>0</v>
      </c>
      <c r="H260" s="38" t="s">
        <v>315</v>
      </c>
      <c r="I260" s="41">
        <v>1.5027777777777778</v>
      </c>
      <c r="J260" s="43"/>
      <c r="K260" s="43"/>
      <c r="L260" s="43"/>
      <c r="M260" s="43"/>
      <c r="N260" s="43"/>
    </row>
    <row r="261" spans="1:14" x14ac:dyDescent="0.2">
      <c r="A261" s="37"/>
      <c r="B261" s="68"/>
      <c r="C261" s="80"/>
      <c r="D261" s="38"/>
      <c r="E261" s="39"/>
      <c r="F261" s="38"/>
      <c r="G261" s="41"/>
      <c r="H261" s="38"/>
      <c r="I261" s="41"/>
      <c r="J261" s="43"/>
      <c r="K261" s="43"/>
      <c r="L261" s="43"/>
      <c r="M261" s="43"/>
      <c r="N261" s="43"/>
    </row>
    <row r="262" spans="1:14" x14ac:dyDescent="0.2">
      <c r="A262" s="56" t="s">
        <v>279</v>
      </c>
      <c r="B262" s="71">
        <v>707</v>
      </c>
      <c r="C262" s="81" t="s">
        <v>357</v>
      </c>
      <c r="D262" s="57" t="s">
        <v>38</v>
      </c>
      <c r="E262" s="58">
        <v>1267</v>
      </c>
      <c r="F262" s="57" t="s">
        <v>358</v>
      </c>
      <c r="G262" s="59">
        <v>4.5407200000000003</v>
      </c>
      <c r="H262" s="57" t="s">
        <v>176</v>
      </c>
      <c r="I262" s="59">
        <v>6</v>
      </c>
      <c r="J262" s="61">
        <v>1267000</v>
      </c>
      <c r="K262" s="61">
        <v>872786.38</v>
      </c>
      <c r="L262" s="61">
        <f>ROUND((K262*$C$8/1000),0)</f>
        <v>20454508</v>
      </c>
      <c r="M262" s="61">
        <v>121258</v>
      </c>
      <c r="N262" s="61">
        <v>20575766</v>
      </c>
    </row>
    <row r="263" spans="1:14" x14ac:dyDescent="0.2">
      <c r="A263" s="56" t="s">
        <v>279</v>
      </c>
      <c r="B263" s="71">
        <v>707</v>
      </c>
      <c r="C263" s="81" t="s">
        <v>357</v>
      </c>
      <c r="D263" s="57" t="s">
        <v>38</v>
      </c>
      <c r="E263" s="82">
        <v>1E-3</v>
      </c>
      <c r="F263" s="57" t="s">
        <v>359</v>
      </c>
      <c r="G263" s="59">
        <v>0</v>
      </c>
      <c r="H263" s="57" t="s">
        <v>176</v>
      </c>
      <c r="I263" s="59">
        <v>6</v>
      </c>
      <c r="J263" s="61">
        <v>1</v>
      </c>
      <c r="K263" s="61">
        <v>1</v>
      </c>
      <c r="L263" s="61">
        <f>ROUND((K263*$C$8/1000),0)</f>
        <v>23</v>
      </c>
      <c r="M263" s="61">
        <v>0</v>
      </c>
      <c r="N263" s="61">
        <v>23</v>
      </c>
    </row>
    <row r="264" spans="1:14" x14ac:dyDescent="0.2">
      <c r="A264" s="37"/>
      <c r="B264" s="68"/>
      <c r="C264" s="80"/>
      <c r="D264" s="38"/>
      <c r="E264" s="70"/>
      <c r="F264" s="38"/>
      <c r="G264" s="41"/>
      <c r="H264" s="38"/>
      <c r="I264" s="41"/>
      <c r="J264" s="43"/>
      <c r="K264" s="43"/>
      <c r="L264" s="43"/>
      <c r="M264" s="43"/>
      <c r="N264" s="43"/>
    </row>
    <row r="265" spans="1:14" x14ac:dyDescent="0.2">
      <c r="A265" s="37" t="s">
        <v>331</v>
      </c>
      <c r="B265" s="68">
        <v>734</v>
      </c>
      <c r="C265" s="80" t="s">
        <v>360</v>
      </c>
      <c r="D265" s="38" t="s">
        <v>38</v>
      </c>
      <c r="E265" s="70">
        <v>1200</v>
      </c>
      <c r="F265" s="38" t="s">
        <v>51</v>
      </c>
      <c r="G265" s="41">
        <v>0</v>
      </c>
      <c r="H265" s="38" t="s">
        <v>315</v>
      </c>
      <c r="I265" s="41">
        <v>1</v>
      </c>
      <c r="J265" s="43"/>
      <c r="K265" s="43"/>
      <c r="L265" s="43"/>
      <c r="M265" s="43"/>
      <c r="N265" s="43"/>
    </row>
    <row r="266" spans="1:14" x14ac:dyDescent="0.2">
      <c r="A266" s="37" t="s">
        <v>331</v>
      </c>
      <c r="B266" s="68">
        <v>734</v>
      </c>
      <c r="C266" s="80" t="s">
        <v>360</v>
      </c>
      <c r="D266" s="38" t="s">
        <v>38</v>
      </c>
      <c r="E266" s="70">
        <v>1200</v>
      </c>
      <c r="F266" s="38" t="s">
        <v>52</v>
      </c>
      <c r="G266" s="41">
        <v>0</v>
      </c>
      <c r="H266" s="38" t="s">
        <v>315</v>
      </c>
      <c r="I266" s="41">
        <v>1.5013698630136987</v>
      </c>
      <c r="J266" s="43"/>
      <c r="K266" s="43"/>
      <c r="L266" s="43"/>
      <c r="M266" s="43"/>
      <c r="N266" s="43"/>
    </row>
    <row r="267" spans="1:14" x14ac:dyDescent="0.2">
      <c r="A267" s="37" t="s">
        <v>331</v>
      </c>
      <c r="B267" s="68">
        <v>734</v>
      </c>
      <c r="C267" s="80" t="s">
        <v>360</v>
      </c>
      <c r="D267" s="38" t="s">
        <v>38</v>
      </c>
      <c r="E267" s="70">
        <v>1200</v>
      </c>
      <c r="F267" s="38" t="s">
        <v>333</v>
      </c>
      <c r="G267" s="41">
        <v>0</v>
      </c>
      <c r="H267" s="38" t="s">
        <v>315</v>
      </c>
      <c r="I267" s="41">
        <v>2</v>
      </c>
      <c r="J267" s="43"/>
      <c r="K267" s="43"/>
      <c r="L267" s="43"/>
      <c r="M267" s="43"/>
      <c r="N267" s="43"/>
    </row>
    <row r="268" spans="1:14" x14ac:dyDescent="0.2">
      <c r="A268" s="37" t="s">
        <v>331</v>
      </c>
      <c r="B268" s="68">
        <v>734</v>
      </c>
      <c r="C268" s="80" t="s">
        <v>360</v>
      </c>
      <c r="D268" s="38" t="s">
        <v>38</v>
      </c>
      <c r="E268" s="70">
        <v>1200</v>
      </c>
      <c r="F268" s="38" t="s">
        <v>334</v>
      </c>
      <c r="G268" s="41">
        <v>0</v>
      </c>
      <c r="H268" s="38" t="s">
        <v>315</v>
      </c>
      <c r="I268" s="41">
        <v>2.5013698630136987</v>
      </c>
      <c r="J268" s="43"/>
      <c r="K268" s="43"/>
      <c r="L268" s="43"/>
      <c r="M268" s="43"/>
      <c r="N268" s="43"/>
    </row>
    <row r="269" spans="1:14" x14ac:dyDescent="0.2">
      <c r="A269" s="37" t="s">
        <v>331</v>
      </c>
      <c r="B269" s="68">
        <v>734</v>
      </c>
      <c r="C269" s="80" t="s">
        <v>360</v>
      </c>
      <c r="D269" s="38" t="s">
        <v>38</v>
      </c>
      <c r="E269" s="70">
        <v>1200</v>
      </c>
      <c r="F269" s="38" t="s">
        <v>335</v>
      </c>
      <c r="G269" s="41">
        <v>0</v>
      </c>
      <c r="H269" s="38" t="s">
        <v>315</v>
      </c>
      <c r="I269" s="41">
        <v>3</v>
      </c>
      <c r="J269" s="43"/>
      <c r="K269" s="43"/>
      <c r="L269" s="43"/>
      <c r="M269" s="43"/>
      <c r="N269" s="43"/>
    </row>
    <row r="270" spans="1:14" x14ac:dyDescent="0.2">
      <c r="A270" s="37" t="s">
        <v>331</v>
      </c>
      <c r="B270" s="68">
        <v>734</v>
      </c>
      <c r="C270" s="80" t="s">
        <v>360</v>
      </c>
      <c r="D270" s="38" t="s">
        <v>38</v>
      </c>
      <c r="E270" s="70">
        <v>1200</v>
      </c>
      <c r="F270" s="38" t="s">
        <v>361</v>
      </c>
      <c r="G270" s="41">
        <v>0</v>
      </c>
      <c r="H270" s="38" t="s">
        <v>315</v>
      </c>
      <c r="I270" s="41">
        <v>3.5013698630136987</v>
      </c>
      <c r="J270" s="43"/>
      <c r="K270" s="43"/>
      <c r="L270" s="43"/>
      <c r="M270" s="43"/>
      <c r="N270" s="43"/>
    </row>
    <row r="271" spans="1:14" x14ac:dyDescent="0.2">
      <c r="A271" s="37" t="s">
        <v>331</v>
      </c>
      <c r="B271" s="68">
        <v>734</v>
      </c>
      <c r="C271" s="80" t="s">
        <v>360</v>
      </c>
      <c r="D271" s="38" t="s">
        <v>38</v>
      </c>
      <c r="E271" s="70">
        <v>1200</v>
      </c>
      <c r="F271" s="38" t="s">
        <v>362</v>
      </c>
      <c r="G271" s="41">
        <v>0</v>
      </c>
      <c r="H271" s="38" t="s">
        <v>315</v>
      </c>
      <c r="I271" s="41">
        <v>4</v>
      </c>
      <c r="J271" s="43"/>
      <c r="K271" s="43"/>
      <c r="L271" s="43"/>
      <c r="M271" s="43"/>
      <c r="N271" s="43"/>
    </row>
    <row r="272" spans="1:14" x14ac:dyDescent="0.2">
      <c r="A272" s="37" t="s">
        <v>331</v>
      </c>
      <c r="B272" s="68">
        <v>734</v>
      </c>
      <c r="C272" s="80" t="s">
        <v>360</v>
      </c>
      <c r="D272" s="38" t="s">
        <v>38</v>
      </c>
      <c r="E272" s="70">
        <v>1200</v>
      </c>
      <c r="F272" s="38" t="s">
        <v>363</v>
      </c>
      <c r="G272" s="41">
        <v>0</v>
      </c>
      <c r="H272" s="38" t="s">
        <v>315</v>
      </c>
      <c r="I272" s="41">
        <v>4.5013698630136982</v>
      </c>
      <c r="J272" s="43"/>
      <c r="K272" s="43"/>
      <c r="L272" s="43"/>
      <c r="M272" s="43"/>
      <c r="N272" s="43"/>
    </row>
    <row r="273" spans="1:14" x14ac:dyDescent="0.2">
      <c r="A273" s="37" t="s">
        <v>331</v>
      </c>
      <c r="B273" s="68">
        <v>734</v>
      </c>
      <c r="C273" s="80" t="s">
        <v>360</v>
      </c>
      <c r="D273" s="38" t="s">
        <v>38</v>
      </c>
      <c r="E273" s="70">
        <v>1200</v>
      </c>
      <c r="F273" s="38" t="s">
        <v>364</v>
      </c>
      <c r="G273" s="41">
        <v>0</v>
      </c>
      <c r="H273" s="38" t="s">
        <v>315</v>
      </c>
      <c r="I273" s="41">
        <v>5</v>
      </c>
      <c r="J273" s="43"/>
      <c r="K273" s="43"/>
      <c r="L273" s="43"/>
      <c r="M273" s="43"/>
      <c r="N273" s="43"/>
    </row>
    <row r="274" spans="1:14" x14ac:dyDescent="0.2">
      <c r="A274" s="37" t="s">
        <v>331</v>
      </c>
      <c r="B274" s="68">
        <v>734</v>
      </c>
      <c r="C274" s="80" t="s">
        <v>360</v>
      </c>
      <c r="D274" s="38" t="s">
        <v>229</v>
      </c>
      <c r="E274" s="70">
        <v>30000000</v>
      </c>
      <c r="F274" s="38" t="s">
        <v>54</v>
      </c>
      <c r="G274" s="41">
        <v>0</v>
      </c>
      <c r="H274" s="38" t="s">
        <v>315</v>
      </c>
      <c r="I274" s="41">
        <v>1</v>
      </c>
      <c r="J274" s="43"/>
      <c r="K274" s="43"/>
      <c r="L274" s="43"/>
      <c r="M274" s="43"/>
      <c r="N274" s="43"/>
    </row>
    <row r="275" spans="1:14" x14ac:dyDescent="0.2">
      <c r="A275" s="37" t="s">
        <v>331</v>
      </c>
      <c r="B275" s="68">
        <v>734</v>
      </c>
      <c r="C275" s="80" t="s">
        <v>360</v>
      </c>
      <c r="D275" s="38" t="s">
        <v>229</v>
      </c>
      <c r="E275" s="70">
        <v>30000000</v>
      </c>
      <c r="F275" s="38" t="s">
        <v>336</v>
      </c>
      <c r="G275" s="41">
        <v>0</v>
      </c>
      <c r="H275" s="38" t="s">
        <v>315</v>
      </c>
      <c r="I275" s="41">
        <v>1.5013698630136987</v>
      </c>
      <c r="J275" s="43"/>
      <c r="K275" s="43"/>
      <c r="L275" s="43"/>
      <c r="M275" s="43"/>
      <c r="N275" s="43"/>
    </row>
    <row r="276" spans="1:14" x14ac:dyDescent="0.2">
      <c r="A276" s="37" t="s">
        <v>331</v>
      </c>
      <c r="B276" s="68">
        <v>734</v>
      </c>
      <c r="C276" s="80" t="s">
        <v>360</v>
      </c>
      <c r="D276" s="38" t="s">
        <v>229</v>
      </c>
      <c r="E276" s="70">
        <v>30000000</v>
      </c>
      <c r="F276" s="38" t="s">
        <v>337</v>
      </c>
      <c r="G276" s="41">
        <v>0</v>
      </c>
      <c r="H276" s="38" t="s">
        <v>315</v>
      </c>
      <c r="I276" s="41">
        <v>2</v>
      </c>
      <c r="J276" s="43"/>
      <c r="K276" s="43"/>
      <c r="L276" s="43"/>
      <c r="M276" s="43"/>
      <c r="N276" s="43"/>
    </row>
    <row r="277" spans="1:14" x14ac:dyDescent="0.2">
      <c r="A277" s="37" t="s">
        <v>331</v>
      </c>
      <c r="B277" s="68">
        <v>734</v>
      </c>
      <c r="C277" s="80" t="s">
        <v>360</v>
      </c>
      <c r="D277" s="38" t="s">
        <v>229</v>
      </c>
      <c r="E277" s="70">
        <v>30000000</v>
      </c>
      <c r="F277" s="38" t="s">
        <v>338</v>
      </c>
      <c r="G277" s="41">
        <v>0</v>
      </c>
      <c r="H277" s="38" t="s">
        <v>315</v>
      </c>
      <c r="I277" s="41">
        <v>2.5013698630136987</v>
      </c>
      <c r="J277" s="43"/>
      <c r="K277" s="43"/>
      <c r="L277" s="43"/>
      <c r="M277" s="43"/>
      <c r="N277" s="43"/>
    </row>
    <row r="278" spans="1:14" x14ac:dyDescent="0.2">
      <c r="A278" s="37" t="s">
        <v>331</v>
      </c>
      <c r="B278" s="68">
        <v>734</v>
      </c>
      <c r="C278" s="80" t="s">
        <v>360</v>
      </c>
      <c r="D278" s="38" t="s">
        <v>229</v>
      </c>
      <c r="E278" s="70">
        <v>30000000</v>
      </c>
      <c r="F278" s="38" t="s">
        <v>339</v>
      </c>
      <c r="G278" s="41">
        <v>0</v>
      </c>
      <c r="H278" s="38" t="s">
        <v>315</v>
      </c>
      <c r="I278" s="41">
        <v>3</v>
      </c>
      <c r="J278" s="43"/>
      <c r="K278" s="43"/>
      <c r="L278" s="43"/>
      <c r="M278" s="43"/>
      <c r="N278" s="43"/>
    </row>
    <row r="279" spans="1:14" x14ac:dyDescent="0.2">
      <c r="A279" s="37" t="s">
        <v>331</v>
      </c>
      <c r="B279" s="68">
        <v>734</v>
      </c>
      <c r="C279" s="80" t="s">
        <v>360</v>
      </c>
      <c r="D279" s="38" t="s">
        <v>229</v>
      </c>
      <c r="E279" s="70">
        <v>30000000</v>
      </c>
      <c r="F279" s="38" t="s">
        <v>365</v>
      </c>
      <c r="G279" s="41">
        <v>0</v>
      </c>
      <c r="H279" s="38" t="s">
        <v>315</v>
      </c>
      <c r="I279" s="41">
        <v>3.5013698630136987</v>
      </c>
      <c r="J279" s="43"/>
      <c r="K279" s="43"/>
      <c r="L279" s="43"/>
      <c r="M279" s="43"/>
      <c r="N279" s="43"/>
    </row>
    <row r="280" spans="1:14" x14ac:dyDescent="0.2">
      <c r="A280" s="37" t="s">
        <v>331</v>
      </c>
      <c r="B280" s="68">
        <v>734</v>
      </c>
      <c r="C280" s="80" t="s">
        <v>360</v>
      </c>
      <c r="D280" s="38" t="s">
        <v>229</v>
      </c>
      <c r="E280" s="70">
        <v>30000000</v>
      </c>
      <c r="F280" s="38" t="s">
        <v>366</v>
      </c>
      <c r="G280" s="41">
        <v>0</v>
      </c>
      <c r="H280" s="38" t="s">
        <v>315</v>
      </c>
      <c r="I280" s="41">
        <v>4</v>
      </c>
      <c r="J280" s="43"/>
      <c r="K280" s="43"/>
      <c r="L280" s="43"/>
      <c r="M280" s="43"/>
      <c r="N280" s="43"/>
    </row>
    <row r="281" spans="1:14" x14ac:dyDescent="0.2">
      <c r="A281" s="37" t="s">
        <v>331</v>
      </c>
      <c r="B281" s="68">
        <v>734</v>
      </c>
      <c r="C281" s="80" t="s">
        <v>360</v>
      </c>
      <c r="D281" s="38" t="s">
        <v>229</v>
      </c>
      <c r="E281" s="70">
        <v>30000000</v>
      </c>
      <c r="F281" s="38" t="s">
        <v>367</v>
      </c>
      <c r="G281" s="41">
        <v>0</v>
      </c>
      <c r="H281" s="38" t="s">
        <v>315</v>
      </c>
      <c r="I281" s="41">
        <v>4.5013698630136982</v>
      </c>
      <c r="J281" s="43"/>
      <c r="K281" s="43"/>
      <c r="L281" s="43"/>
      <c r="M281" s="43"/>
      <c r="N281" s="43"/>
    </row>
    <row r="282" spans="1:14" x14ac:dyDescent="0.2">
      <c r="A282" s="37" t="s">
        <v>331</v>
      </c>
      <c r="B282" s="68">
        <v>734</v>
      </c>
      <c r="C282" s="80" t="s">
        <v>360</v>
      </c>
      <c r="D282" s="38" t="s">
        <v>229</v>
      </c>
      <c r="E282" s="70">
        <v>30000000</v>
      </c>
      <c r="F282" s="38" t="s">
        <v>368</v>
      </c>
      <c r="G282" s="41">
        <v>0</v>
      </c>
      <c r="H282" s="38" t="s">
        <v>315</v>
      </c>
      <c r="I282" s="41">
        <v>5</v>
      </c>
      <c r="J282" s="43"/>
      <c r="K282" s="43"/>
      <c r="L282" s="43"/>
      <c r="M282" s="43"/>
      <c r="N282" s="43"/>
    </row>
    <row r="283" spans="1:14" x14ac:dyDescent="0.2">
      <c r="A283" s="37" t="s">
        <v>331</v>
      </c>
      <c r="B283" s="68">
        <v>734</v>
      </c>
      <c r="C283" s="80" t="s">
        <v>360</v>
      </c>
      <c r="D283" s="38" t="s">
        <v>38</v>
      </c>
      <c r="E283" s="70">
        <v>2625</v>
      </c>
      <c r="F283" s="38" t="s">
        <v>340</v>
      </c>
      <c r="G283" s="41">
        <v>4</v>
      </c>
      <c r="H283" s="38" t="s">
        <v>283</v>
      </c>
      <c r="I283" s="41">
        <v>4</v>
      </c>
      <c r="J283" s="43"/>
      <c r="K283" s="43"/>
      <c r="L283" s="43"/>
      <c r="M283" s="43"/>
      <c r="N283" s="43"/>
    </row>
    <row r="284" spans="1:14" x14ac:dyDescent="0.2">
      <c r="A284" s="37" t="s">
        <v>331</v>
      </c>
      <c r="B284" s="68">
        <v>734</v>
      </c>
      <c r="C284" s="80" t="s">
        <v>360</v>
      </c>
      <c r="D284" s="38" t="s">
        <v>229</v>
      </c>
      <c r="E284" s="70">
        <v>59500000</v>
      </c>
      <c r="F284" s="38" t="s">
        <v>341</v>
      </c>
      <c r="G284" s="41">
        <v>6.75</v>
      </c>
      <c r="H284" s="38" t="s">
        <v>283</v>
      </c>
      <c r="I284" s="41">
        <v>4</v>
      </c>
      <c r="J284" s="43"/>
      <c r="K284" s="43"/>
      <c r="L284" s="43"/>
      <c r="M284" s="43"/>
      <c r="N284" s="43"/>
    </row>
    <row r="285" spans="1:14" x14ac:dyDescent="0.2">
      <c r="A285" s="37" t="s">
        <v>331</v>
      </c>
      <c r="B285" s="68">
        <v>734</v>
      </c>
      <c r="C285" s="80" t="s">
        <v>360</v>
      </c>
      <c r="D285" s="38" t="s">
        <v>38</v>
      </c>
      <c r="E285" s="70">
        <f>100/1000</f>
        <v>0.1</v>
      </c>
      <c r="F285" s="38" t="s">
        <v>369</v>
      </c>
      <c r="G285" s="41">
        <v>0</v>
      </c>
      <c r="H285" s="38" t="s">
        <v>315</v>
      </c>
      <c r="I285" s="41">
        <v>5.0027397260273974</v>
      </c>
      <c r="J285" s="43"/>
      <c r="K285" s="43"/>
      <c r="L285" s="43"/>
      <c r="M285" s="43"/>
      <c r="N285" s="43"/>
    </row>
    <row r="286" spans="1:14" x14ac:dyDescent="0.2">
      <c r="A286" s="56"/>
      <c r="B286" s="71"/>
      <c r="C286" s="71"/>
      <c r="D286" s="57"/>
      <c r="E286" s="58"/>
      <c r="F286" s="57"/>
      <c r="G286" s="59"/>
      <c r="H286" s="57"/>
      <c r="I286" s="59"/>
      <c r="J286" s="83"/>
      <c r="K286" s="61"/>
      <c r="L286" s="61"/>
      <c r="M286" s="61"/>
      <c r="N286" s="61"/>
    </row>
    <row r="287" spans="1:14" ht="18.75" customHeight="1" x14ac:dyDescent="0.2">
      <c r="A287" s="84" t="s">
        <v>370</v>
      </c>
      <c r="B287" s="85"/>
      <c r="C287" s="85"/>
      <c r="D287" s="86"/>
      <c r="E287" s="87"/>
      <c r="F287" s="86"/>
      <c r="G287" s="86"/>
      <c r="H287" s="86" t="s">
        <v>3</v>
      </c>
      <c r="I287" s="88"/>
      <c r="J287" s="89"/>
      <c r="K287" s="90"/>
      <c r="L287" s="91">
        <f>SUM(L10:L286)</f>
        <v>604124122</v>
      </c>
      <c r="M287" s="91">
        <f>SUM(M10:M286)</f>
        <v>11188016</v>
      </c>
      <c r="N287" s="91">
        <f>SUM(N10:N286)</f>
        <v>615312138</v>
      </c>
    </row>
    <row r="288" spans="1:14" ht="10.5" customHeight="1" x14ac:dyDescent="0.2">
      <c r="A288" s="92"/>
      <c r="B288" s="93"/>
      <c r="C288" s="93"/>
      <c r="D288" s="94"/>
      <c r="E288" s="95"/>
      <c r="F288" s="94"/>
      <c r="G288" s="96"/>
      <c r="H288" s="97"/>
      <c r="I288" s="98"/>
      <c r="J288" s="99"/>
      <c r="K288" s="100"/>
      <c r="L288" s="100"/>
      <c r="M288" s="100"/>
      <c r="N288" s="100"/>
    </row>
    <row r="289" spans="1:14" x14ac:dyDescent="0.2">
      <c r="A289" s="101" t="s">
        <v>371</v>
      </c>
      <c r="B289" s="101"/>
      <c r="C289" s="101" t="s">
        <v>372</v>
      </c>
      <c r="D289" s="8"/>
      <c r="E289" s="73"/>
      <c r="F289" s="8"/>
      <c r="G289" s="102"/>
      <c r="H289" s="103"/>
      <c r="I289" s="104"/>
      <c r="J289" s="105"/>
      <c r="K289" s="74"/>
      <c r="L289" s="74"/>
      <c r="M289" s="74"/>
    </row>
    <row r="290" spans="1:14" x14ac:dyDescent="0.2">
      <c r="A290" s="101" t="s">
        <v>373</v>
      </c>
      <c r="B290" s="68"/>
      <c r="C290" s="68"/>
      <c r="D290" s="8"/>
      <c r="E290" s="73"/>
      <c r="F290" s="8"/>
      <c r="G290" s="8"/>
      <c r="H290" s="74"/>
      <c r="I290" s="8"/>
      <c r="J290" s="74"/>
      <c r="K290" s="74"/>
      <c r="L290" s="74"/>
      <c r="M290" s="74"/>
      <c r="N290" s="67"/>
    </row>
    <row r="291" spans="1:14" x14ac:dyDescent="0.2">
      <c r="A291" s="101" t="s">
        <v>374</v>
      </c>
      <c r="B291" s="68"/>
      <c r="C291" s="68"/>
      <c r="D291" s="8"/>
      <c r="E291" s="73"/>
      <c r="F291" s="8"/>
      <c r="G291" s="8"/>
      <c r="H291" s="8"/>
      <c r="I291" s="8"/>
      <c r="J291" s="74"/>
      <c r="K291" s="74"/>
      <c r="L291" s="74"/>
      <c r="M291" s="74"/>
    </row>
    <row r="292" spans="1:14" x14ac:dyDescent="0.2">
      <c r="A292" s="101" t="s">
        <v>375</v>
      </c>
      <c r="B292" s="68"/>
      <c r="C292" s="68"/>
      <c r="D292" s="8"/>
      <c r="E292" s="73"/>
      <c r="F292" s="8"/>
      <c r="G292" s="8"/>
      <c r="H292" s="8"/>
      <c r="I292" s="8"/>
      <c r="J292" s="74"/>
      <c r="K292" s="74"/>
      <c r="L292" s="74"/>
      <c r="M292" s="74"/>
    </row>
    <row r="293" spans="1:14" x14ac:dyDescent="0.2">
      <c r="A293" s="101" t="s">
        <v>376</v>
      </c>
      <c r="B293" s="68"/>
      <c r="C293" s="68"/>
      <c r="D293" s="8"/>
      <c r="E293" s="73"/>
      <c r="F293" s="8"/>
      <c r="G293" s="8"/>
      <c r="H293" s="8"/>
      <c r="I293" s="8"/>
      <c r="J293" s="74"/>
      <c r="K293" s="74"/>
      <c r="L293" s="74"/>
      <c r="M293" s="74"/>
    </row>
    <row r="294" spans="1:14" x14ac:dyDescent="0.2">
      <c r="A294" s="101" t="s">
        <v>377</v>
      </c>
      <c r="B294" s="68"/>
      <c r="C294" s="68"/>
      <c r="D294" s="8"/>
      <c r="E294" s="73"/>
      <c r="F294" s="8"/>
      <c r="G294" s="8"/>
      <c r="H294" s="8"/>
      <c r="I294" s="8"/>
      <c r="J294" s="74"/>
      <c r="K294" s="74"/>
      <c r="L294" s="74"/>
      <c r="M294" s="74"/>
    </row>
    <row r="295" spans="1:14" x14ac:dyDescent="0.2">
      <c r="A295" s="106" t="s">
        <v>378</v>
      </c>
      <c r="B295" s="106"/>
      <c r="C295" s="68"/>
      <c r="D295" s="8"/>
      <c r="E295" s="73"/>
      <c r="F295" s="8"/>
      <c r="G295" s="8"/>
      <c r="H295" s="8"/>
      <c r="I295" s="8"/>
      <c r="J295" s="74"/>
      <c r="K295" s="74"/>
      <c r="L295" s="74"/>
      <c r="M295" s="74"/>
    </row>
    <row r="296" spans="1:14" x14ac:dyDescent="0.2">
      <c r="A296" s="106" t="s">
        <v>379</v>
      </c>
      <c r="B296" s="68"/>
      <c r="C296" s="68"/>
      <c r="D296" s="8"/>
      <c r="E296" s="73"/>
      <c r="F296" s="8"/>
      <c r="G296" s="8"/>
      <c r="H296" s="8"/>
      <c r="I296" s="8"/>
      <c r="J296" s="74"/>
      <c r="K296" s="74"/>
      <c r="L296" s="74"/>
      <c r="M296" s="74"/>
    </row>
    <row r="297" spans="1:14" x14ac:dyDescent="0.2">
      <c r="A297" s="106" t="s">
        <v>380</v>
      </c>
      <c r="B297" s="68"/>
      <c r="C297" s="68"/>
      <c r="D297" s="8"/>
      <c r="E297" s="73"/>
      <c r="F297" s="8"/>
      <c r="G297" s="8"/>
      <c r="H297" s="8"/>
      <c r="I297" s="8"/>
      <c r="J297" s="74"/>
      <c r="K297" s="74"/>
      <c r="L297" s="74"/>
      <c r="M297" s="74"/>
    </row>
    <row r="298" spans="1:14" x14ac:dyDescent="0.2">
      <c r="A298" s="106" t="s">
        <v>381</v>
      </c>
      <c r="B298" s="68"/>
      <c r="C298" s="68"/>
      <c r="D298" s="8"/>
      <c r="E298" s="73"/>
      <c r="F298" s="8"/>
      <c r="G298" s="8"/>
      <c r="H298" s="8"/>
      <c r="I298" s="8"/>
      <c r="J298" s="74"/>
      <c r="K298" s="74"/>
      <c r="L298" s="74"/>
      <c r="M298" s="74"/>
    </row>
    <row r="299" spans="1:14" x14ac:dyDescent="0.2">
      <c r="A299" s="37" t="s">
        <v>382</v>
      </c>
      <c r="B299" s="37" t="s">
        <v>383</v>
      </c>
      <c r="C299" s="68"/>
      <c r="D299" s="8"/>
      <c r="E299" s="73"/>
      <c r="F299" s="8"/>
      <c r="G299" s="37" t="s">
        <v>384</v>
      </c>
      <c r="H299" s="8"/>
      <c r="I299" s="8"/>
      <c r="J299" s="74"/>
      <c r="K299" s="74"/>
      <c r="L299" s="74"/>
      <c r="M299" s="74"/>
    </row>
    <row r="300" spans="1:14" x14ac:dyDescent="0.2">
      <c r="A300" s="37" t="s">
        <v>385</v>
      </c>
      <c r="B300" s="37" t="s">
        <v>386</v>
      </c>
      <c r="C300" s="68"/>
      <c r="D300" s="8"/>
      <c r="E300" s="73"/>
      <c r="F300" s="8"/>
      <c r="G300" s="37" t="s">
        <v>387</v>
      </c>
      <c r="H300" s="8"/>
      <c r="I300" s="8"/>
      <c r="J300" s="74"/>
      <c r="K300" s="74"/>
      <c r="L300" s="74"/>
      <c r="M300" s="74"/>
    </row>
    <row r="301" spans="1:14" x14ac:dyDescent="0.2">
      <c r="A301" s="8"/>
      <c r="B301" s="68"/>
      <c r="C301" s="68"/>
      <c r="D301" s="8"/>
      <c r="E301" s="73"/>
      <c r="F301" s="8"/>
      <c r="G301" s="8"/>
      <c r="H301" s="8"/>
      <c r="I301" s="74"/>
      <c r="J301" s="74"/>
      <c r="K301" s="74"/>
      <c r="L301" s="74"/>
      <c r="M301" s="74"/>
    </row>
    <row r="303" spans="1:14" ht="15" x14ac:dyDescent="0.25">
      <c r="A303" s="107" t="s">
        <v>388</v>
      </c>
      <c r="B303" s="68"/>
      <c r="C303" s="8"/>
      <c r="D303" s="74"/>
      <c r="E303" s="74"/>
      <c r="F303" s="8"/>
    </row>
    <row r="304" spans="1:14" ht="15" x14ac:dyDescent="0.25">
      <c r="A304" s="108" t="s">
        <v>389</v>
      </c>
      <c r="B304" s="68"/>
      <c r="C304" s="8"/>
      <c r="D304" s="74"/>
      <c r="E304" s="74"/>
      <c r="F304" s="8"/>
    </row>
    <row r="305" spans="1:14" ht="15" x14ac:dyDescent="0.25">
      <c r="A305" s="9" t="s">
        <v>2</v>
      </c>
      <c r="B305" s="68"/>
      <c r="C305" s="8"/>
      <c r="D305" s="74"/>
      <c r="E305" s="74"/>
      <c r="F305" s="8"/>
      <c r="J305" s="6"/>
      <c r="K305" s="6"/>
      <c r="L305" s="6"/>
      <c r="M305" s="6"/>
      <c r="N305" s="6"/>
    </row>
    <row r="306" spans="1:14" x14ac:dyDescent="0.2">
      <c r="A306" s="109"/>
      <c r="B306" s="38"/>
      <c r="C306" s="109"/>
      <c r="D306" s="110"/>
      <c r="E306" s="110"/>
      <c r="F306" s="109"/>
      <c r="J306" s="6"/>
      <c r="K306" s="6"/>
      <c r="L306" s="6"/>
      <c r="M306" s="6"/>
      <c r="N306" s="6"/>
    </row>
    <row r="307" spans="1:14" ht="12" x14ac:dyDescent="0.2">
      <c r="A307" s="111"/>
      <c r="B307" s="112"/>
      <c r="C307" s="113"/>
      <c r="D307" s="114" t="s">
        <v>390</v>
      </c>
      <c r="E307" s="115"/>
      <c r="F307" s="116" t="s">
        <v>391</v>
      </c>
      <c r="J307" s="6"/>
      <c r="K307" s="6"/>
      <c r="L307" s="6"/>
      <c r="M307" s="6"/>
      <c r="N307" s="6"/>
    </row>
    <row r="308" spans="1:14" ht="12" x14ac:dyDescent="0.2">
      <c r="A308" s="117" t="s">
        <v>4</v>
      </c>
      <c r="B308" s="118" t="s">
        <v>5</v>
      </c>
      <c r="C308" s="119"/>
      <c r="D308" s="120" t="s">
        <v>392</v>
      </c>
      <c r="E308" s="120" t="s">
        <v>393</v>
      </c>
      <c r="F308" s="121" t="s">
        <v>394</v>
      </c>
    </row>
    <row r="309" spans="1:14" ht="12" x14ac:dyDescent="0.2">
      <c r="A309" s="117" t="s">
        <v>395</v>
      </c>
      <c r="B309" s="118" t="s">
        <v>396</v>
      </c>
      <c r="C309" s="118" t="s">
        <v>7</v>
      </c>
      <c r="D309" s="120" t="s">
        <v>397</v>
      </c>
      <c r="E309" s="120" t="s">
        <v>398</v>
      </c>
      <c r="F309" s="121" t="s">
        <v>399</v>
      </c>
    </row>
    <row r="310" spans="1:14" ht="12" x14ac:dyDescent="0.2">
      <c r="A310" s="122"/>
      <c r="B310" s="123"/>
      <c r="C310" s="124"/>
      <c r="D310" s="125" t="s">
        <v>35</v>
      </c>
      <c r="E310" s="125" t="s">
        <v>35</v>
      </c>
      <c r="F310" s="126" t="s">
        <v>35</v>
      </c>
    </row>
    <row r="311" spans="1:14" ht="12" x14ac:dyDescent="0.2">
      <c r="A311" s="127"/>
      <c r="B311" s="128"/>
      <c r="C311" s="129"/>
      <c r="D311" s="130"/>
      <c r="E311" s="130"/>
      <c r="F311" s="131"/>
    </row>
    <row r="312" spans="1:14" ht="12" x14ac:dyDescent="0.2">
      <c r="A312" s="56" t="s">
        <v>36</v>
      </c>
      <c r="B312" s="57">
        <v>193</v>
      </c>
      <c r="C312" s="47" t="s">
        <v>41</v>
      </c>
      <c r="D312" s="132">
        <v>203379</v>
      </c>
      <c r="E312" s="132">
        <v>47512</v>
      </c>
      <c r="F312" s="131"/>
    </row>
    <row r="313" spans="1:14" ht="12" x14ac:dyDescent="0.2">
      <c r="A313" s="56" t="s">
        <v>36</v>
      </c>
      <c r="B313" s="57">
        <v>199</v>
      </c>
      <c r="C313" s="47" t="s">
        <v>44</v>
      </c>
      <c r="D313" s="132">
        <v>181698</v>
      </c>
      <c r="E313" s="132">
        <v>55191</v>
      </c>
      <c r="F313" s="131"/>
    </row>
    <row r="314" spans="1:14" ht="12" x14ac:dyDescent="0.2">
      <c r="A314" s="56" t="s">
        <v>36</v>
      </c>
      <c r="B314" s="57">
        <v>202</v>
      </c>
      <c r="C314" s="47" t="s">
        <v>48</v>
      </c>
      <c r="D314" s="132">
        <v>263456</v>
      </c>
      <c r="E314" s="132">
        <v>99394</v>
      </c>
      <c r="F314" s="131"/>
    </row>
    <row r="315" spans="1:14" ht="12" x14ac:dyDescent="0.2">
      <c r="A315" s="56" t="s">
        <v>400</v>
      </c>
      <c r="B315" s="57">
        <v>211</v>
      </c>
      <c r="C315" s="57" t="s">
        <v>51</v>
      </c>
      <c r="D315" s="133">
        <v>58518</v>
      </c>
      <c r="E315" s="133">
        <v>28251</v>
      </c>
      <c r="F315" s="131"/>
    </row>
    <row r="316" spans="1:14" ht="12" x14ac:dyDescent="0.2">
      <c r="A316" s="56" t="s">
        <v>400</v>
      </c>
      <c r="B316" s="57">
        <v>211</v>
      </c>
      <c r="C316" s="57" t="s">
        <v>52</v>
      </c>
      <c r="D316" s="133">
        <v>25608</v>
      </c>
      <c r="E316" s="133">
        <v>12353</v>
      </c>
      <c r="F316" s="131"/>
    </row>
    <row r="317" spans="1:14" ht="12" x14ac:dyDescent="0.2">
      <c r="A317" s="56" t="s">
        <v>400</v>
      </c>
      <c r="B317" s="57">
        <v>221</v>
      </c>
      <c r="C317" s="57" t="s">
        <v>56</v>
      </c>
      <c r="D317" s="133">
        <v>81363</v>
      </c>
      <c r="E317" s="133">
        <v>72119</v>
      </c>
      <c r="F317" s="131"/>
    </row>
    <row r="318" spans="1:14" ht="12" x14ac:dyDescent="0.2">
      <c r="A318" s="56" t="s">
        <v>400</v>
      </c>
      <c r="B318" s="57">
        <v>221</v>
      </c>
      <c r="C318" s="57" t="s">
        <v>58</v>
      </c>
      <c r="D318" s="133">
        <v>10557</v>
      </c>
      <c r="E318" s="133">
        <v>9354</v>
      </c>
      <c r="F318" s="131"/>
    </row>
    <row r="319" spans="1:14" ht="12" x14ac:dyDescent="0.2">
      <c r="A319" s="56" t="s">
        <v>62</v>
      </c>
      <c r="B319" s="57">
        <v>228</v>
      </c>
      <c r="C319" s="57" t="s">
        <v>43</v>
      </c>
      <c r="D319" s="132">
        <v>228143</v>
      </c>
      <c r="E319" s="132">
        <v>137386</v>
      </c>
      <c r="F319" s="131"/>
    </row>
    <row r="320" spans="1:14" ht="12" x14ac:dyDescent="0.2">
      <c r="A320" s="56" t="s">
        <v>49</v>
      </c>
      <c r="B320" s="57">
        <v>245</v>
      </c>
      <c r="C320" s="57" t="s">
        <v>75</v>
      </c>
      <c r="D320" s="133">
        <v>122411</v>
      </c>
      <c r="E320" s="133">
        <v>71614</v>
      </c>
      <c r="F320" s="131"/>
    </row>
    <row r="321" spans="1:6" ht="12" x14ac:dyDescent="0.2">
      <c r="A321" s="56" t="s">
        <v>49</v>
      </c>
      <c r="B321" s="57">
        <v>245</v>
      </c>
      <c r="C321" s="57" t="s">
        <v>76</v>
      </c>
      <c r="D321" s="133">
        <v>14977</v>
      </c>
      <c r="E321" s="133">
        <v>8774</v>
      </c>
      <c r="F321" s="131"/>
    </row>
    <row r="322" spans="1:6" ht="12" x14ac:dyDescent="0.2">
      <c r="A322" s="56" t="s">
        <v>62</v>
      </c>
      <c r="B322" s="57">
        <v>270</v>
      </c>
      <c r="C322" s="57" t="s">
        <v>46</v>
      </c>
      <c r="D322" s="132">
        <v>116219</v>
      </c>
      <c r="E322" s="132">
        <v>137961</v>
      </c>
      <c r="F322" s="131"/>
    </row>
    <row r="323" spans="1:6" ht="12" x14ac:dyDescent="0.2">
      <c r="A323" s="56" t="s">
        <v>62</v>
      </c>
      <c r="B323" s="71">
        <v>319</v>
      </c>
      <c r="C323" s="57" t="s">
        <v>71</v>
      </c>
      <c r="D323" s="132">
        <v>182240</v>
      </c>
      <c r="E323" s="132">
        <v>155226</v>
      </c>
      <c r="F323" s="131"/>
    </row>
    <row r="324" spans="1:6" ht="12" x14ac:dyDescent="0.2">
      <c r="A324" s="56" t="s">
        <v>204</v>
      </c>
      <c r="B324" s="71">
        <v>322</v>
      </c>
      <c r="C324" s="57" t="s">
        <v>115</v>
      </c>
      <c r="D324" s="132">
        <v>448036</v>
      </c>
      <c r="E324" s="132">
        <v>159057</v>
      </c>
      <c r="F324" s="131"/>
    </row>
    <row r="325" spans="1:6" ht="12" x14ac:dyDescent="0.2">
      <c r="A325" s="56" t="s">
        <v>204</v>
      </c>
      <c r="B325" s="71">
        <v>322</v>
      </c>
      <c r="C325" s="57" t="s">
        <v>116</v>
      </c>
      <c r="D325" s="132">
        <v>118677</v>
      </c>
      <c r="E325" s="132">
        <v>39715</v>
      </c>
      <c r="F325" s="131"/>
    </row>
    <row r="326" spans="1:6" ht="12" x14ac:dyDescent="0.2">
      <c r="A326" s="56" t="s">
        <v>204</v>
      </c>
      <c r="B326" s="71">
        <v>322</v>
      </c>
      <c r="C326" s="57" t="s">
        <v>118</v>
      </c>
      <c r="D326" s="132">
        <v>0</v>
      </c>
      <c r="E326" s="132">
        <v>115550</v>
      </c>
      <c r="F326" s="131"/>
    </row>
    <row r="327" spans="1:6" ht="12" x14ac:dyDescent="0.2">
      <c r="A327" s="56" t="s">
        <v>121</v>
      </c>
      <c r="B327" s="71">
        <v>337</v>
      </c>
      <c r="C327" s="57" t="s">
        <v>127</v>
      </c>
      <c r="D327" s="132">
        <v>434696</v>
      </c>
      <c r="E327" s="132">
        <v>66630</v>
      </c>
      <c r="F327" s="131"/>
    </row>
    <row r="328" spans="1:6" ht="12" x14ac:dyDescent="0.2">
      <c r="A328" s="56" t="s">
        <v>62</v>
      </c>
      <c r="B328" s="71">
        <v>341</v>
      </c>
      <c r="C328" s="57" t="s">
        <v>97</v>
      </c>
      <c r="D328" s="132">
        <v>165426</v>
      </c>
      <c r="E328" s="132">
        <v>30662</v>
      </c>
      <c r="F328" s="131"/>
    </row>
    <row r="329" spans="1:6" ht="12" x14ac:dyDescent="0.2">
      <c r="A329" s="56" t="s">
        <v>84</v>
      </c>
      <c r="B329" s="71">
        <v>351</v>
      </c>
      <c r="C329" s="57" t="s">
        <v>138</v>
      </c>
      <c r="D329" s="132">
        <v>103241</v>
      </c>
      <c r="E329" s="132">
        <v>65395</v>
      </c>
      <c r="F329" s="131"/>
    </row>
    <row r="330" spans="1:6" ht="12" x14ac:dyDescent="0.2">
      <c r="A330" s="56" t="s">
        <v>84</v>
      </c>
      <c r="B330" s="71">
        <v>351</v>
      </c>
      <c r="C330" s="57" t="s">
        <v>139</v>
      </c>
      <c r="D330" s="132">
        <v>40006</v>
      </c>
      <c r="E330" s="132">
        <v>25341</v>
      </c>
      <c r="F330" s="131"/>
    </row>
    <row r="331" spans="1:6" ht="12" x14ac:dyDescent="0.2">
      <c r="A331" s="56" t="s">
        <v>84</v>
      </c>
      <c r="B331" s="71">
        <v>351</v>
      </c>
      <c r="C331" s="57" t="s">
        <v>142</v>
      </c>
      <c r="D331" s="132">
        <v>1736</v>
      </c>
      <c r="E331" s="132">
        <v>37838</v>
      </c>
      <c r="F331" s="131"/>
    </row>
    <row r="332" spans="1:6" ht="12" x14ac:dyDescent="0.2">
      <c r="A332" s="56" t="s">
        <v>84</v>
      </c>
      <c r="B332" s="71">
        <v>351</v>
      </c>
      <c r="C332" s="57" t="s">
        <v>148</v>
      </c>
      <c r="D332" s="132">
        <v>206886</v>
      </c>
      <c r="E332" s="132">
        <v>118195</v>
      </c>
      <c r="F332" s="131"/>
    </row>
    <row r="333" spans="1:6" ht="12" x14ac:dyDescent="0.2">
      <c r="A333" s="56" t="s">
        <v>84</v>
      </c>
      <c r="B333" s="71">
        <v>351</v>
      </c>
      <c r="C333" s="57" t="s">
        <v>149</v>
      </c>
      <c r="D333" s="132">
        <v>44481</v>
      </c>
      <c r="E333" s="132">
        <v>25412</v>
      </c>
      <c r="F333" s="131"/>
    </row>
    <row r="334" spans="1:6" ht="12" x14ac:dyDescent="0.2">
      <c r="A334" s="56" t="s">
        <v>84</v>
      </c>
      <c r="B334" s="71">
        <v>351</v>
      </c>
      <c r="C334" s="57" t="s">
        <v>151</v>
      </c>
      <c r="D334" s="132">
        <v>3580</v>
      </c>
      <c r="E334" s="132">
        <v>50834</v>
      </c>
      <c r="F334" s="131"/>
    </row>
    <row r="335" spans="1:6" ht="12" x14ac:dyDescent="0.2">
      <c r="A335" s="56" t="s">
        <v>84</v>
      </c>
      <c r="B335" s="71">
        <v>351</v>
      </c>
      <c r="C335" s="57" t="s">
        <v>158</v>
      </c>
      <c r="D335" s="132">
        <v>203183</v>
      </c>
      <c r="E335" s="132">
        <v>77334</v>
      </c>
      <c r="F335" s="131"/>
    </row>
    <row r="336" spans="1:6" ht="12" x14ac:dyDescent="0.2">
      <c r="A336" s="56" t="s">
        <v>84</v>
      </c>
      <c r="B336" s="71">
        <v>351</v>
      </c>
      <c r="C336" s="57" t="s">
        <v>159</v>
      </c>
      <c r="D336" s="132">
        <v>51295</v>
      </c>
      <c r="E336" s="132">
        <v>19524</v>
      </c>
      <c r="F336" s="131"/>
    </row>
    <row r="337" spans="1:6" ht="12" x14ac:dyDescent="0.2">
      <c r="A337" s="56" t="s">
        <v>84</v>
      </c>
      <c r="B337" s="71">
        <v>351</v>
      </c>
      <c r="C337" s="57" t="s">
        <v>160</v>
      </c>
      <c r="D337" s="132">
        <v>1933</v>
      </c>
      <c r="E337" s="132">
        <v>15381</v>
      </c>
      <c r="F337" s="131"/>
    </row>
    <row r="338" spans="1:6" ht="12" x14ac:dyDescent="0.2">
      <c r="A338" s="56" t="s">
        <v>204</v>
      </c>
      <c r="B338" s="71">
        <v>351</v>
      </c>
      <c r="C338" s="57" t="s">
        <v>168</v>
      </c>
      <c r="D338" s="132">
        <v>189934</v>
      </c>
      <c r="E338" s="132">
        <v>61988</v>
      </c>
      <c r="F338" s="131"/>
    </row>
    <row r="339" spans="1:6" ht="12" x14ac:dyDescent="0.2">
      <c r="A339" s="56" t="s">
        <v>204</v>
      </c>
      <c r="B339" s="71">
        <v>351</v>
      </c>
      <c r="C339" s="57" t="s">
        <v>170</v>
      </c>
      <c r="D339" s="132">
        <v>48539</v>
      </c>
      <c r="E339" s="132">
        <v>15841</v>
      </c>
      <c r="F339" s="134"/>
    </row>
    <row r="340" spans="1:6" ht="12" x14ac:dyDescent="0.2">
      <c r="A340" s="56" t="s">
        <v>204</v>
      </c>
      <c r="B340" s="71">
        <v>351</v>
      </c>
      <c r="C340" s="57" t="s">
        <v>172</v>
      </c>
      <c r="D340" s="132">
        <v>2001</v>
      </c>
      <c r="E340" s="132">
        <v>10366</v>
      </c>
      <c r="F340" s="134"/>
    </row>
    <row r="341" spans="1:6" ht="12" x14ac:dyDescent="0.2">
      <c r="A341" s="56" t="s">
        <v>84</v>
      </c>
      <c r="B341" s="71">
        <v>363</v>
      </c>
      <c r="C341" s="57" t="s">
        <v>175</v>
      </c>
      <c r="D341" s="132">
        <v>47055</v>
      </c>
      <c r="E341" s="132">
        <v>20242</v>
      </c>
      <c r="F341" s="134"/>
    </row>
    <row r="342" spans="1:6" ht="12" x14ac:dyDescent="0.2">
      <c r="A342" s="56" t="s">
        <v>84</v>
      </c>
      <c r="B342" s="71">
        <v>363</v>
      </c>
      <c r="C342" s="57" t="s">
        <v>177</v>
      </c>
      <c r="D342" s="132">
        <v>11293</v>
      </c>
      <c r="E342" s="132">
        <v>4858</v>
      </c>
      <c r="F342" s="134"/>
    </row>
    <row r="343" spans="1:6" ht="12" x14ac:dyDescent="0.2">
      <c r="A343" s="56" t="s">
        <v>62</v>
      </c>
      <c r="B343" s="71">
        <v>367</v>
      </c>
      <c r="C343" s="57" t="s">
        <v>51</v>
      </c>
      <c r="D343" s="132">
        <v>106872</v>
      </c>
      <c r="E343" s="132">
        <v>42204</v>
      </c>
      <c r="F343" s="134"/>
    </row>
    <row r="344" spans="1:6" ht="12" x14ac:dyDescent="0.2">
      <c r="A344" s="56" t="s">
        <v>62</v>
      </c>
      <c r="B344" s="71">
        <v>367</v>
      </c>
      <c r="C344" s="57" t="s">
        <v>401</v>
      </c>
      <c r="D344" s="132">
        <v>107337</v>
      </c>
      <c r="E344" s="132">
        <v>99166</v>
      </c>
      <c r="F344" s="134"/>
    </row>
    <row r="345" spans="1:6" ht="12" x14ac:dyDescent="0.2">
      <c r="A345" s="56" t="s">
        <v>402</v>
      </c>
      <c r="B345" s="71">
        <v>383</v>
      </c>
      <c r="C345" s="57" t="s">
        <v>91</v>
      </c>
      <c r="D345" s="132">
        <v>47139</v>
      </c>
      <c r="E345" s="132">
        <v>27344</v>
      </c>
      <c r="F345" s="134"/>
    </row>
    <row r="346" spans="1:6" ht="12" x14ac:dyDescent="0.2">
      <c r="A346" s="56" t="s">
        <v>62</v>
      </c>
      <c r="B346" s="71">
        <v>420</v>
      </c>
      <c r="C346" s="57" t="s">
        <v>193</v>
      </c>
      <c r="D346" s="132">
        <v>334827</v>
      </c>
      <c r="E346" s="132">
        <v>36623</v>
      </c>
      <c r="F346" s="134"/>
    </row>
    <row r="347" spans="1:6" ht="12" x14ac:dyDescent="0.2">
      <c r="A347" s="56" t="s">
        <v>62</v>
      </c>
      <c r="B347" s="71">
        <v>420</v>
      </c>
      <c r="C347" s="57" t="s">
        <v>194</v>
      </c>
      <c r="D347" s="132">
        <v>25239</v>
      </c>
      <c r="E347" s="132">
        <v>15720</v>
      </c>
      <c r="F347" s="134"/>
    </row>
    <row r="348" spans="1:6" ht="12" x14ac:dyDescent="0.2">
      <c r="A348" s="56" t="s">
        <v>69</v>
      </c>
      <c r="B348" s="71">
        <v>449</v>
      </c>
      <c r="C348" s="57" t="s">
        <v>194</v>
      </c>
      <c r="D348" s="132">
        <v>71396</v>
      </c>
      <c r="E348" s="132">
        <v>23313</v>
      </c>
      <c r="F348" s="134"/>
    </row>
    <row r="349" spans="1:6" ht="12" x14ac:dyDescent="0.2">
      <c r="A349" s="56" t="s">
        <v>121</v>
      </c>
      <c r="B349" s="71">
        <v>486</v>
      </c>
      <c r="C349" s="57" t="s">
        <v>97</v>
      </c>
      <c r="D349" s="132">
        <v>93530</v>
      </c>
      <c r="E349" s="132">
        <v>60865</v>
      </c>
      <c r="F349" s="134"/>
    </row>
    <row r="350" spans="1:6" ht="12" x14ac:dyDescent="0.2">
      <c r="A350" s="56" t="s">
        <v>121</v>
      </c>
      <c r="B350" s="71">
        <v>486</v>
      </c>
      <c r="C350" s="57" t="s">
        <v>191</v>
      </c>
      <c r="D350" s="132">
        <v>97983</v>
      </c>
      <c r="E350" s="132">
        <v>66789</v>
      </c>
      <c r="F350" s="134"/>
    </row>
    <row r="351" spans="1:6" ht="12" x14ac:dyDescent="0.2">
      <c r="A351" s="56" t="s">
        <v>62</v>
      </c>
      <c r="B351" s="71">
        <v>495</v>
      </c>
      <c r="C351" s="57" t="s">
        <v>238</v>
      </c>
      <c r="D351" s="132">
        <v>277494</v>
      </c>
      <c r="E351" s="132">
        <v>69962</v>
      </c>
      <c r="F351" s="134"/>
    </row>
    <row r="352" spans="1:6" ht="12" x14ac:dyDescent="0.2">
      <c r="A352" s="56" t="s">
        <v>62</v>
      </c>
      <c r="B352" s="71">
        <v>495</v>
      </c>
      <c r="C352" s="57" t="s">
        <v>239</v>
      </c>
      <c r="D352" s="132">
        <v>0</v>
      </c>
      <c r="E352" s="132">
        <v>15384</v>
      </c>
      <c r="F352" s="134"/>
    </row>
    <row r="353" spans="1:6" ht="12" x14ac:dyDescent="0.2">
      <c r="A353" s="56" t="s">
        <v>62</v>
      </c>
      <c r="B353" s="71">
        <v>495</v>
      </c>
      <c r="C353" s="57" t="s">
        <v>240</v>
      </c>
      <c r="D353" s="132">
        <v>0</v>
      </c>
      <c r="E353" s="132">
        <v>9892</v>
      </c>
      <c r="F353" s="134"/>
    </row>
    <row r="354" spans="1:6" ht="12" x14ac:dyDescent="0.2">
      <c r="A354" s="56" t="s">
        <v>62</v>
      </c>
      <c r="B354" s="71">
        <v>495</v>
      </c>
      <c r="C354" s="57" t="s">
        <v>241</v>
      </c>
      <c r="D354" s="132">
        <v>0</v>
      </c>
      <c r="E354" s="132">
        <v>8856</v>
      </c>
      <c r="F354" s="134"/>
    </row>
    <row r="355" spans="1:6" ht="12" x14ac:dyDescent="0.2">
      <c r="A355" s="56" t="s">
        <v>62</v>
      </c>
      <c r="B355" s="71">
        <v>495</v>
      </c>
      <c r="C355" s="135" t="s">
        <v>243</v>
      </c>
      <c r="D355" s="132">
        <v>0</v>
      </c>
      <c r="E355" s="132">
        <v>11528</v>
      </c>
      <c r="F355" s="134"/>
    </row>
    <row r="356" spans="1:6" ht="12" x14ac:dyDescent="0.2">
      <c r="A356" s="56" t="s">
        <v>62</v>
      </c>
      <c r="B356" s="71">
        <v>495</v>
      </c>
      <c r="C356" s="57" t="s">
        <v>52</v>
      </c>
      <c r="D356" s="132">
        <v>243458</v>
      </c>
      <c r="E356" s="132">
        <v>62473</v>
      </c>
      <c r="F356" s="134"/>
    </row>
    <row r="357" spans="1:6" ht="12" x14ac:dyDescent="0.2">
      <c r="A357" s="56" t="s">
        <v>62</v>
      </c>
      <c r="B357" s="71">
        <v>495</v>
      </c>
      <c r="C357" s="57" t="s">
        <v>336</v>
      </c>
      <c r="D357" s="132">
        <v>0</v>
      </c>
      <c r="E357" s="132">
        <v>16209</v>
      </c>
      <c r="F357" s="134"/>
    </row>
    <row r="358" spans="1:6" ht="12" x14ac:dyDescent="0.2">
      <c r="A358" s="56" t="s">
        <v>62</v>
      </c>
      <c r="B358" s="71">
        <v>495</v>
      </c>
      <c r="C358" s="57" t="s">
        <v>341</v>
      </c>
      <c r="D358" s="132">
        <v>0</v>
      </c>
      <c r="E358" s="132">
        <v>6159</v>
      </c>
      <c r="F358" s="134"/>
    </row>
    <row r="359" spans="1:6" ht="12" x14ac:dyDescent="0.2">
      <c r="A359" s="56" t="s">
        <v>62</v>
      </c>
      <c r="B359" s="71">
        <v>495</v>
      </c>
      <c r="C359" s="57" t="s">
        <v>345</v>
      </c>
      <c r="D359" s="132">
        <v>0</v>
      </c>
      <c r="E359" s="132">
        <v>3276</v>
      </c>
      <c r="F359" s="134"/>
    </row>
    <row r="360" spans="1:6" ht="12" x14ac:dyDescent="0.2">
      <c r="A360" s="56" t="s">
        <v>62</v>
      </c>
      <c r="B360" s="71">
        <v>495</v>
      </c>
      <c r="C360" s="57" t="s">
        <v>349</v>
      </c>
      <c r="D360" s="132">
        <v>0</v>
      </c>
      <c r="E360" s="132">
        <v>7346</v>
      </c>
      <c r="F360" s="134"/>
    </row>
    <row r="361" spans="1:6" ht="12" x14ac:dyDescent="0.2">
      <c r="A361" s="56" t="s">
        <v>270</v>
      </c>
      <c r="B361" s="71">
        <v>495</v>
      </c>
      <c r="C361" s="57" t="s">
        <v>333</v>
      </c>
      <c r="D361" s="132">
        <v>221479</v>
      </c>
      <c r="E361" s="132">
        <v>70126</v>
      </c>
      <c r="F361" s="134"/>
    </row>
    <row r="362" spans="1:6" ht="12" x14ac:dyDescent="0.2">
      <c r="A362" s="56" t="s">
        <v>270</v>
      </c>
      <c r="B362" s="71">
        <v>495</v>
      </c>
      <c r="C362" s="57" t="s">
        <v>337</v>
      </c>
      <c r="D362" s="132">
        <v>0</v>
      </c>
      <c r="E362" s="132">
        <v>11562</v>
      </c>
      <c r="F362" s="134"/>
    </row>
    <row r="363" spans="1:6" ht="12" x14ac:dyDescent="0.2">
      <c r="A363" s="56" t="s">
        <v>270</v>
      </c>
      <c r="B363" s="71">
        <v>495</v>
      </c>
      <c r="C363" s="57" t="s">
        <v>342</v>
      </c>
      <c r="D363" s="132">
        <v>0</v>
      </c>
      <c r="E363" s="132">
        <v>3725</v>
      </c>
      <c r="F363" s="134"/>
    </row>
    <row r="364" spans="1:6" ht="12" x14ac:dyDescent="0.2">
      <c r="A364" s="56" t="s">
        <v>270</v>
      </c>
      <c r="B364" s="71">
        <v>495</v>
      </c>
      <c r="C364" s="57" t="s">
        <v>346</v>
      </c>
      <c r="D364" s="132">
        <v>0</v>
      </c>
      <c r="E364" s="132">
        <v>1959</v>
      </c>
      <c r="F364" s="134"/>
    </row>
    <row r="365" spans="1:6" ht="12" x14ac:dyDescent="0.2">
      <c r="A365" s="56" t="s">
        <v>270</v>
      </c>
      <c r="B365" s="71">
        <v>495</v>
      </c>
      <c r="C365" s="57" t="s">
        <v>350</v>
      </c>
      <c r="D365" s="132">
        <v>0</v>
      </c>
      <c r="E365" s="132">
        <v>2939</v>
      </c>
      <c r="F365" s="134"/>
    </row>
    <row r="366" spans="1:6" ht="12" x14ac:dyDescent="0.2">
      <c r="A366" s="56" t="s">
        <v>270</v>
      </c>
      <c r="B366" s="71">
        <v>510</v>
      </c>
      <c r="C366" s="57" t="s">
        <v>272</v>
      </c>
      <c r="D366" s="132">
        <v>411626</v>
      </c>
      <c r="E366" s="132">
        <v>106105</v>
      </c>
      <c r="F366" s="134"/>
    </row>
    <row r="367" spans="1:6" ht="12" x14ac:dyDescent="0.2">
      <c r="A367" s="56" t="s">
        <v>270</v>
      </c>
      <c r="B367" s="71">
        <v>510</v>
      </c>
      <c r="C367" s="57" t="s">
        <v>273</v>
      </c>
      <c r="D367" s="132">
        <v>68077</v>
      </c>
      <c r="E367" s="132">
        <v>17560</v>
      </c>
      <c r="F367" s="134"/>
    </row>
    <row r="368" spans="1:6" ht="12" x14ac:dyDescent="0.2">
      <c r="A368" s="56" t="s">
        <v>270</v>
      </c>
      <c r="B368" s="71">
        <v>582</v>
      </c>
      <c r="C368" s="57" t="s">
        <v>287</v>
      </c>
      <c r="D368" s="132">
        <v>361005</v>
      </c>
      <c r="E368" s="132">
        <v>135810</v>
      </c>
      <c r="F368" s="134"/>
    </row>
    <row r="369" spans="1:12" ht="12" x14ac:dyDescent="0.2">
      <c r="A369" s="56" t="s">
        <v>270</v>
      </c>
      <c r="B369" s="71">
        <v>582</v>
      </c>
      <c r="C369" s="57" t="s">
        <v>288</v>
      </c>
      <c r="D369" s="132">
        <v>21988</v>
      </c>
      <c r="E369" s="132">
        <v>8260</v>
      </c>
      <c r="F369" s="134"/>
    </row>
    <row r="370" spans="1:12" ht="12" x14ac:dyDescent="0.2">
      <c r="A370" s="56" t="s">
        <v>279</v>
      </c>
      <c r="B370" s="71">
        <v>658</v>
      </c>
      <c r="C370" s="57" t="s">
        <v>329</v>
      </c>
      <c r="D370" s="132">
        <v>0</v>
      </c>
      <c r="E370" s="132">
        <v>170585</v>
      </c>
      <c r="F370" s="134"/>
    </row>
    <row r="371" spans="1:12" ht="12" x14ac:dyDescent="0.2">
      <c r="A371" s="136"/>
      <c r="B371" s="137"/>
      <c r="C371" s="137"/>
      <c r="D371" s="138"/>
      <c r="E371" s="138"/>
      <c r="F371" s="139"/>
    </row>
    <row r="372" spans="1:12" ht="12" x14ac:dyDescent="0.2">
      <c r="A372" s="140" t="s">
        <v>403</v>
      </c>
      <c r="B372" s="141"/>
      <c r="C372" s="142"/>
      <c r="D372" s="143">
        <f>SUM(D312:D370)</f>
        <v>6100017</v>
      </c>
      <c r="E372" s="143">
        <f>SUM(E312:E370)</f>
        <v>2907038</v>
      </c>
      <c r="F372" s="143">
        <v>0</v>
      </c>
    </row>
    <row r="373" spans="1:12" x14ac:dyDescent="0.2">
      <c r="A373" s="37"/>
      <c r="B373" s="38"/>
      <c r="C373" s="38"/>
      <c r="D373" s="144"/>
      <c r="E373" s="144"/>
      <c r="F373" s="145"/>
    </row>
    <row r="374" spans="1:12" ht="12.75" x14ac:dyDescent="0.2">
      <c r="A374" s="146" t="s">
        <v>404</v>
      </c>
      <c r="B374" s="147"/>
      <c r="C374" s="147"/>
      <c r="D374" s="148"/>
      <c r="E374" s="148"/>
      <c r="F374" s="149"/>
      <c r="G374" s="149"/>
      <c r="H374" s="148"/>
      <c r="I374" s="148"/>
      <c r="J374" s="148"/>
      <c r="K374" s="148"/>
      <c r="L374" s="150"/>
    </row>
    <row r="375" spans="1:12" ht="12.75" x14ac:dyDescent="0.2">
      <c r="A375" s="151" t="s">
        <v>389</v>
      </c>
      <c r="B375" s="147"/>
      <c r="C375" s="147"/>
      <c r="D375" s="148"/>
      <c r="E375" s="148"/>
      <c r="F375" s="149"/>
      <c r="G375" s="149"/>
      <c r="H375" s="148"/>
      <c r="I375" s="148"/>
      <c r="J375" s="148"/>
      <c r="K375" s="148"/>
      <c r="L375" s="150"/>
    </row>
    <row r="376" spans="1:12" ht="15" x14ac:dyDescent="0.25">
      <c r="A376" s="9" t="s">
        <v>2</v>
      </c>
      <c r="B376" s="148"/>
      <c r="C376" s="148"/>
      <c r="D376" s="148"/>
      <c r="E376" s="148"/>
      <c r="F376" s="149"/>
      <c r="G376" s="149"/>
      <c r="H376" s="148"/>
      <c r="I376" s="148"/>
      <c r="J376" s="148"/>
      <c r="K376" s="148"/>
      <c r="L376" s="150"/>
    </row>
    <row r="377" spans="1:12" ht="12.75" x14ac:dyDescent="0.2">
      <c r="A377" s="152"/>
      <c r="B377" s="152"/>
      <c r="C377" s="152"/>
      <c r="D377" s="152"/>
      <c r="E377" s="152"/>
      <c r="F377" s="153"/>
      <c r="G377" s="153"/>
      <c r="H377" s="152"/>
      <c r="I377" s="152"/>
      <c r="J377" s="152"/>
      <c r="K377" s="152"/>
      <c r="L377" s="150"/>
    </row>
    <row r="378" spans="1:12" ht="12.75" x14ac:dyDescent="0.2">
      <c r="A378" s="154"/>
      <c r="B378" s="155" t="s">
        <v>405</v>
      </c>
      <c r="C378" s="155"/>
      <c r="D378" s="155"/>
      <c r="E378" s="156"/>
      <c r="F378" s="155" t="s">
        <v>406</v>
      </c>
      <c r="G378" s="155" t="s">
        <v>407</v>
      </c>
      <c r="H378" s="155" t="s">
        <v>408</v>
      </c>
      <c r="I378" s="155" t="s">
        <v>14</v>
      </c>
      <c r="J378" s="155" t="s">
        <v>408</v>
      </c>
      <c r="K378" s="155" t="s">
        <v>409</v>
      </c>
      <c r="L378" s="155" t="s">
        <v>410</v>
      </c>
    </row>
    <row r="379" spans="1:12" ht="12.75" x14ac:dyDescent="0.2">
      <c r="A379" s="157" t="s">
        <v>411</v>
      </c>
      <c r="B379" s="158" t="s">
        <v>412</v>
      </c>
      <c r="C379" s="158" t="s">
        <v>413</v>
      </c>
      <c r="D379" s="158" t="s">
        <v>5</v>
      </c>
      <c r="E379" s="158" t="s">
        <v>7</v>
      </c>
      <c r="F379" s="158" t="s">
        <v>15</v>
      </c>
      <c r="G379" s="158" t="s">
        <v>414</v>
      </c>
      <c r="H379" s="158" t="s">
        <v>415</v>
      </c>
      <c r="I379" s="158" t="s">
        <v>416</v>
      </c>
      <c r="J379" s="158" t="s">
        <v>417</v>
      </c>
      <c r="K379" s="158" t="s">
        <v>418</v>
      </c>
      <c r="L379" s="158" t="s">
        <v>419</v>
      </c>
    </row>
    <row r="380" spans="1:12" ht="12.75" x14ac:dyDescent="0.2">
      <c r="A380" s="157" t="s">
        <v>395</v>
      </c>
      <c r="B380" s="158" t="s">
        <v>420</v>
      </c>
      <c r="C380" s="158" t="s">
        <v>421</v>
      </c>
      <c r="D380" s="158" t="s">
        <v>422</v>
      </c>
      <c r="E380" s="159"/>
      <c r="F380" s="158" t="s">
        <v>423</v>
      </c>
      <c r="G380" s="158" t="s">
        <v>424</v>
      </c>
      <c r="H380" s="158" t="s">
        <v>425</v>
      </c>
      <c r="I380" s="158" t="s">
        <v>426</v>
      </c>
      <c r="J380" s="158" t="s">
        <v>22</v>
      </c>
      <c r="K380" s="160" t="s">
        <v>22</v>
      </c>
      <c r="L380" s="160" t="s">
        <v>427</v>
      </c>
    </row>
    <row r="381" spans="1:12" ht="12.75" x14ac:dyDescent="0.2">
      <c r="A381" s="161"/>
      <c r="B381" s="162" t="s">
        <v>428</v>
      </c>
      <c r="C381" s="162"/>
      <c r="D381" s="162"/>
      <c r="E381" s="163"/>
      <c r="F381" s="164"/>
      <c r="G381" s="164"/>
      <c r="H381" s="162"/>
      <c r="I381" s="162" t="s">
        <v>35</v>
      </c>
      <c r="J381" s="162"/>
      <c r="K381" s="165"/>
      <c r="L381" s="165" t="s">
        <v>429</v>
      </c>
    </row>
    <row r="382" spans="1:12" ht="12.75" x14ac:dyDescent="0.2">
      <c r="A382" s="152"/>
      <c r="B382" s="152"/>
      <c r="C382" s="152"/>
      <c r="D382" s="152"/>
      <c r="E382" s="152"/>
      <c r="F382" s="153"/>
      <c r="G382" s="153"/>
      <c r="H382" s="152"/>
      <c r="I382" s="152"/>
      <c r="J382" s="152"/>
      <c r="K382" s="152"/>
      <c r="L382" s="166"/>
    </row>
    <row r="383" spans="1:12" ht="12.75" x14ac:dyDescent="0.2">
      <c r="A383" s="167" t="s">
        <v>430</v>
      </c>
      <c r="B383" s="166"/>
      <c r="C383" s="166"/>
      <c r="D383" s="168"/>
      <c r="E383" s="169"/>
      <c r="F383" s="170"/>
      <c r="G383" s="169"/>
      <c r="H383" s="171"/>
      <c r="I383" s="171"/>
      <c r="J383" s="171"/>
      <c r="K383" s="171"/>
      <c r="L383" s="166"/>
    </row>
    <row r="384" spans="1:12" ht="12.75" x14ac:dyDescent="0.2">
      <c r="A384" s="172"/>
      <c r="B384" s="172"/>
      <c r="C384" s="166"/>
      <c r="D384" s="168"/>
      <c r="E384" s="169"/>
      <c r="F384" s="170"/>
      <c r="G384" s="169"/>
      <c r="H384" s="171"/>
      <c r="I384" s="171"/>
      <c r="J384" s="171"/>
      <c r="K384" s="171"/>
      <c r="L384" s="166"/>
    </row>
    <row r="385" spans="1:12" ht="12.75" x14ac:dyDescent="0.2">
      <c r="A385" s="173" t="s">
        <v>403</v>
      </c>
      <c r="B385" s="174"/>
      <c r="C385" s="174"/>
      <c r="D385" s="174"/>
      <c r="E385" s="174"/>
      <c r="F385" s="175"/>
      <c r="G385" s="175"/>
      <c r="H385" s="176"/>
      <c r="I385" s="177">
        <v>0</v>
      </c>
      <c r="J385" s="177">
        <v>0</v>
      </c>
      <c r="K385" s="177">
        <v>0</v>
      </c>
      <c r="L385" s="176"/>
    </row>
    <row r="386" spans="1:12" ht="12.75" x14ac:dyDescent="0.2">
      <c r="A386" s="172"/>
      <c r="B386" s="148"/>
      <c r="C386" s="148"/>
      <c r="D386" s="168"/>
      <c r="E386" s="169"/>
      <c r="F386" s="170"/>
      <c r="G386" s="169"/>
      <c r="H386" s="171"/>
      <c r="I386" s="171"/>
      <c r="J386" s="171"/>
      <c r="K386" s="171"/>
      <c r="L386" s="150"/>
    </row>
    <row r="387" spans="1:12" ht="12.75" x14ac:dyDescent="0.2">
      <c r="A387" s="178"/>
      <c r="B387" s="148"/>
      <c r="C387" s="148"/>
      <c r="D387" s="148"/>
      <c r="E387" s="148"/>
      <c r="F387" s="149"/>
      <c r="G387" s="149"/>
      <c r="H387" s="179"/>
      <c r="I387" s="179"/>
      <c r="J387" s="179"/>
      <c r="K387" s="179"/>
      <c r="L387" s="150"/>
    </row>
    <row r="388" spans="1:12" ht="12.75" x14ac:dyDescent="0.2">
      <c r="A388" s="180" t="s">
        <v>431</v>
      </c>
      <c r="B388" s="148"/>
      <c r="C388" s="148"/>
      <c r="D388" s="148"/>
      <c r="E388" s="148"/>
      <c r="F388" s="149"/>
      <c r="G388" s="149"/>
      <c r="H388" s="181"/>
      <c r="I388" s="181"/>
      <c r="J388" s="181"/>
      <c r="K388" s="181"/>
      <c r="L388" s="150"/>
    </row>
    <row r="389" spans="1:12" ht="12.75" x14ac:dyDescent="0.2">
      <c r="A389" s="182" t="s">
        <v>432</v>
      </c>
      <c r="B389" s="148"/>
      <c r="C389" s="148"/>
      <c r="D389" s="148"/>
      <c r="E389" s="183"/>
      <c r="F389" s="184"/>
      <c r="G389" s="185"/>
      <c r="H389" s="181"/>
      <c r="I389" s="181"/>
      <c r="J389" s="181"/>
      <c r="K389" s="181"/>
      <c r="L389" s="150"/>
    </row>
    <row r="390" spans="1:12" ht="12.75" x14ac:dyDescent="0.2">
      <c r="A390" s="182" t="s">
        <v>433</v>
      </c>
      <c r="B390" s="148"/>
      <c r="C390" s="148"/>
      <c r="D390" s="148"/>
      <c r="E390" s="148"/>
      <c r="F390" s="149"/>
      <c r="G390" s="149"/>
      <c r="H390" s="148"/>
      <c r="I390" s="148"/>
      <c r="J390" s="148"/>
      <c r="K390" s="148"/>
      <c r="L390" s="150"/>
    </row>
    <row r="391" spans="1:12" ht="12.75" x14ac:dyDescent="0.2">
      <c r="A391" s="186"/>
      <c r="B391" s="148"/>
      <c r="C391" s="148"/>
      <c r="D391" s="148"/>
      <c r="E391" s="148"/>
      <c r="F391" s="149"/>
      <c r="G391" s="149"/>
      <c r="H391" s="181"/>
      <c r="I391" s="181"/>
      <c r="J391" s="181"/>
      <c r="K391" s="181"/>
      <c r="L391" s="150"/>
    </row>
    <row r="392" spans="1:12" x14ac:dyDescent="0.2">
      <c r="A392" s="187" t="s">
        <v>434</v>
      </c>
      <c r="B392" s="188"/>
      <c r="C392" s="188"/>
      <c r="D392" s="188"/>
      <c r="E392" s="188"/>
      <c r="F392" s="189"/>
    </row>
    <row r="393" spans="1:12" ht="22.5" x14ac:dyDescent="0.2">
      <c r="A393" s="190" t="s">
        <v>435</v>
      </c>
      <c r="B393" s="191" t="s">
        <v>436</v>
      </c>
      <c r="C393" s="191" t="s">
        <v>437</v>
      </c>
      <c r="D393" s="192" t="s">
        <v>438</v>
      </c>
      <c r="E393" s="191" t="s">
        <v>439</v>
      </c>
      <c r="F393" s="193" t="s">
        <v>440</v>
      </c>
    </row>
    <row r="394" spans="1:12" ht="67.5" x14ac:dyDescent="0.2">
      <c r="A394" s="194">
        <v>193</v>
      </c>
      <c r="B394" s="195" t="s">
        <v>37</v>
      </c>
      <c r="C394" s="195" t="s">
        <v>441</v>
      </c>
      <c r="D394" s="195" t="s">
        <v>442</v>
      </c>
      <c r="E394" s="196" t="s">
        <v>443</v>
      </c>
      <c r="F394" s="197" t="s">
        <v>444</v>
      </c>
    </row>
    <row r="395" spans="1:12" ht="67.5" x14ac:dyDescent="0.2">
      <c r="A395" s="198">
        <v>199</v>
      </c>
      <c r="B395" s="199" t="s">
        <v>42</v>
      </c>
      <c r="C395" s="199" t="s">
        <v>441</v>
      </c>
      <c r="D395" s="199" t="s">
        <v>442</v>
      </c>
      <c r="E395" s="200" t="s">
        <v>443</v>
      </c>
      <c r="F395" s="201" t="s">
        <v>445</v>
      </c>
    </row>
    <row r="396" spans="1:12" ht="101.25" x14ac:dyDescent="0.2">
      <c r="A396" s="194">
        <v>202</v>
      </c>
      <c r="B396" s="195" t="s">
        <v>45</v>
      </c>
      <c r="C396" s="195" t="s">
        <v>441</v>
      </c>
      <c r="D396" s="195" t="s">
        <v>442</v>
      </c>
      <c r="E396" s="196" t="s">
        <v>446</v>
      </c>
      <c r="F396" s="197" t="s">
        <v>447</v>
      </c>
    </row>
    <row r="397" spans="1:12" ht="33.75" x14ac:dyDescent="0.2">
      <c r="A397" s="198">
        <v>211</v>
      </c>
      <c r="B397" s="199" t="s">
        <v>50</v>
      </c>
      <c r="C397" s="199" t="s">
        <v>448</v>
      </c>
      <c r="D397" s="199" t="s">
        <v>442</v>
      </c>
      <c r="E397" s="199" t="s">
        <v>449</v>
      </c>
      <c r="F397" s="199" t="s">
        <v>450</v>
      </c>
    </row>
    <row r="398" spans="1:12" ht="45" x14ac:dyDescent="0.2">
      <c r="A398" s="194">
        <v>221</v>
      </c>
      <c r="B398" s="195" t="s">
        <v>55</v>
      </c>
      <c r="C398" s="195" t="s">
        <v>448</v>
      </c>
      <c r="D398" s="195" t="s">
        <v>451</v>
      </c>
      <c r="E398" s="199" t="s">
        <v>452</v>
      </c>
      <c r="F398" s="199" t="s">
        <v>453</v>
      </c>
    </row>
    <row r="399" spans="1:12" ht="22.5" x14ac:dyDescent="0.2">
      <c r="A399" s="198">
        <v>225</v>
      </c>
      <c r="B399" s="199" t="s">
        <v>63</v>
      </c>
      <c r="C399" s="199" t="s">
        <v>454</v>
      </c>
      <c r="D399" s="199" t="s">
        <v>455</v>
      </c>
      <c r="E399" s="199" t="s">
        <v>456</v>
      </c>
      <c r="F399" s="199" t="s">
        <v>457</v>
      </c>
    </row>
    <row r="400" spans="1:12" x14ac:dyDescent="0.2">
      <c r="A400" s="194">
        <v>226</v>
      </c>
      <c r="B400" s="195" t="s">
        <v>458</v>
      </c>
      <c r="C400" s="195" t="s">
        <v>448</v>
      </c>
      <c r="D400" s="195" t="s">
        <v>442</v>
      </c>
      <c r="E400" s="195" t="s">
        <v>459</v>
      </c>
      <c r="F400" s="195" t="s">
        <v>460</v>
      </c>
    </row>
    <row r="401" spans="1:6" x14ac:dyDescent="0.2">
      <c r="A401" s="198">
        <v>228</v>
      </c>
      <c r="B401" s="199" t="s">
        <v>68</v>
      </c>
      <c r="C401" s="199" t="s">
        <v>454</v>
      </c>
      <c r="D401" s="199" t="s">
        <v>455</v>
      </c>
      <c r="E401" s="199" t="s">
        <v>461</v>
      </c>
      <c r="F401" s="199" t="s">
        <v>461</v>
      </c>
    </row>
    <row r="402" spans="1:6" ht="22.5" x14ac:dyDescent="0.2">
      <c r="A402" s="194">
        <v>233</v>
      </c>
      <c r="B402" s="195" t="s">
        <v>462</v>
      </c>
      <c r="C402" s="195" t="s">
        <v>448</v>
      </c>
      <c r="D402" s="195" t="s">
        <v>463</v>
      </c>
      <c r="E402" s="199" t="s">
        <v>464</v>
      </c>
      <c r="F402" s="199" t="s">
        <v>465</v>
      </c>
    </row>
    <row r="403" spans="1:6" ht="33.75" x14ac:dyDescent="0.2">
      <c r="A403" s="198">
        <v>236</v>
      </c>
      <c r="B403" s="199" t="s">
        <v>70</v>
      </c>
      <c r="C403" s="199" t="s">
        <v>441</v>
      </c>
      <c r="D403" s="199" t="s">
        <v>455</v>
      </c>
      <c r="E403" s="199" t="s">
        <v>466</v>
      </c>
      <c r="F403" s="199" t="s">
        <v>467</v>
      </c>
    </row>
    <row r="404" spans="1:6" ht="22.5" x14ac:dyDescent="0.2">
      <c r="A404" s="194">
        <v>239</v>
      </c>
      <c r="B404" s="195" t="s">
        <v>468</v>
      </c>
      <c r="C404" s="195" t="s">
        <v>469</v>
      </c>
      <c r="D404" s="195" t="s">
        <v>442</v>
      </c>
      <c r="E404" s="195" t="s">
        <v>470</v>
      </c>
      <c r="F404" s="195" t="s">
        <v>470</v>
      </c>
    </row>
    <row r="405" spans="1:6" x14ac:dyDescent="0.2">
      <c r="A405" s="198">
        <v>243</v>
      </c>
      <c r="B405" s="199" t="s">
        <v>471</v>
      </c>
      <c r="C405" s="199" t="s">
        <v>469</v>
      </c>
      <c r="D405" s="199" t="s">
        <v>442</v>
      </c>
      <c r="E405" s="199" t="s">
        <v>472</v>
      </c>
      <c r="F405" s="199" t="s">
        <v>472</v>
      </c>
    </row>
    <row r="406" spans="1:6" ht="56.25" x14ac:dyDescent="0.2">
      <c r="A406" s="194">
        <v>245</v>
      </c>
      <c r="B406" s="195" t="s">
        <v>74</v>
      </c>
      <c r="C406" s="195" t="s">
        <v>448</v>
      </c>
      <c r="D406" s="195" t="s">
        <v>451</v>
      </c>
      <c r="E406" s="199" t="s">
        <v>473</v>
      </c>
      <c r="F406" s="199" t="s">
        <v>474</v>
      </c>
    </row>
    <row r="407" spans="1:6" ht="67.5" x14ac:dyDescent="0.2">
      <c r="A407" s="198">
        <v>247</v>
      </c>
      <c r="B407" s="199" t="s">
        <v>79</v>
      </c>
      <c r="C407" s="199" t="s">
        <v>448</v>
      </c>
      <c r="D407" s="199" t="s">
        <v>451</v>
      </c>
      <c r="E407" s="199" t="s">
        <v>475</v>
      </c>
      <c r="F407" s="199" t="s">
        <v>476</v>
      </c>
    </row>
    <row r="408" spans="1:6" ht="22.5" x14ac:dyDescent="0.2">
      <c r="A408" s="194">
        <v>262</v>
      </c>
      <c r="B408" s="195" t="s">
        <v>477</v>
      </c>
      <c r="C408" s="195" t="s">
        <v>478</v>
      </c>
      <c r="D408" s="195" t="s">
        <v>442</v>
      </c>
      <c r="E408" s="195" t="s">
        <v>479</v>
      </c>
      <c r="F408" s="195" t="s">
        <v>479</v>
      </c>
    </row>
    <row r="409" spans="1:6" ht="45" x14ac:dyDescent="0.2">
      <c r="A409" s="198">
        <v>265</v>
      </c>
      <c r="B409" s="199" t="s">
        <v>480</v>
      </c>
      <c r="C409" s="199" t="s">
        <v>481</v>
      </c>
      <c r="D409" s="199" t="s">
        <v>451</v>
      </c>
      <c r="E409" s="199" t="s">
        <v>482</v>
      </c>
      <c r="F409" s="199" t="s">
        <v>483</v>
      </c>
    </row>
    <row r="410" spans="1:6" x14ac:dyDescent="0.2">
      <c r="A410" s="194">
        <v>270</v>
      </c>
      <c r="B410" s="195" t="s">
        <v>83</v>
      </c>
      <c r="C410" s="195" t="s">
        <v>454</v>
      </c>
      <c r="D410" s="195" t="s">
        <v>455</v>
      </c>
      <c r="E410" s="195" t="s">
        <v>461</v>
      </c>
      <c r="F410" s="195" t="s">
        <v>461</v>
      </c>
    </row>
    <row r="411" spans="1:6" ht="67.5" x14ac:dyDescent="0.2">
      <c r="A411" s="198">
        <v>271</v>
      </c>
      <c r="B411" s="199" t="s">
        <v>85</v>
      </c>
      <c r="C411" s="199" t="s">
        <v>484</v>
      </c>
      <c r="D411" s="199" t="s">
        <v>451</v>
      </c>
      <c r="E411" s="199" t="s">
        <v>485</v>
      </c>
      <c r="F411" s="199" t="s">
        <v>486</v>
      </c>
    </row>
    <row r="412" spans="1:6" ht="22.5" x14ac:dyDescent="0.2">
      <c r="A412" s="194">
        <v>278</v>
      </c>
      <c r="B412" s="195" t="s">
        <v>487</v>
      </c>
      <c r="C412" s="195" t="s">
        <v>488</v>
      </c>
      <c r="D412" s="195" t="s">
        <v>442</v>
      </c>
      <c r="E412" s="195" t="s">
        <v>489</v>
      </c>
      <c r="F412" s="195" t="s">
        <v>489</v>
      </c>
    </row>
    <row r="413" spans="1:6" ht="22.5" x14ac:dyDescent="0.2">
      <c r="A413" s="198">
        <v>280</v>
      </c>
      <c r="B413" s="199" t="s">
        <v>490</v>
      </c>
      <c r="C413" s="199" t="s">
        <v>448</v>
      </c>
      <c r="D413" s="199" t="s">
        <v>491</v>
      </c>
      <c r="E413" s="199" t="s">
        <v>492</v>
      </c>
      <c r="F413" s="199" t="s">
        <v>493</v>
      </c>
    </row>
    <row r="414" spans="1:6" ht="67.5" x14ac:dyDescent="0.2">
      <c r="A414" s="194">
        <v>282</v>
      </c>
      <c r="B414" s="195" t="s">
        <v>90</v>
      </c>
      <c r="C414" s="195" t="s">
        <v>484</v>
      </c>
      <c r="D414" s="195" t="s">
        <v>451</v>
      </c>
      <c r="E414" s="199" t="s">
        <v>494</v>
      </c>
      <c r="F414" s="199" t="s">
        <v>495</v>
      </c>
    </row>
    <row r="415" spans="1:6" ht="45" x14ac:dyDescent="0.2">
      <c r="A415" s="198">
        <v>283</v>
      </c>
      <c r="B415" s="199" t="s">
        <v>96</v>
      </c>
      <c r="C415" s="199" t="s">
        <v>441</v>
      </c>
      <c r="D415" s="199" t="s">
        <v>455</v>
      </c>
      <c r="E415" s="199" t="s">
        <v>496</v>
      </c>
      <c r="F415" s="202" t="s">
        <v>497</v>
      </c>
    </row>
    <row r="416" spans="1:6" x14ac:dyDescent="0.2">
      <c r="A416" s="194">
        <v>290</v>
      </c>
      <c r="B416" s="195" t="s">
        <v>498</v>
      </c>
      <c r="C416" s="195" t="s">
        <v>484</v>
      </c>
      <c r="D416" s="195" t="s">
        <v>499</v>
      </c>
      <c r="E416" s="195"/>
      <c r="F416" s="195" t="s">
        <v>500</v>
      </c>
    </row>
    <row r="417" spans="1:6" ht="56.25" x14ac:dyDescent="0.2">
      <c r="A417" s="198">
        <v>294</v>
      </c>
      <c r="B417" s="199" t="s">
        <v>100</v>
      </c>
      <c r="C417" s="199" t="s">
        <v>448</v>
      </c>
      <c r="D417" s="199" t="s">
        <v>451</v>
      </c>
      <c r="E417" s="200" t="s">
        <v>501</v>
      </c>
      <c r="F417" s="200" t="s">
        <v>502</v>
      </c>
    </row>
    <row r="418" spans="1:6" ht="33.75" x14ac:dyDescent="0.2">
      <c r="A418" s="194">
        <v>295</v>
      </c>
      <c r="B418" s="195" t="s">
        <v>503</v>
      </c>
      <c r="C418" s="195" t="s">
        <v>484</v>
      </c>
      <c r="D418" s="195" t="s">
        <v>504</v>
      </c>
      <c r="E418" s="195" t="s">
        <v>505</v>
      </c>
      <c r="F418" s="195" t="s">
        <v>505</v>
      </c>
    </row>
    <row r="419" spans="1:6" x14ac:dyDescent="0.2">
      <c r="A419" s="198">
        <v>299</v>
      </c>
      <c r="B419" s="199" t="s">
        <v>506</v>
      </c>
      <c r="C419" s="199" t="s">
        <v>484</v>
      </c>
      <c r="D419" s="199" t="s">
        <v>499</v>
      </c>
      <c r="E419" s="199"/>
      <c r="F419" s="199" t="s">
        <v>500</v>
      </c>
    </row>
    <row r="420" spans="1:6" ht="22.5" x14ac:dyDescent="0.2">
      <c r="A420" s="194">
        <v>300</v>
      </c>
      <c r="B420" s="195" t="s">
        <v>105</v>
      </c>
      <c r="C420" s="195" t="s">
        <v>481</v>
      </c>
      <c r="D420" s="195" t="s">
        <v>455</v>
      </c>
      <c r="E420" s="195" t="s">
        <v>507</v>
      </c>
      <c r="F420" s="195" t="s">
        <v>508</v>
      </c>
    </row>
    <row r="421" spans="1:6" ht="22.5" x14ac:dyDescent="0.2">
      <c r="A421" s="198">
        <v>304</v>
      </c>
      <c r="B421" s="199" t="s">
        <v>509</v>
      </c>
      <c r="C421" s="199" t="s">
        <v>478</v>
      </c>
      <c r="D421" s="199" t="s">
        <v>510</v>
      </c>
      <c r="E421" s="199" t="s">
        <v>511</v>
      </c>
      <c r="F421" s="199" t="s">
        <v>512</v>
      </c>
    </row>
    <row r="422" spans="1:6" ht="22.5" x14ac:dyDescent="0.2">
      <c r="A422" s="198" t="s">
        <v>513</v>
      </c>
      <c r="B422" s="199" t="s">
        <v>514</v>
      </c>
      <c r="C422" s="199" t="s">
        <v>448</v>
      </c>
      <c r="D422" s="199" t="s">
        <v>515</v>
      </c>
      <c r="E422" s="199" t="s">
        <v>516</v>
      </c>
      <c r="F422" s="199" t="s">
        <v>517</v>
      </c>
    </row>
    <row r="423" spans="1:6" ht="33.75" x14ac:dyDescent="0.2">
      <c r="A423" s="194">
        <v>311</v>
      </c>
      <c r="B423" s="195" t="s">
        <v>518</v>
      </c>
      <c r="C423" s="195" t="s">
        <v>478</v>
      </c>
      <c r="D423" s="195" t="s">
        <v>519</v>
      </c>
      <c r="E423" s="195" t="s">
        <v>520</v>
      </c>
      <c r="F423" s="195" t="s">
        <v>521</v>
      </c>
    </row>
    <row r="424" spans="1:6" ht="22.5" x14ac:dyDescent="0.2">
      <c r="A424" s="198">
        <v>312</v>
      </c>
      <c r="B424" s="199" t="s">
        <v>522</v>
      </c>
      <c r="C424" s="199" t="s">
        <v>523</v>
      </c>
      <c r="D424" s="199" t="s">
        <v>442</v>
      </c>
      <c r="E424" s="199" t="s">
        <v>524</v>
      </c>
      <c r="F424" s="199" t="s">
        <v>524</v>
      </c>
    </row>
    <row r="425" spans="1:6" ht="56.25" x14ac:dyDescent="0.2">
      <c r="A425" s="194">
        <v>313</v>
      </c>
      <c r="B425" s="195" t="s">
        <v>525</v>
      </c>
      <c r="C425" s="195" t="s">
        <v>526</v>
      </c>
      <c r="D425" s="195" t="s">
        <v>527</v>
      </c>
      <c r="E425" s="199" t="s">
        <v>528</v>
      </c>
      <c r="F425" s="195" t="s">
        <v>529</v>
      </c>
    </row>
    <row r="426" spans="1:6" ht="22.5" x14ac:dyDescent="0.2">
      <c r="A426" s="198">
        <v>315</v>
      </c>
      <c r="B426" s="199" t="s">
        <v>530</v>
      </c>
      <c r="C426" s="199" t="s">
        <v>531</v>
      </c>
      <c r="D426" s="199" t="s">
        <v>532</v>
      </c>
      <c r="E426" s="199"/>
      <c r="F426" s="199" t="s">
        <v>500</v>
      </c>
    </row>
    <row r="427" spans="1:6" x14ac:dyDescent="0.2">
      <c r="A427" s="194">
        <v>316</v>
      </c>
      <c r="B427" s="195" t="s">
        <v>530</v>
      </c>
      <c r="C427" s="195" t="s">
        <v>484</v>
      </c>
      <c r="D427" s="195" t="s">
        <v>499</v>
      </c>
      <c r="E427" s="195"/>
      <c r="F427" s="195" t="s">
        <v>500</v>
      </c>
    </row>
    <row r="428" spans="1:6" x14ac:dyDescent="0.2">
      <c r="A428" s="198">
        <v>319</v>
      </c>
      <c r="B428" s="199" t="s">
        <v>110</v>
      </c>
      <c r="C428" s="199" t="s">
        <v>454</v>
      </c>
      <c r="D428" s="199" t="s">
        <v>455</v>
      </c>
      <c r="E428" s="199" t="s">
        <v>461</v>
      </c>
      <c r="F428" s="199" t="s">
        <v>461</v>
      </c>
    </row>
    <row r="429" spans="1:6" ht="56.25" x14ac:dyDescent="0.2">
      <c r="A429" s="194">
        <v>322</v>
      </c>
      <c r="B429" s="195" t="s">
        <v>112</v>
      </c>
      <c r="C429" s="195" t="s">
        <v>484</v>
      </c>
      <c r="D429" s="195" t="s">
        <v>451</v>
      </c>
      <c r="E429" s="199" t="s">
        <v>533</v>
      </c>
      <c r="F429" s="199" t="s">
        <v>474</v>
      </c>
    </row>
    <row r="430" spans="1:6" ht="45" x14ac:dyDescent="0.2">
      <c r="A430" s="198">
        <v>323</v>
      </c>
      <c r="B430" s="199" t="s">
        <v>534</v>
      </c>
      <c r="C430" s="199" t="s">
        <v>523</v>
      </c>
      <c r="D430" s="199" t="s">
        <v>535</v>
      </c>
      <c r="E430" s="199" t="s">
        <v>536</v>
      </c>
      <c r="F430" s="199" t="s">
        <v>537</v>
      </c>
    </row>
    <row r="431" spans="1:6" ht="22.5" x14ac:dyDescent="0.2">
      <c r="A431" s="203">
        <v>330</v>
      </c>
      <c r="B431" s="204" t="s">
        <v>538</v>
      </c>
      <c r="C431" s="204" t="s">
        <v>481</v>
      </c>
      <c r="D431" s="204" t="s">
        <v>539</v>
      </c>
      <c r="E431" s="204" t="s">
        <v>540</v>
      </c>
      <c r="F431" s="204" t="s">
        <v>540</v>
      </c>
    </row>
    <row r="432" spans="1:6" ht="22.5" x14ac:dyDescent="0.2">
      <c r="A432" s="205">
        <v>331</v>
      </c>
      <c r="B432" s="202" t="s">
        <v>541</v>
      </c>
      <c r="C432" s="202" t="s">
        <v>531</v>
      </c>
      <c r="D432" s="202" t="s">
        <v>542</v>
      </c>
      <c r="E432" s="202" t="s">
        <v>543</v>
      </c>
      <c r="F432" s="202" t="s">
        <v>544</v>
      </c>
    </row>
    <row r="433" spans="1:6" ht="33.75" x14ac:dyDescent="0.2">
      <c r="A433" s="205">
        <v>332</v>
      </c>
      <c r="B433" s="202" t="s">
        <v>541</v>
      </c>
      <c r="C433" s="202" t="s">
        <v>545</v>
      </c>
      <c r="D433" s="202" t="s">
        <v>546</v>
      </c>
      <c r="E433" s="202" t="s">
        <v>547</v>
      </c>
      <c r="F433" s="202" t="s">
        <v>548</v>
      </c>
    </row>
    <row r="434" spans="1:6" ht="22.5" x14ac:dyDescent="0.2">
      <c r="A434" s="203" t="s">
        <v>549</v>
      </c>
      <c r="B434" s="204" t="s">
        <v>550</v>
      </c>
      <c r="C434" s="204" t="s">
        <v>448</v>
      </c>
      <c r="D434" s="204" t="s">
        <v>515</v>
      </c>
      <c r="E434" s="204" t="s">
        <v>516</v>
      </c>
      <c r="F434" s="204" t="s">
        <v>517</v>
      </c>
    </row>
    <row r="435" spans="1:6" x14ac:dyDescent="0.2">
      <c r="A435" s="205" t="s">
        <v>551</v>
      </c>
      <c r="B435" s="202" t="s">
        <v>122</v>
      </c>
      <c r="C435" s="202" t="s">
        <v>552</v>
      </c>
      <c r="D435" s="202" t="s">
        <v>455</v>
      </c>
      <c r="E435" s="202" t="s">
        <v>553</v>
      </c>
      <c r="F435" s="202" t="s">
        <v>553</v>
      </c>
    </row>
    <row r="436" spans="1:6" x14ac:dyDescent="0.2">
      <c r="A436" s="203">
        <v>338</v>
      </c>
      <c r="B436" s="204" t="s">
        <v>554</v>
      </c>
      <c r="C436" s="204" t="s">
        <v>478</v>
      </c>
      <c r="D436" s="204" t="s">
        <v>442</v>
      </c>
      <c r="E436" s="202" t="s">
        <v>555</v>
      </c>
      <c r="F436" s="202" t="s">
        <v>555</v>
      </c>
    </row>
    <row r="437" spans="1:6" ht="33.75" x14ac:dyDescent="0.2">
      <c r="A437" s="205">
        <v>341</v>
      </c>
      <c r="B437" s="202" t="s">
        <v>133</v>
      </c>
      <c r="C437" s="202" t="s">
        <v>454</v>
      </c>
      <c r="D437" s="202" t="s">
        <v>442</v>
      </c>
      <c r="E437" s="202" t="s">
        <v>556</v>
      </c>
      <c r="F437" s="202" t="s">
        <v>556</v>
      </c>
    </row>
    <row r="438" spans="1:6" ht="33.75" x14ac:dyDescent="0.2">
      <c r="A438" s="203">
        <v>342</v>
      </c>
      <c r="B438" s="204" t="s">
        <v>557</v>
      </c>
      <c r="C438" s="204" t="s">
        <v>484</v>
      </c>
      <c r="D438" s="204" t="s">
        <v>558</v>
      </c>
      <c r="E438" s="202" t="s">
        <v>505</v>
      </c>
      <c r="F438" s="204" t="s">
        <v>505</v>
      </c>
    </row>
    <row r="439" spans="1:6" ht="33.75" x14ac:dyDescent="0.2">
      <c r="A439" s="205">
        <v>346</v>
      </c>
      <c r="B439" s="202" t="s">
        <v>559</v>
      </c>
      <c r="C439" s="202" t="s">
        <v>478</v>
      </c>
      <c r="D439" s="202" t="s">
        <v>519</v>
      </c>
      <c r="E439" s="202" t="s">
        <v>560</v>
      </c>
      <c r="F439" s="202" t="s">
        <v>521</v>
      </c>
    </row>
    <row r="440" spans="1:6" ht="33.75" x14ac:dyDescent="0.2">
      <c r="A440" s="203" t="s">
        <v>561</v>
      </c>
      <c r="B440" s="204" t="s">
        <v>137</v>
      </c>
      <c r="C440" s="204" t="s">
        <v>484</v>
      </c>
      <c r="D440" s="202" t="s">
        <v>451</v>
      </c>
      <c r="E440" s="202" t="s">
        <v>562</v>
      </c>
      <c r="F440" s="202" t="s">
        <v>562</v>
      </c>
    </row>
    <row r="441" spans="1:6" ht="33.75" x14ac:dyDescent="0.2">
      <c r="A441" s="205">
        <v>354</v>
      </c>
      <c r="B441" s="202" t="s">
        <v>563</v>
      </c>
      <c r="C441" s="202" t="s">
        <v>531</v>
      </c>
      <c r="D441" s="202" t="s">
        <v>564</v>
      </c>
      <c r="E441" s="202" t="s">
        <v>565</v>
      </c>
      <c r="F441" s="202" t="s">
        <v>565</v>
      </c>
    </row>
    <row r="442" spans="1:6" ht="22.5" x14ac:dyDescent="0.2">
      <c r="A442" s="203">
        <v>361</v>
      </c>
      <c r="B442" s="204" t="s">
        <v>566</v>
      </c>
      <c r="C442" s="204" t="s">
        <v>523</v>
      </c>
      <c r="D442" s="204" t="s">
        <v>442</v>
      </c>
      <c r="E442" s="204" t="s">
        <v>524</v>
      </c>
      <c r="F442" s="204" t="s">
        <v>524</v>
      </c>
    </row>
    <row r="443" spans="1:6" ht="22.5" x14ac:dyDescent="0.2">
      <c r="A443" s="205">
        <v>362</v>
      </c>
      <c r="B443" s="202" t="s">
        <v>567</v>
      </c>
      <c r="C443" s="202" t="s">
        <v>448</v>
      </c>
      <c r="D443" s="202" t="s">
        <v>442</v>
      </c>
      <c r="E443" s="202" t="s">
        <v>489</v>
      </c>
      <c r="F443" s="202" t="s">
        <v>489</v>
      </c>
    </row>
    <row r="444" spans="1:6" ht="33.75" x14ac:dyDescent="0.2">
      <c r="A444" s="203">
        <v>363</v>
      </c>
      <c r="B444" s="204" t="s">
        <v>174</v>
      </c>
      <c r="C444" s="204" t="s">
        <v>484</v>
      </c>
      <c r="D444" s="204" t="s">
        <v>568</v>
      </c>
      <c r="E444" s="202" t="s">
        <v>569</v>
      </c>
      <c r="F444" s="202" t="s">
        <v>569</v>
      </c>
    </row>
    <row r="445" spans="1:6" ht="56.25" x14ac:dyDescent="0.2">
      <c r="A445" s="205" t="s">
        <v>570</v>
      </c>
      <c r="B445" s="202" t="s">
        <v>145</v>
      </c>
      <c r="C445" s="202" t="s">
        <v>484</v>
      </c>
      <c r="D445" s="202" t="s">
        <v>451</v>
      </c>
      <c r="E445" s="202" t="s">
        <v>571</v>
      </c>
      <c r="F445" s="202" t="s">
        <v>474</v>
      </c>
    </row>
    <row r="446" spans="1:6" ht="22.5" x14ac:dyDescent="0.2">
      <c r="A446" s="203">
        <v>365</v>
      </c>
      <c r="B446" s="204" t="s">
        <v>572</v>
      </c>
      <c r="C446" s="204" t="s">
        <v>523</v>
      </c>
      <c r="D446" s="204" t="s">
        <v>573</v>
      </c>
      <c r="E446" s="202" t="s">
        <v>574</v>
      </c>
      <c r="F446" s="202" t="s">
        <v>574</v>
      </c>
    </row>
    <row r="447" spans="1:6" x14ac:dyDescent="0.2">
      <c r="A447" s="205">
        <v>367</v>
      </c>
      <c r="B447" s="202" t="s">
        <v>179</v>
      </c>
      <c r="C447" s="202" t="s">
        <v>454</v>
      </c>
      <c r="D447" s="202" t="s">
        <v>455</v>
      </c>
      <c r="E447" s="202" t="s">
        <v>461</v>
      </c>
      <c r="F447" s="202" t="s">
        <v>461</v>
      </c>
    </row>
    <row r="448" spans="1:6" ht="33.75" x14ac:dyDescent="0.2">
      <c r="A448" s="203">
        <v>368</v>
      </c>
      <c r="B448" s="204" t="s">
        <v>575</v>
      </c>
      <c r="C448" s="204" t="s">
        <v>478</v>
      </c>
      <c r="D448" s="204" t="s">
        <v>576</v>
      </c>
      <c r="E448" s="202" t="s">
        <v>577</v>
      </c>
      <c r="F448" s="202" t="s">
        <v>578</v>
      </c>
    </row>
    <row r="449" spans="1:6" ht="33.75" x14ac:dyDescent="0.2">
      <c r="A449" s="205">
        <v>369</v>
      </c>
      <c r="B449" s="202" t="s">
        <v>579</v>
      </c>
      <c r="C449" s="202" t="s">
        <v>523</v>
      </c>
      <c r="D449" s="202" t="s">
        <v>504</v>
      </c>
      <c r="E449" s="202" t="s">
        <v>505</v>
      </c>
      <c r="F449" s="202" t="s">
        <v>505</v>
      </c>
    </row>
    <row r="450" spans="1:6" ht="33.75" x14ac:dyDescent="0.2">
      <c r="A450" s="205">
        <v>373</v>
      </c>
      <c r="B450" s="202" t="s">
        <v>580</v>
      </c>
      <c r="C450" s="202" t="s">
        <v>481</v>
      </c>
      <c r="D450" s="202" t="s">
        <v>581</v>
      </c>
      <c r="E450" s="202" t="s">
        <v>582</v>
      </c>
      <c r="F450" s="202" t="s">
        <v>583</v>
      </c>
    </row>
    <row r="451" spans="1:6" x14ac:dyDescent="0.2">
      <c r="A451" s="205">
        <v>379</v>
      </c>
      <c r="B451" s="202" t="s">
        <v>584</v>
      </c>
      <c r="C451" s="202" t="s">
        <v>484</v>
      </c>
      <c r="D451" s="202" t="s">
        <v>585</v>
      </c>
      <c r="E451" s="202"/>
      <c r="F451" s="202" t="s">
        <v>586</v>
      </c>
    </row>
    <row r="452" spans="1:6" ht="33.75" x14ac:dyDescent="0.2">
      <c r="A452" s="205" t="s">
        <v>587</v>
      </c>
      <c r="B452" s="202" t="s">
        <v>126</v>
      </c>
      <c r="C452" s="202" t="s">
        <v>552</v>
      </c>
      <c r="D452" s="202" t="s">
        <v>451</v>
      </c>
      <c r="E452" s="202" t="s">
        <v>588</v>
      </c>
      <c r="F452" s="202" t="s">
        <v>588</v>
      </c>
    </row>
    <row r="453" spans="1:6" ht="56.25" x14ac:dyDescent="0.2">
      <c r="A453" s="205" t="s">
        <v>589</v>
      </c>
      <c r="B453" s="202" t="s">
        <v>154</v>
      </c>
      <c r="C453" s="202" t="s">
        <v>484</v>
      </c>
      <c r="D453" s="202" t="s">
        <v>455</v>
      </c>
      <c r="E453" s="202" t="s">
        <v>590</v>
      </c>
      <c r="F453" s="202" t="s">
        <v>562</v>
      </c>
    </row>
    <row r="454" spans="1:6" ht="45" x14ac:dyDescent="0.2">
      <c r="A454" s="205">
        <v>383</v>
      </c>
      <c r="B454" s="202" t="s">
        <v>591</v>
      </c>
      <c r="C454" s="202" t="s">
        <v>545</v>
      </c>
      <c r="D454" s="202" t="s">
        <v>451</v>
      </c>
      <c r="E454" s="202" t="s">
        <v>592</v>
      </c>
      <c r="F454" s="202" t="s">
        <v>593</v>
      </c>
    </row>
    <row r="455" spans="1:6" ht="67.5" x14ac:dyDescent="0.2">
      <c r="A455" s="205">
        <v>392</v>
      </c>
      <c r="B455" s="202" t="s">
        <v>186</v>
      </c>
      <c r="C455" s="202" t="s">
        <v>441</v>
      </c>
      <c r="D455" s="202" t="s">
        <v>451</v>
      </c>
      <c r="E455" s="202" t="s">
        <v>594</v>
      </c>
      <c r="F455" s="202" t="s">
        <v>595</v>
      </c>
    </row>
    <row r="456" spans="1:6" ht="33.75" x14ac:dyDescent="0.2">
      <c r="A456" s="205">
        <v>393</v>
      </c>
      <c r="B456" s="202" t="s">
        <v>596</v>
      </c>
      <c r="C456" s="202" t="s">
        <v>484</v>
      </c>
      <c r="D456" s="202" t="s">
        <v>558</v>
      </c>
      <c r="E456" s="202" t="s">
        <v>505</v>
      </c>
      <c r="F456" s="202" t="s">
        <v>505</v>
      </c>
    </row>
    <row r="457" spans="1:6" ht="33.75" x14ac:dyDescent="0.2">
      <c r="A457" s="205">
        <v>396</v>
      </c>
      <c r="B457" s="202" t="s">
        <v>597</v>
      </c>
      <c r="C457" s="202" t="s">
        <v>523</v>
      </c>
      <c r="D457" s="202" t="s">
        <v>598</v>
      </c>
      <c r="E457" s="202" t="s">
        <v>599</v>
      </c>
      <c r="F457" s="202" t="s">
        <v>599</v>
      </c>
    </row>
    <row r="458" spans="1:6" ht="67.5" x14ac:dyDescent="0.2">
      <c r="A458" s="205" t="s">
        <v>600</v>
      </c>
      <c r="B458" s="202" t="s">
        <v>164</v>
      </c>
      <c r="C458" s="202" t="s">
        <v>484</v>
      </c>
      <c r="D458" s="202" t="s">
        <v>455</v>
      </c>
      <c r="E458" s="202" t="s">
        <v>601</v>
      </c>
      <c r="F458" s="202" t="s">
        <v>562</v>
      </c>
    </row>
    <row r="459" spans="1:6" ht="33.75" x14ac:dyDescent="0.2">
      <c r="A459" s="205">
        <v>405</v>
      </c>
      <c r="B459" s="206">
        <v>38393</v>
      </c>
      <c r="C459" s="202" t="s">
        <v>484</v>
      </c>
      <c r="D459" s="202" t="s">
        <v>442</v>
      </c>
      <c r="E459" s="202" t="s">
        <v>602</v>
      </c>
      <c r="F459" s="202" t="s">
        <v>602</v>
      </c>
    </row>
    <row r="460" spans="1:6" ht="33.75" x14ac:dyDescent="0.2">
      <c r="A460" s="203">
        <v>410</v>
      </c>
      <c r="B460" s="207">
        <v>38454</v>
      </c>
      <c r="C460" s="208" t="s">
        <v>484</v>
      </c>
      <c r="D460" s="208" t="s">
        <v>558</v>
      </c>
      <c r="E460" s="208" t="s">
        <v>505</v>
      </c>
      <c r="F460" s="208" t="s">
        <v>505</v>
      </c>
    </row>
    <row r="461" spans="1:6" ht="33.75" x14ac:dyDescent="0.2">
      <c r="A461" s="205">
        <v>412</v>
      </c>
      <c r="B461" s="206">
        <v>38470</v>
      </c>
      <c r="C461" s="202" t="s">
        <v>478</v>
      </c>
      <c r="D461" s="202" t="s">
        <v>603</v>
      </c>
      <c r="E461" s="202" t="s">
        <v>604</v>
      </c>
      <c r="F461" s="202" t="s">
        <v>604</v>
      </c>
    </row>
    <row r="462" spans="1:6" ht="33.75" x14ac:dyDescent="0.2">
      <c r="A462" s="205">
        <v>414</v>
      </c>
      <c r="B462" s="206">
        <v>38498</v>
      </c>
      <c r="C462" s="202" t="s">
        <v>523</v>
      </c>
      <c r="D462" s="202" t="s">
        <v>605</v>
      </c>
      <c r="E462" s="202" t="s">
        <v>606</v>
      </c>
      <c r="F462" s="202" t="s">
        <v>606</v>
      </c>
    </row>
    <row r="463" spans="1:6" x14ac:dyDescent="0.2">
      <c r="A463" s="205">
        <v>420</v>
      </c>
      <c r="B463" s="206">
        <v>38526</v>
      </c>
      <c r="C463" s="202" t="s">
        <v>454</v>
      </c>
      <c r="D463" s="202" t="s">
        <v>442</v>
      </c>
      <c r="E463" s="202" t="s">
        <v>461</v>
      </c>
      <c r="F463" s="202" t="s">
        <v>461</v>
      </c>
    </row>
    <row r="464" spans="1:6" ht="22.5" x14ac:dyDescent="0.2">
      <c r="A464" s="205">
        <v>424</v>
      </c>
      <c r="B464" s="206">
        <v>38553</v>
      </c>
      <c r="C464" s="206" t="s">
        <v>448</v>
      </c>
      <c r="D464" s="204" t="s">
        <v>515</v>
      </c>
      <c r="E464" s="204" t="s">
        <v>516</v>
      </c>
      <c r="F464" s="204" t="s">
        <v>517</v>
      </c>
    </row>
    <row r="465" spans="1:6" x14ac:dyDescent="0.2">
      <c r="A465" s="205" t="s">
        <v>607</v>
      </c>
      <c r="B465" s="206">
        <v>38559</v>
      </c>
      <c r="C465" s="202" t="s">
        <v>552</v>
      </c>
      <c r="D465" s="202" t="s">
        <v>455</v>
      </c>
      <c r="E465" s="202" t="s">
        <v>608</v>
      </c>
      <c r="F465" s="202" t="s">
        <v>608</v>
      </c>
    </row>
    <row r="466" spans="1:6" ht="33.75" x14ac:dyDescent="0.2">
      <c r="A466" s="205">
        <v>430</v>
      </c>
      <c r="B466" s="206">
        <v>38576</v>
      </c>
      <c r="C466" s="206" t="s">
        <v>448</v>
      </c>
      <c r="D466" s="202" t="s">
        <v>609</v>
      </c>
      <c r="E466" s="202" t="s">
        <v>610</v>
      </c>
      <c r="F466" s="202" t="s">
        <v>517</v>
      </c>
    </row>
    <row r="467" spans="1:6" ht="45" x14ac:dyDescent="0.2">
      <c r="A467" s="205">
        <v>436</v>
      </c>
      <c r="B467" s="206">
        <v>38638</v>
      </c>
      <c r="C467" s="202" t="s">
        <v>523</v>
      </c>
      <c r="D467" s="202" t="s">
        <v>535</v>
      </c>
      <c r="E467" s="202" t="s">
        <v>536</v>
      </c>
      <c r="F467" s="202" t="s">
        <v>537</v>
      </c>
    </row>
    <row r="468" spans="1:6" ht="45" x14ac:dyDescent="0.2">
      <c r="A468" s="205" t="s">
        <v>611</v>
      </c>
      <c r="B468" s="206">
        <v>38649</v>
      </c>
      <c r="C468" s="202" t="s">
        <v>484</v>
      </c>
      <c r="D468" s="202" t="s">
        <v>455</v>
      </c>
      <c r="E468" s="202" t="s">
        <v>612</v>
      </c>
      <c r="F468" s="202" t="s">
        <v>562</v>
      </c>
    </row>
    <row r="469" spans="1:6" ht="33.75" x14ac:dyDescent="0.2">
      <c r="A469" s="205">
        <v>441</v>
      </c>
      <c r="B469" s="206">
        <v>38673</v>
      </c>
      <c r="C469" s="202" t="s">
        <v>523</v>
      </c>
      <c r="D469" s="208" t="s">
        <v>558</v>
      </c>
      <c r="E469" s="208" t="s">
        <v>505</v>
      </c>
      <c r="F469" s="208" t="s">
        <v>505</v>
      </c>
    </row>
    <row r="470" spans="1:6" ht="33.75" x14ac:dyDescent="0.2">
      <c r="A470" s="205">
        <v>442</v>
      </c>
      <c r="B470" s="206">
        <v>38677</v>
      </c>
      <c r="C470" s="202" t="s">
        <v>478</v>
      </c>
      <c r="D470" s="202" t="s">
        <v>613</v>
      </c>
      <c r="E470" s="202" t="s">
        <v>614</v>
      </c>
      <c r="F470" s="202" t="s">
        <v>614</v>
      </c>
    </row>
    <row r="471" spans="1:6" ht="236.25" x14ac:dyDescent="0.2">
      <c r="A471" s="205">
        <v>449</v>
      </c>
      <c r="B471" s="206">
        <v>38716</v>
      </c>
      <c r="C471" s="202" t="s">
        <v>441</v>
      </c>
      <c r="D471" s="202" t="s">
        <v>451</v>
      </c>
      <c r="E471" s="209" t="s">
        <v>615</v>
      </c>
      <c r="F471" s="202" t="s">
        <v>616</v>
      </c>
    </row>
    <row r="472" spans="1:6" ht="33.75" x14ac:dyDescent="0.2">
      <c r="A472" s="205" t="s">
        <v>617</v>
      </c>
      <c r="B472" s="206">
        <v>38734</v>
      </c>
      <c r="C472" s="202" t="s">
        <v>478</v>
      </c>
      <c r="D472" s="202" t="s">
        <v>519</v>
      </c>
      <c r="E472" s="202" t="s">
        <v>560</v>
      </c>
      <c r="F472" s="202" t="s">
        <v>521</v>
      </c>
    </row>
    <row r="473" spans="1:6" ht="22.5" x14ac:dyDescent="0.2">
      <c r="A473" s="205">
        <v>455</v>
      </c>
      <c r="B473" s="206">
        <v>38769</v>
      </c>
      <c r="C473" s="202" t="s">
        <v>618</v>
      </c>
      <c r="D473" s="202" t="s">
        <v>619</v>
      </c>
      <c r="E473" s="202" t="s">
        <v>620</v>
      </c>
      <c r="F473" s="202" t="s">
        <v>620</v>
      </c>
    </row>
    <row r="474" spans="1:6" ht="33.75" x14ac:dyDescent="0.2">
      <c r="A474" s="205">
        <v>458</v>
      </c>
      <c r="B474" s="206">
        <v>38792</v>
      </c>
      <c r="C474" s="208" t="s">
        <v>621</v>
      </c>
      <c r="D474" s="202" t="s">
        <v>558</v>
      </c>
      <c r="E474" s="208" t="s">
        <v>505</v>
      </c>
      <c r="F474" s="208" t="s">
        <v>505</v>
      </c>
    </row>
    <row r="475" spans="1:6" x14ac:dyDescent="0.2">
      <c r="A475" s="205">
        <v>460</v>
      </c>
      <c r="B475" s="206">
        <v>38812</v>
      </c>
      <c r="C475" s="202" t="s">
        <v>454</v>
      </c>
      <c r="D475" s="202" t="s">
        <v>455</v>
      </c>
      <c r="E475" s="202" t="s">
        <v>553</v>
      </c>
      <c r="F475" s="202" t="s">
        <v>553</v>
      </c>
    </row>
    <row r="476" spans="1:6" ht="90" x14ac:dyDescent="0.2">
      <c r="A476" s="205">
        <v>462</v>
      </c>
      <c r="B476" s="206">
        <v>38818</v>
      </c>
      <c r="C476" s="202" t="s">
        <v>478</v>
      </c>
      <c r="D476" s="202" t="s">
        <v>622</v>
      </c>
      <c r="E476" s="202" t="s">
        <v>623</v>
      </c>
      <c r="F476" s="202" t="s">
        <v>624</v>
      </c>
    </row>
    <row r="477" spans="1:6" ht="33.75" x14ac:dyDescent="0.2">
      <c r="A477" s="205">
        <v>471</v>
      </c>
      <c r="B477" s="206">
        <v>38960</v>
      </c>
      <c r="C477" s="202" t="s">
        <v>478</v>
      </c>
      <c r="D477" s="202" t="s">
        <v>625</v>
      </c>
      <c r="E477" s="202" t="s">
        <v>626</v>
      </c>
      <c r="F477" s="202" t="s">
        <v>626</v>
      </c>
    </row>
    <row r="478" spans="1:6" ht="33.75" x14ac:dyDescent="0.2">
      <c r="A478" s="205">
        <v>472</v>
      </c>
      <c r="B478" s="206">
        <v>38973</v>
      </c>
      <c r="C478" s="202" t="s">
        <v>552</v>
      </c>
      <c r="D478" s="204" t="s">
        <v>504</v>
      </c>
      <c r="E478" s="204" t="s">
        <v>505</v>
      </c>
      <c r="F478" s="204" t="s">
        <v>505</v>
      </c>
    </row>
    <row r="479" spans="1:6" ht="22.5" x14ac:dyDescent="0.2">
      <c r="A479" s="205">
        <v>473</v>
      </c>
      <c r="B479" s="206">
        <v>38986</v>
      </c>
      <c r="C479" s="202" t="s">
        <v>478</v>
      </c>
      <c r="D479" s="202" t="s">
        <v>627</v>
      </c>
      <c r="E479" s="202" t="s">
        <v>628</v>
      </c>
      <c r="F479" s="202" t="s">
        <v>628</v>
      </c>
    </row>
    <row r="480" spans="1:6" ht="22.5" x14ac:dyDescent="0.2">
      <c r="A480" s="205">
        <v>486</v>
      </c>
      <c r="B480" s="206" t="s">
        <v>231</v>
      </c>
      <c r="C480" s="202" t="s">
        <v>552</v>
      </c>
      <c r="D480" s="202" t="s">
        <v>455</v>
      </c>
      <c r="E480" s="202" t="s">
        <v>629</v>
      </c>
      <c r="F480" s="202" t="s">
        <v>629</v>
      </c>
    </row>
    <row r="481" spans="1:6" ht="45" x14ac:dyDescent="0.2">
      <c r="A481" s="205" t="s">
        <v>630</v>
      </c>
      <c r="B481" s="206" t="s">
        <v>216</v>
      </c>
      <c r="C481" s="202" t="s">
        <v>484</v>
      </c>
      <c r="D481" s="202" t="s">
        <v>455</v>
      </c>
      <c r="E481" s="202" t="s">
        <v>612</v>
      </c>
      <c r="F481" s="202" t="s">
        <v>562</v>
      </c>
    </row>
    <row r="482" spans="1:6" ht="33.75" x14ac:dyDescent="0.2">
      <c r="A482" s="205" t="s">
        <v>631</v>
      </c>
      <c r="B482" s="206" t="s">
        <v>632</v>
      </c>
      <c r="C482" s="202" t="s">
        <v>478</v>
      </c>
      <c r="D482" s="202" t="s">
        <v>576</v>
      </c>
      <c r="E482" s="202" t="s">
        <v>577</v>
      </c>
      <c r="F482" s="202" t="s">
        <v>578</v>
      </c>
    </row>
    <row r="483" spans="1:6" x14ac:dyDescent="0.2">
      <c r="A483" s="205" t="s">
        <v>633</v>
      </c>
      <c r="B483" s="206" t="s">
        <v>237</v>
      </c>
      <c r="C483" s="202" t="s">
        <v>454</v>
      </c>
      <c r="D483" s="202" t="s">
        <v>455</v>
      </c>
      <c r="E483" s="202" t="s">
        <v>553</v>
      </c>
      <c r="F483" s="202" t="s">
        <v>553</v>
      </c>
    </row>
    <row r="484" spans="1:6" ht="78.75" x14ac:dyDescent="0.2">
      <c r="A484" s="205">
        <v>496</v>
      </c>
      <c r="B484" s="206" t="s">
        <v>634</v>
      </c>
      <c r="C484" s="202" t="s">
        <v>478</v>
      </c>
      <c r="D484" s="202" t="s">
        <v>635</v>
      </c>
      <c r="E484" s="202" t="s">
        <v>636</v>
      </c>
      <c r="F484" s="202" t="s">
        <v>637</v>
      </c>
    </row>
    <row r="485" spans="1:6" ht="33.75" x14ac:dyDescent="0.2">
      <c r="A485" s="205" t="s">
        <v>638</v>
      </c>
      <c r="B485" s="206" t="s">
        <v>639</v>
      </c>
      <c r="C485" s="202" t="s">
        <v>478</v>
      </c>
      <c r="D485" s="202" t="s">
        <v>640</v>
      </c>
      <c r="E485" s="199" t="s">
        <v>520</v>
      </c>
      <c r="F485" s="202" t="s">
        <v>521</v>
      </c>
    </row>
    <row r="486" spans="1:6" ht="33.75" x14ac:dyDescent="0.2">
      <c r="A486" s="205">
        <v>501</v>
      </c>
      <c r="B486" s="206" t="s">
        <v>265</v>
      </c>
      <c r="C486" s="202" t="s">
        <v>441</v>
      </c>
      <c r="D486" s="202" t="s">
        <v>451</v>
      </c>
      <c r="E486" s="202" t="s">
        <v>641</v>
      </c>
      <c r="F486" s="202" t="s">
        <v>616</v>
      </c>
    </row>
    <row r="487" spans="1:6" ht="33.75" x14ac:dyDescent="0.2">
      <c r="A487" s="205" t="s">
        <v>642</v>
      </c>
      <c r="B487" s="206" t="s">
        <v>639</v>
      </c>
      <c r="C487" s="202" t="s">
        <v>478</v>
      </c>
      <c r="D487" s="202" t="s">
        <v>576</v>
      </c>
      <c r="E487" s="202" t="s">
        <v>577</v>
      </c>
      <c r="F487" s="202" t="s">
        <v>578</v>
      </c>
    </row>
    <row r="488" spans="1:6" x14ac:dyDescent="0.2">
      <c r="A488" s="205">
        <v>510</v>
      </c>
      <c r="B488" s="206" t="s">
        <v>271</v>
      </c>
      <c r="C488" s="202" t="s">
        <v>454</v>
      </c>
      <c r="D488" s="202" t="s">
        <v>455</v>
      </c>
      <c r="E488" s="202" t="s">
        <v>461</v>
      </c>
      <c r="F488" s="202" t="s">
        <v>461</v>
      </c>
    </row>
    <row r="489" spans="1:6" ht="45" x14ac:dyDescent="0.2">
      <c r="A489" s="205">
        <v>511</v>
      </c>
      <c r="B489" s="206" t="s">
        <v>643</v>
      </c>
      <c r="C489" s="202" t="s">
        <v>523</v>
      </c>
      <c r="D489" s="202" t="s">
        <v>535</v>
      </c>
      <c r="E489" s="202" t="s">
        <v>536</v>
      </c>
      <c r="F489" s="202" t="s">
        <v>537</v>
      </c>
    </row>
    <row r="490" spans="1:6" ht="22.5" x14ac:dyDescent="0.2">
      <c r="A490" s="205">
        <v>514</v>
      </c>
      <c r="B490" s="206" t="s">
        <v>280</v>
      </c>
      <c r="C490" s="202" t="s">
        <v>523</v>
      </c>
      <c r="D490" s="202" t="s">
        <v>644</v>
      </c>
      <c r="E490" s="202"/>
      <c r="F490" s="202" t="s">
        <v>279</v>
      </c>
    </row>
    <row r="491" spans="1:6" x14ac:dyDescent="0.2">
      <c r="A491" s="205" t="s">
        <v>645</v>
      </c>
      <c r="B491" s="206" t="s">
        <v>246</v>
      </c>
      <c r="C491" s="202" t="s">
        <v>454</v>
      </c>
      <c r="D491" s="202" t="s">
        <v>455</v>
      </c>
      <c r="E491" s="202" t="s">
        <v>608</v>
      </c>
      <c r="F491" s="202" t="s">
        <v>608</v>
      </c>
    </row>
    <row r="492" spans="1:6" ht="33.75" x14ac:dyDescent="0.2">
      <c r="A492" s="205">
        <v>519</v>
      </c>
      <c r="B492" s="206" t="s">
        <v>646</v>
      </c>
      <c r="C492" s="202" t="s">
        <v>478</v>
      </c>
      <c r="D492" s="202" t="s">
        <v>605</v>
      </c>
      <c r="E492" s="202" t="s">
        <v>606</v>
      </c>
      <c r="F492" s="202" t="s">
        <v>606</v>
      </c>
    </row>
    <row r="493" spans="1:6" ht="22.5" x14ac:dyDescent="0.2">
      <c r="A493" s="205">
        <v>523</v>
      </c>
      <c r="B493" s="206" t="s">
        <v>234</v>
      </c>
      <c r="C493" s="202" t="s">
        <v>552</v>
      </c>
      <c r="D493" s="202" t="s">
        <v>455</v>
      </c>
      <c r="E493" s="202" t="s">
        <v>629</v>
      </c>
      <c r="F493" s="202" t="s">
        <v>629</v>
      </c>
    </row>
    <row r="494" spans="1:6" ht="78.75" x14ac:dyDescent="0.2">
      <c r="A494" s="205">
        <v>524</v>
      </c>
      <c r="B494" s="206" t="s">
        <v>647</v>
      </c>
      <c r="C494" s="202" t="s">
        <v>478</v>
      </c>
      <c r="D494" s="202" t="s">
        <v>635</v>
      </c>
      <c r="E494" s="202" t="s">
        <v>636</v>
      </c>
      <c r="F494" s="202" t="s">
        <v>637</v>
      </c>
    </row>
    <row r="495" spans="1:6" ht="22.5" x14ac:dyDescent="0.2">
      <c r="A495" s="205">
        <v>536</v>
      </c>
      <c r="B495" s="206" t="s">
        <v>286</v>
      </c>
      <c r="C495" s="202" t="s">
        <v>523</v>
      </c>
      <c r="D495" s="202" t="s">
        <v>455</v>
      </c>
      <c r="E495" s="202" t="s">
        <v>648</v>
      </c>
      <c r="F495" s="202" t="s">
        <v>608</v>
      </c>
    </row>
    <row r="496" spans="1:6" ht="90" x14ac:dyDescent="0.2">
      <c r="A496" s="205">
        <v>554</v>
      </c>
      <c r="B496" s="206" t="s">
        <v>649</v>
      </c>
      <c r="C496" s="202" t="s">
        <v>650</v>
      </c>
      <c r="D496" s="202" t="s">
        <v>651</v>
      </c>
      <c r="E496" s="202" t="s">
        <v>652</v>
      </c>
      <c r="F496" s="202" t="s">
        <v>305</v>
      </c>
    </row>
    <row r="497" spans="1:6" ht="45" x14ac:dyDescent="0.2">
      <c r="A497" s="205">
        <v>557</v>
      </c>
      <c r="B497" s="206" t="s">
        <v>293</v>
      </c>
      <c r="C497" s="202" t="s">
        <v>441</v>
      </c>
      <c r="D497" s="202" t="s">
        <v>451</v>
      </c>
      <c r="E497" s="202" t="s">
        <v>653</v>
      </c>
      <c r="F497" s="202" t="s">
        <v>654</v>
      </c>
    </row>
    <row r="498" spans="1:6" ht="22.5" x14ac:dyDescent="0.2">
      <c r="A498" s="205">
        <v>571</v>
      </c>
      <c r="B498" s="206" t="s">
        <v>655</v>
      </c>
      <c r="C498" s="202" t="s">
        <v>478</v>
      </c>
      <c r="D498" s="202" t="s">
        <v>656</v>
      </c>
      <c r="E498" s="202" t="s">
        <v>657</v>
      </c>
      <c r="F498" s="202" t="s">
        <v>657</v>
      </c>
    </row>
    <row r="499" spans="1:6" x14ac:dyDescent="0.2">
      <c r="A499" s="205">
        <v>582</v>
      </c>
      <c r="B499" s="206" t="s">
        <v>299</v>
      </c>
      <c r="C499" s="202" t="s">
        <v>454</v>
      </c>
      <c r="D499" s="202" t="s">
        <v>455</v>
      </c>
      <c r="E499" s="202" t="s">
        <v>461</v>
      </c>
      <c r="F499" s="202" t="s">
        <v>461</v>
      </c>
    </row>
    <row r="500" spans="1:6" x14ac:dyDescent="0.2">
      <c r="A500" s="205" t="s">
        <v>658</v>
      </c>
      <c r="B500" s="206" t="s">
        <v>257</v>
      </c>
      <c r="C500" s="202" t="s">
        <v>454</v>
      </c>
      <c r="D500" s="202" t="s">
        <v>455</v>
      </c>
      <c r="E500" s="202" t="s">
        <v>608</v>
      </c>
      <c r="F500" s="202" t="s">
        <v>608</v>
      </c>
    </row>
    <row r="501" spans="1:6" x14ac:dyDescent="0.2">
      <c r="A501" s="205">
        <v>602</v>
      </c>
      <c r="B501" s="206" t="s">
        <v>659</v>
      </c>
      <c r="C501" s="202" t="s">
        <v>478</v>
      </c>
      <c r="D501" s="202" t="s">
        <v>519</v>
      </c>
      <c r="E501" s="202" t="s">
        <v>660</v>
      </c>
      <c r="F501" s="202" t="s">
        <v>521</v>
      </c>
    </row>
    <row r="502" spans="1:6" ht="22.5" x14ac:dyDescent="0.2">
      <c r="A502" s="205">
        <v>607</v>
      </c>
      <c r="B502" s="206" t="s">
        <v>301</v>
      </c>
      <c r="C502" s="202" t="s">
        <v>523</v>
      </c>
      <c r="D502" s="202" t="s">
        <v>661</v>
      </c>
      <c r="E502" s="202" t="s">
        <v>662</v>
      </c>
      <c r="F502" s="202" t="s">
        <v>662</v>
      </c>
    </row>
    <row r="503" spans="1:6" ht="22.5" x14ac:dyDescent="0.2">
      <c r="A503" s="205">
        <v>612</v>
      </c>
      <c r="B503" s="206" t="s">
        <v>306</v>
      </c>
      <c r="C503" s="202" t="s">
        <v>478</v>
      </c>
      <c r="D503" s="202" t="s">
        <v>663</v>
      </c>
      <c r="E503" s="202" t="s">
        <v>614</v>
      </c>
      <c r="F503" s="202" t="s">
        <v>614</v>
      </c>
    </row>
    <row r="504" spans="1:6" ht="78.75" x14ac:dyDescent="0.2">
      <c r="A504" s="205">
        <v>614</v>
      </c>
      <c r="B504" s="206" t="s">
        <v>309</v>
      </c>
      <c r="C504" s="202" t="s">
        <v>478</v>
      </c>
      <c r="D504" s="202" t="s">
        <v>664</v>
      </c>
      <c r="E504" s="202" t="s">
        <v>665</v>
      </c>
      <c r="F504" s="202" t="s">
        <v>578</v>
      </c>
    </row>
    <row r="505" spans="1:6" ht="45" x14ac:dyDescent="0.2">
      <c r="A505" s="205">
        <v>626</v>
      </c>
      <c r="B505" s="206" t="s">
        <v>313</v>
      </c>
      <c r="C505" s="202" t="s">
        <v>448</v>
      </c>
      <c r="D505" s="202" t="s">
        <v>666</v>
      </c>
      <c r="E505" s="202" t="s">
        <v>667</v>
      </c>
      <c r="F505" s="202" t="s">
        <v>517</v>
      </c>
    </row>
    <row r="506" spans="1:6" ht="22.5" x14ac:dyDescent="0.2">
      <c r="A506" s="205">
        <v>628</v>
      </c>
      <c r="B506" s="206" t="s">
        <v>317</v>
      </c>
      <c r="C506" s="202" t="s">
        <v>478</v>
      </c>
      <c r="D506" s="202" t="s">
        <v>668</v>
      </c>
      <c r="E506" s="202" t="s">
        <v>669</v>
      </c>
      <c r="F506" s="202" t="s">
        <v>669</v>
      </c>
    </row>
    <row r="507" spans="1:6" ht="22.5" x14ac:dyDescent="0.2">
      <c r="A507" s="205">
        <v>631</v>
      </c>
      <c r="B507" s="206" t="s">
        <v>320</v>
      </c>
      <c r="C507" s="202" t="s">
        <v>478</v>
      </c>
      <c r="D507" s="202" t="s">
        <v>627</v>
      </c>
      <c r="E507" s="202" t="s">
        <v>670</v>
      </c>
      <c r="F507" s="202" t="s">
        <v>670</v>
      </c>
    </row>
    <row r="508" spans="1:6" ht="22.5" x14ac:dyDescent="0.2">
      <c r="A508" s="205">
        <v>634</v>
      </c>
      <c r="B508" s="206" t="s">
        <v>671</v>
      </c>
      <c r="C508" s="202" t="s">
        <v>523</v>
      </c>
      <c r="D508" s="202" t="s">
        <v>672</v>
      </c>
      <c r="E508" s="202" t="s">
        <v>673</v>
      </c>
      <c r="F508" s="202" t="s">
        <v>279</v>
      </c>
    </row>
    <row r="509" spans="1:6" ht="78.75" x14ac:dyDescent="0.2">
      <c r="A509" s="205">
        <v>657</v>
      </c>
      <c r="B509" s="206" t="s">
        <v>320</v>
      </c>
      <c r="C509" s="202" t="s">
        <v>478</v>
      </c>
      <c r="D509" s="202" t="s">
        <v>664</v>
      </c>
      <c r="E509" s="202" t="s">
        <v>665</v>
      </c>
      <c r="F509" s="202" t="s">
        <v>578</v>
      </c>
    </row>
    <row r="510" spans="1:6" ht="22.5" x14ac:dyDescent="0.2">
      <c r="A510" s="205">
        <v>658</v>
      </c>
      <c r="B510" s="206" t="s">
        <v>328</v>
      </c>
      <c r="C510" s="202" t="s">
        <v>523</v>
      </c>
      <c r="D510" s="202" t="s">
        <v>573</v>
      </c>
      <c r="E510" s="202" t="s">
        <v>574</v>
      </c>
      <c r="F510" s="202" t="s">
        <v>574</v>
      </c>
    </row>
    <row r="511" spans="1:6" ht="33.75" x14ac:dyDescent="0.2">
      <c r="A511" s="205">
        <v>693</v>
      </c>
      <c r="B511" s="206" t="s">
        <v>332</v>
      </c>
      <c r="C511" s="202" t="s">
        <v>484</v>
      </c>
      <c r="D511" s="202" t="s">
        <v>674</v>
      </c>
      <c r="E511" s="202" t="s">
        <v>675</v>
      </c>
      <c r="F511" s="202" t="s">
        <v>676</v>
      </c>
    </row>
    <row r="512" spans="1:6" ht="67.5" x14ac:dyDescent="0.2">
      <c r="A512" s="205">
        <v>707</v>
      </c>
      <c r="B512" s="206" t="s">
        <v>677</v>
      </c>
      <c r="C512" s="202" t="s">
        <v>523</v>
      </c>
      <c r="D512" s="202" t="s">
        <v>678</v>
      </c>
      <c r="E512" s="202" t="s">
        <v>679</v>
      </c>
      <c r="F512" s="202" t="s">
        <v>679</v>
      </c>
    </row>
    <row r="513" spans="1:6" ht="78.75" x14ac:dyDescent="0.2">
      <c r="A513" s="205">
        <v>734</v>
      </c>
      <c r="B513" s="206" t="s">
        <v>680</v>
      </c>
      <c r="C513" s="202" t="s">
        <v>484</v>
      </c>
      <c r="D513" s="202" t="s">
        <v>681</v>
      </c>
      <c r="E513" s="202" t="s">
        <v>675</v>
      </c>
      <c r="F513" s="202" t="s">
        <v>676</v>
      </c>
    </row>
    <row r="514" spans="1:6" x14ac:dyDescent="0.2">
      <c r="A514" s="203"/>
      <c r="B514" s="207"/>
      <c r="C514" s="204"/>
      <c r="D514" s="204"/>
      <c r="E514" s="204"/>
      <c r="F514" s="204"/>
    </row>
    <row r="515" spans="1:6" x14ac:dyDescent="0.2">
      <c r="A515" s="93" t="s">
        <v>682</v>
      </c>
      <c r="B515" s="210" t="s">
        <v>683</v>
      </c>
      <c r="C515" s="94"/>
      <c r="D515" s="94"/>
      <c r="E515" s="197"/>
      <c r="F515" s="94"/>
    </row>
    <row r="516" spans="1:6" x14ac:dyDescent="0.2">
      <c r="A516" s="93" t="s">
        <v>684</v>
      </c>
      <c r="B516" s="94" t="s">
        <v>455</v>
      </c>
      <c r="C516" s="94"/>
      <c r="D516" s="94"/>
      <c r="E516" s="204"/>
      <c r="F516" s="94"/>
    </row>
    <row r="517" spans="1:6" x14ac:dyDescent="0.2">
      <c r="A517" s="93" t="s">
        <v>685</v>
      </c>
      <c r="B517" s="210" t="s">
        <v>442</v>
      </c>
      <c r="C517" s="94"/>
      <c r="D517" s="94"/>
      <c r="E517" s="94"/>
      <c r="F517" s="94"/>
    </row>
    <row r="518" spans="1:6" x14ac:dyDescent="0.2">
      <c r="A518" s="93" t="s">
        <v>686</v>
      </c>
      <c r="B518" s="94" t="s">
        <v>687</v>
      </c>
      <c r="C518" s="94"/>
      <c r="D518" s="94"/>
      <c r="E518" s="94"/>
      <c r="F518" s="94"/>
    </row>
    <row r="519" spans="1:6" x14ac:dyDescent="0.2">
      <c r="A519" s="93" t="s">
        <v>688</v>
      </c>
      <c r="B519" s="94" t="s">
        <v>689</v>
      </c>
      <c r="C519" s="94"/>
      <c r="D519" s="94"/>
      <c r="E519" s="94"/>
      <c r="F519" s="94"/>
    </row>
    <row r="520" spans="1:6" x14ac:dyDescent="0.2">
      <c r="A520" s="93" t="s">
        <v>690</v>
      </c>
      <c r="B520" s="94" t="s">
        <v>691</v>
      </c>
      <c r="C520" s="94"/>
      <c r="D520" s="94"/>
      <c r="E520" s="94"/>
      <c r="F520" s="94"/>
    </row>
    <row r="521" spans="1:6" x14ac:dyDescent="0.2">
      <c r="A521" s="93" t="s">
        <v>692</v>
      </c>
      <c r="B521" s="94" t="s">
        <v>693</v>
      </c>
      <c r="C521" s="94"/>
      <c r="D521" s="94"/>
      <c r="E521" s="94"/>
      <c r="F521" s="94"/>
    </row>
    <row r="522" spans="1:6" x14ac:dyDescent="0.2">
      <c r="A522" s="93" t="s">
        <v>694</v>
      </c>
      <c r="B522" s="94" t="s">
        <v>695</v>
      </c>
      <c r="C522" s="94"/>
      <c r="D522" s="94"/>
      <c r="E522" s="94"/>
      <c r="F522" s="94"/>
    </row>
    <row r="523" spans="1:6" x14ac:dyDescent="0.2">
      <c r="A523" s="93" t="s">
        <v>696</v>
      </c>
      <c r="B523" s="94" t="s">
        <v>697</v>
      </c>
      <c r="C523" s="94"/>
      <c r="D523" s="94"/>
      <c r="E523" s="94"/>
      <c r="F523" s="94"/>
    </row>
    <row r="524" spans="1:6" x14ac:dyDescent="0.2">
      <c r="A524" s="93" t="s">
        <v>698</v>
      </c>
      <c r="B524" s="94" t="s">
        <v>699</v>
      </c>
      <c r="C524" s="94"/>
      <c r="D524" s="94"/>
      <c r="E524" s="94"/>
      <c r="F524" s="94"/>
    </row>
    <row r="525" spans="1:6" x14ac:dyDescent="0.2">
      <c r="A525" s="93"/>
      <c r="B525" s="94"/>
      <c r="C525" s="94"/>
      <c r="D525" s="94"/>
      <c r="E525" s="94"/>
      <c r="F525" s="94"/>
    </row>
    <row r="526" spans="1:6" x14ac:dyDescent="0.2">
      <c r="A526" s="638" t="s">
        <v>700</v>
      </c>
      <c r="B526" s="638"/>
      <c r="C526" s="638"/>
      <c r="D526" s="638"/>
      <c r="E526" s="638"/>
      <c r="F526" s="638"/>
    </row>
    <row r="527" spans="1:6" x14ac:dyDescent="0.2">
      <c r="A527" s="638"/>
      <c r="B527" s="638"/>
      <c r="C527" s="638"/>
      <c r="D527" s="638"/>
      <c r="E527" s="638"/>
      <c r="F527" s="638"/>
    </row>
    <row r="528" spans="1:6" x14ac:dyDescent="0.2">
      <c r="A528" s="638"/>
      <c r="B528" s="638"/>
      <c r="C528" s="638"/>
      <c r="D528" s="638"/>
      <c r="E528" s="638"/>
      <c r="F528" s="638"/>
    </row>
    <row r="529" spans="1:6" x14ac:dyDescent="0.2">
      <c r="A529" s="638"/>
      <c r="B529" s="638"/>
      <c r="C529" s="638"/>
      <c r="D529" s="638"/>
      <c r="E529" s="638"/>
      <c r="F529" s="638"/>
    </row>
    <row r="530" spans="1:6" x14ac:dyDescent="0.2">
      <c r="A530" s="93"/>
      <c r="B530" s="93"/>
      <c r="C530" s="94"/>
      <c r="D530" s="94"/>
      <c r="E530" s="94"/>
      <c r="F530" s="94"/>
    </row>
  </sheetData>
  <mergeCells count="4">
    <mergeCell ref="D5:E5"/>
    <mergeCell ref="J5:K5"/>
    <mergeCell ref="D7:E7"/>
    <mergeCell ref="A526:F529"/>
  </mergeCells>
  <pageMargins left="0.70866141732283472" right="0.70866141732283472" top="0.74803149606299213" bottom="0.74803149606299213" header="0.31496062992125984" footer="0.31496062992125984"/>
  <pageSetup scale="67" fitToHeight="4" orientation="landscape"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0"/>
  <sheetViews>
    <sheetView showGridLines="0" workbookViewId="0">
      <pane ySplit="8" topLeftCell="A9" activePane="bottomLeft" state="frozen"/>
      <selection pane="bottomLeft" activeCell="A3" sqref="A3"/>
    </sheetView>
  </sheetViews>
  <sheetFormatPr baseColWidth="10" defaultColWidth="11.7109375" defaultRowHeight="11.25" x14ac:dyDescent="0.2"/>
  <cols>
    <col min="1" max="1" width="20.85546875" style="6" customWidth="1"/>
    <col min="2" max="2" width="14" style="3" customWidth="1"/>
    <col min="3" max="3" width="13.7109375" style="3" customWidth="1"/>
    <col min="4" max="4" width="21.42578125" style="6" customWidth="1"/>
    <col min="5" max="5" width="23.85546875" style="10" customWidth="1"/>
    <col min="6" max="6" width="22.28515625" style="6" customWidth="1"/>
    <col min="7" max="7" width="9.5703125" style="6" bestFit="1" customWidth="1"/>
    <col min="8" max="8" width="9.85546875" style="6" bestFit="1" customWidth="1"/>
    <col min="9" max="9" width="13.7109375" style="6" bestFit="1" customWidth="1"/>
    <col min="10" max="10" width="15" style="7" bestFit="1" customWidth="1"/>
    <col min="11" max="11" width="13.7109375" style="7" bestFit="1" customWidth="1"/>
    <col min="12" max="12" width="16.7109375" style="7" bestFit="1" customWidth="1"/>
    <col min="13" max="14" width="16.140625" style="7" bestFit="1" customWidth="1"/>
    <col min="15" max="16384" width="11.7109375" style="8"/>
  </cols>
  <sheetData>
    <row r="1" spans="1:14" ht="15" x14ac:dyDescent="0.25">
      <c r="A1" s="1" t="s">
        <v>0</v>
      </c>
      <c r="B1" s="2"/>
      <c r="D1" s="4"/>
      <c r="E1" s="5"/>
    </row>
    <row r="2" spans="1:14" ht="15" x14ac:dyDescent="0.25">
      <c r="A2" s="1" t="s">
        <v>1</v>
      </c>
      <c r="B2" s="2"/>
      <c r="D2" s="4"/>
      <c r="E2" s="5"/>
    </row>
    <row r="3" spans="1:14" ht="15" x14ac:dyDescent="0.25">
      <c r="A3" s="9" t="s">
        <v>755</v>
      </c>
      <c r="F3" s="6" t="s">
        <v>3</v>
      </c>
    </row>
    <row r="4" spans="1:14" x14ac:dyDescent="0.2">
      <c r="A4" s="11"/>
      <c r="B4" s="2"/>
      <c r="C4" s="2"/>
      <c r="D4" s="11"/>
      <c r="E4" s="12"/>
      <c r="F4" s="11" t="s">
        <v>3</v>
      </c>
      <c r="G4" s="11"/>
      <c r="H4" s="11"/>
      <c r="I4" s="11"/>
      <c r="J4" s="13"/>
      <c r="K4" s="13"/>
      <c r="L4" s="13"/>
      <c r="M4" s="13"/>
      <c r="N4" s="13"/>
    </row>
    <row r="5" spans="1:14" ht="12.75" customHeight="1" x14ac:dyDescent="0.2">
      <c r="A5" s="14" t="s">
        <v>4</v>
      </c>
      <c r="B5" s="15" t="s">
        <v>5</v>
      </c>
      <c r="C5" s="15"/>
      <c r="D5" s="635" t="s">
        <v>6</v>
      </c>
      <c r="E5" s="635"/>
      <c r="F5" s="16" t="s">
        <v>7</v>
      </c>
      <c r="G5" s="16" t="s">
        <v>8</v>
      </c>
      <c r="H5" s="16" t="s">
        <v>9</v>
      </c>
      <c r="I5" s="16" t="s">
        <v>10</v>
      </c>
      <c r="J5" s="636" t="s">
        <v>11</v>
      </c>
      <c r="K5" s="636"/>
      <c r="L5" s="17" t="s">
        <v>12</v>
      </c>
      <c r="M5" s="17" t="s">
        <v>13</v>
      </c>
      <c r="N5" s="18" t="s">
        <v>14</v>
      </c>
    </row>
    <row r="6" spans="1:14" ht="12.75" customHeight="1" x14ac:dyDescent="0.2">
      <c r="A6" s="19"/>
      <c r="B6" s="20"/>
      <c r="C6" s="20"/>
      <c r="D6" s="21"/>
      <c r="E6" s="22"/>
      <c r="F6" s="21"/>
      <c r="G6" s="20" t="s">
        <v>15</v>
      </c>
      <c r="H6" s="20" t="s">
        <v>16</v>
      </c>
      <c r="I6" s="20" t="s">
        <v>17</v>
      </c>
      <c r="J6" s="23" t="s">
        <v>18</v>
      </c>
      <c r="K6" s="23" t="s">
        <v>19</v>
      </c>
      <c r="L6" s="23" t="s">
        <v>20</v>
      </c>
      <c r="M6" s="23" t="s">
        <v>21</v>
      </c>
      <c r="N6" s="24" t="s">
        <v>22</v>
      </c>
    </row>
    <row r="7" spans="1:14" ht="12.75" customHeight="1" x14ac:dyDescent="0.2">
      <c r="A7" s="19"/>
      <c r="B7" s="20" t="s">
        <v>23</v>
      </c>
      <c r="C7" s="20" t="s">
        <v>24</v>
      </c>
      <c r="D7" s="637" t="s">
        <v>25</v>
      </c>
      <c r="E7" s="637"/>
      <c r="F7" s="21"/>
      <c r="G7" s="20" t="s">
        <v>26</v>
      </c>
      <c r="H7" s="20" t="s">
        <v>27</v>
      </c>
      <c r="I7" s="20" t="s">
        <v>28</v>
      </c>
      <c r="J7" s="23" t="s">
        <v>29</v>
      </c>
      <c r="K7" s="23" t="s">
        <v>30</v>
      </c>
      <c r="L7" s="23" t="s">
        <v>31</v>
      </c>
      <c r="M7" s="23" t="s">
        <v>32</v>
      </c>
      <c r="N7" s="25"/>
    </row>
    <row r="8" spans="1:14" x14ac:dyDescent="0.2">
      <c r="A8" s="26" t="s">
        <v>756</v>
      </c>
      <c r="B8" s="27"/>
      <c r="C8" s="28">
        <v>24326.93</v>
      </c>
      <c r="D8" s="29"/>
      <c r="E8" s="27"/>
      <c r="F8" s="27" t="s">
        <v>757</v>
      </c>
      <c r="G8" s="28">
        <v>576.5</v>
      </c>
      <c r="H8" s="30"/>
      <c r="I8" s="31"/>
      <c r="J8" s="32"/>
      <c r="K8" s="32"/>
      <c r="L8" s="33" t="s">
        <v>35</v>
      </c>
      <c r="M8" s="32" t="s">
        <v>22</v>
      </c>
      <c r="N8" s="34"/>
    </row>
    <row r="9" spans="1:14" x14ac:dyDescent="0.2">
      <c r="A9" s="11"/>
      <c r="B9" s="2"/>
      <c r="C9" s="35"/>
      <c r="D9" s="11"/>
      <c r="E9" s="12"/>
      <c r="F9" s="11"/>
      <c r="G9" s="2"/>
      <c r="H9" s="2"/>
      <c r="I9" s="2"/>
      <c r="J9" s="36"/>
      <c r="K9" s="13"/>
      <c r="L9" s="13"/>
      <c r="M9" s="13"/>
      <c r="N9" s="13"/>
    </row>
    <row r="10" spans="1:14" x14ac:dyDescent="0.2">
      <c r="A10" s="37" t="s">
        <v>36</v>
      </c>
      <c r="B10" s="38">
        <v>193</v>
      </c>
      <c r="C10" s="38" t="s">
        <v>37</v>
      </c>
      <c r="D10" s="38" t="s">
        <v>38</v>
      </c>
      <c r="E10" s="39">
        <v>163</v>
      </c>
      <c r="F10" s="40" t="s">
        <v>39</v>
      </c>
      <c r="G10" s="41">
        <v>6.5</v>
      </c>
      <c r="H10" s="38" t="s">
        <v>40</v>
      </c>
      <c r="I10" s="42">
        <v>11.5</v>
      </c>
      <c r="J10" s="43">
        <v>163000</v>
      </c>
      <c r="K10" s="43">
        <v>0</v>
      </c>
      <c r="L10" s="43">
        <f>ROUND((K10*$C$8/1000),0)</f>
        <v>0</v>
      </c>
      <c r="M10" s="43"/>
      <c r="N10" s="43"/>
    </row>
    <row r="11" spans="1:14" x14ac:dyDescent="0.2">
      <c r="A11" s="37" t="s">
        <v>36</v>
      </c>
      <c r="B11" s="38">
        <v>193</v>
      </c>
      <c r="C11" s="38" t="s">
        <v>37</v>
      </c>
      <c r="D11" s="38" t="s">
        <v>38</v>
      </c>
      <c r="E11" s="39">
        <v>139</v>
      </c>
      <c r="F11" s="40" t="s">
        <v>41</v>
      </c>
      <c r="G11" s="41">
        <v>6.3</v>
      </c>
      <c r="H11" s="38" t="s">
        <v>40</v>
      </c>
      <c r="I11" s="42">
        <v>24.5</v>
      </c>
      <c r="J11" s="43">
        <v>139000</v>
      </c>
      <c r="K11" s="43">
        <v>47732.07</v>
      </c>
      <c r="L11" s="43">
        <f>ROUND((K11*$C$8/1000),0)</f>
        <v>1161175</v>
      </c>
      <c r="M11" s="43">
        <v>23882</v>
      </c>
      <c r="N11" s="43">
        <v>1185057</v>
      </c>
    </row>
    <row r="12" spans="1:14" x14ac:dyDescent="0.2">
      <c r="A12" s="37" t="s">
        <v>36</v>
      </c>
      <c r="B12" s="38">
        <v>199</v>
      </c>
      <c r="C12" s="38" t="s">
        <v>42</v>
      </c>
      <c r="D12" s="38" t="s">
        <v>38</v>
      </c>
      <c r="E12" s="39">
        <v>168</v>
      </c>
      <c r="F12" s="40" t="s">
        <v>43</v>
      </c>
      <c r="G12" s="41">
        <v>6.5</v>
      </c>
      <c r="H12" s="38" t="s">
        <v>40</v>
      </c>
      <c r="I12" s="42">
        <v>11.5</v>
      </c>
      <c r="J12" s="43">
        <v>168000</v>
      </c>
      <c r="K12" s="43">
        <v>0</v>
      </c>
      <c r="L12" s="43">
        <f t="shared" ref="L12:L22" si="0">ROUND((K12*$C$8/1000),0)</f>
        <v>0</v>
      </c>
      <c r="M12" s="43"/>
      <c r="N12" s="43"/>
    </row>
    <row r="13" spans="1:14" x14ac:dyDescent="0.2">
      <c r="A13" s="37" t="s">
        <v>36</v>
      </c>
      <c r="B13" s="38">
        <v>199</v>
      </c>
      <c r="C13" s="38" t="s">
        <v>42</v>
      </c>
      <c r="D13" s="38" t="s">
        <v>38</v>
      </c>
      <c r="E13" s="39">
        <v>143</v>
      </c>
      <c r="F13" s="40" t="s">
        <v>44</v>
      </c>
      <c r="G13" s="41">
        <v>6.3</v>
      </c>
      <c r="H13" s="38" t="s">
        <v>40</v>
      </c>
      <c r="I13" s="42">
        <v>24.5</v>
      </c>
      <c r="J13" s="43">
        <v>143000</v>
      </c>
      <c r="K13" s="43">
        <v>60173.53</v>
      </c>
      <c r="L13" s="43">
        <f t="shared" si="0"/>
        <v>1463837</v>
      </c>
      <c r="M13" s="43">
        <v>30107</v>
      </c>
      <c r="N13" s="43">
        <v>1493944</v>
      </c>
    </row>
    <row r="14" spans="1:14" x14ac:dyDescent="0.2">
      <c r="A14" s="37" t="s">
        <v>36</v>
      </c>
      <c r="B14" s="38">
        <v>202</v>
      </c>
      <c r="C14" s="38" t="s">
        <v>45</v>
      </c>
      <c r="D14" s="38" t="s">
        <v>38</v>
      </c>
      <c r="E14" s="39">
        <v>230</v>
      </c>
      <c r="F14" s="40" t="s">
        <v>46</v>
      </c>
      <c r="G14" s="41">
        <v>7.4</v>
      </c>
      <c r="H14" s="38" t="s">
        <v>40</v>
      </c>
      <c r="I14" s="42">
        <v>5</v>
      </c>
      <c r="J14" s="43">
        <v>230000</v>
      </c>
      <c r="K14" s="43">
        <v>0</v>
      </c>
      <c r="L14" s="43">
        <f t="shared" si="0"/>
        <v>0</v>
      </c>
      <c r="M14" s="43"/>
      <c r="N14" s="43"/>
    </row>
    <row r="15" spans="1:14" x14ac:dyDescent="0.2">
      <c r="A15" s="37" t="s">
        <v>47</v>
      </c>
      <c r="B15" s="38">
        <v>202</v>
      </c>
      <c r="C15" s="38" t="s">
        <v>45</v>
      </c>
      <c r="D15" s="38" t="s">
        <v>38</v>
      </c>
      <c r="E15" s="39">
        <v>317</v>
      </c>
      <c r="F15" s="40" t="s">
        <v>48</v>
      </c>
      <c r="G15" s="41">
        <v>7.4</v>
      </c>
      <c r="H15" s="38" t="s">
        <v>40</v>
      </c>
      <c r="I15" s="42">
        <v>20</v>
      </c>
      <c r="J15" s="43">
        <v>317000</v>
      </c>
      <c r="K15" s="43">
        <v>93797.31</v>
      </c>
      <c r="L15" s="43">
        <f t="shared" si="0"/>
        <v>2281801</v>
      </c>
      <c r="M15" s="43">
        <v>54979</v>
      </c>
      <c r="N15" s="43">
        <v>2336780</v>
      </c>
    </row>
    <row r="16" spans="1:14" x14ac:dyDescent="0.2">
      <c r="A16" s="37" t="s">
        <v>49</v>
      </c>
      <c r="B16" s="38">
        <v>211</v>
      </c>
      <c r="C16" s="38" t="s">
        <v>50</v>
      </c>
      <c r="D16" s="38" t="s">
        <v>38</v>
      </c>
      <c r="E16" s="39">
        <v>290</v>
      </c>
      <c r="F16" s="38" t="s">
        <v>51</v>
      </c>
      <c r="G16" s="41">
        <v>6.9</v>
      </c>
      <c r="H16" s="38" t="s">
        <v>40</v>
      </c>
      <c r="I16" s="42">
        <v>20</v>
      </c>
      <c r="J16" s="43">
        <v>290000</v>
      </c>
      <c r="K16" s="44">
        <v>57945.51</v>
      </c>
      <c r="L16" s="45">
        <f t="shared" si="0"/>
        <v>1409636</v>
      </c>
      <c r="M16" s="45">
        <v>3139</v>
      </c>
      <c r="N16" s="44">
        <v>1412775</v>
      </c>
    </row>
    <row r="17" spans="1:14" ht="12" customHeight="1" x14ac:dyDescent="0.2">
      <c r="A17" s="37" t="s">
        <v>49</v>
      </c>
      <c r="B17" s="38">
        <v>211</v>
      </c>
      <c r="C17" s="38" t="s">
        <v>50</v>
      </c>
      <c r="D17" s="38" t="s">
        <v>38</v>
      </c>
      <c r="E17" s="39">
        <v>128</v>
      </c>
      <c r="F17" s="38" t="s">
        <v>52</v>
      </c>
      <c r="G17" s="41">
        <v>6.9</v>
      </c>
      <c r="H17" s="38" t="s">
        <v>40</v>
      </c>
      <c r="I17" s="42">
        <v>20</v>
      </c>
      <c r="J17" s="43">
        <v>128000</v>
      </c>
      <c r="K17" s="44">
        <v>25793.58</v>
      </c>
      <c r="L17" s="45">
        <f t="shared" si="0"/>
        <v>627479</v>
      </c>
      <c r="M17" s="45">
        <v>1397</v>
      </c>
      <c r="N17" s="44">
        <v>628876</v>
      </c>
    </row>
    <row r="18" spans="1:14" x14ac:dyDescent="0.2">
      <c r="A18" s="37" t="s">
        <v>53</v>
      </c>
      <c r="B18" s="38">
        <v>211</v>
      </c>
      <c r="C18" s="38" t="s">
        <v>50</v>
      </c>
      <c r="D18" s="38" t="s">
        <v>38</v>
      </c>
      <c r="E18" s="39">
        <v>22</v>
      </c>
      <c r="F18" s="38" t="s">
        <v>54</v>
      </c>
      <c r="G18" s="41">
        <v>6.9</v>
      </c>
      <c r="H18" s="38" t="s">
        <v>40</v>
      </c>
      <c r="I18" s="42">
        <v>20</v>
      </c>
      <c r="J18" s="43">
        <v>22000</v>
      </c>
      <c r="K18" s="44">
        <v>61780.62</v>
      </c>
      <c r="L18" s="45">
        <f t="shared" si="0"/>
        <v>1502933</v>
      </c>
      <c r="M18" s="45">
        <v>3346</v>
      </c>
      <c r="N18" s="44">
        <v>1506279</v>
      </c>
    </row>
    <row r="19" spans="1:14" x14ac:dyDescent="0.2">
      <c r="A19" s="46"/>
      <c r="B19" s="47"/>
      <c r="C19" s="47"/>
      <c r="D19" s="47"/>
      <c r="E19" s="48"/>
      <c r="F19" s="47"/>
      <c r="G19" s="49"/>
      <c r="H19" s="47"/>
      <c r="I19" s="50"/>
      <c r="J19" s="51"/>
      <c r="K19" s="52"/>
      <c r="L19" s="51"/>
      <c r="M19" s="51"/>
      <c r="N19" s="51"/>
    </row>
    <row r="20" spans="1:14" x14ac:dyDescent="0.2">
      <c r="A20" s="46" t="s">
        <v>49</v>
      </c>
      <c r="B20" s="47">
        <v>221</v>
      </c>
      <c r="C20" s="47" t="s">
        <v>55</v>
      </c>
      <c r="D20" s="47" t="s">
        <v>38</v>
      </c>
      <c r="E20" s="48">
        <v>330</v>
      </c>
      <c r="F20" s="47" t="s">
        <v>56</v>
      </c>
      <c r="G20" s="49">
        <v>7.4</v>
      </c>
      <c r="H20" s="47" t="s">
        <v>57</v>
      </c>
      <c r="I20" s="50">
        <v>20</v>
      </c>
      <c r="J20" s="51">
        <v>330000</v>
      </c>
      <c r="K20" s="53">
        <v>143565.79999999999</v>
      </c>
      <c r="L20" s="51">
        <f>ROUND((K20*$C$8/1000),0)</f>
        <v>3492515</v>
      </c>
      <c r="M20" s="51">
        <v>8321</v>
      </c>
      <c r="N20" s="54">
        <v>3500836</v>
      </c>
    </row>
    <row r="21" spans="1:14" x14ac:dyDescent="0.2">
      <c r="A21" s="46" t="s">
        <v>49</v>
      </c>
      <c r="B21" s="47">
        <v>221</v>
      </c>
      <c r="C21" s="47" t="s">
        <v>55</v>
      </c>
      <c r="D21" s="47" t="s">
        <v>38</v>
      </c>
      <c r="E21" s="48">
        <v>43</v>
      </c>
      <c r="F21" s="47" t="s">
        <v>58</v>
      </c>
      <c r="G21" s="49">
        <v>7.4</v>
      </c>
      <c r="H21" s="47" t="s">
        <v>57</v>
      </c>
      <c r="I21" s="50">
        <v>20</v>
      </c>
      <c r="J21" s="51">
        <v>43000</v>
      </c>
      <c r="K21" s="53">
        <v>18868.97</v>
      </c>
      <c r="L21" s="51">
        <f t="shared" si="0"/>
        <v>459024</v>
      </c>
      <c r="M21" s="55">
        <v>1094</v>
      </c>
      <c r="N21" s="54">
        <v>460118</v>
      </c>
    </row>
    <row r="22" spans="1:14" x14ac:dyDescent="0.2">
      <c r="A22" s="46" t="s">
        <v>49</v>
      </c>
      <c r="B22" s="47">
        <v>221</v>
      </c>
      <c r="C22" s="47" t="s">
        <v>55</v>
      </c>
      <c r="D22" s="47" t="s">
        <v>38</v>
      </c>
      <c r="E22" s="48">
        <v>240</v>
      </c>
      <c r="F22" s="47" t="s">
        <v>59</v>
      </c>
      <c r="G22" s="49">
        <v>7.4</v>
      </c>
      <c r="H22" s="47" t="s">
        <v>57</v>
      </c>
      <c r="I22" s="50">
        <v>12</v>
      </c>
      <c r="J22" s="51">
        <v>240000</v>
      </c>
      <c r="K22" s="53">
        <v>0</v>
      </c>
      <c r="L22" s="51">
        <f t="shared" si="0"/>
        <v>0</v>
      </c>
      <c r="M22" s="51"/>
      <c r="N22" s="54"/>
    </row>
    <row r="23" spans="1:14" x14ac:dyDescent="0.2">
      <c r="A23" s="46" t="s">
        <v>49</v>
      </c>
      <c r="B23" s="47">
        <v>221</v>
      </c>
      <c r="C23" s="47" t="s">
        <v>55</v>
      </c>
      <c r="D23" s="47" t="s">
        <v>38</v>
      </c>
      <c r="E23" s="48">
        <v>55</v>
      </c>
      <c r="F23" s="47" t="s">
        <v>60</v>
      </c>
      <c r="G23" s="49">
        <v>7.4</v>
      </c>
      <c r="H23" s="47" t="s">
        <v>57</v>
      </c>
      <c r="I23" s="50">
        <v>12</v>
      </c>
      <c r="J23" s="51">
        <v>55000</v>
      </c>
      <c r="K23" s="53">
        <v>0</v>
      </c>
      <c r="L23" s="51">
        <f>ROUND((K23*$C$8/1000),0)</f>
        <v>0</v>
      </c>
      <c r="M23" s="51"/>
      <c r="N23" s="54"/>
    </row>
    <row r="24" spans="1:14" x14ac:dyDescent="0.2">
      <c r="A24" s="46" t="s">
        <v>53</v>
      </c>
      <c r="B24" s="47">
        <v>221</v>
      </c>
      <c r="C24" s="47" t="s">
        <v>55</v>
      </c>
      <c r="D24" s="47" t="s">
        <v>38</v>
      </c>
      <c r="E24" s="48">
        <v>50</v>
      </c>
      <c r="F24" s="47" t="s">
        <v>61</v>
      </c>
      <c r="G24" s="49">
        <v>7.4</v>
      </c>
      <c r="H24" s="47" t="s">
        <v>57</v>
      </c>
      <c r="I24" s="50">
        <v>20</v>
      </c>
      <c r="J24" s="51">
        <v>50000</v>
      </c>
      <c r="K24" s="53">
        <v>147288.5</v>
      </c>
      <c r="L24" s="51">
        <f>ROUND((K24*$C$8/1000),0)</f>
        <v>3583077</v>
      </c>
      <c r="M24" s="51">
        <v>8500</v>
      </c>
      <c r="N24" s="54">
        <v>3591577</v>
      </c>
    </row>
    <row r="25" spans="1:14" x14ac:dyDescent="0.2">
      <c r="A25" s="56" t="s">
        <v>62</v>
      </c>
      <c r="B25" s="57">
        <v>225</v>
      </c>
      <c r="C25" s="57" t="s">
        <v>63</v>
      </c>
      <c r="D25" s="57" t="s">
        <v>38</v>
      </c>
      <c r="E25" s="58">
        <v>427</v>
      </c>
      <c r="F25" s="57" t="s">
        <v>64</v>
      </c>
      <c r="G25" s="59">
        <v>7.5</v>
      </c>
      <c r="H25" s="57" t="s">
        <v>65</v>
      </c>
      <c r="I25" s="60">
        <v>24</v>
      </c>
      <c r="J25" s="61">
        <v>427000</v>
      </c>
      <c r="K25" s="51">
        <v>0</v>
      </c>
      <c r="L25" s="51">
        <v>0</v>
      </c>
      <c r="M25" s="51"/>
      <c r="N25" s="51"/>
    </row>
    <row r="26" spans="1:14" x14ac:dyDescent="0.2">
      <c r="A26" s="56" t="s">
        <v>66</v>
      </c>
      <c r="B26" s="57">
        <v>225</v>
      </c>
      <c r="C26" s="57" t="s">
        <v>63</v>
      </c>
      <c r="D26" s="57" t="s">
        <v>38</v>
      </c>
      <c r="E26" s="58">
        <v>36</v>
      </c>
      <c r="F26" s="57" t="s">
        <v>67</v>
      </c>
      <c r="G26" s="59">
        <v>7.5</v>
      </c>
      <c r="H26" s="57" t="s">
        <v>65</v>
      </c>
      <c r="I26" s="60">
        <v>24</v>
      </c>
      <c r="J26" s="61">
        <v>36000</v>
      </c>
      <c r="K26" s="51">
        <v>0</v>
      </c>
      <c r="L26" s="51">
        <v>0</v>
      </c>
      <c r="M26" s="51"/>
      <c r="N26" s="51"/>
    </row>
    <row r="27" spans="1:14" x14ac:dyDescent="0.2">
      <c r="A27" s="37"/>
      <c r="B27" s="38"/>
      <c r="C27" s="38"/>
      <c r="D27" s="38"/>
      <c r="E27" s="39"/>
      <c r="F27" s="38"/>
      <c r="G27" s="41"/>
      <c r="H27" s="38"/>
      <c r="I27" s="42"/>
      <c r="J27" s="43"/>
      <c r="K27" s="43"/>
      <c r="L27" s="43"/>
      <c r="M27" s="43"/>
      <c r="N27" s="43"/>
    </row>
    <row r="28" spans="1:14" x14ac:dyDescent="0.2">
      <c r="A28" s="37" t="s">
        <v>62</v>
      </c>
      <c r="B28" s="38">
        <v>228</v>
      </c>
      <c r="C28" s="38" t="s">
        <v>68</v>
      </c>
      <c r="D28" s="38" t="s">
        <v>38</v>
      </c>
      <c r="E28" s="39">
        <v>433</v>
      </c>
      <c r="F28" s="38" t="s">
        <v>43</v>
      </c>
      <c r="G28" s="41">
        <v>7.5</v>
      </c>
      <c r="H28" s="38" t="s">
        <v>65</v>
      </c>
      <c r="I28" s="42">
        <v>21</v>
      </c>
      <c r="J28" s="43">
        <v>433000</v>
      </c>
      <c r="K28" s="43">
        <v>142089</v>
      </c>
      <c r="L28" s="43">
        <f>ROUND((K28*$C$8/1000),0)</f>
        <v>3456589</v>
      </c>
      <c r="M28" s="43">
        <v>84852</v>
      </c>
      <c r="N28" s="43">
        <v>3541441</v>
      </c>
    </row>
    <row r="29" spans="1:14" x14ac:dyDescent="0.2">
      <c r="A29" s="37" t="s">
        <v>66</v>
      </c>
      <c r="B29" s="38">
        <v>228</v>
      </c>
      <c r="C29" s="38" t="s">
        <v>68</v>
      </c>
      <c r="D29" s="38" t="s">
        <v>38</v>
      </c>
      <c r="E29" s="39">
        <v>60</v>
      </c>
      <c r="F29" s="38" t="s">
        <v>44</v>
      </c>
      <c r="G29" s="41">
        <v>7.5</v>
      </c>
      <c r="H29" s="38" t="s">
        <v>65</v>
      </c>
      <c r="I29" s="42">
        <v>21</v>
      </c>
      <c r="J29" s="43">
        <v>60000</v>
      </c>
      <c r="K29" s="43">
        <v>168160</v>
      </c>
      <c r="L29" s="43">
        <f>ROUND((K29*$C$8/1000),0)</f>
        <v>4090817</v>
      </c>
      <c r="M29" s="43">
        <v>100422</v>
      </c>
      <c r="N29" s="43">
        <v>4191239</v>
      </c>
    </row>
    <row r="30" spans="1:14" x14ac:dyDescent="0.2">
      <c r="A30" s="37" t="s">
        <v>69</v>
      </c>
      <c r="B30" s="38">
        <v>236</v>
      </c>
      <c r="C30" s="38" t="s">
        <v>70</v>
      </c>
      <c r="D30" s="38" t="s">
        <v>38</v>
      </c>
      <c r="E30" s="39">
        <v>403</v>
      </c>
      <c r="F30" s="40" t="s">
        <v>71</v>
      </c>
      <c r="G30" s="41">
        <v>7</v>
      </c>
      <c r="H30" s="38" t="s">
        <v>65</v>
      </c>
      <c r="I30" s="42">
        <v>19</v>
      </c>
      <c r="J30" s="43">
        <v>403000</v>
      </c>
      <c r="K30" s="43">
        <v>119266.32</v>
      </c>
      <c r="L30" s="43">
        <f>ROUND((K30*$C$8/1000),0)</f>
        <v>2901383</v>
      </c>
      <c r="M30" s="43">
        <v>82921</v>
      </c>
      <c r="N30" s="43">
        <v>2984304</v>
      </c>
    </row>
    <row r="31" spans="1:14" x14ac:dyDescent="0.2">
      <c r="A31" s="37" t="s">
        <v>72</v>
      </c>
      <c r="B31" s="38">
        <v>236</v>
      </c>
      <c r="C31" s="38" t="s">
        <v>70</v>
      </c>
      <c r="D31" s="38" t="s">
        <v>38</v>
      </c>
      <c r="E31" s="39">
        <v>35.5</v>
      </c>
      <c r="F31" s="40" t="s">
        <v>73</v>
      </c>
      <c r="G31" s="41">
        <v>6.5</v>
      </c>
      <c r="H31" s="38" t="s">
        <v>65</v>
      </c>
      <c r="I31" s="42">
        <v>20</v>
      </c>
      <c r="J31" s="43">
        <v>35500</v>
      </c>
      <c r="K31" s="43">
        <v>88005.85</v>
      </c>
      <c r="L31" s="43">
        <f>ROUND((K31*$C$8/1000),0)</f>
        <v>2140912</v>
      </c>
      <c r="M31" s="43">
        <v>0</v>
      </c>
      <c r="N31" s="43">
        <v>2140912</v>
      </c>
    </row>
    <row r="32" spans="1:14" x14ac:dyDescent="0.2">
      <c r="A32" s="37"/>
      <c r="B32" s="38"/>
      <c r="C32" s="38"/>
      <c r="D32" s="38"/>
      <c r="E32" s="39"/>
      <c r="F32" s="38"/>
      <c r="G32" s="41"/>
      <c r="H32" s="38"/>
      <c r="I32" s="42"/>
      <c r="J32" s="43"/>
      <c r="K32" s="43"/>
      <c r="L32" s="43"/>
      <c r="M32" s="43"/>
      <c r="N32" s="43"/>
    </row>
    <row r="33" spans="1:14" x14ac:dyDescent="0.2">
      <c r="A33" s="37" t="s">
        <v>49</v>
      </c>
      <c r="B33" s="38">
        <v>245</v>
      </c>
      <c r="C33" s="38" t="s">
        <v>74</v>
      </c>
      <c r="D33" s="38" t="s">
        <v>38</v>
      </c>
      <c r="E33" s="39">
        <v>800</v>
      </c>
      <c r="F33" s="38" t="s">
        <v>75</v>
      </c>
      <c r="G33" s="41">
        <v>7</v>
      </c>
      <c r="H33" s="38" t="s">
        <v>57</v>
      </c>
      <c r="I33" s="41">
        <v>19.75</v>
      </c>
      <c r="J33" s="43">
        <v>800000</v>
      </c>
      <c r="K33" s="53">
        <v>149798.39999999999</v>
      </c>
      <c r="L33" s="52">
        <f t="shared" ref="L33:L38" si="1">ROUND((K33*$C$8/1000),0)</f>
        <v>3644135</v>
      </c>
      <c r="M33" s="52">
        <v>8227</v>
      </c>
      <c r="N33" s="54">
        <v>3652362</v>
      </c>
    </row>
    <row r="34" spans="1:14" x14ac:dyDescent="0.2">
      <c r="A34" s="37" t="s">
        <v>49</v>
      </c>
      <c r="B34" s="38">
        <v>245</v>
      </c>
      <c r="C34" s="38" t="s">
        <v>74</v>
      </c>
      <c r="D34" s="38" t="s">
        <v>38</v>
      </c>
      <c r="E34" s="39">
        <v>95</v>
      </c>
      <c r="F34" s="38" t="s">
        <v>76</v>
      </c>
      <c r="G34" s="41">
        <v>7</v>
      </c>
      <c r="H34" s="38" t="s">
        <v>57</v>
      </c>
      <c r="I34" s="41">
        <v>19.75</v>
      </c>
      <c r="J34" s="43">
        <v>95000</v>
      </c>
      <c r="K34" s="53">
        <v>18782.400000000001</v>
      </c>
      <c r="L34" s="52">
        <f t="shared" si="1"/>
        <v>456918</v>
      </c>
      <c r="M34" s="52">
        <v>1031</v>
      </c>
      <c r="N34" s="54">
        <v>457949</v>
      </c>
    </row>
    <row r="35" spans="1:14" x14ac:dyDescent="0.2">
      <c r="A35" s="37" t="s">
        <v>77</v>
      </c>
      <c r="B35" s="38">
        <v>245</v>
      </c>
      <c r="C35" s="38" t="s">
        <v>74</v>
      </c>
      <c r="D35" s="38" t="s">
        <v>38</v>
      </c>
      <c r="E35" s="39">
        <v>90</v>
      </c>
      <c r="F35" s="38" t="s">
        <v>78</v>
      </c>
      <c r="G35" s="41">
        <v>7</v>
      </c>
      <c r="H35" s="38" t="s">
        <v>57</v>
      </c>
      <c r="I35" s="41">
        <v>19.75</v>
      </c>
      <c r="J35" s="43">
        <v>90000</v>
      </c>
      <c r="K35" s="53">
        <v>190131.16</v>
      </c>
      <c r="L35" s="52">
        <f t="shared" si="1"/>
        <v>4625307</v>
      </c>
      <c r="M35" s="52">
        <v>10443</v>
      </c>
      <c r="N35" s="54">
        <v>4635750</v>
      </c>
    </row>
    <row r="36" spans="1:14" x14ac:dyDescent="0.2">
      <c r="A36" s="37" t="s">
        <v>49</v>
      </c>
      <c r="B36" s="38">
        <v>247</v>
      </c>
      <c r="C36" s="38" t="s">
        <v>79</v>
      </c>
      <c r="D36" s="38" t="s">
        <v>38</v>
      </c>
      <c r="E36" s="39">
        <v>470</v>
      </c>
      <c r="F36" s="38" t="s">
        <v>80</v>
      </c>
      <c r="G36" s="41">
        <v>6.3</v>
      </c>
      <c r="H36" s="38" t="s">
        <v>57</v>
      </c>
      <c r="I36" s="41">
        <v>25</v>
      </c>
      <c r="J36" s="43">
        <v>470000</v>
      </c>
      <c r="K36" s="53">
        <v>96545.64</v>
      </c>
      <c r="L36" s="52">
        <f t="shared" si="1"/>
        <v>2348659</v>
      </c>
      <c r="M36" s="51">
        <v>16800</v>
      </c>
      <c r="N36" s="51">
        <v>2365459</v>
      </c>
    </row>
    <row r="37" spans="1:14" x14ac:dyDescent="0.2">
      <c r="A37" s="37" t="s">
        <v>49</v>
      </c>
      <c r="B37" s="38">
        <v>247</v>
      </c>
      <c r="C37" s="38" t="s">
        <v>79</v>
      </c>
      <c r="D37" s="38" t="s">
        <v>38</v>
      </c>
      <c r="E37" s="39">
        <v>25</v>
      </c>
      <c r="F37" s="38" t="s">
        <v>81</v>
      </c>
      <c r="G37" s="41">
        <v>6.3</v>
      </c>
      <c r="H37" s="38" t="s">
        <v>57</v>
      </c>
      <c r="I37" s="41">
        <v>25</v>
      </c>
      <c r="J37" s="43">
        <v>25000</v>
      </c>
      <c r="K37" s="53">
        <v>4664.24</v>
      </c>
      <c r="L37" s="43">
        <f t="shared" si="1"/>
        <v>113467</v>
      </c>
      <c r="M37" s="61">
        <v>811</v>
      </c>
      <c r="N37" s="61">
        <v>114278</v>
      </c>
    </row>
    <row r="38" spans="1:14" x14ac:dyDescent="0.2">
      <c r="A38" s="37" t="s">
        <v>53</v>
      </c>
      <c r="B38" s="38">
        <v>247</v>
      </c>
      <c r="C38" s="38" t="s">
        <v>79</v>
      </c>
      <c r="D38" s="38" t="s">
        <v>38</v>
      </c>
      <c r="E38" s="39">
        <v>27</v>
      </c>
      <c r="F38" s="38" t="s">
        <v>82</v>
      </c>
      <c r="G38" s="41">
        <v>7.3</v>
      </c>
      <c r="H38" s="38" t="s">
        <v>57</v>
      </c>
      <c r="I38" s="41">
        <v>25</v>
      </c>
      <c r="J38" s="43">
        <v>27000</v>
      </c>
      <c r="K38" s="52">
        <v>71278.92</v>
      </c>
      <c r="L38" s="43">
        <f t="shared" si="1"/>
        <v>1733997</v>
      </c>
      <c r="M38" s="43">
        <v>12432</v>
      </c>
      <c r="N38" s="43">
        <v>1746429</v>
      </c>
    </row>
    <row r="39" spans="1:14" x14ac:dyDescent="0.2">
      <c r="A39" s="37"/>
      <c r="B39" s="38"/>
      <c r="C39" s="38"/>
      <c r="D39" s="38"/>
      <c r="E39" s="39"/>
      <c r="F39" s="38"/>
      <c r="G39" s="41"/>
      <c r="H39" s="38"/>
      <c r="I39" s="41"/>
      <c r="J39" s="43"/>
      <c r="K39" s="43"/>
      <c r="L39" s="43"/>
      <c r="M39" s="43"/>
      <c r="N39" s="43"/>
    </row>
    <row r="40" spans="1:14" x14ac:dyDescent="0.2">
      <c r="A40" s="37" t="s">
        <v>62</v>
      </c>
      <c r="B40" s="38">
        <v>270</v>
      </c>
      <c r="C40" s="38" t="s">
        <v>83</v>
      </c>
      <c r="D40" s="38" t="s">
        <v>38</v>
      </c>
      <c r="E40" s="39">
        <v>450</v>
      </c>
      <c r="F40" s="38" t="s">
        <v>46</v>
      </c>
      <c r="G40" s="41">
        <v>7</v>
      </c>
      <c r="H40" s="38" t="s">
        <v>65</v>
      </c>
      <c r="I40" s="41">
        <v>21</v>
      </c>
      <c r="J40" s="43">
        <v>450000</v>
      </c>
      <c r="K40" s="43">
        <v>160318</v>
      </c>
      <c r="L40" s="43">
        <f t="shared" ref="L40:L46" si="2">ROUND((K40*$C$8/1000),0)</f>
        <v>3900045</v>
      </c>
      <c r="M40" s="43">
        <v>89462</v>
      </c>
      <c r="N40" s="43">
        <v>3989507</v>
      </c>
    </row>
    <row r="41" spans="1:14" x14ac:dyDescent="0.2">
      <c r="A41" s="37" t="s">
        <v>66</v>
      </c>
      <c r="B41" s="38">
        <v>270</v>
      </c>
      <c r="C41" s="38" t="s">
        <v>83</v>
      </c>
      <c r="D41" s="38" t="s">
        <v>38</v>
      </c>
      <c r="E41" s="39">
        <v>80</v>
      </c>
      <c r="F41" s="38" t="s">
        <v>48</v>
      </c>
      <c r="G41" s="41">
        <v>7</v>
      </c>
      <c r="H41" s="38" t="s">
        <v>65</v>
      </c>
      <c r="I41" s="41">
        <v>21</v>
      </c>
      <c r="J41" s="43">
        <v>80000</v>
      </c>
      <c r="K41" s="43">
        <v>192788</v>
      </c>
      <c r="L41" s="43">
        <f t="shared" si="2"/>
        <v>4689940</v>
      </c>
      <c r="M41" s="43">
        <v>107581</v>
      </c>
      <c r="N41" s="43">
        <v>4797521</v>
      </c>
    </row>
    <row r="42" spans="1:14" x14ac:dyDescent="0.2">
      <c r="A42" s="37" t="s">
        <v>84</v>
      </c>
      <c r="B42" s="38">
        <v>271</v>
      </c>
      <c r="C42" s="38" t="s">
        <v>85</v>
      </c>
      <c r="D42" s="38" t="s">
        <v>38</v>
      </c>
      <c r="E42" s="39">
        <v>185</v>
      </c>
      <c r="F42" s="38" t="s">
        <v>86</v>
      </c>
      <c r="G42" s="41">
        <v>5.5</v>
      </c>
      <c r="H42" s="38" t="s">
        <v>57</v>
      </c>
      <c r="I42" s="41">
        <v>5</v>
      </c>
      <c r="J42" s="43">
        <v>185000</v>
      </c>
      <c r="K42" s="43">
        <v>0</v>
      </c>
      <c r="L42" s="43">
        <f t="shared" si="2"/>
        <v>0</v>
      </c>
      <c r="M42" s="43"/>
      <c r="N42" s="43"/>
    </row>
    <row r="43" spans="1:14" x14ac:dyDescent="0.2">
      <c r="A43" s="37" t="s">
        <v>84</v>
      </c>
      <c r="B43" s="38">
        <v>271</v>
      </c>
      <c r="C43" s="38" t="s">
        <v>85</v>
      </c>
      <c r="D43" s="38" t="s">
        <v>38</v>
      </c>
      <c r="E43" s="39">
        <v>47</v>
      </c>
      <c r="F43" s="38" t="s">
        <v>56</v>
      </c>
      <c r="G43" s="41">
        <v>5.5</v>
      </c>
      <c r="H43" s="38" t="s">
        <v>57</v>
      </c>
      <c r="I43" s="41">
        <v>5</v>
      </c>
      <c r="J43" s="43">
        <v>47000</v>
      </c>
      <c r="K43" s="43">
        <v>0</v>
      </c>
      <c r="L43" s="43">
        <f t="shared" si="2"/>
        <v>0</v>
      </c>
      <c r="M43" s="43"/>
      <c r="N43" s="43"/>
    </row>
    <row r="44" spans="1:14" x14ac:dyDescent="0.2">
      <c r="A44" s="37" t="s">
        <v>84</v>
      </c>
      <c r="B44" s="38">
        <v>271</v>
      </c>
      <c r="C44" s="38" t="s">
        <v>85</v>
      </c>
      <c r="D44" s="38" t="s">
        <v>38</v>
      </c>
      <c r="E44" s="39">
        <v>795</v>
      </c>
      <c r="F44" s="38" t="s">
        <v>87</v>
      </c>
      <c r="G44" s="41">
        <v>6.5</v>
      </c>
      <c r="H44" s="38" t="s">
        <v>57</v>
      </c>
      <c r="I44" s="41">
        <v>22.25</v>
      </c>
      <c r="J44" s="43">
        <v>795000</v>
      </c>
      <c r="K44" s="61">
        <v>181431.74</v>
      </c>
      <c r="L44" s="43">
        <f t="shared" si="2"/>
        <v>4413677</v>
      </c>
      <c r="M44" s="43">
        <v>53597</v>
      </c>
      <c r="N44" s="43">
        <v>4467274</v>
      </c>
    </row>
    <row r="45" spans="1:14" x14ac:dyDescent="0.2">
      <c r="A45" s="37" t="s">
        <v>84</v>
      </c>
      <c r="B45" s="38">
        <v>271</v>
      </c>
      <c r="C45" s="38" t="s">
        <v>85</v>
      </c>
      <c r="D45" s="38" t="s">
        <v>38</v>
      </c>
      <c r="E45" s="39">
        <v>203</v>
      </c>
      <c r="F45" s="38" t="s">
        <v>88</v>
      </c>
      <c r="G45" s="41">
        <v>6.5</v>
      </c>
      <c r="H45" s="38" t="s">
        <v>57</v>
      </c>
      <c r="I45" s="41">
        <v>22.25</v>
      </c>
      <c r="J45" s="43">
        <v>203000</v>
      </c>
      <c r="K45" s="61">
        <v>45962.69</v>
      </c>
      <c r="L45" s="43">
        <f t="shared" si="2"/>
        <v>1118131</v>
      </c>
      <c r="M45" s="43">
        <v>13577</v>
      </c>
      <c r="N45" s="43">
        <v>1131708</v>
      </c>
    </row>
    <row r="46" spans="1:14" x14ac:dyDescent="0.2">
      <c r="A46" s="37" t="s">
        <v>89</v>
      </c>
      <c r="B46" s="38">
        <v>271</v>
      </c>
      <c r="C46" s="38" t="s">
        <v>85</v>
      </c>
      <c r="D46" s="38" t="s">
        <v>38</v>
      </c>
      <c r="E46" s="39">
        <v>90</v>
      </c>
      <c r="F46" s="38" t="s">
        <v>75</v>
      </c>
      <c r="G46" s="41">
        <v>6.5</v>
      </c>
      <c r="H46" s="38" t="s">
        <v>57</v>
      </c>
      <c r="I46" s="41">
        <v>22.25</v>
      </c>
      <c r="J46" s="43">
        <v>90000</v>
      </c>
      <c r="K46" s="43">
        <v>204073.87</v>
      </c>
      <c r="L46" s="43">
        <f t="shared" si="2"/>
        <v>4964491</v>
      </c>
      <c r="M46" s="43">
        <v>60285</v>
      </c>
      <c r="N46" s="43">
        <v>5024776</v>
      </c>
    </row>
    <row r="47" spans="1:14" x14ac:dyDescent="0.2">
      <c r="A47" s="37"/>
      <c r="B47" s="38"/>
      <c r="C47" s="38"/>
      <c r="D47" s="62"/>
      <c r="E47" s="39"/>
      <c r="F47" s="38"/>
      <c r="G47" s="41"/>
      <c r="H47" s="38"/>
      <c r="I47" s="41"/>
      <c r="J47" s="43"/>
      <c r="K47" s="43"/>
      <c r="L47" s="43"/>
      <c r="M47" s="43"/>
      <c r="N47" s="43"/>
    </row>
    <row r="48" spans="1:14" x14ac:dyDescent="0.2">
      <c r="A48" s="37" t="s">
        <v>84</v>
      </c>
      <c r="B48" s="38">
        <v>282</v>
      </c>
      <c r="C48" s="38" t="s">
        <v>90</v>
      </c>
      <c r="D48" s="38" t="s">
        <v>38</v>
      </c>
      <c r="E48" s="39">
        <v>280</v>
      </c>
      <c r="F48" s="38" t="s">
        <v>91</v>
      </c>
      <c r="G48" s="41">
        <v>5</v>
      </c>
      <c r="H48" s="38" t="s">
        <v>57</v>
      </c>
      <c r="I48" s="41">
        <v>5</v>
      </c>
      <c r="J48" s="43">
        <v>280000</v>
      </c>
      <c r="K48" s="43">
        <v>0</v>
      </c>
      <c r="L48" s="43">
        <f t="shared" ref="L48:L54" si="3">ROUND((K48*$C$8/1000),0)</f>
        <v>0</v>
      </c>
      <c r="M48" s="43"/>
      <c r="N48" s="43"/>
    </row>
    <row r="49" spans="1:14" x14ac:dyDescent="0.2">
      <c r="A49" s="37" t="s">
        <v>84</v>
      </c>
      <c r="B49" s="38">
        <v>282</v>
      </c>
      <c r="C49" s="38" t="s">
        <v>90</v>
      </c>
      <c r="D49" s="38" t="s">
        <v>38</v>
      </c>
      <c r="E49" s="39">
        <v>73</v>
      </c>
      <c r="F49" s="38" t="s">
        <v>58</v>
      </c>
      <c r="G49" s="41">
        <v>5</v>
      </c>
      <c r="H49" s="38" t="s">
        <v>57</v>
      </c>
      <c r="I49" s="41">
        <v>5</v>
      </c>
      <c r="J49" s="43">
        <v>73000</v>
      </c>
      <c r="K49" s="43">
        <v>0</v>
      </c>
      <c r="L49" s="43">
        <v>0</v>
      </c>
      <c r="M49" s="43"/>
      <c r="N49" s="43"/>
    </row>
    <row r="50" spans="1:14" x14ac:dyDescent="0.2">
      <c r="A50" s="37" t="s">
        <v>84</v>
      </c>
      <c r="B50" s="38">
        <v>282</v>
      </c>
      <c r="C50" s="38" t="s">
        <v>90</v>
      </c>
      <c r="D50" s="38" t="s">
        <v>38</v>
      </c>
      <c r="E50" s="39">
        <v>1090</v>
      </c>
      <c r="F50" s="38" t="s">
        <v>92</v>
      </c>
      <c r="G50" s="41">
        <v>6</v>
      </c>
      <c r="H50" s="38" t="s">
        <v>57</v>
      </c>
      <c r="I50" s="41">
        <v>25</v>
      </c>
      <c r="J50" s="43">
        <v>1090000</v>
      </c>
      <c r="K50" s="43">
        <v>244482.55</v>
      </c>
      <c r="L50" s="43">
        <f>ROUND((K50*$C$8/1000),0)</f>
        <v>5947510</v>
      </c>
      <c r="M50" s="43">
        <v>37662</v>
      </c>
      <c r="N50" s="43">
        <v>5985172</v>
      </c>
    </row>
    <row r="51" spans="1:14" x14ac:dyDescent="0.2">
      <c r="A51" s="37" t="s">
        <v>84</v>
      </c>
      <c r="B51" s="38">
        <v>282</v>
      </c>
      <c r="C51" s="38" t="s">
        <v>90</v>
      </c>
      <c r="D51" s="38" t="s">
        <v>38</v>
      </c>
      <c r="E51" s="39">
        <v>274</v>
      </c>
      <c r="F51" s="38" t="s">
        <v>93</v>
      </c>
      <c r="G51" s="41">
        <v>6</v>
      </c>
      <c r="H51" s="38" t="s">
        <v>57</v>
      </c>
      <c r="I51" s="41">
        <v>25</v>
      </c>
      <c r="J51" s="43">
        <v>274000</v>
      </c>
      <c r="K51" s="43">
        <v>60667.88</v>
      </c>
      <c r="L51" s="43">
        <f t="shared" si="3"/>
        <v>1475863</v>
      </c>
      <c r="M51" s="43">
        <v>9347</v>
      </c>
      <c r="N51" s="43">
        <v>1485210</v>
      </c>
    </row>
    <row r="52" spans="1:14" x14ac:dyDescent="0.2">
      <c r="A52" s="37" t="s">
        <v>94</v>
      </c>
      <c r="B52" s="38">
        <v>282</v>
      </c>
      <c r="C52" s="38" t="s">
        <v>90</v>
      </c>
      <c r="D52" s="38" t="s">
        <v>38</v>
      </c>
      <c r="E52" s="39">
        <v>197</v>
      </c>
      <c r="F52" s="38" t="s">
        <v>76</v>
      </c>
      <c r="G52" s="41">
        <v>6</v>
      </c>
      <c r="H52" s="38" t="s">
        <v>57</v>
      </c>
      <c r="I52" s="41">
        <v>25</v>
      </c>
      <c r="J52" s="43">
        <v>197000</v>
      </c>
      <c r="K52" s="43">
        <v>414110.28</v>
      </c>
      <c r="L52" s="43">
        <f t="shared" si="3"/>
        <v>10074032</v>
      </c>
      <c r="M52" s="43">
        <v>63793</v>
      </c>
      <c r="N52" s="43">
        <v>10137825</v>
      </c>
    </row>
    <row r="53" spans="1:14" x14ac:dyDescent="0.2">
      <c r="A53" s="37" t="s">
        <v>95</v>
      </c>
      <c r="B53" s="38">
        <v>283</v>
      </c>
      <c r="C53" s="38" t="s">
        <v>96</v>
      </c>
      <c r="D53" s="38" t="s">
        <v>38</v>
      </c>
      <c r="E53" s="39">
        <v>438</v>
      </c>
      <c r="F53" s="40" t="s">
        <v>97</v>
      </c>
      <c r="G53" s="41">
        <v>6</v>
      </c>
      <c r="H53" s="38" t="s">
        <v>65</v>
      </c>
      <c r="I53" s="41">
        <v>22</v>
      </c>
      <c r="J53" s="43">
        <v>438000</v>
      </c>
      <c r="K53" s="43">
        <v>236204.46</v>
      </c>
      <c r="L53" s="43">
        <f t="shared" si="3"/>
        <v>5746129</v>
      </c>
      <c r="M53" s="43">
        <v>141098</v>
      </c>
      <c r="N53" s="43">
        <v>5887227</v>
      </c>
    </row>
    <row r="54" spans="1:14" x14ac:dyDescent="0.2">
      <c r="A54" s="37" t="s">
        <v>98</v>
      </c>
      <c r="B54" s="38">
        <v>283</v>
      </c>
      <c r="C54" s="38" t="s">
        <v>96</v>
      </c>
      <c r="D54" s="38" t="s">
        <v>38</v>
      </c>
      <c r="E54" s="39">
        <v>122.8</v>
      </c>
      <c r="F54" s="38" t="s">
        <v>99</v>
      </c>
      <c r="G54" s="41">
        <v>6</v>
      </c>
      <c r="H54" s="38" t="s">
        <v>65</v>
      </c>
      <c r="I54" s="41">
        <v>22.5</v>
      </c>
      <c r="J54" s="43">
        <v>122800</v>
      </c>
      <c r="K54" s="43">
        <v>260649.51</v>
      </c>
      <c r="L54" s="43">
        <f t="shared" si="3"/>
        <v>6340802</v>
      </c>
      <c r="M54" s="43">
        <v>0</v>
      </c>
      <c r="N54" s="43">
        <v>6340802</v>
      </c>
    </row>
    <row r="55" spans="1:14" x14ac:dyDescent="0.2">
      <c r="A55" s="37"/>
      <c r="B55" s="38"/>
      <c r="C55" s="38"/>
      <c r="D55" s="38"/>
      <c r="E55" s="39"/>
      <c r="F55" s="38"/>
      <c r="G55" s="41"/>
      <c r="H55" s="38"/>
      <c r="I55" s="41"/>
      <c r="J55" s="43"/>
      <c r="K55" s="43"/>
      <c r="L55" s="43"/>
      <c r="M55" s="43"/>
      <c r="N55" s="43"/>
    </row>
    <row r="56" spans="1:14" x14ac:dyDescent="0.2">
      <c r="A56" s="46" t="s">
        <v>49</v>
      </c>
      <c r="B56" s="47">
        <v>294</v>
      </c>
      <c r="C56" s="63" t="s">
        <v>100</v>
      </c>
      <c r="D56" s="47" t="s">
        <v>38</v>
      </c>
      <c r="E56" s="48">
        <v>400</v>
      </c>
      <c r="F56" s="47" t="s">
        <v>101</v>
      </c>
      <c r="G56" s="49">
        <v>6.25</v>
      </c>
      <c r="H56" s="47" t="s">
        <v>57</v>
      </c>
      <c r="I56" s="49">
        <v>20.83</v>
      </c>
      <c r="J56" s="51">
        <v>400000</v>
      </c>
      <c r="K56" s="55">
        <v>87567.19</v>
      </c>
      <c r="L56" s="51">
        <f t="shared" ref="L56:L61" si="4">ROUND((K56*$C$8/1000),0)</f>
        <v>2130241</v>
      </c>
      <c r="M56" s="64">
        <v>14759</v>
      </c>
      <c r="N56" s="64">
        <v>2145000</v>
      </c>
    </row>
    <row r="57" spans="1:14" x14ac:dyDescent="0.2">
      <c r="A57" s="46" t="s">
        <v>49</v>
      </c>
      <c r="B57" s="47">
        <v>294</v>
      </c>
      <c r="C57" s="63" t="s">
        <v>100</v>
      </c>
      <c r="D57" s="47" t="s">
        <v>38</v>
      </c>
      <c r="E57" s="48">
        <v>69</v>
      </c>
      <c r="F57" s="47" t="s">
        <v>102</v>
      </c>
      <c r="G57" s="49">
        <v>6.25</v>
      </c>
      <c r="H57" s="47" t="s">
        <v>57</v>
      </c>
      <c r="I57" s="49">
        <v>20.83</v>
      </c>
      <c r="J57" s="51">
        <v>69000</v>
      </c>
      <c r="K57" s="55">
        <v>15125.24</v>
      </c>
      <c r="L57" s="51">
        <f t="shared" si="4"/>
        <v>367951</v>
      </c>
      <c r="M57" s="55">
        <v>2549</v>
      </c>
      <c r="N57" s="64">
        <v>370500</v>
      </c>
    </row>
    <row r="58" spans="1:14" x14ac:dyDescent="0.2">
      <c r="A58" s="37" t="s">
        <v>53</v>
      </c>
      <c r="B58" s="38">
        <v>294</v>
      </c>
      <c r="C58" s="65" t="s">
        <v>100</v>
      </c>
      <c r="D58" s="38" t="s">
        <v>38</v>
      </c>
      <c r="E58" s="39">
        <v>31.8</v>
      </c>
      <c r="F58" s="38" t="s">
        <v>103</v>
      </c>
      <c r="G58" s="41">
        <v>6.75</v>
      </c>
      <c r="H58" s="38" t="s">
        <v>57</v>
      </c>
      <c r="I58" s="41">
        <v>20.83</v>
      </c>
      <c r="J58" s="43">
        <v>31800</v>
      </c>
      <c r="K58" s="43">
        <v>73080.63</v>
      </c>
      <c r="L58" s="43">
        <f t="shared" si="4"/>
        <v>1777827</v>
      </c>
      <c r="M58" s="43">
        <v>13600</v>
      </c>
      <c r="N58" s="43">
        <v>1791427</v>
      </c>
    </row>
    <row r="59" spans="1:14" x14ac:dyDescent="0.2">
      <c r="A59" s="56" t="s">
        <v>104</v>
      </c>
      <c r="B59" s="57">
        <v>300</v>
      </c>
      <c r="C59" s="57" t="s">
        <v>105</v>
      </c>
      <c r="D59" s="57" t="s">
        <v>38</v>
      </c>
      <c r="E59" s="58">
        <v>275</v>
      </c>
      <c r="F59" s="57" t="s">
        <v>106</v>
      </c>
      <c r="G59" s="59">
        <v>6.2</v>
      </c>
      <c r="H59" s="57" t="s">
        <v>65</v>
      </c>
      <c r="I59" s="59">
        <v>22.75</v>
      </c>
      <c r="J59" s="61">
        <v>275000</v>
      </c>
      <c r="K59" s="61">
        <v>152004</v>
      </c>
      <c r="L59" s="61">
        <f t="shared" si="4"/>
        <v>3697791</v>
      </c>
      <c r="M59" s="61">
        <v>24175</v>
      </c>
      <c r="N59" s="61">
        <v>3721966</v>
      </c>
    </row>
    <row r="60" spans="1:14" x14ac:dyDescent="0.2">
      <c r="A60" s="56" t="s">
        <v>104</v>
      </c>
      <c r="B60" s="57">
        <v>300</v>
      </c>
      <c r="C60" s="66" t="s">
        <v>105</v>
      </c>
      <c r="D60" s="57" t="s">
        <v>38</v>
      </c>
      <c r="E60" s="58">
        <v>74</v>
      </c>
      <c r="F60" s="57" t="s">
        <v>107</v>
      </c>
      <c r="G60" s="59">
        <v>6.2</v>
      </c>
      <c r="H60" s="57" t="s">
        <v>65</v>
      </c>
      <c r="I60" s="59">
        <v>22.75</v>
      </c>
      <c r="J60" s="61">
        <v>74000</v>
      </c>
      <c r="K60" s="61">
        <v>33007</v>
      </c>
      <c r="L60" s="61">
        <f t="shared" si="4"/>
        <v>802959</v>
      </c>
      <c r="M60" s="61">
        <v>5240</v>
      </c>
      <c r="N60" s="61">
        <v>808199</v>
      </c>
    </row>
    <row r="61" spans="1:14" x14ac:dyDescent="0.2">
      <c r="A61" s="56" t="s">
        <v>108</v>
      </c>
      <c r="B61" s="57">
        <v>300</v>
      </c>
      <c r="C61" s="66" t="s">
        <v>105</v>
      </c>
      <c r="D61" s="57" t="s">
        <v>38</v>
      </c>
      <c r="E61" s="58">
        <v>70</v>
      </c>
      <c r="F61" s="57" t="s">
        <v>109</v>
      </c>
      <c r="G61" s="59">
        <v>6.2</v>
      </c>
      <c r="H61" s="57" t="s">
        <v>65</v>
      </c>
      <c r="I61" s="59">
        <v>22.75</v>
      </c>
      <c r="J61" s="61">
        <v>70000</v>
      </c>
      <c r="K61" s="61">
        <v>70000</v>
      </c>
      <c r="L61" s="61">
        <f t="shared" si="4"/>
        <v>1702885</v>
      </c>
      <c r="M61" s="61">
        <v>1878416</v>
      </c>
      <c r="N61" s="67">
        <v>3581301</v>
      </c>
    </row>
    <row r="62" spans="1:14" x14ac:dyDescent="0.2">
      <c r="A62" s="37"/>
      <c r="B62" s="68"/>
      <c r="C62" s="68"/>
      <c r="D62" s="38"/>
      <c r="E62" s="39"/>
      <c r="F62" s="38"/>
      <c r="G62" s="41"/>
      <c r="H62" s="38"/>
      <c r="I62" s="41"/>
      <c r="J62" s="43"/>
      <c r="K62" s="43"/>
      <c r="L62" s="43"/>
      <c r="M62" s="43"/>
      <c r="N62" s="43"/>
    </row>
    <row r="63" spans="1:14" x14ac:dyDescent="0.2">
      <c r="A63" s="37" t="s">
        <v>62</v>
      </c>
      <c r="B63" s="68">
        <v>319</v>
      </c>
      <c r="C63" s="68" t="s">
        <v>110</v>
      </c>
      <c r="D63" s="38" t="s">
        <v>38</v>
      </c>
      <c r="E63" s="39">
        <v>950</v>
      </c>
      <c r="F63" s="38" t="s">
        <v>71</v>
      </c>
      <c r="G63" s="41">
        <v>6</v>
      </c>
      <c r="H63" s="38" t="s">
        <v>65</v>
      </c>
      <c r="I63" s="41">
        <v>22</v>
      </c>
      <c r="J63" s="43">
        <v>950000</v>
      </c>
      <c r="K63" s="43">
        <v>408885</v>
      </c>
      <c r="L63" s="43">
        <f t="shared" ref="L63:L71" si="5">ROUND((K63*$C$8/1000),0)</f>
        <v>9946917</v>
      </c>
      <c r="M63" s="43">
        <v>48653</v>
      </c>
      <c r="N63" s="43">
        <v>9995570</v>
      </c>
    </row>
    <row r="64" spans="1:14" x14ac:dyDescent="0.2">
      <c r="A64" s="37" t="s">
        <v>66</v>
      </c>
      <c r="B64" s="68">
        <v>319</v>
      </c>
      <c r="C64" s="68" t="s">
        <v>110</v>
      </c>
      <c r="D64" s="38" t="s">
        <v>38</v>
      </c>
      <c r="E64" s="39">
        <v>58</v>
      </c>
      <c r="F64" s="38" t="s">
        <v>73</v>
      </c>
      <c r="G64" s="41">
        <v>6</v>
      </c>
      <c r="H64" s="38" t="s">
        <v>65</v>
      </c>
      <c r="I64" s="41">
        <v>22</v>
      </c>
      <c r="J64" s="43">
        <v>58000</v>
      </c>
      <c r="K64" s="43">
        <v>115020</v>
      </c>
      <c r="L64" s="43">
        <f t="shared" si="5"/>
        <v>2798083</v>
      </c>
      <c r="M64" s="43">
        <v>13686</v>
      </c>
      <c r="N64" s="43">
        <v>2811769</v>
      </c>
    </row>
    <row r="65" spans="1:14" x14ac:dyDescent="0.2">
      <c r="A65" s="37" t="s">
        <v>66</v>
      </c>
      <c r="B65" s="68">
        <v>319</v>
      </c>
      <c r="C65" s="68" t="s">
        <v>110</v>
      </c>
      <c r="D65" s="38" t="s">
        <v>38</v>
      </c>
      <c r="E65" s="39">
        <v>100</v>
      </c>
      <c r="F65" s="38" t="s">
        <v>111</v>
      </c>
      <c r="G65" s="41">
        <v>6</v>
      </c>
      <c r="H65" s="38" t="s">
        <v>65</v>
      </c>
      <c r="I65" s="41">
        <v>22</v>
      </c>
      <c r="J65" s="43">
        <v>100000</v>
      </c>
      <c r="K65" s="43">
        <v>198310</v>
      </c>
      <c r="L65" s="43">
        <f t="shared" si="5"/>
        <v>4824273</v>
      </c>
      <c r="M65" s="43">
        <v>23597</v>
      </c>
      <c r="N65" s="43">
        <v>4847870</v>
      </c>
    </row>
    <row r="66" spans="1:14" x14ac:dyDescent="0.2">
      <c r="A66" s="37" t="s">
        <v>84</v>
      </c>
      <c r="B66" s="68">
        <v>322</v>
      </c>
      <c r="C66" s="68" t="s">
        <v>112</v>
      </c>
      <c r="D66" s="38" t="s">
        <v>38</v>
      </c>
      <c r="E66" s="39">
        <v>440</v>
      </c>
      <c r="F66" s="38" t="s">
        <v>113</v>
      </c>
      <c r="G66" s="41">
        <v>4</v>
      </c>
      <c r="H66" s="38" t="s">
        <v>57</v>
      </c>
      <c r="I66" s="41">
        <v>5</v>
      </c>
      <c r="J66" s="43">
        <v>440000</v>
      </c>
      <c r="K66" s="43">
        <v>0</v>
      </c>
      <c r="L66" s="43">
        <f t="shared" si="5"/>
        <v>0</v>
      </c>
      <c r="M66" s="43"/>
      <c r="N66" s="43"/>
    </row>
    <row r="67" spans="1:14" x14ac:dyDescent="0.2">
      <c r="A67" s="37" t="s">
        <v>84</v>
      </c>
      <c r="B67" s="68">
        <v>322</v>
      </c>
      <c r="C67" s="68" t="s">
        <v>112</v>
      </c>
      <c r="D67" s="38" t="s">
        <v>38</v>
      </c>
      <c r="E67" s="39">
        <v>114</v>
      </c>
      <c r="F67" s="38" t="s">
        <v>114</v>
      </c>
      <c r="G67" s="41">
        <v>4</v>
      </c>
      <c r="H67" s="38" t="s">
        <v>57</v>
      </c>
      <c r="I67" s="41">
        <v>5</v>
      </c>
      <c r="J67" s="43">
        <v>114000</v>
      </c>
      <c r="K67" s="43">
        <v>0</v>
      </c>
      <c r="L67" s="43">
        <f t="shared" si="5"/>
        <v>0</v>
      </c>
      <c r="M67" s="43"/>
      <c r="N67" s="43"/>
    </row>
    <row r="68" spans="1:14" x14ac:dyDescent="0.2">
      <c r="A68" s="37" t="s">
        <v>84</v>
      </c>
      <c r="B68" s="68">
        <v>322</v>
      </c>
      <c r="C68" s="68" t="s">
        <v>112</v>
      </c>
      <c r="D68" s="38" t="s">
        <v>38</v>
      </c>
      <c r="E68" s="39">
        <v>1500</v>
      </c>
      <c r="F68" s="38" t="s">
        <v>115</v>
      </c>
      <c r="G68" s="41">
        <v>5.8</v>
      </c>
      <c r="H68" s="38" t="s">
        <v>57</v>
      </c>
      <c r="I68" s="41">
        <v>19.25</v>
      </c>
      <c r="J68" s="43">
        <v>1500000</v>
      </c>
      <c r="K68" s="43">
        <v>399921.82</v>
      </c>
      <c r="L68" s="43">
        <f t="shared" si="5"/>
        <v>9728870</v>
      </c>
      <c r="M68" s="43">
        <v>13723</v>
      </c>
      <c r="N68" s="43">
        <v>9742593</v>
      </c>
    </row>
    <row r="69" spans="1:14" x14ac:dyDescent="0.2">
      <c r="A69" s="37" t="s">
        <v>84</v>
      </c>
      <c r="B69" s="68">
        <v>322</v>
      </c>
      <c r="C69" s="68" t="s">
        <v>112</v>
      </c>
      <c r="D69" s="38" t="s">
        <v>38</v>
      </c>
      <c r="E69" s="39">
        <v>374</v>
      </c>
      <c r="F69" s="38" t="s">
        <v>116</v>
      </c>
      <c r="G69" s="41">
        <v>5.8</v>
      </c>
      <c r="H69" s="38" t="s">
        <v>57</v>
      </c>
      <c r="I69" s="41">
        <v>19.25</v>
      </c>
      <c r="J69" s="43">
        <v>374000</v>
      </c>
      <c r="K69" s="43">
        <v>99980.45</v>
      </c>
      <c r="L69" s="43">
        <f t="shared" si="5"/>
        <v>2432217</v>
      </c>
      <c r="M69" s="43">
        <v>3430</v>
      </c>
      <c r="N69" s="43">
        <v>2435647</v>
      </c>
    </row>
    <row r="70" spans="1:14" x14ac:dyDescent="0.2">
      <c r="A70" s="37" t="s">
        <v>117</v>
      </c>
      <c r="B70" s="68">
        <v>322</v>
      </c>
      <c r="C70" s="68" t="s">
        <v>112</v>
      </c>
      <c r="D70" s="38" t="s">
        <v>38</v>
      </c>
      <c r="E70" s="39">
        <v>314</v>
      </c>
      <c r="F70" s="38" t="s">
        <v>118</v>
      </c>
      <c r="G70" s="41">
        <v>5.8</v>
      </c>
      <c r="H70" s="38" t="s">
        <v>57</v>
      </c>
      <c r="I70" s="41">
        <v>19</v>
      </c>
      <c r="J70" s="43">
        <v>314000</v>
      </c>
      <c r="K70" s="43">
        <v>420596.24</v>
      </c>
      <c r="L70" s="43">
        <f t="shared" si="5"/>
        <v>10231815</v>
      </c>
      <c r="M70" s="43">
        <v>14435</v>
      </c>
      <c r="N70" s="43">
        <v>10246250</v>
      </c>
    </row>
    <row r="71" spans="1:14" x14ac:dyDescent="0.2">
      <c r="A71" s="37" t="s">
        <v>119</v>
      </c>
      <c r="B71" s="68">
        <v>322</v>
      </c>
      <c r="C71" s="68" t="s">
        <v>112</v>
      </c>
      <c r="D71" s="38" t="s">
        <v>38</v>
      </c>
      <c r="E71" s="39">
        <v>28</v>
      </c>
      <c r="F71" s="38" t="s">
        <v>120</v>
      </c>
      <c r="G71" s="41">
        <v>5.8</v>
      </c>
      <c r="H71" s="38" t="s">
        <v>57</v>
      </c>
      <c r="I71" s="41">
        <v>19</v>
      </c>
      <c r="J71" s="43">
        <v>28000</v>
      </c>
      <c r="K71" s="43">
        <v>54308.08</v>
      </c>
      <c r="L71" s="43">
        <f t="shared" si="5"/>
        <v>1321149</v>
      </c>
      <c r="M71" s="43">
        <v>1864</v>
      </c>
      <c r="N71" s="43">
        <v>1323013</v>
      </c>
    </row>
    <row r="72" spans="1:14" x14ac:dyDescent="0.2">
      <c r="A72" s="37"/>
      <c r="B72" s="68"/>
      <c r="C72" s="68"/>
      <c r="D72" s="38"/>
      <c r="E72" s="39"/>
      <c r="F72" s="38"/>
      <c r="G72" s="41"/>
      <c r="H72" s="38"/>
      <c r="I72" s="41"/>
      <c r="J72" s="43"/>
      <c r="K72" s="43"/>
      <c r="L72" s="43"/>
      <c r="M72" s="43"/>
      <c r="N72" s="43"/>
    </row>
    <row r="73" spans="1:14" x14ac:dyDescent="0.2">
      <c r="A73" s="37" t="s">
        <v>121</v>
      </c>
      <c r="B73" s="68">
        <v>337</v>
      </c>
      <c r="C73" s="68" t="s">
        <v>122</v>
      </c>
      <c r="D73" s="38" t="s">
        <v>38</v>
      </c>
      <c r="E73" s="39">
        <v>400</v>
      </c>
      <c r="F73" s="38" t="s">
        <v>39</v>
      </c>
      <c r="G73" s="41">
        <v>6.3</v>
      </c>
      <c r="H73" s="38" t="s">
        <v>65</v>
      </c>
      <c r="I73" s="41">
        <v>19.5</v>
      </c>
      <c r="J73" s="43">
        <v>400000</v>
      </c>
      <c r="K73" s="43">
        <v>132327</v>
      </c>
      <c r="L73" s="43">
        <f t="shared" ref="L73:L79" si="6">ROUND((K73*$C$8/1000),0)</f>
        <v>3219110</v>
      </c>
      <c r="M73" s="43">
        <v>35713</v>
      </c>
      <c r="N73" s="43">
        <v>3254823</v>
      </c>
    </row>
    <row r="74" spans="1:14" x14ac:dyDescent="0.2">
      <c r="A74" s="37" t="s">
        <v>121</v>
      </c>
      <c r="B74" s="68">
        <v>337</v>
      </c>
      <c r="C74" s="68" t="s">
        <v>122</v>
      </c>
      <c r="D74" s="38" t="s">
        <v>38</v>
      </c>
      <c r="E74" s="39">
        <v>74</v>
      </c>
      <c r="F74" s="38" t="s">
        <v>41</v>
      </c>
      <c r="G74" s="41">
        <v>6.3</v>
      </c>
      <c r="H74" s="38" t="s">
        <v>65</v>
      </c>
      <c r="I74" s="41">
        <v>19.5</v>
      </c>
      <c r="J74" s="43">
        <v>74000</v>
      </c>
      <c r="K74" s="43">
        <v>24517</v>
      </c>
      <c r="L74" s="43">
        <f t="shared" si="6"/>
        <v>596423</v>
      </c>
      <c r="M74" s="43">
        <v>6611</v>
      </c>
      <c r="N74" s="43">
        <v>603034</v>
      </c>
    </row>
    <row r="75" spans="1:14" x14ac:dyDescent="0.2">
      <c r="A75" s="37" t="s">
        <v>123</v>
      </c>
      <c r="B75" s="68">
        <v>337</v>
      </c>
      <c r="C75" s="68" t="s">
        <v>122</v>
      </c>
      <c r="D75" s="38" t="s">
        <v>38</v>
      </c>
      <c r="E75" s="39">
        <v>38</v>
      </c>
      <c r="F75" s="38" t="s">
        <v>124</v>
      </c>
      <c r="G75" s="41">
        <v>7</v>
      </c>
      <c r="H75" s="38" t="s">
        <v>65</v>
      </c>
      <c r="I75" s="41">
        <v>19.75</v>
      </c>
      <c r="J75" s="43">
        <v>38000</v>
      </c>
      <c r="K75" s="43">
        <v>38000</v>
      </c>
      <c r="L75" s="43">
        <f t="shared" si="6"/>
        <v>924423</v>
      </c>
      <c r="M75" s="43">
        <v>1078867</v>
      </c>
      <c r="N75" s="43">
        <v>2003290</v>
      </c>
    </row>
    <row r="76" spans="1:14" x14ac:dyDescent="0.2">
      <c r="A76" s="37" t="s">
        <v>125</v>
      </c>
      <c r="B76" s="68">
        <v>337</v>
      </c>
      <c r="C76" s="68" t="s">
        <v>126</v>
      </c>
      <c r="D76" s="38" t="s">
        <v>38</v>
      </c>
      <c r="E76" s="39">
        <v>539</v>
      </c>
      <c r="F76" s="38" t="s">
        <v>127</v>
      </c>
      <c r="G76" s="41">
        <v>5</v>
      </c>
      <c r="H76" s="68" t="s">
        <v>57</v>
      </c>
      <c r="I76" s="41">
        <v>19.5</v>
      </c>
      <c r="J76" s="43">
        <v>539000</v>
      </c>
      <c r="K76" s="43">
        <v>196764</v>
      </c>
      <c r="L76" s="43">
        <f t="shared" si="6"/>
        <v>4786664</v>
      </c>
      <c r="M76" s="43">
        <v>3252</v>
      </c>
      <c r="N76" s="43">
        <v>4789916</v>
      </c>
    </row>
    <row r="77" spans="1:14" x14ac:dyDescent="0.2">
      <c r="A77" s="37" t="s">
        <v>125</v>
      </c>
      <c r="B77" s="68">
        <v>337</v>
      </c>
      <c r="C77" s="68" t="s">
        <v>126</v>
      </c>
      <c r="D77" s="38" t="s">
        <v>38</v>
      </c>
      <c r="E77" s="39">
        <v>40</v>
      </c>
      <c r="F77" s="38" t="s">
        <v>128</v>
      </c>
      <c r="G77" s="41">
        <v>7.5</v>
      </c>
      <c r="H77" s="68" t="s">
        <v>57</v>
      </c>
      <c r="I77" s="41">
        <v>19.75</v>
      </c>
      <c r="J77" s="43">
        <v>40000</v>
      </c>
      <c r="K77" s="43">
        <v>40000</v>
      </c>
      <c r="L77" s="43">
        <f t="shared" si="6"/>
        <v>973077</v>
      </c>
      <c r="M77" s="43">
        <v>1071108</v>
      </c>
      <c r="N77" s="43">
        <v>2044185</v>
      </c>
    </row>
    <row r="78" spans="1:14" x14ac:dyDescent="0.2">
      <c r="A78" s="37" t="s">
        <v>129</v>
      </c>
      <c r="B78" s="68">
        <v>337</v>
      </c>
      <c r="C78" s="68" t="s">
        <v>130</v>
      </c>
      <c r="D78" s="38" t="s">
        <v>38</v>
      </c>
      <c r="E78" s="39">
        <v>512</v>
      </c>
      <c r="F78" s="38" t="s">
        <v>131</v>
      </c>
      <c r="G78" s="41">
        <v>4.5</v>
      </c>
      <c r="H78" s="38" t="s">
        <v>65</v>
      </c>
      <c r="I78" s="41">
        <v>19.5</v>
      </c>
      <c r="J78" s="43">
        <v>512000</v>
      </c>
      <c r="K78" s="43">
        <v>226325</v>
      </c>
      <c r="L78" s="43">
        <f t="shared" si="6"/>
        <v>5505792</v>
      </c>
      <c r="M78" s="43">
        <v>43951</v>
      </c>
      <c r="N78" s="43">
        <v>5549743</v>
      </c>
    </row>
    <row r="79" spans="1:14" x14ac:dyDescent="0.2">
      <c r="A79" s="37" t="s">
        <v>129</v>
      </c>
      <c r="B79" s="68">
        <v>337</v>
      </c>
      <c r="C79" s="68" t="s">
        <v>130</v>
      </c>
      <c r="D79" s="38" t="s">
        <v>38</v>
      </c>
      <c r="E79" s="39">
        <v>45</v>
      </c>
      <c r="F79" s="38" t="s">
        <v>132</v>
      </c>
      <c r="G79" s="41">
        <v>8</v>
      </c>
      <c r="H79" s="38" t="s">
        <v>65</v>
      </c>
      <c r="I79" s="41">
        <v>19.75</v>
      </c>
      <c r="J79" s="43">
        <v>45000</v>
      </c>
      <c r="K79" s="43">
        <v>45000</v>
      </c>
      <c r="L79" s="43">
        <f t="shared" si="6"/>
        <v>1094712</v>
      </c>
      <c r="M79" s="43">
        <v>1167350</v>
      </c>
      <c r="N79" s="43">
        <v>2262062</v>
      </c>
    </row>
    <row r="80" spans="1:14" x14ac:dyDescent="0.2">
      <c r="A80" s="37"/>
      <c r="B80" s="68"/>
      <c r="C80" s="68"/>
      <c r="D80" s="38"/>
      <c r="E80" s="39"/>
      <c r="F80" s="38"/>
      <c r="G80" s="41"/>
      <c r="H80" s="38"/>
      <c r="I80" s="41"/>
      <c r="J80" s="43"/>
      <c r="K80" s="43"/>
      <c r="L80" s="43"/>
      <c r="M80" s="43"/>
      <c r="N80" s="43"/>
    </row>
    <row r="81" spans="1:14" x14ac:dyDescent="0.2">
      <c r="A81" s="37" t="s">
        <v>62</v>
      </c>
      <c r="B81" s="68">
        <v>341</v>
      </c>
      <c r="C81" s="68" t="s">
        <v>133</v>
      </c>
      <c r="D81" s="38" t="s">
        <v>38</v>
      </c>
      <c r="E81" s="39">
        <v>320</v>
      </c>
      <c r="F81" s="38" t="s">
        <v>134</v>
      </c>
      <c r="G81" s="41">
        <v>5.8</v>
      </c>
      <c r="H81" s="38" t="s">
        <v>40</v>
      </c>
      <c r="I81" s="41">
        <v>23.75</v>
      </c>
      <c r="J81" s="43">
        <v>320000</v>
      </c>
      <c r="K81" s="43">
        <v>69975</v>
      </c>
      <c r="L81" s="43">
        <f>ROUND((K81*$C$8/1000),0)</f>
        <v>1702277</v>
      </c>
      <c r="M81" s="43">
        <v>8055</v>
      </c>
      <c r="N81" s="43">
        <v>1710332</v>
      </c>
    </row>
    <row r="82" spans="1:14" x14ac:dyDescent="0.2">
      <c r="A82" s="37" t="s">
        <v>66</v>
      </c>
      <c r="B82" s="68">
        <v>341</v>
      </c>
      <c r="C82" s="68" t="s">
        <v>133</v>
      </c>
      <c r="D82" s="38" t="s">
        <v>38</v>
      </c>
      <c r="E82" s="39">
        <v>6</v>
      </c>
      <c r="F82" s="38" t="s">
        <v>135</v>
      </c>
      <c r="G82" s="41">
        <v>7.5</v>
      </c>
      <c r="H82" s="38" t="s">
        <v>40</v>
      </c>
      <c r="I82" s="41">
        <v>23.75</v>
      </c>
      <c r="J82" s="43">
        <v>6000</v>
      </c>
      <c r="K82" s="43">
        <v>13294</v>
      </c>
      <c r="L82" s="43">
        <f>ROUND((K82*$C$8/1000),0)</f>
        <v>323402</v>
      </c>
      <c r="M82" s="43">
        <v>1967</v>
      </c>
      <c r="N82" s="43">
        <v>325369</v>
      </c>
    </row>
    <row r="83" spans="1:14" x14ac:dyDescent="0.2">
      <c r="A83" s="37" t="s">
        <v>66</v>
      </c>
      <c r="B83" s="68">
        <v>341</v>
      </c>
      <c r="C83" s="68" t="s">
        <v>133</v>
      </c>
      <c r="D83" s="38" t="s">
        <v>38</v>
      </c>
      <c r="E83" s="39">
        <v>15.2</v>
      </c>
      <c r="F83" s="38" t="s">
        <v>136</v>
      </c>
      <c r="G83" s="41">
        <v>7.5</v>
      </c>
      <c r="H83" s="38" t="s">
        <v>40</v>
      </c>
      <c r="I83" s="41">
        <v>23.75</v>
      </c>
      <c r="J83" s="43">
        <v>15200</v>
      </c>
      <c r="K83" s="43">
        <v>33677</v>
      </c>
      <c r="L83" s="43">
        <f>ROUND((K83*$C$8/1000),0)</f>
        <v>819258</v>
      </c>
      <c r="M83" s="43">
        <v>4982</v>
      </c>
      <c r="N83" s="43">
        <v>824240</v>
      </c>
    </row>
    <row r="84" spans="1:14" x14ac:dyDescent="0.2">
      <c r="A84" s="37"/>
      <c r="B84" s="68"/>
      <c r="C84" s="68"/>
      <c r="D84" s="38"/>
      <c r="E84" s="39"/>
      <c r="F84" s="38"/>
      <c r="G84" s="41"/>
      <c r="H84" s="38"/>
      <c r="I84" s="41"/>
      <c r="J84" s="43"/>
      <c r="K84" s="43"/>
      <c r="L84" s="43"/>
      <c r="M84" s="43"/>
      <c r="N84" s="43"/>
    </row>
    <row r="85" spans="1:14" x14ac:dyDescent="0.2">
      <c r="A85" s="37" t="s">
        <v>84</v>
      </c>
      <c r="B85" s="68">
        <v>351</v>
      </c>
      <c r="C85" s="68" t="s">
        <v>137</v>
      </c>
      <c r="D85" s="38" t="s">
        <v>38</v>
      </c>
      <c r="E85" s="39">
        <v>400</v>
      </c>
      <c r="F85" s="38" t="s">
        <v>138</v>
      </c>
      <c r="G85" s="41">
        <v>6.5</v>
      </c>
      <c r="H85" s="38" t="s">
        <v>57</v>
      </c>
      <c r="I85" s="41">
        <v>20</v>
      </c>
      <c r="J85" s="43">
        <v>400000</v>
      </c>
      <c r="K85" s="43">
        <v>155797.96</v>
      </c>
      <c r="L85" s="43">
        <f>ROUND((K85*$C$8/1000),0)</f>
        <v>3790086</v>
      </c>
      <c r="M85" s="43">
        <v>5972</v>
      </c>
      <c r="N85" s="43">
        <v>3796058</v>
      </c>
    </row>
    <row r="86" spans="1:14" x14ac:dyDescent="0.2">
      <c r="A86" s="37" t="s">
        <v>84</v>
      </c>
      <c r="B86" s="68">
        <v>351</v>
      </c>
      <c r="C86" s="68" t="s">
        <v>137</v>
      </c>
      <c r="D86" s="38" t="s">
        <v>38</v>
      </c>
      <c r="E86" s="39">
        <v>155</v>
      </c>
      <c r="F86" s="38" t="s">
        <v>139</v>
      </c>
      <c r="G86" s="41">
        <v>6.5</v>
      </c>
      <c r="H86" s="38" t="s">
        <v>57</v>
      </c>
      <c r="I86" s="41">
        <v>20</v>
      </c>
      <c r="J86" s="43">
        <v>155000</v>
      </c>
      <c r="K86" s="43">
        <v>60371.86</v>
      </c>
      <c r="L86" s="43">
        <f>ROUND((K86*$C$8/1000),0)</f>
        <v>1468662</v>
      </c>
      <c r="M86" s="43">
        <v>2313</v>
      </c>
      <c r="N86" s="43">
        <v>1470975</v>
      </c>
    </row>
    <row r="87" spans="1:14" x14ac:dyDescent="0.2">
      <c r="A87" s="37" t="s">
        <v>140</v>
      </c>
      <c r="B87" s="68">
        <v>351</v>
      </c>
      <c r="C87" s="68" t="s">
        <v>137</v>
      </c>
      <c r="D87" s="38" t="s">
        <v>38</v>
      </c>
      <c r="E87" s="39">
        <v>21</v>
      </c>
      <c r="F87" s="38" t="s">
        <v>141</v>
      </c>
      <c r="G87" s="41">
        <v>5</v>
      </c>
      <c r="H87" s="38" t="s">
        <v>57</v>
      </c>
      <c r="I87" s="41">
        <v>5.5</v>
      </c>
      <c r="J87" s="43">
        <v>21000</v>
      </c>
      <c r="K87" s="43">
        <v>0</v>
      </c>
      <c r="L87" s="43">
        <f>ROUND((K87*$C$8/1000),0)</f>
        <v>0</v>
      </c>
      <c r="M87" s="69"/>
      <c r="N87" s="69"/>
    </row>
    <row r="88" spans="1:14" x14ac:dyDescent="0.2">
      <c r="A88" s="37" t="s">
        <v>94</v>
      </c>
      <c r="B88" s="68">
        <v>351</v>
      </c>
      <c r="C88" s="68" t="s">
        <v>137</v>
      </c>
      <c r="D88" s="38" t="s">
        <v>38</v>
      </c>
      <c r="E88" s="39">
        <v>60</v>
      </c>
      <c r="F88" s="38" t="s">
        <v>142</v>
      </c>
      <c r="G88" s="41">
        <v>6.5</v>
      </c>
      <c r="H88" s="38" t="s">
        <v>57</v>
      </c>
      <c r="I88" s="41">
        <v>20</v>
      </c>
      <c r="J88" s="43">
        <v>60000</v>
      </c>
      <c r="K88" s="43">
        <v>104428.04</v>
      </c>
      <c r="L88" s="43">
        <f>ROUND((K88*$C$8/1000),0)</f>
        <v>2540414</v>
      </c>
      <c r="M88" s="43">
        <v>4002</v>
      </c>
      <c r="N88" s="43">
        <v>2544416</v>
      </c>
    </row>
    <row r="89" spans="1:14" x14ac:dyDescent="0.2">
      <c r="A89" s="37" t="s">
        <v>94</v>
      </c>
      <c r="B89" s="68">
        <v>351</v>
      </c>
      <c r="C89" s="68" t="s">
        <v>137</v>
      </c>
      <c r="D89" s="38" t="s">
        <v>38</v>
      </c>
      <c r="E89" s="39">
        <v>2</v>
      </c>
      <c r="F89" s="38" t="s">
        <v>143</v>
      </c>
      <c r="G89" s="41">
        <v>6.5</v>
      </c>
      <c r="H89" s="38" t="s">
        <v>57</v>
      </c>
      <c r="I89" s="41">
        <v>21</v>
      </c>
      <c r="J89" s="43">
        <v>2000</v>
      </c>
      <c r="K89" s="43">
        <v>3998.3</v>
      </c>
      <c r="L89" s="43">
        <f>ROUND((K89*$C$8/1000),0)</f>
        <v>97266</v>
      </c>
      <c r="M89" s="43">
        <v>154</v>
      </c>
      <c r="N89" s="43">
        <v>97420</v>
      </c>
    </row>
    <row r="90" spans="1:14" x14ac:dyDescent="0.2">
      <c r="A90" s="37" t="s">
        <v>144</v>
      </c>
      <c r="B90" s="68">
        <v>351</v>
      </c>
      <c r="C90" s="68" t="s">
        <v>145</v>
      </c>
      <c r="D90" s="38" t="s">
        <v>38</v>
      </c>
      <c r="E90" s="39">
        <v>160</v>
      </c>
      <c r="F90" s="38" t="s">
        <v>146</v>
      </c>
      <c r="G90" s="41">
        <v>5.3</v>
      </c>
      <c r="H90" s="38" t="s">
        <v>57</v>
      </c>
      <c r="I90" s="41">
        <v>6</v>
      </c>
      <c r="J90" s="43">
        <v>160000</v>
      </c>
      <c r="K90" s="43">
        <v>0</v>
      </c>
      <c r="L90" s="43">
        <f t="shared" ref="L90:L102" si="7">ROUND((K90*$C$8/1000),0)</f>
        <v>0</v>
      </c>
      <c r="M90" s="43"/>
      <c r="N90" s="43"/>
    </row>
    <row r="91" spans="1:14" x14ac:dyDescent="0.2">
      <c r="A91" s="37" t="s">
        <v>144</v>
      </c>
      <c r="B91" s="68">
        <v>351</v>
      </c>
      <c r="C91" s="68" t="s">
        <v>145</v>
      </c>
      <c r="D91" s="38" t="s">
        <v>38</v>
      </c>
      <c r="E91" s="39">
        <v>60</v>
      </c>
      <c r="F91" s="38" t="s">
        <v>147</v>
      </c>
      <c r="G91" s="41">
        <v>5.3</v>
      </c>
      <c r="H91" s="38" t="s">
        <v>57</v>
      </c>
      <c r="I91" s="41">
        <v>6</v>
      </c>
      <c r="J91" s="43">
        <v>60000</v>
      </c>
      <c r="K91" s="43">
        <v>0</v>
      </c>
      <c r="L91" s="43">
        <f t="shared" si="7"/>
        <v>0</v>
      </c>
      <c r="M91" s="43"/>
      <c r="N91" s="43"/>
    </row>
    <row r="92" spans="1:14" x14ac:dyDescent="0.2">
      <c r="A92" s="37" t="s">
        <v>144</v>
      </c>
      <c r="B92" s="68">
        <v>351</v>
      </c>
      <c r="C92" s="68" t="s">
        <v>145</v>
      </c>
      <c r="D92" s="38" t="s">
        <v>38</v>
      </c>
      <c r="E92" s="39">
        <v>600</v>
      </c>
      <c r="F92" s="38" t="s">
        <v>148</v>
      </c>
      <c r="G92" s="41">
        <v>6.5</v>
      </c>
      <c r="H92" s="38" t="s">
        <v>57</v>
      </c>
      <c r="I92" s="41">
        <v>22.5</v>
      </c>
      <c r="J92" s="43">
        <v>600000</v>
      </c>
      <c r="K92" s="43">
        <v>279489.28999999998</v>
      </c>
      <c r="L92" s="43">
        <f t="shared" si="7"/>
        <v>6799116</v>
      </c>
      <c r="M92" s="43">
        <v>10714</v>
      </c>
      <c r="N92" s="43">
        <v>6809830</v>
      </c>
    </row>
    <row r="93" spans="1:14" x14ac:dyDescent="0.2">
      <c r="A93" s="37" t="s">
        <v>144</v>
      </c>
      <c r="B93" s="68">
        <v>351</v>
      </c>
      <c r="C93" s="68" t="s">
        <v>145</v>
      </c>
      <c r="D93" s="38" t="s">
        <v>38</v>
      </c>
      <c r="E93" s="39">
        <v>129</v>
      </c>
      <c r="F93" s="38" t="s">
        <v>149</v>
      </c>
      <c r="G93" s="41">
        <v>6.5</v>
      </c>
      <c r="H93" s="38" t="s">
        <v>57</v>
      </c>
      <c r="I93" s="41">
        <v>22.5</v>
      </c>
      <c r="J93" s="43">
        <v>129000</v>
      </c>
      <c r="K93" s="43">
        <v>60090.57</v>
      </c>
      <c r="L93" s="43">
        <f t="shared" si="7"/>
        <v>1461819</v>
      </c>
      <c r="M93" s="43">
        <v>2303</v>
      </c>
      <c r="N93" s="43">
        <v>1464122</v>
      </c>
    </row>
    <row r="94" spans="1:14" x14ac:dyDescent="0.2">
      <c r="A94" s="37" t="s">
        <v>150</v>
      </c>
      <c r="B94" s="68">
        <v>351</v>
      </c>
      <c r="C94" s="68" t="s">
        <v>145</v>
      </c>
      <c r="D94" s="38" t="s">
        <v>38</v>
      </c>
      <c r="E94" s="39">
        <v>82</v>
      </c>
      <c r="F94" s="38" t="s">
        <v>151</v>
      </c>
      <c r="G94" s="41">
        <v>6.5</v>
      </c>
      <c r="H94" s="38" t="s">
        <v>57</v>
      </c>
      <c r="I94" s="41">
        <v>22.5</v>
      </c>
      <c r="J94" s="43">
        <v>82000</v>
      </c>
      <c r="K94" s="43">
        <v>140180.87</v>
      </c>
      <c r="L94" s="43">
        <f t="shared" si="7"/>
        <v>3410170</v>
      </c>
      <c r="M94" s="43">
        <v>5373</v>
      </c>
      <c r="N94" s="43">
        <v>3415543</v>
      </c>
    </row>
    <row r="95" spans="1:14" x14ac:dyDescent="0.2">
      <c r="A95" s="37" t="s">
        <v>150</v>
      </c>
      <c r="B95" s="68">
        <v>351</v>
      </c>
      <c r="C95" s="68" t="s">
        <v>145</v>
      </c>
      <c r="D95" s="38" t="s">
        <v>38</v>
      </c>
      <c r="E95" s="39">
        <v>7</v>
      </c>
      <c r="F95" s="38" t="s">
        <v>152</v>
      </c>
      <c r="G95" s="41">
        <v>6.5</v>
      </c>
      <c r="H95" s="38" t="s">
        <v>57</v>
      </c>
      <c r="I95" s="41">
        <v>22.5</v>
      </c>
      <c r="J95" s="43">
        <v>7000</v>
      </c>
      <c r="K95" s="43">
        <v>13775.47</v>
      </c>
      <c r="L95" s="43">
        <f t="shared" si="7"/>
        <v>335115</v>
      </c>
      <c r="M95" s="43">
        <v>528</v>
      </c>
      <c r="N95" s="43">
        <v>335643</v>
      </c>
    </row>
    <row r="96" spans="1:14" x14ac:dyDescent="0.2">
      <c r="A96" s="37" t="s">
        <v>153</v>
      </c>
      <c r="B96" s="68">
        <v>351</v>
      </c>
      <c r="C96" s="68" t="s">
        <v>154</v>
      </c>
      <c r="D96" s="38" t="s">
        <v>38</v>
      </c>
      <c r="E96" s="39">
        <v>255</v>
      </c>
      <c r="F96" s="38" t="s">
        <v>155</v>
      </c>
      <c r="G96" s="41">
        <v>4</v>
      </c>
      <c r="H96" s="68" t="s">
        <v>65</v>
      </c>
      <c r="I96" s="41">
        <v>5.75</v>
      </c>
      <c r="J96" s="43">
        <v>255000</v>
      </c>
      <c r="K96" s="43">
        <v>0</v>
      </c>
      <c r="L96" s="43">
        <f t="shared" si="7"/>
        <v>0</v>
      </c>
      <c r="M96" s="43"/>
      <c r="N96" s="43"/>
    </row>
    <row r="97" spans="1:14" x14ac:dyDescent="0.2">
      <c r="A97" s="37" t="s">
        <v>153</v>
      </c>
      <c r="B97" s="68">
        <v>351</v>
      </c>
      <c r="C97" s="68" t="s">
        <v>154</v>
      </c>
      <c r="D97" s="38" t="s">
        <v>38</v>
      </c>
      <c r="E97" s="39">
        <v>69</v>
      </c>
      <c r="F97" s="38" t="s">
        <v>156</v>
      </c>
      <c r="G97" s="41">
        <v>4</v>
      </c>
      <c r="H97" s="68" t="s">
        <v>65</v>
      </c>
      <c r="I97" s="41">
        <v>5.75</v>
      </c>
      <c r="J97" s="43">
        <v>69000</v>
      </c>
      <c r="K97" s="43">
        <v>0</v>
      </c>
      <c r="L97" s="43">
        <f t="shared" si="7"/>
        <v>0</v>
      </c>
      <c r="M97" s="43"/>
      <c r="N97" s="43"/>
    </row>
    <row r="98" spans="1:14" x14ac:dyDescent="0.2">
      <c r="A98" s="37" t="s">
        <v>157</v>
      </c>
      <c r="B98" s="68">
        <v>351</v>
      </c>
      <c r="C98" s="68" t="s">
        <v>154</v>
      </c>
      <c r="D98" s="38" t="s">
        <v>38</v>
      </c>
      <c r="E98" s="39">
        <v>305</v>
      </c>
      <c r="F98" s="38" t="s">
        <v>158</v>
      </c>
      <c r="G98" s="41">
        <v>6</v>
      </c>
      <c r="H98" s="68" t="s">
        <v>65</v>
      </c>
      <c r="I98" s="41">
        <v>22.5</v>
      </c>
      <c r="J98" s="43">
        <v>305000</v>
      </c>
      <c r="K98" s="43">
        <v>197724.84</v>
      </c>
      <c r="L98" s="43">
        <f t="shared" si="7"/>
        <v>4810038</v>
      </c>
      <c r="M98" s="43">
        <v>7013</v>
      </c>
      <c r="N98" s="43">
        <v>4817051</v>
      </c>
    </row>
    <row r="99" spans="1:14" x14ac:dyDescent="0.2">
      <c r="A99" s="37" t="s">
        <v>157</v>
      </c>
      <c r="B99" s="68">
        <v>351</v>
      </c>
      <c r="C99" s="68" t="s">
        <v>154</v>
      </c>
      <c r="D99" s="38" t="s">
        <v>38</v>
      </c>
      <c r="E99" s="39">
        <v>77</v>
      </c>
      <c r="F99" s="38" t="s">
        <v>159</v>
      </c>
      <c r="G99" s="41">
        <v>6</v>
      </c>
      <c r="H99" s="68" t="s">
        <v>65</v>
      </c>
      <c r="I99" s="41">
        <v>22.5</v>
      </c>
      <c r="J99" s="43">
        <v>77000</v>
      </c>
      <c r="K99" s="43">
        <v>49917.73</v>
      </c>
      <c r="L99" s="43">
        <f t="shared" si="7"/>
        <v>1214345</v>
      </c>
      <c r="M99" s="43">
        <v>1770</v>
      </c>
      <c r="N99" s="43">
        <v>1216115</v>
      </c>
    </row>
    <row r="100" spans="1:14" x14ac:dyDescent="0.2">
      <c r="A100" s="37" t="s">
        <v>157</v>
      </c>
      <c r="B100" s="68">
        <v>351</v>
      </c>
      <c r="C100" s="68" t="s">
        <v>154</v>
      </c>
      <c r="D100" s="38" t="s">
        <v>38</v>
      </c>
      <c r="E100" s="39">
        <v>29</v>
      </c>
      <c r="F100" s="38" t="s">
        <v>160</v>
      </c>
      <c r="G100" s="41">
        <v>6</v>
      </c>
      <c r="H100" s="68" t="s">
        <v>65</v>
      </c>
      <c r="I100" s="41">
        <v>25.5</v>
      </c>
      <c r="J100" s="43">
        <v>29000</v>
      </c>
      <c r="K100" s="43">
        <v>45692.11</v>
      </c>
      <c r="L100" s="43">
        <f t="shared" si="7"/>
        <v>1111549</v>
      </c>
      <c r="M100" s="43">
        <v>1620</v>
      </c>
      <c r="N100" s="43">
        <v>1113169</v>
      </c>
    </row>
    <row r="101" spans="1:14" x14ac:dyDescent="0.2">
      <c r="A101" s="37" t="s">
        <v>161</v>
      </c>
      <c r="B101" s="68">
        <v>351</v>
      </c>
      <c r="C101" s="68" t="s">
        <v>154</v>
      </c>
      <c r="D101" s="38" t="s">
        <v>38</v>
      </c>
      <c r="E101" s="39">
        <v>29</v>
      </c>
      <c r="F101" s="38" t="s">
        <v>162</v>
      </c>
      <c r="G101" s="41">
        <v>4.5</v>
      </c>
      <c r="H101" s="68" t="s">
        <v>65</v>
      </c>
      <c r="I101" s="41">
        <v>26</v>
      </c>
      <c r="J101" s="43">
        <v>29000</v>
      </c>
      <c r="K101" s="43">
        <v>45367.72</v>
      </c>
      <c r="L101" s="43">
        <f t="shared" si="7"/>
        <v>1103657</v>
      </c>
      <c r="M101" s="43">
        <v>1216</v>
      </c>
      <c r="N101" s="43">
        <v>1104873</v>
      </c>
    </row>
    <row r="102" spans="1:14" x14ac:dyDescent="0.2">
      <c r="A102" s="37" t="s">
        <v>163</v>
      </c>
      <c r="B102" s="68">
        <v>351</v>
      </c>
      <c r="C102" s="68" t="s">
        <v>164</v>
      </c>
      <c r="D102" s="38" t="s">
        <v>38</v>
      </c>
      <c r="E102" s="39">
        <v>205</v>
      </c>
      <c r="F102" s="38" t="s">
        <v>165</v>
      </c>
      <c r="G102" s="41">
        <v>4</v>
      </c>
      <c r="H102" s="68" t="s">
        <v>65</v>
      </c>
      <c r="I102" s="41">
        <v>5.75</v>
      </c>
      <c r="J102" s="43">
        <v>205000</v>
      </c>
      <c r="K102" s="43">
        <v>0</v>
      </c>
      <c r="L102" s="43">
        <f t="shared" si="7"/>
        <v>0</v>
      </c>
      <c r="M102" s="43"/>
      <c r="N102" s="43"/>
    </row>
    <row r="103" spans="1:14" x14ac:dyDescent="0.2">
      <c r="A103" s="37" t="s">
        <v>163</v>
      </c>
      <c r="B103" s="68">
        <v>351</v>
      </c>
      <c r="C103" s="68" t="s">
        <v>164</v>
      </c>
      <c r="D103" s="38" t="s">
        <v>38</v>
      </c>
      <c r="E103" s="39">
        <v>57</v>
      </c>
      <c r="F103" s="38" t="s">
        <v>166</v>
      </c>
      <c r="G103" s="41">
        <v>4</v>
      </c>
      <c r="H103" s="68" t="s">
        <v>65</v>
      </c>
      <c r="I103" s="41">
        <v>5.75</v>
      </c>
      <c r="J103" s="43">
        <v>57000</v>
      </c>
      <c r="K103" s="43">
        <v>0</v>
      </c>
      <c r="L103" s="43">
        <f>ROUND((K103*$C$8/1000),0)</f>
        <v>0</v>
      </c>
      <c r="M103" s="43"/>
      <c r="N103" s="43"/>
    </row>
    <row r="104" spans="1:14" x14ac:dyDescent="0.2">
      <c r="A104" s="56" t="s">
        <v>167</v>
      </c>
      <c r="B104" s="68">
        <v>351</v>
      </c>
      <c r="C104" s="68" t="s">
        <v>164</v>
      </c>
      <c r="D104" s="38" t="s">
        <v>38</v>
      </c>
      <c r="E104" s="39">
        <v>270</v>
      </c>
      <c r="F104" s="38" t="s">
        <v>168</v>
      </c>
      <c r="G104" s="41">
        <v>5.6</v>
      </c>
      <c r="H104" s="68" t="s">
        <v>65</v>
      </c>
      <c r="I104" s="41">
        <v>19.75</v>
      </c>
      <c r="J104" s="43">
        <v>270000</v>
      </c>
      <c r="K104" s="61">
        <v>167836.66</v>
      </c>
      <c r="L104" s="43">
        <f>ROUND((K104*$C$8/1000),0)</f>
        <v>4082951</v>
      </c>
      <c r="M104" s="43">
        <v>5565</v>
      </c>
      <c r="N104" s="43">
        <v>4088516</v>
      </c>
    </row>
    <row r="105" spans="1:14" x14ac:dyDescent="0.2">
      <c r="A105" s="56" t="s">
        <v>169</v>
      </c>
      <c r="B105" s="68">
        <v>351</v>
      </c>
      <c r="C105" s="68" t="s">
        <v>164</v>
      </c>
      <c r="D105" s="38" t="s">
        <v>38</v>
      </c>
      <c r="E105" s="39">
        <v>69</v>
      </c>
      <c r="F105" s="38" t="s">
        <v>170</v>
      </c>
      <c r="G105" s="41">
        <v>5.6</v>
      </c>
      <c r="H105" s="68" t="s">
        <v>65</v>
      </c>
      <c r="I105" s="41">
        <v>19.75</v>
      </c>
      <c r="J105" s="43">
        <v>69000</v>
      </c>
      <c r="K105" s="43">
        <v>42891.7</v>
      </c>
      <c r="L105" s="43">
        <f>ROUND((K105*$C$8/1000),0)</f>
        <v>1043423</v>
      </c>
      <c r="M105" s="43">
        <v>1423</v>
      </c>
      <c r="N105" s="43">
        <v>1044846</v>
      </c>
    </row>
    <row r="106" spans="1:14" x14ac:dyDescent="0.2">
      <c r="A106" s="56" t="s">
        <v>171</v>
      </c>
      <c r="B106" s="68">
        <v>351</v>
      </c>
      <c r="C106" s="68" t="s">
        <v>164</v>
      </c>
      <c r="D106" s="38" t="s">
        <v>38</v>
      </c>
      <c r="E106" s="39">
        <v>20</v>
      </c>
      <c r="F106" s="38" t="s">
        <v>172</v>
      </c>
      <c r="G106" s="41">
        <v>6</v>
      </c>
      <c r="H106" s="68" t="s">
        <v>65</v>
      </c>
      <c r="I106" s="41">
        <v>25.25</v>
      </c>
      <c r="J106" s="43">
        <v>20000</v>
      </c>
      <c r="K106" s="43">
        <v>30730.43</v>
      </c>
      <c r="L106" s="43">
        <f>ROUND((K106*$C$8/1000),0)</f>
        <v>747577</v>
      </c>
      <c r="M106" s="43">
        <v>1090</v>
      </c>
      <c r="N106" s="43">
        <v>748667</v>
      </c>
    </row>
    <row r="107" spans="1:14" x14ac:dyDescent="0.2">
      <c r="A107" s="56" t="s">
        <v>167</v>
      </c>
      <c r="B107" s="68">
        <v>351</v>
      </c>
      <c r="C107" s="68" t="s">
        <v>164</v>
      </c>
      <c r="D107" s="38" t="s">
        <v>38</v>
      </c>
      <c r="E107" s="39">
        <v>46</v>
      </c>
      <c r="F107" s="38" t="s">
        <v>173</v>
      </c>
      <c r="G107" s="41">
        <v>4.5</v>
      </c>
      <c r="H107" s="68" t="s">
        <v>65</v>
      </c>
      <c r="I107" s="41">
        <v>25.75</v>
      </c>
      <c r="J107" s="43">
        <v>46000</v>
      </c>
      <c r="K107" s="43">
        <v>70914.44</v>
      </c>
      <c r="L107" s="43">
        <f>ROUND((K107*$C$8/1000),0)</f>
        <v>1725131</v>
      </c>
      <c r="M107" s="43">
        <v>1899</v>
      </c>
      <c r="N107" s="43">
        <v>1727030</v>
      </c>
    </row>
    <row r="108" spans="1:14" x14ac:dyDescent="0.2">
      <c r="A108" s="37"/>
      <c r="B108" s="68"/>
      <c r="C108" s="68"/>
      <c r="D108" s="38"/>
      <c r="E108" s="39"/>
      <c r="F108" s="38"/>
      <c r="G108" s="41"/>
      <c r="H108" s="68"/>
      <c r="I108" s="41"/>
      <c r="J108" s="43"/>
      <c r="K108" s="43"/>
      <c r="L108" s="43"/>
      <c r="M108" s="43"/>
      <c r="N108" s="43"/>
    </row>
    <row r="109" spans="1:14" x14ac:dyDescent="0.2">
      <c r="A109" s="37" t="s">
        <v>84</v>
      </c>
      <c r="B109" s="68">
        <v>363</v>
      </c>
      <c r="C109" s="68" t="s">
        <v>174</v>
      </c>
      <c r="D109" s="38" t="s">
        <v>38</v>
      </c>
      <c r="E109" s="39">
        <v>400</v>
      </c>
      <c r="F109" s="38" t="s">
        <v>175</v>
      </c>
      <c r="G109" s="41">
        <v>5</v>
      </c>
      <c r="H109" s="68" t="s">
        <v>176</v>
      </c>
      <c r="I109" s="41">
        <v>17.5</v>
      </c>
      <c r="J109" s="43">
        <v>400000</v>
      </c>
      <c r="K109" s="43">
        <v>191548.43</v>
      </c>
      <c r="L109" s="43">
        <f t="shared" ref="L109:L115" si="8">ROUND((K109*$C$8/1000),0)</f>
        <v>4659785</v>
      </c>
      <c r="M109" s="43">
        <v>3675</v>
      </c>
      <c r="N109" s="43">
        <v>4663460</v>
      </c>
    </row>
    <row r="110" spans="1:14" x14ac:dyDescent="0.2">
      <c r="A110" s="37" t="s">
        <v>84</v>
      </c>
      <c r="B110" s="68">
        <v>363</v>
      </c>
      <c r="C110" s="68" t="s">
        <v>174</v>
      </c>
      <c r="D110" s="38" t="s">
        <v>38</v>
      </c>
      <c r="E110" s="39">
        <v>96</v>
      </c>
      <c r="F110" s="38" t="s">
        <v>177</v>
      </c>
      <c r="G110" s="41">
        <v>5</v>
      </c>
      <c r="H110" s="68" t="s">
        <v>176</v>
      </c>
      <c r="I110" s="41">
        <v>17.5</v>
      </c>
      <c r="J110" s="43">
        <v>96000</v>
      </c>
      <c r="K110" s="43">
        <v>45971.64</v>
      </c>
      <c r="L110" s="43">
        <f t="shared" si="8"/>
        <v>1118349</v>
      </c>
      <c r="M110" s="43">
        <v>882</v>
      </c>
      <c r="N110" s="43">
        <v>1119231</v>
      </c>
    </row>
    <row r="111" spans="1:14" x14ac:dyDescent="0.2">
      <c r="A111" s="37" t="s">
        <v>140</v>
      </c>
      <c r="B111" s="68">
        <v>363</v>
      </c>
      <c r="C111" s="68" t="s">
        <v>174</v>
      </c>
      <c r="D111" s="38" t="s">
        <v>38</v>
      </c>
      <c r="E111" s="70">
        <v>1E-3</v>
      </c>
      <c r="F111" s="38" t="s">
        <v>178</v>
      </c>
      <c r="G111" s="41">
        <v>0</v>
      </c>
      <c r="H111" s="68" t="s">
        <v>176</v>
      </c>
      <c r="I111" s="41">
        <v>17.5</v>
      </c>
      <c r="J111" s="43">
        <v>1</v>
      </c>
      <c r="K111" s="43">
        <v>1</v>
      </c>
      <c r="L111" s="43">
        <f t="shared" si="8"/>
        <v>24</v>
      </c>
      <c r="M111" s="43">
        <v>0</v>
      </c>
      <c r="N111" s="43">
        <v>24</v>
      </c>
    </row>
    <row r="112" spans="1:14" x14ac:dyDescent="0.2">
      <c r="A112" s="37" t="s">
        <v>62</v>
      </c>
      <c r="B112" s="68">
        <v>367</v>
      </c>
      <c r="C112" s="68" t="s">
        <v>179</v>
      </c>
      <c r="D112" s="38" t="s">
        <v>38</v>
      </c>
      <c r="E112" s="39">
        <v>321.5</v>
      </c>
      <c r="F112" s="38" t="s">
        <v>180</v>
      </c>
      <c r="G112" s="41">
        <v>5.5</v>
      </c>
      <c r="H112" s="68" t="s">
        <v>65</v>
      </c>
      <c r="I112" s="41">
        <v>19</v>
      </c>
      <c r="J112" s="43">
        <v>321500</v>
      </c>
      <c r="K112" s="43">
        <v>116802</v>
      </c>
      <c r="L112" s="43">
        <f t="shared" si="8"/>
        <v>2841434</v>
      </c>
      <c r="M112" s="43">
        <v>12763</v>
      </c>
      <c r="N112" s="43">
        <v>2854197</v>
      </c>
    </row>
    <row r="113" spans="1:14" x14ac:dyDescent="0.2">
      <c r="A113" s="37" t="s">
        <v>62</v>
      </c>
      <c r="B113" s="68">
        <v>367</v>
      </c>
      <c r="C113" s="68" t="s">
        <v>179</v>
      </c>
      <c r="D113" s="38" t="s">
        <v>38</v>
      </c>
      <c r="E113" s="39">
        <v>452.5</v>
      </c>
      <c r="F113" s="38" t="s">
        <v>181</v>
      </c>
      <c r="G113" s="41">
        <v>5.9</v>
      </c>
      <c r="H113" s="68" t="s">
        <v>65</v>
      </c>
      <c r="I113" s="41">
        <v>21.5</v>
      </c>
      <c r="J113" s="43">
        <v>452500</v>
      </c>
      <c r="K113" s="43">
        <v>278284</v>
      </c>
      <c r="L113" s="43">
        <f t="shared" si="8"/>
        <v>6769795</v>
      </c>
      <c r="M113" s="43">
        <v>32573</v>
      </c>
      <c r="N113" s="43">
        <v>6802368</v>
      </c>
    </row>
    <row r="114" spans="1:14" x14ac:dyDescent="0.2">
      <c r="A114" s="37" t="s">
        <v>66</v>
      </c>
      <c r="B114" s="68">
        <v>367</v>
      </c>
      <c r="C114" s="68" t="s">
        <v>179</v>
      </c>
      <c r="D114" s="38" t="s">
        <v>38</v>
      </c>
      <c r="E114" s="39">
        <v>31</v>
      </c>
      <c r="F114" s="38" t="s">
        <v>182</v>
      </c>
      <c r="G114" s="41">
        <v>6.3</v>
      </c>
      <c r="H114" s="68" t="s">
        <v>65</v>
      </c>
      <c r="I114" s="41">
        <v>21.5</v>
      </c>
      <c r="J114" s="43">
        <v>31000</v>
      </c>
      <c r="K114" s="43">
        <v>58879</v>
      </c>
      <c r="L114" s="43">
        <f t="shared" si="8"/>
        <v>1432345</v>
      </c>
      <c r="M114" s="43">
        <v>7348</v>
      </c>
      <c r="N114" s="43">
        <v>1439693</v>
      </c>
    </row>
    <row r="115" spans="1:14" x14ac:dyDescent="0.2">
      <c r="A115" s="37" t="s">
        <v>66</v>
      </c>
      <c r="B115" s="68">
        <v>367</v>
      </c>
      <c r="C115" s="68" t="s">
        <v>179</v>
      </c>
      <c r="D115" s="38" t="s">
        <v>38</v>
      </c>
      <c r="E115" s="39">
        <v>51.8</v>
      </c>
      <c r="F115" s="38" t="s">
        <v>183</v>
      </c>
      <c r="G115" s="41">
        <v>6.3</v>
      </c>
      <c r="H115" s="68" t="s">
        <v>65</v>
      </c>
      <c r="I115" s="41">
        <v>21.5</v>
      </c>
      <c r="J115" s="43">
        <v>51800</v>
      </c>
      <c r="K115" s="43">
        <v>98385</v>
      </c>
      <c r="L115" s="43">
        <f t="shared" si="8"/>
        <v>2393405</v>
      </c>
      <c r="M115" s="43">
        <v>12279</v>
      </c>
      <c r="N115" s="43">
        <v>2405684</v>
      </c>
    </row>
    <row r="116" spans="1:14" x14ac:dyDescent="0.2">
      <c r="A116" s="37"/>
      <c r="B116" s="68"/>
      <c r="C116" s="68"/>
      <c r="D116" s="38"/>
      <c r="E116" s="39"/>
      <c r="F116" s="38"/>
      <c r="G116" s="41"/>
      <c r="H116" s="68"/>
      <c r="I116" s="41"/>
      <c r="J116" s="43"/>
      <c r="K116" s="43"/>
      <c r="L116" s="43"/>
      <c r="M116" s="43"/>
      <c r="N116" s="43"/>
    </row>
    <row r="117" spans="1:14" x14ac:dyDescent="0.2">
      <c r="A117" s="56" t="s">
        <v>184</v>
      </c>
      <c r="B117" s="71">
        <v>383</v>
      </c>
      <c r="C117" s="71" t="s">
        <v>154</v>
      </c>
      <c r="D117" s="57" t="s">
        <v>38</v>
      </c>
      <c r="E117" s="58">
        <v>1250</v>
      </c>
      <c r="F117" s="57" t="s">
        <v>91</v>
      </c>
      <c r="G117" s="59">
        <v>4.5</v>
      </c>
      <c r="H117" s="71" t="s">
        <v>57</v>
      </c>
      <c r="I117" s="59">
        <v>22</v>
      </c>
      <c r="J117" s="61">
        <v>1250000</v>
      </c>
      <c r="K117" s="61">
        <v>287185</v>
      </c>
      <c r="L117" s="61">
        <f t="shared" ref="L117:L122" si="9">ROUND((K117*$C$8/1000),0)</f>
        <v>6986329</v>
      </c>
      <c r="M117" s="61">
        <v>4282</v>
      </c>
      <c r="N117" s="61">
        <v>6990611</v>
      </c>
    </row>
    <row r="118" spans="1:14" x14ac:dyDescent="0.2">
      <c r="A118" s="37" t="s">
        <v>185</v>
      </c>
      <c r="B118" s="68">
        <v>383</v>
      </c>
      <c r="C118" s="68" t="s">
        <v>154</v>
      </c>
      <c r="D118" s="38" t="s">
        <v>38</v>
      </c>
      <c r="E118" s="70">
        <v>161</v>
      </c>
      <c r="F118" s="38" t="s">
        <v>58</v>
      </c>
      <c r="G118" s="41">
        <v>6</v>
      </c>
      <c r="H118" s="68" t="s">
        <v>57</v>
      </c>
      <c r="I118" s="41">
        <v>22</v>
      </c>
      <c r="J118" s="43">
        <v>161000</v>
      </c>
      <c r="K118" s="43">
        <v>286931</v>
      </c>
      <c r="L118" s="43">
        <f t="shared" si="9"/>
        <v>6980150</v>
      </c>
      <c r="M118" s="43">
        <v>22636</v>
      </c>
      <c r="N118" s="43">
        <v>7002786</v>
      </c>
    </row>
    <row r="119" spans="1:14" x14ac:dyDescent="0.2">
      <c r="A119" s="37" t="s">
        <v>69</v>
      </c>
      <c r="B119" s="68">
        <v>392</v>
      </c>
      <c r="C119" s="68" t="s">
        <v>186</v>
      </c>
      <c r="D119" s="38" t="s">
        <v>38</v>
      </c>
      <c r="E119" s="39">
        <v>240</v>
      </c>
      <c r="F119" s="38" t="s">
        <v>187</v>
      </c>
      <c r="G119" s="41">
        <v>3.5</v>
      </c>
      <c r="H119" s="68" t="s">
        <v>57</v>
      </c>
      <c r="I119" s="41">
        <v>7</v>
      </c>
      <c r="J119" s="43">
        <v>240000</v>
      </c>
      <c r="K119" s="43">
        <v>0</v>
      </c>
      <c r="L119" s="43">
        <f t="shared" si="9"/>
        <v>0</v>
      </c>
      <c r="M119" s="43"/>
      <c r="N119" s="43"/>
    </row>
    <row r="120" spans="1:14" x14ac:dyDescent="0.2">
      <c r="A120" s="37" t="s">
        <v>188</v>
      </c>
      <c r="B120" s="68">
        <v>392</v>
      </c>
      <c r="C120" s="68" t="s">
        <v>186</v>
      </c>
      <c r="D120" s="38" t="s">
        <v>38</v>
      </c>
      <c r="E120" s="39">
        <v>245</v>
      </c>
      <c r="F120" s="38" t="s">
        <v>182</v>
      </c>
      <c r="G120" s="41">
        <v>4.5</v>
      </c>
      <c r="H120" s="68" t="s">
        <v>57</v>
      </c>
      <c r="I120" s="41">
        <v>11</v>
      </c>
      <c r="J120" s="43">
        <v>119805</v>
      </c>
      <c r="K120" s="43">
        <v>56266.11</v>
      </c>
      <c r="L120" s="43">
        <f t="shared" si="9"/>
        <v>1368782</v>
      </c>
      <c r="M120" s="43">
        <v>9986</v>
      </c>
      <c r="N120" s="43">
        <v>1378768</v>
      </c>
    </row>
    <row r="121" spans="1:14" x14ac:dyDescent="0.2">
      <c r="A121" s="37" t="s">
        <v>188</v>
      </c>
      <c r="B121" s="68">
        <v>392</v>
      </c>
      <c r="C121" s="68" t="s">
        <v>186</v>
      </c>
      <c r="D121" s="38" t="s">
        <v>38</v>
      </c>
      <c r="E121" s="72" t="s">
        <v>189</v>
      </c>
      <c r="F121" s="38" t="s">
        <v>190</v>
      </c>
      <c r="G121" s="41">
        <v>4.5</v>
      </c>
      <c r="H121" s="68" t="s">
        <v>57</v>
      </c>
      <c r="I121" s="41">
        <v>11</v>
      </c>
      <c r="J121" s="43">
        <v>195</v>
      </c>
      <c r="K121" s="43">
        <v>91.56</v>
      </c>
      <c r="L121" s="43">
        <f t="shared" si="9"/>
        <v>2227</v>
      </c>
      <c r="M121" s="43">
        <v>16</v>
      </c>
      <c r="N121" s="43">
        <v>2243</v>
      </c>
    </row>
    <row r="122" spans="1:14" x14ac:dyDescent="0.2">
      <c r="A122" s="37" t="s">
        <v>188</v>
      </c>
      <c r="B122" s="68">
        <v>392</v>
      </c>
      <c r="C122" s="68" t="s">
        <v>186</v>
      </c>
      <c r="D122" s="38" t="s">
        <v>38</v>
      </c>
      <c r="E122" s="72" t="s">
        <v>189</v>
      </c>
      <c r="F122" s="38" t="s">
        <v>191</v>
      </c>
      <c r="G122" s="41">
        <v>5</v>
      </c>
      <c r="H122" s="68" t="s">
        <v>57</v>
      </c>
      <c r="I122" s="41">
        <v>11.5</v>
      </c>
      <c r="J122" s="43">
        <v>146837.81</v>
      </c>
      <c r="K122" s="43">
        <v>221385.71</v>
      </c>
      <c r="L122" s="43">
        <f t="shared" si="9"/>
        <v>5385635</v>
      </c>
      <c r="M122" s="43">
        <v>0</v>
      </c>
      <c r="N122" s="43">
        <v>5385635</v>
      </c>
    </row>
    <row r="123" spans="1:14" x14ac:dyDescent="0.2">
      <c r="A123" s="8"/>
      <c r="B123" s="68"/>
      <c r="C123" s="68"/>
      <c r="D123" s="8"/>
      <c r="E123" s="73"/>
      <c r="F123" s="8"/>
      <c r="G123" s="8"/>
      <c r="H123" s="8"/>
      <c r="I123" s="8"/>
      <c r="J123" s="74"/>
      <c r="K123" s="74"/>
      <c r="L123" s="74"/>
      <c r="M123" s="74"/>
      <c r="N123" s="74"/>
    </row>
    <row r="124" spans="1:14" x14ac:dyDescent="0.2">
      <c r="A124" s="37" t="s">
        <v>62</v>
      </c>
      <c r="B124" s="68">
        <v>420</v>
      </c>
      <c r="C124" s="68" t="s">
        <v>192</v>
      </c>
      <c r="D124" s="38" t="s">
        <v>38</v>
      </c>
      <c r="E124" s="39">
        <v>507</v>
      </c>
      <c r="F124" s="38" t="s">
        <v>193</v>
      </c>
      <c r="G124" s="41">
        <v>4.5</v>
      </c>
      <c r="H124" s="68" t="s">
        <v>40</v>
      </c>
      <c r="I124" s="41">
        <v>19.5</v>
      </c>
      <c r="J124" s="43">
        <v>507000</v>
      </c>
      <c r="K124" s="43">
        <v>97650</v>
      </c>
      <c r="L124" s="43">
        <f>ROUND((K124*$C$8/1000),0)</f>
        <v>2375525</v>
      </c>
      <c r="M124" s="43">
        <v>8762</v>
      </c>
      <c r="N124" s="43">
        <v>2384287</v>
      </c>
    </row>
    <row r="125" spans="1:14" x14ac:dyDescent="0.2">
      <c r="A125" s="37" t="s">
        <v>62</v>
      </c>
      <c r="B125" s="68">
        <v>420</v>
      </c>
      <c r="C125" s="68" t="s">
        <v>192</v>
      </c>
      <c r="D125" s="38" t="s">
        <v>38</v>
      </c>
      <c r="E125" s="39">
        <v>91</v>
      </c>
      <c r="F125" s="38" t="s">
        <v>194</v>
      </c>
      <c r="G125" s="41">
        <v>4.5</v>
      </c>
      <c r="H125" s="68" t="s">
        <v>40</v>
      </c>
      <c r="I125" s="41">
        <v>19.5</v>
      </c>
      <c r="J125" s="43">
        <v>91000</v>
      </c>
      <c r="K125" s="43">
        <v>56241</v>
      </c>
      <c r="L125" s="43">
        <f>ROUND((K125*$C$8/1000),0)</f>
        <v>1368171</v>
      </c>
      <c r="M125" s="43">
        <v>5046</v>
      </c>
      <c r="N125" s="43">
        <v>1373217</v>
      </c>
    </row>
    <row r="126" spans="1:14" x14ac:dyDescent="0.2">
      <c r="A126" s="37" t="s">
        <v>66</v>
      </c>
      <c r="B126" s="68">
        <v>420</v>
      </c>
      <c r="C126" s="68" t="s">
        <v>192</v>
      </c>
      <c r="D126" s="38" t="s">
        <v>38</v>
      </c>
      <c r="E126" s="39">
        <v>32</v>
      </c>
      <c r="F126" s="38" t="s">
        <v>195</v>
      </c>
      <c r="G126" s="41">
        <v>4.5</v>
      </c>
      <c r="H126" s="68" t="s">
        <v>40</v>
      </c>
      <c r="I126" s="41">
        <v>19.5</v>
      </c>
      <c r="J126" s="43">
        <v>32000</v>
      </c>
      <c r="K126" s="43">
        <v>48613</v>
      </c>
      <c r="L126" s="43">
        <f>ROUND((K126*$C$8/1000),0)</f>
        <v>1182605</v>
      </c>
      <c r="M126" s="43">
        <v>4362</v>
      </c>
      <c r="N126" s="43">
        <v>1186967</v>
      </c>
    </row>
    <row r="127" spans="1:14" x14ac:dyDescent="0.2">
      <c r="A127" s="37" t="s">
        <v>66</v>
      </c>
      <c r="B127" s="68">
        <v>420</v>
      </c>
      <c r="C127" s="68" t="s">
        <v>192</v>
      </c>
      <c r="D127" s="38" t="s">
        <v>38</v>
      </c>
      <c r="E127" s="39">
        <v>28</v>
      </c>
      <c r="F127" s="38" t="s">
        <v>196</v>
      </c>
      <c r="G127" s="41">
        <v>4.5</v>
      </c>
      <c r="H127" s="68" t="s">
        <v>40</v>
      </c>
      <c r="I127" s="41">
        <v>19.5</v>
      </c>
      <c r="J127" s="43">
        <v>28000</v>
      </c>
      <c r="K127" s="43">
        <v>42537</v>
      </c>
      <c r="L127" s="43">
        <f>ROUND((K127*$C$8/1000),0)</f>
        <v>1034795</v>
      </c>
      <c r="M127" s="43">
        <v>3817</v>
      </c>
      <c r="N127" s="43">
        <v>1038612</v>
      </c>
    </row>
    <row r="128" spans="1:14" x14ac:dyDescent="0.2">
      <c r="A128" s="37" t="s">
        <v>66</v>
      </c>
      <c r="B128" s="68">
        <v>420</v>
      </c>
      <c r="C128" s="68" t="s">
        <v>192</v>
      </c>
      <c r="D128" s="38" t="s">
        <v>38</v>
      </c>
      <c r="E128" s="39">
        <v>25</v>
      </c>
      <c r="F128" s="38" t="s">
        <v>197</v>
      </c>
      <c r="G128" s="41">
        <v>4.5</v>
      </c>
      <c r="H128" s="68" t="s">
        <v>40</v>
      </c>
      <c r="I128" s="41">
        <v>19.5</v>
      </c>
      <c r="J128" s="43">
        <v>25000</v>
      </c>
      <c r="K128" s="43">
        <v>37979</v>
      </c>
      <c r="L128" s="43">
        <f>ROUND((K128*$C$8/1000),0)</f>
        <v>923912</v>
      </c>
      <c r="M128" s="43">
        <v>3408</v>
      </c>
      <c r="N128" s="43">
        <v>927320</v>
      </c>
    </row>
    <row r="129" spans="1:14" x14ac:dyDescent="0.2">
      <c r="A129" s="37"/>
      <c r="B129" s="68"/>
      <c r="C129" s="68"/>
      <c r="D129" s="38"/>
      <c r="E129" s="39"/>
      <c r="F129" s="38"/>
      <c r="G129" s="41"/>
      <c r="H129" s="68"/>
      <c r="I129" s="41"/>
      <c r="J129" s="43"/>
      <c r="K129" s="43"/>
      <c r="L129" s="43"/>
      <c r="M129" s="43"/>
      <c r="N129" s="43"/>
    </row>
    <row r="130" spans="1:14" x14ac:dyDescent="0.2">
      <c r="A130" s="56" t="s">
        <v>198</v>
      </c>
      <c r="B130" s="71">
        <v>430</v>
      </c>
      <c r="C130" s="71" t="s">
        <v>199</v>
      </c>
      <c r="D130" s="57" t="s">
        <v>38</v>
      </c>
      <c r="E130" s="61">
        <v>3660</v>
      </c>
      <c r="F130" s="57" t="s">
        <v>200</v>
      </c>
      <c r="G130" s="59">
        <v>3</v>
      </c>
      <c r="H130" s="71" t="s">
        <v>176</v>
      </c>
      <c r="I130" s="59">
        <v>11.42</v>
      </c>
      <c r="J130" s="51">
        <v>3660000</v>
      </c>
      <c r="K130" s="51">
        <v>581681.38</v>
      </c>
      <c r="L130" s="51">
        <f>ROUND((K130*$C$8/1000),0)</f>
        <v>14150522</v>
      </c>
      <c r="M130" s="264">
        <v>483961</v>
      </c>
      <c r="N130" s="265">
        <v>14634483</v>
      </c>
    </row>
    <row r="131" spans="1:14" x14ac:dyDescent="0.2">
      <c r="A131" s="56" t="s">
        <v>198</v>
      </c>
      <c r="B131" s="71">
        <v>430</v>
      </c>
      <c r="C131" s="71" t="s">
        <v>199</v>
      </c>
      <c r="D131" s="57" t="s">
        <v>38</v>
      </c>
      <c r="E131" s="61">
        <v>479</v>
      </c>
      <c r="F131" s="57" t="s">
        <v>201</v>
      </c>
      <c r="G131" s="59">
        <v>4</v>
      </c>
      <c r="H131" s="71" t="s">
        <v>176</v>
      </c>
      <c r="I131" s="59">
        <v>11.42</v>
      </c>
      <c r="J131" s="51">
        <v>479000</v>
      </c>
      <c r="K131" s="51">
        <v>161866.29999999999</v>
      </c>
      <c r="L131" s="51">
        <f>ROUND((K131*$C$8/1000),0)</f>
        <v>3937710</v>
      </c>
      <c r="M131" s="264">
        <v>176052</v>
      </c>
      <c r="N131" s="265">
        <v>4113762</v>
      </c>
    </row>
    <row r="132" spans="1:14" x14ac:dyDescent="0.2">
      <c r="A132" s="37" t="s">
        <v>202</v>
      </c>
      <c r="B132" s="68">
        <v>430</v>
      </c>
      <c r="C132" s="68" t="s">
        <v>199</v>
      </c>
      <c r="D132" s="38" t="s">
        <v>38</v>
      </c>
      <c r="E132" s="70">
        <v>1.5349999999999999</v>
      </c>
      <c r="F132" s="38" t="s">
        <v>203</v>
      </c>
      <c r="G132" s="41">
        <v>10</v>
      </c>
      <c r="H132" s="68" t="s">
        <v>176</v>
      </c>
      <c r="I132" s="41">
        <v>11.42</v>
      </c>
      <c r="J132" s="52">
        <v>1535</v>
      </c>
      <c r="K132" s="52">
        <v>3622.29</v>
      </c>
      <c r="L132" s="52">
        <f>ROUND((K132*$C$8/1000),0)</f>
        <v>88119</v>
      </c>
      <c r="M132" s="52">
        <v>73535</v>
      </c>
      <c r="N132" s="52">
        <v>161654</v>
      </c>
    </row>
    <row r="133" spans="1:14" x14ac:dyDescent="0.2">
      <c r="A133" s="37"/>
      <c r="B133" s="68"/>
      <c r="C133" s="68"/>
      <c r="D133" s="38"/>
      <c r="E133" s="43"/>
      <c r="F133" s="68"/>
      <c r="G133" s="41"/>
      <c r="H133" s="68"/>
      <c r="I133" s="41"/>
      <c r="J133" s="43"/>
      <c r="K133" s="43"/>
      <c r="L133" s="43"/>
      <c r="M133" s="43"/>
      <c r="N133" s="43"/>
    </row>
    <row r="134" spans="1:14" x14ac:dyDescent="0.2">
      <c r="A134" s="37" t="s">
        <v>204</v>
      </c>
      <c r="B134" s="68">
        <v>437</v>
      </c>
      <c r="C134" s="68" t="s">
        <v>205</v>
      </c>
      <c r="D134" s="38" t="s">
        <v>38</v>
      </c>
      <c r="E134" s="43">
        <v>110</v>
      </c>
      <c r="F134" s="38" t="s">
        <v>206</v>
      </c>
      <c r="G134" s="41">
        <v>3</v>
      </c>
      <c r="H134" s="68" t="s">
        <v>65</v>
      </c>
      <c r="I134" s="41">
        <v>7</v>
      </c>
      <c r="J134" s="43">
        <v>110000</v>
      </c>
      <c r="K134" s="43">
        <v>0</v>
      </c>
      <c r="L134" s="43">
        <f>ROUND((K134*$C$8/1000),0)</f>
        <v>0</v>
      </c>
      <c r="M134" s="43"/>
      <c r="N134" s="43"/>
    </row>
    <row r="135" spans="1:14" x14ac:dyDescent="0.2">
      <c r="A135" s="37" t="s">
        <v>204</v>
      </c>
      <c r="B135" s="68">
        <v>437</v>
      </c>
      <c r="C135" s="68" t="s">
        <v>205</v>
      </c>
      <c r="D135" s="38" t="s">
        <v>38</v>
      </c>
      <c r="E135" s="43">
        <v>33</v>
      </c>
      <c r="F135" s="38" t="s">
        <v>207</v>
      </c>
      <c r="G135" s="41">
        <v>3</v>
      </c>
      <c r="H135" s="68" t="s">
        <v>65</v>
      </c>
      <c r="I135" s="41">
        <v>7</v>
      </c>
      <c r="J135" s="43">
        <v>33000</v>
      </c>
      <c r="K135" s="43">
        <v>0</v>
      </c>
      <c r="L135" s="43">
        <f t="shared" ref="L135:L147" si="10">ROUND((K135*$C$8/1000),0)</f>
        <v>0</v>
      </c>
      <c r="M135" s="43"/>
      <c r="N135" s="43"/>
    </row>
    <row r="136" spans="1:14" x14ac:dyDescent="0.2">
      <c r="A136" s="37" t="s">
        <v>204</v>
      </c>
      <c r="B136" s="68">
        <v>437</v>
      </c>
      <c r="C136" s="68" t="s">
        <v>205</v>
      </c>
      <c r="D136" s="38" t="s">
        <v>38</v>
      </c>
      <c r="E136" s="43">
        <v>260</v>
      </c>
      <c r="F136" s="38" t="s">
        <v>208</v>
      </c>
      <c r="G136" s="41">
        <v>4.2</v>
      </c>
      <c r="H136" s="68" t="s">
        <v>65</v>
      </c>
      <c r="I136" s="41">
        <v>20</v>
      </c>
      <c r="J136" s="43">
        <v>260000</v>
      </c>
      <c r="K136" s="43">
        <v>143028.01</v>
      </c>
      <c r="L136" s="43">
        <f t="shared" si="10"/>
        <v>3479432</v>
      </c>
      <c r="M136" s="43">
        <v>15543</v>
      </c>
      <c r="N136" s="43">
        <v>3494975</v>
      </c>
    </row>
    <row r="137" spans="1:14" x14ac:dyDescent="0.2">
      <c r="A137" s="37" t="s">
        <v>204</v>
      </c>
      <c r="B137" s="68">
        <v>437</v>
      </c>
      <c r="C137" s="68" t="s">
        <v>205</v>
      </c>
      <c r="D137" s="38" t="s">
        <v>38</v>
      </c>
      <c r="E137" s="43">
        <v>68</v>
      </c>
      <c r="F137" s="38" t="s">
        <v>209</v>
      </c>
      <c r="G137" s="41">
        <v>4.2</v>
      </c>
      <c r="H137" s="68" t="s">
        <v>65</v>
      </c>
      <c r="I137" s="41">
        <v>20</v>
      </c>
      <c r="J137" s="43">
        <v>68000</v>
      </c>
      <c r="K137" s="43">
        <v>37407.31</v>
      </c>
      <c r="L137" s="43">
        <f t="shared" si="10"/>
        <v>910005</v>
      </c>
      <c r="M137" s="43">
        <v>4065</v>
      </c>
      <c r="N137" s="43">
        <v>914070</v>
      </c>
    </row>
    <row r="138" spans="1:14" x14ac:dyDescent="0.2">
      <c r="A138" s="37" t="s">
        <v>210</v>
      </c>
      <c r="B138" s="68">
        <v>437</v>
      </c>
      <c r="C138" s="68" t="s">
        <v>205</v>
      </c>
      <c r="D138" s="38" t="s">
        <v>38</v>
      </c>
      <c r="E138" s="75">
        <v>132</v>
      </c>
      <c r="F138" s="38" t="s">
        <v>211</v>
      </c>
      <c r="G138" s="41">
        <v>4.2</v>
      </c>
      <c r="H138" s="68" t="s">
        <v>65</v>
      </c>
      <c r="I138" s="41">
        <v>20</v>
      </c>
      <c r="J138" s="43">
        <v>132000</v>
      </c>
      <c r="K138" s="43">
        <v>68874.759999999995</v>
      </c>
      <c r="L138" s="43">
        <f t="shared" si="10"/>
        <v>1675511</v>
      </c>
      <c r="M138" s="43">
        <v>7485</v>
      </c>
      <c r="N138" s="43">
        <v>1682996</v>
      </c>
    </row>
    <row r="139" spans="1:14" x14ac:dyDescent="0.2">
      <c r="A139" s="37" t="s">
        <v>212</v>
      </c>
      <c r="B139" s="68">
        <v>437</v>
      </c>
      <c r="C139" s="68" t="s">
        <v>205</v>
      </c>
      <c r="D139" s="38" t="s">
        <v>38</v>
      </c>
      <c r="E139" s="75">
        <v>55</v>
      </c>
      <c r="F139" s="38" t="s">
        <v>213</v>
      </c>
      <c r="G139" s="41">
        <v>4.2</v>
      </c>
      <c r="H139" s="68" t="s">
        <v>65</v>
      </c>
      <c r="I139" s="41">
        <v>20</v>
      </c>
      <c r="J139" s="43">
        <v>55000</v>
      </c>
      <c r="K139" s="61">
        <v>52132.9</v>
      </c>
      <c r="L139" s="61">
        <f t="shared" si="10"/>
        <v>1268233</v>
      </c>
      <c r="M139" s="61">
        <v>5665</v>
      </c>
      <c r="N139" s="61">
        <v>1273898</v>
      </c>
    </row>
    <row r="140" spans="1:14" x14ac:dyDescent="0.2">
      <c r="A140" s="56" t="s">
        <v>212</v>
      </c>
      <c r="B140" s="71">
        <v>437</v>
      </c>
      <c r="C140" s="71" t="s">
        <v>205</v>
      </c>
      <c r="D140" s="57" t="s">
        <v>38</v>
      </c>
      <c r="E140" s="76">
        <v>1</v>
      </c>
      <c r="F140" s="57" t="s">
        <v>214</v>
      </c>
      <c r="G140" s="59">
        <v>4.2</v>
      </c>
      <c r="H140" s="71" t="s">
        <v>65</v>
      </c>
      <c r="I140" s="59">
        <v>20</v>
      </c>
      <c r="J140" s="61">
        <v>1000</v>
      </c>
      <c r="K140" s="61">
        <v>1448.14</v>
      </c>
      <c r="L140" s="61">
        <f t="shared" si="10"/>
        <v>35229</v>
      </c>
      <c r="M140" s="61">
        <v>157</v>
      </c>
      <c r="N140" s="61">
        <v>35386</v>
      </c>
    </row>
    <row r="141" spans="1:14" x14ac:dyDescent="0.2">
      <c r="A141" s="56" t="s">
        <v>215</v>
      </c>
      <c r="B141" s="71">
        <v>437</v>
      </c>
      <c r="C141" s="71" t="s">
        <v>216</v>
      </c>
      <c r="D141" s="57" t="s">
        <v>38</v>
      </c>
      <c r="E141" s="58">
        <v>110</v>
      </c>
      <c r="F141" s="57" t="s">
        <v>217</v>
      </c>
      <c r="G141" s="59">
        <v>3</v>
      </c>
      <c r="H141" s="71" t="s">
        <v>65</v>
      </c>
      <c r="I141" s="59">
        <v>5.93</v>
      </c>
      <c r="J141" s="61">
        <v>110000</v>
      </c>
      <c r="K141" s="61">
        <v>0</v>
      </c>
      <c r="L141" s="61">
        <f t="shared" si="10"/>
        <v>0</v>
      </c>
      <c r="M141" s="61"/>
      <c r="N141" s="61"/>
    </row>
    <row r="142" spans="1:14" x14ac:dyDescent="0.2">
      <c r="A142" s="56" t="s">
        <v>218</v>
      </c>
      <c r="B142" s="71">
        <v>437</v>
      </c>
      <c r="C142" s="71" t="s">
        <v>216</v>
      </c>
      <c r="D142" s="57" t="s">
        <v>38</v>
      </c>
      <c r="E142" s="58">
        <v>33</v>
      </c>
      <c r="F142" s="57" t="s">
        <v>219</v>
      </c>
      <c r="G142" s="59">
        <v>3</v>
      </c>
      <c r="H142" s="71" t="s">
        <v>65</v>
      </c>
      <c r="I142" s="59">
        <v>5.93</v>
      </c>
      <c r="J142" s="61">
        <v>33000</v>
      </c>
      <c r="K142" s="61">
        <v>0</v>
      </c>
      <c r="L142" s="61">
        <f t="shared" si="10"/>
        <v>0</v>
      </c>
      <c r="M142" s="61"/>
      <c r="N142" s="61"/>
    </row>
    <row r="143" spans="1:14" x14ac:dyDescent="0.2">
      <c r="A143" s="37" t="s">
        <v>215</v>
      </c>
      <c r="B143" s="68">
        <v>437</v>
      </c>
      <c r="C143" s="68" t="s">
        <v>216</v>
      </c>
      <c r="D143" s="38" t="s">
        <v>38</v>
      </c>
      <c r="E143" s="39">
        <v>375</v>
      </c>
      <c r="F143" s="38" t="s">
        <v>220</v>
      </c>
      <c r="G143" s="41">
        <v>4.2</v>
      </c>
      <c r="H143" s="68" t="s">
        <v>65</v>
      </c>
      <c r="I143" s="41">
        <v>19.75</v>
      </c>
      <c r="J143" s="43">
        <v>375000</v>
      </c>
      <c r="K143" s="43">
        <v>226902.53</v>
      </c>
      <c r="L143" s="43">
        <f t="shared" si="10"/>
        <v>5519842</v>
      </c>
      <c r="M143" s="43">
        <v>24657</v>
      </c>
      <c r="N143" s="43">
        <v>5544499</v>
      </c>
    </row>
    <row r="144" spans="1:14" x14ac:dyDescent="0.2">
      <c r="A144" s="37" t="s">
        <v>215</v>
      </c>
      <c r="B144" s="68">
        <v>437</v>
      </c>
      <c r="C144" s="68" t="s">
        <v>216</v>
      </c>
      <c r="D144" s="38" t="s">
        <v>38</v>
      </c>
      <c r="E144" s="58">
        <v>99</v>
      </c>
      <c r="F144" s="57" t="s">
        <v>221</v>
      </c>
      <c r="G144" s="59">
        <v>4.2</v>
      </c>
      <c r="H144" s="71" t="s">
        <v>65</v>
      </c>
      <c r="I144" s="59">
        <v>19.75</v>
      </c>
      <c r="J144" s="61">
        <v>99000</v>
      </c>
      <c r="K144" s="61">
        <v>59902.28</v>
      </c>
      <c r="L144" s="61">
        <f t="shared" si="10"/>
        <v>1457239</v>
      </c>
      <c r="M144" s="61">
        <v>6510</v>
      </c>
      <c r="N144" s="61">
        <v>1463749</v>
      </c>
    </row>
    <row r="145" spans="1:14" x14ac:dyDescent="0.2">
      <c r="A145" s="37" t="s">
        <v>215</v>
      </c>
      <c r="B145" s="68">
        <v>437</v>
      </c>
      <c r="C145" s="68" t="s">
        <v>216</v>
      </c>
      <c r="D145" s="38" t="s">
        <v>38</v>
      </c>
      <c r="E145" s="58">
        <v>93</v>
      </c>
      <c r="F145" s="57" t="s">
        <v>222</v>
      </c>
      <c r="G145" s="59">
        <v>4.2</v>
      </c>
      <c r="H145" s="71" t="s">
        <v>65</v>
      </c>
      <c r="I145" s="59">
        <v>19.75</v>
      </c>
      <c r="J145" s="61">
        <v>93000</v>
      </c>
      <c r="K145" s="61">
        <v>57419.16</v>
      </c>
      <c r="L145" s="61">
        <f t="shared" si="10"/>
        <v>1396832</v>
      </c>
      <c r="M145" s="61">
        <v>6239</v>
      </c>
      <c r="N145" s="61">
        <v>1403071</v>
      </c>
    </row>
    <row r="146" spans="1:14" x14ac:dyDescent="0.2">
      <c r="A146" s="37" t="s">
        <v>223</v>
      </c>
      <c r="B146" s="68">
        <v>437</v>
      </c>
      <c r="C146" s="68" t="s">
        <v>216</v>
      </c>
      <c r="D146" s="38" t="s">
        <v>38</v>
      </c>
      <c r="E146" s="39">
        <v>122</v>
      </c>
      <c r="F146" s="38" t="s">
        <v>224</v>
      </c>
      <c r="G146" s="41">
        <v>4.2</v>
      </c>
      <c r="H146" s="68" t="s">
        <v>65</v>
      </c>
      <c r="I146" s="41">
        <v>19.75</v>
      </c>
      <c r="J146" s="43">
        <v>122000</v>
      </c>
      <c r="K146" s="61">
        <v>104183.62</v>
      </c>
      <c r="L146" s="61">
        <f t="shared" si="10"/>
        <v>2534468</v>
      </c>
      <c r="M146" s="61">
        <v>11321</v>
      </c>
      <c r="N146" s="61">
        <v>2545789</v>
      </c>
    </row>
    <row r="147" spans="1:14" x14ac:dyDescent="0.2">
      <c r="A147" s="37" t="s">
        <v>223</v>
      </c>
      <c r="B147" s="68">
        <v>437</v>
      </c>
      <c r="C147" s="68" t="s">
        <v>216</v>
      </c>
      <c r="D147" s="38" t="s">
        <v>38</v>
      </c>
      <c r="E147" s="39">
        <v>1</v>
      </c>
      <c r="F147" s="38" t="s">
        <v>225</v>
      </c>
      <c r="G147" s="41">
        <v>4.2</v>
      </c>
      <c r="H147" s="68" t="s">
        <v>65</v>
      </c>
      <c r="I147" s="41">
        <v>19.75</v>
      </c>
      <c r="J147" s="43">
        <v>1000</v>
      </c>
      <c r="K147" s="43">
        <v>1370.84</v>
      </c>
      <c r="L147" s="43">
        <f t="shared" si="10"/>
        <v>33348</v>
      </c>
      <c r="M147" s="43">
        <v>149</v>
      </c>
      <c r="N147" s="43">
        <v>33497</v>
      </c>
    </row>
    <row r="148" spans="1:14" x14ac:dyDescent="0.2">
      <c r="A148" s="37"/>
      <c r="B148" s="68"/>
      <c r="C148" s="68"/>
      <c r="D148" s="38"/>
      <c r="E148" s="39"/>
      <c r="F148" s="38"/>
      <c r="G148" s="41"/>
      <c r="H148" s="68"/>
      <c r="I148" s="41"/>
      <c r="J148" s="43"/>
      <c r="K148" s="43"/>
      <c r="L148" s="43"/>
      <c r="M148" s="43"/>
      <c r="N148" s="43"/>
    </row>
    <row r="149" spans="1:14" x14ac:dyDescent="0.2">
      <c r="A149" s="37" t="s">
        <v>69</v>
      </c>
      <c r="B149" s="68">
        <v>449</v>
      </c>
      <c r="C149" s="68" t="s">
        <v>226</v>
      </c>
      <c r="D149" s="38" t="s">
        <v>38</v>
      </c>
      <c r="E149" s="39">
        <v>162</v>
      </c>
      <c r="F149" s="38" t="s">
        <v>193</v>
      </c>
      <c r="G149" s="41">
        <v>4.8</v>
      </c>
      <c r="H149" s="38" t="s">
        <v>57</v>
      </c>
      <c r="I149" s="41">
        <v>7.75</v>
      </c>
      <c r="J149" s="43">
        <v>162000</v>
      </c>
      <c r="K149" s="43">
        <v>0</v>
      </c>
      <c r="L149" s="43">
        <f>ROUND((K149*$C$8/1000),0)</f>
        <v>0</v>
      </c>
      <c r="M149" s="43"/>
      <c r="N149" s="43"/>
    </row>
    <row r="150" spans="1:14" x14ac:dyDescent="0.2">
      <c r="A150" s="37" t="s">
        <v>227</v>
      </c>
      <c r="B150" s="68">
        <v>449</v>
      </c>
      <c r="C150" s="68" t="s">
        <v>226</v>
      </c>
      <c r="D150" s="38" t="s">
        <v>38</v>
      </c>
      <c r="E150" s="39">
        <v>50</v>
      </c>
      <c r="F150" s="38" t="s">
        <v>194</v>
      </c>
      <c r="G150" s="41">
        <v>5.4</v>
      </c>
      <c r="H150" s="38" t="s">
        <v>57</v>
      </c>
      <c r="I150" s="41">
        <v>14.75</v>
      </c>
      <c r="J150" s="43">
        <v>50000</v>
      </c>
      <c r="K150" s="43">
        <v>63143.3</v>
      </c>
      <c r="L150" s="43">
        <f>ROUND((K150*$C$8/1000),0)</f>
        <v>1536083</v>
      </c>
      <c r="M150" s="43">
        <v>6629</v>
      </c>
      <c r="N150" s="43">
        <v>1542712</v>
      </c>
    </row>
    <row r="151" spans="1:14" x14ac:dyDescent="0.2">
      <c r="A151" s="37" t="s">
        <v>227</v>
      </c>
      <c r="B151" s="68">
        <v>449</v>
      </c>
      <c r="C151" s="68" t="s">
        <v>226</v>
      </c>
      <c r="D151" s="38" t="s">
        <v>38</v>
      </c>
      <c r="E151" s="39">
        <v>59.52</v>
      </c>
      <c r="F151" s="38" t="s">
        <v>195</v>
      </c>
      <c r="G151" s="41">
        <v>4.5</v>
      </c>
      <c r="H151" s="38" t="s">
        <v>57</v>
      </c>
      <c r="I151" s="41">
        <v>15</v>
      </c>
      <c r="J151" s="43">
        <v>59520</v>
      </c>
      <c r="K151" s="43">
        <v>87800.03</v>
      </c>
      <c r="L151" s="43">
        <f>ROUND((K151*$C$8/1000),0)</f>
        <v>2135905</v>
      </c>
      <c r="M151" s="43">
        <v>0</v>
      </c>
      <c r="N151" s="43">
        <v>2135905</v>
      </c>
    </row>
    <row r="152" spans="1:14" x14ac:dyDescent="0.2">
      <c r="A152" s="37"/>
      <c r="B152" s="68"/>
      <c r="C152" s="68"/>
      <c r="D152" s="38"/>
      <c r="E152" s="39"/>
      <c r="F152" s="38"/>
      <c r="G152" s="41"/>
      <c r="H152" s="68"/>
      <c r="I152" s="41"/>
      <c r="J152" s="43"/>
      <c r="K152" s="43"/>
      <c r="L152" s="43"/>
      <c r="M152" s="43"/>
      <c r="N152" s="43"/>
    </row>
    <row r="153" spans="1:14" x14ac:dyDescent="0.2">
      <c r="A153" s="56" t="s">
        <v>121</v>
      </c>
      <c r="B153" s="71">
        <v>472</v>
      </c>
      <c r="C153" s="71" t="s">
        <v>228</v>
      </c>
      <c r="D153" s="57" t="s">
        <v>229</v>
      </c>
      <c r="E153" s="58">
        <v>15700000</v>
      </c>
      <c r="F153" s="57" t="s">
        <v>71</v>
      </c>
      <c r="G153" s="59">
        <v>6</v>
      </c>
      <c r="H153" s="71" t="s">
        <v>176</v>
      </c>
      <c r="I153" s="59">
        <v>4</v>
      </c>
      <c r="J153" s="61">
        <v>15700000000</v>
      </c>
      <c r="K153" s="61">
        <v>0</v>
      </c>
      <c r="L153" s="61">
        <f>ROUND((K153/1000),0)</f>
        <v>0</v>
      </c>
      <c r="M153" s="61"/>
      <c r="N153" s="61"/>
    </row>
    <row r="154" spans="1:14" x14ac:dyDescent="0.2">
      <c r="A154" s="56" t="s">
        <v>121</v>
      </c>
      <c r="B154" s="71">
        <v>472</v>
      </c>
      <c r="C154" s="71" t="s">
        <v>228</v>
      </c>
      <c r="D154" s="57" t="s">
        <v>229</v>
      </c>
      <c r="E154" s="58">
        <v>500000</v>
      </c>
      <c r="F154" s="57" t="s">
        <v>73</v>
      </c>
      <c r="G154" s="59" t="s">
        <v>230</v>
      </c>
      <c r="H154" s="71" t="s">
        <v>176</v>
      </c>
      <c r="I154" s="59">
        <v>6</v>
      </c>
      <c r="J154" s="61">
        <v>500000000</v>
      </c>
      <c r="K154" s="61">
        <v>0</v>
      </c>
      <c r="L154" s="61">
        <f>ROUND((K154/1000),0)</f>
        <v>0</v>
      </c>
      <c r="M154" s="61"/>
      <c r="N154" s="61"/>
    </row>
    <row r="155" spans="1:14" x14ac:dyDescent="0.2">
      <c r="A155" s="56" t="s">
        <v>121</v>
      </c>
      <c r="B155" s="71">
        <v>472</v>
      </c>
      <c r="C155" s="71" t="s">
        <v>228</v>
      </c>
      <c r="D155" s="57" t="s">
        <v>229</v>
      </c>
      <c r="E155" s="58">
        <v>1000</v>
      </c>
      <c r="F155" s="57" t="s">
        <v>111</v>
      </c>
      <c r="G155" s="59">
        <v>10</v>
      </c>
      <c r="H155" s="71" t="s">
        <v>176</v>
      </c>
      <c r="I155" s="59">
        <v>6</v>
      </c>
      <c r="J155" s="61">
        <v>1000000</v>
      </c>
      <c r="K155" s="61">
        <v>0</v>
      </c>
      <c r="L155" s="61">
        <f>ROUND((K155/1000),0)</f>
        <v>0</v>
      </c>
      <c r="M155" s="61"/>
      <c r="N155" s="61"/>
    </row>
    <row r="156" spans="1:14" x14ac:dyDescent="0.2">
      <c r="A156" s="37" t="s">
        <v>121</v>
      </c>
      <c r="B156" s="68">
        <v>486</v>
      </c>
      <c r="C156" s="68" t="s">
        <v>231</v>
      </c>
      <c r="D156" s="38" t="s">
        <v>38</v>
      </c>
      <c r="E156" s="39">
        <v>450</v>
      </c>
      <c r="F156" s="38" t="s">
        <v>97</v>
      </c>
      <c r="G156" s="41">
        <v>4.25</v>
      </c>
      <c r="H156" s="68" t="s">
        <v>65</v>
      </c>
      <c r="I156" s="41">
        <v>19.5</v>
      </c>
      <c r="J156" s="43">
        <v>450000</v>
      </c>
      <c r="K156" s="43">
        <v>229933</v>
      </c>
      <c r="L156" s="43">
        <f>ROUND((K156*$C$8/1000),0)</f>
        <v>5593564</v>
      </c>
      <c r="M156" s="43">
        <v>3233</v>
      </c>
      <c r="N156" s="43">
        <v>5596797</v>
      </c>
    </row>
    <row r="157" spans="1:14" x14ac:dyDescent="0.2">
      <c r="A157" s="37" t="s">
        <v>232</v>
      </c>
      <c r="B157" s="68">
        <v>486</v>
      </c>
      <c r="C157" s="68" t="s">
        <v>231</v>
      </c>
      <c r="D157" s="38" t="s">
        <v>38</v>
      </c>
      <c r="E157" s="39">
        <v>50</v>
      </c>
      <c r="F157" s="38" t="s">
        <v>99</v>
      </c>
      <c r="G157" s="41">
        <v>8</v>
      </c>
      <c r="H157" s="68" t="s">
        <v>65</v>
      </c>
      <c r="I157" s="41">
        <v>23.25</v>
      </c>
      <c r="J157" s="43">
        <v>50000</v>
      </c>
      <c r="K157" s="43">
        <v>50000</v>
      </c>
      <c r="L157" s="43">
        <f>ROUND((K157*$C$8/1000),0)</f>
        <v>1216347</v>
      </c>
      <c r="M157" s="43">
        <v>1081217</v>
      </c>
      <c r="N157" s="43">
        <v>2297564</v>
      </c>
    </row>
    <row r="158" spans="1:14" x14ac:dyDescent="0.2">
      <c r="A158" s="37" t="s">
        <v>233</v>
      </c>
      <c r="B158" s="68">
        <v>486</v>
      </c>
      <c r="C158" s="68" t="s">
        <v>234</v>
      </c>
      <c r="D158" s="38" t="s">
        <v>38</v>
      </c>
      <c r="E158" s="39">
        <v>427</v>
      </c>
      <c r="F158" s="38" t="s">
        <v>191</v>
      </c>
      <c r="G158" s="41">
        <v>4</v>
      </c>
      <c r="H158" s="68" t="s">
        <v>65</v>
      </c>
      <c r="I158" s="41">
        <v>20</v>
      </c>
      <c r="J158" s="43">
        <v>427000</v>
      </c>
      <c r="K158" s="43">
        <v>272257</v>
      </c>
      <c r="L158" s="43">
        <f>ROUND((K158*$C$8/1000),0)</f>
        <v>6623177</v>
      </c>
      <c r="M158" s="43">
        <v>3608</v>
      </c>
      <c r="N158" s="43">
        <v>6626785</v>
      </c>
    </row>
    <row r="159" spans="1:14" x14ac:dyDescent="0.2">
      <c r="A159" s="37" t="s">
        <v>233</v>
      </c>
      <c r="B159" s="68">
        <v>486</v>
      </c>
      <c r="C159" s="68" t="s">
        <v>234</v>
      </c>
      <c r="D159" s="38" t="s">
        <v>38</v>
      </c>
      <c r="E159" s="39">
        <v>37</v>
      </c>
      <c r="F159" s="38" t="s">
        <v>235</v>
      </c>
      <c r="G159" s="41">
        <v>4</v>
      </c>
      <c r="H159" s="68" t="s">
        <v>65</v>
      </c>
      <c r="I159" s="41">
        <v>20</v>
      </c>
      <c r="J159" s="43">
        <v>37000</v>
      </c>
      <c r="K159" s="43">
        <v>37000</v>
      </c>
      <c r="L159" s="43">
        <f>ROUND((K159*$C$8/1000),0)</f>
        <v>900096</v>
      </c>
      <c r="M159" s="43">
        <v>273452</v>
      </c>
      <c r="N159" s="43">
        <v>1173548</v>
      </c>
    </row>
    <row r="160" spans="1:14" x14ac:dyDescent="0.2">
      <c r="A160" s="37" t="s">
        <v>233</v>
      </c>
      <c r="B160" s="68">
        <v>486</v>
      </c>
      <c r="C160" s="68" t="s">
        <v>234</v>
      </c>
      <c r="D160" s="38" t="s">
        <v>38</v>
      </c>
      <c r="E160" s="39">
        <v>59</v>
      </c>
      <c r="F160" s="38" t="s">
        <v>236</v>
      </c>
      <c r="G160" s="41">
        <v>7</v>
      </c>
      <c r="H160" s="68" t="s">
        <v>65</v>
      </c>
      <c r="I160" s="41">
        <v>21.75</v>
      </c>
      <c r="J160" s="43">
        <v>59000</v>
      </c>
      <c r="K160" s="43">
        <v>59000</v>
      </c>
      <c r="L160" s="43">
        <f>ROUND((K160*$C$8/1000),0)</f>
        <v>1435289</v>
      </c>
      <c r="M160" s="43">
        <v>832945</v>
      </c>
      <c r="N160" s="43">
        <v>2268234</v>
      </c>
    </row>
    <row r="161" spans="1:14" x14ac:dyDescent="0.2">
      <c r="A161" s="37"/>
      <c r="B161" s="68"/>
      <c r="C161" s="68"/>
      <c r="D161" s="38"/>
      <c r="E161" s="39"/>
      <c r="F161" s="38"/>
      <c r="G161" s="41"/>
      <c r="H161" s="68"/>
      <c r="I161" s="41"/>
      <c r="J161" s="43"/>
      <c r="K161" s="43"/>
      <c r="L161" s="43"/>
      <c r="M161" s="43"/>
      <c r="N161" s="43"/>
    </row>
    <row r="162" spans="1:14" x14ac:dyDescent="0.2">
      <c r="A162" s="37" t="s">
        <v>62</v>
      </c>
      <c r="B162" s="68">
        <v>495</v>
      </c>
      <c r="C162" s="68" t="s">
        <v>237</v>
      </c>
      <c r="D162" s="38" t="s">
        <v>38</v>
      </c>
      <c r="E162" s="39">
        <v>578.5</v>
      </c>
      <c r="F162" s="38" t="s">
        <v>238</v>
      </c>
      <c r="G162" s="41">
        <v>4</v>
      </c>
      <c r="H162" s="68" t="s">
        <v>65</v>
      </c>
      <c r="I162" s="41">
        <v>19.25</v>
      </c>
      <c r="J162" s="43">
        <v>578500</v>
      </c>
      <c r="K162" s="43">
        <v>261733</v>
      </c>
      <c r="L162" s="43">
        <f t="shared" ref="L162:L179" si="11">ROUND((K162*$C$8/1000),0)</f>
        <v>6367160</v>
      </c>
      <c r="M162" s="43">
        <v>20912</v>
      </c>
      <c r="N162" s="43">
        <v>6388072</v>
      </c>
    </row>
    <row r="163" spans="1:14" x14ac:dyDescent="0.2">
      <c r="A163" s="37" t="s">
        <v>62</v>
      </c>
      <c r="B163" s="68">
        <v>495</v>
      </c>
      <c r="C163" s="68" t="s">
        <v>237</v>
      </c>
      <c r="D163" s="38" t="s">
        <v>38</v>
      </c>
      <c r="E163" s="39">
        <v>52.2</v>
      </c>
      <c r="F163" s="38" t="s">
        <v>239</v>
      </c>
      <c r="G163" s="41">
        <v>5</v>
      </c>
      <c r="H163" s="68" t="s">
        <v>65</v>
      </c>
      <c r="I163" s="41">
        <v>19.25</v>
      </c>
      <c r="J163" s="43">
        <v>52200</v>
      </c>
      <c r="K163" s="43">
        <v>53489</v>
      </c>
      <c r="L163" s="43">
        <f t="shared" si="11"/>
        <v>1301223</v>
      </c>
      <c r="M163" s="43">
        <v>5323</v>
      </c>
      <c r="N163" s="43">
        <v>1306546</v>
      </c>
    </row>
    <row r="164" spans="1:14" x14ac:dyDescent="0.2">
      <c r="A164" s="37" t="s">
        <v>66</v>
      </c>
      <c r="B164" s="68">
        <v>495</v>
      </c>
      <c r="C164" s="68" t="s">
        <v>237</v>
      </c>
      <c r="D164" s="38" t="s">
        <v>38</v>
      </c>
      <c r="E164" s="39">
        <v>27.4</v>
      </c>
      <c r="F164" s="38" t="s">
        <v>240</v>
      </c>
      <c r="G164" s="41">
        <v>5.5</v>
      </c>
      <c r="H164" s="68" t="s">
        <v>65</v>
      </c>
      <c r="I164" s="41">
        <v>19.25</v>
      </c>
      <c r="J164" s="43">
        <v>27400</v>
      </c>
      <c r="K164" s="43">
        <v>31324</v>
      </c>
      <c r="L164" s="43">
        <f t="shared" si="11"/>
        <v>762017</v>
      </c>
      <c r="M164" s="43">
        <v>3423</v>
      </c>
      <c r="N164" s="43">
        <v>765440</v>
      </c>
    </row>
    <row r="165" spans="1:14" x14ac:dyDescent="0.2">
      <c r="A165" s="37" t="s">
        <v>66</v>
      </c>
      <c r="B165" s="68">
        <v>495</v>
      </c>
      <c r="C165" s="68" t="s">
        <v>237</v>
      </c>
      <c r="D165" s="38" t="s">
        <v>38</v>
      </c>
      <c r="E165" s="39">
        <v>20.399999999999999</v>
      </c>
      <c r="F165" s="38" t="s">
        <v>241</v>
      </c>
      <c r="G165" s="41">
        <v>6</v>
      </c>
      <c r="H165" s="68" t="s">
        <v>65</v>
      </c>
      <c r="I165" s="41">
        <v>19.25</v>
      </c>
      <c r="J165" s="43">
        <v>20400</v>
      </c>
      <c r="K165" s="43">
        <v>25754</v>
      </c>
      <c r="L165" s="43">
        <f t="shared" si="11"/>
        <v>626516</v>
      </c>
      <c r="M165" s="43">
        <v>3064</v>
      </c>
      <c r="N165" s="43">
        <v>629580</v>
      </c>
    </row>
    <row r="166" spans="1:14" x14ac:dyDescent="0.2">
      <c r="A166" s="37" t="s">
        <v>242</v>
      </c>
      <c r="B166" s="68">
        <v>495</v>
      </c>
      <c r="C166" s="68" t="s">
        <v>237</v>
      </c>
      <c r="D166" s="38" t="s">
        <v>38</v>
      </c>
      <c r="E166" s="39">
        <v>22</v>
      </c>
      <c r="F166" s="77" t="s">
        <v>243</v>
      </c>
      <c r="G166" s="41">
        <v>7</v>
      </c>
      <c r="H166" s="68" t="s">
        <v>65</v>
      </c>
      <c r="I166" s="41">
        <v>19.25</v>
      </c>
      <c r="J166" s="43">
        <v>22000</v>
      </c>
      <c r="K166" s="43">
        <v>28837</v>
      </c>
      <c r="L166" s="43">
        <f t="shared" si="11"/>
        <v>701516</v>
      </c>
      <c r="M166" s="43">
        <v>3989</v>
      </c>
      <c r="N166" s="43">
        <v>705505</v>
      </c>
    </row>
    <row r="167" spans="1:14" x14ac:dyDescent="0.2">
      <c r="A167" s="37" t="s">
        <v>242</v>
      </c>
      <c r="B167" s="68">
        <v>495</v>
      </c>
      <c r="C167" s="68" t="s">
        <v>237</v>
      </c>
      <c r="D167" s="38" t="s">
        <v>38</v>
      </c>
      <c r="E167" s="39">
        <v>31</v>
      </c>
      <c r="F167" s="38" t="s">
        <v>244</v>
      </c>
      <c r="G167" s="41">
        <v>7.5</v>
      </c>
      <c r="H167" s="68" t="s">
        <v>65</v>
      </c>
      <c r="I167" s="41">
        <v>19.25</v>
      </c>
      <c r="J167" s="43">
        <v>31000</v>
      </c>
      <c r="K167" s="43">
        <v>54296</v>
      </c>
      <c r="L167" s="43">
        <f t="shared" si="11"/>
        <v>1320855</v>
      </c>
      <c r="M167" s="43">
        <v>8032</v>
      </c>
      <c r="N167" s="43">
        <v>1328887</v>
      </c>
    </row>
    <row r="168" spans="1:14" x14ac:dyDescent="0.2">
      <c r="A168" s="37" t="s">
        <v>245</v>
      </c>
      <c r="B168" s="68">
        <v>495</v>
      </c>
      <c r="C168" s="68" t="s">
        <v>246</v>
      </c>
      <c r="D168" s="38" t="s">
        <v>38</v>
      </c>
      <c r="E168" s="39">
        <v>478</v>
      </c>
      <c r="F168" s="38" t="s">
        <v>247</v>
      </c>
      <c r="G168" s="41">
        <v>4</v>
      </c>
      <c r="H168" s="68" t="s">
        <v>65</v>
      </c>
      <c r="I168" s="41">
        <v>18.25</v>
      </c>
      <c r="J168" s="43">
        <v>478000</v>
      </c>
      <c r="K168" s="43">
        <v>234916</v>
      </c>
      <c r="L168" s="43">
        <f t="shared" si="11"/>
        <v>5714785</v>
      </c>
      <c r="M168" s="43">
        <v>18769</v>
      </c>
      <c r="N168" s="43">
        <v>5733554</v>
      </c>
    </row>
    <row r="169" spans="1:14" x14ac:dyDescent="0.2">
      <c r="A169" s="37" t="s">
        <v>248</v>
      </c>
      <c r="B169" s="68">
        <v>495</v>
      </c>
      <c r="C169" s="68" t="s">
        <v>246</v>
      </c>
      <c r="D169" s="38" t="s">
        <v>38</v>
      </c>
      <c r="E169" s="39">
        <v>55</v>
      </c>
      <c r="F169" s="38" t="s">
        <v>249</v>
      </c>
      <c r="G169" s="41">
        <v>5</v>
      </c>
      <c r="H169" s="68" t="s">
        <v>65</v>
      </c>
      <c r="I169" s="41">
        <v>18.25</v>
      </c>
      <c r="J169" s="43">
        <v>55000</v>
      </c>
      <c r="K169" s="43">
        <v>56358</v>
      </c>
      <c r="L169" s="43">
        <f t="shared" si="11"/>
        <v>1371017</v>
      </c>
      <c r="M169" s="43">
        <v>5608</v>
      </c>
      <c r="N169" s="43">
        <v>1376625</v>
      </c>
    </row>
    <row r="170" spans="1:14" x14ac:dyDescent="0.2">
      <c r="A170" s="37" t="s">
        <v>250</v>
      </c>
      <c r="B170" s="68">
        <v>495</v>
      </c>
      <c r="C170" s="68" t="s">
        <v>246</v>
      </c>
      <c r="D170" s="38" t="s">
        <v>38</v>
      </c>
      <c r="E170" s="39">
        <v>18</v>
      </c>
      <c r="F170" s="38" t="s">
        <v>251</v>
      </c>
      <c r="G170" s="41">
        <v>5.5</v>
      </c>
      <c r="H170" s="68" t="s">
        <v>65</v>
      </c>
      <c r="I170" s="41">
        <v>18.25</v>
      </c>
      <c r="J170" s="43">
        <v>18000</v>
      </c>
      <c r="K170" s="43">
        <v>19505</v>
      </c>
      <c r="L170" s="43">
        <f t="shared" si="11"/>
        <v>474497</v>
      </c>
      <c r="M170" s="43">
        <v>2131</v>
      </c>
      <c r="N170" s="43">
        <v>476628</v>
      </c>
    </row>
    <row r="171" spans="1:14" x14ac:dyDescent="0.2">
      <c r="A171" s="37" t="s">
        <v>252</v>
      </c>
      <c r="B171" s="68">
        <v>495</v>
      </c>
      <c r="C171" s="68" t="s">
        <v>246</v>
      </c>
      <c r="D171" s="38" t="s">
        <v>38</v>
      </c>
      <c r="E171" s="39">
        <v>8</v>
      </c>
      <c r="F171" s="38" t="s">
        <v>253</v>
      </c>
      <c r="G171" s="41">
        <v>6</v>
      </c>
      <c r="H171" s="68" t="s">
        <v>65</v>
      </c>
      <c r="I171" s="41">
        <v>18.25</v>
      </c>
      <c r="J171" s="43">
        <v>8000</v>
      </c>
      <c r="K171" s="43">
        <v>9528</v>
      </c>
      <c r="L171" s="43">
        <f t="shared" si="11"/>
        <v>231787</v>
      </c>
      <c r="M171" s="43">
        <v>1134</v>
      </c>
      <c r="N171" s="43">
        <v>232921</v>
      </c>
    </row>
    <row r="172" spans="1:14" x14ac:dyDescent="0.2">
      <c r="A172" s="37" t="s">
        <v>252</v>
      </c>
      <c r="B172" s="68">
        <v>495</v>
      </c>
      <c r="C172" s="68" t="s">
        <v>246</v>
      </c>
      <c r="D172" s="38" t="s">
        <v>38</v>
      </c>
      <c r="E172" s="39">
        <v>15</v>
      </c>
      <c r="F172" s="38" t="s">
        <v>254</v>
      </c>
      <c r="G172" s="41">
        <v>7</v>
      </c>
      <c r="H172" s="68" t="s">
        <v>65</v>
      </c>
      <c r="I172" s="41">
        <v>18.25</v>
      </c>
      <c r="J172" s="43">
        <v>15000</v>
      </c>
      <c r="K172" s="43">
        <v>18375</v>
      </c>
      <c r="L172" s="43">
        <f t="shared" si="11"/>
        <v>447007</v>
      </c>
      <c r="M172" s="43">
        <v>2542</v>
      </c>
      <c r="N172" s="43">
        <v>449549</v>
      </c>
    </row>
    <row r="173" spans="1:14" x14ac:dyDescent="0.2">
      <c r="A173" s="37" t="s">
        <v>252</v>
      </c>
      <c r="B173" s="68">
        <v>495</v>
      </c>
      <c r="C173" s="68" t="s">
        <v>246</v>
      </c>
      <c r="D173" s="38" t="s">
        <v>38</v>
      </c>
      <c r="E173" s="39">
        <v>25</v>
      </c>
      <c r="F173" s="38" t="s">
        <v>255</v>
      </c>
      <c r="G173" s="41">
        <v>7.5</v>
      </c>
      <c r="H173" s="68" t="s">
        <v>65</v>
      </c>
      <c r="I173" s="41">
        <v>18.25</v>
      </c>
      <c r="J173" s="43">
        <v>25000</v>
      </c>
      <c r="K173" s="43">
        <v>40732</v>
      </c>
      <c r="L173" s="43">
        <f t="shared" si="11"/>
        <v>990885</v>
      </c>
      <c r="M173" s="43">
        <v>6026</v>
      </c>
      <c r="N173" s="43">
        <v>996911</v>
      </c>
    </row>
    <row r="174" spans="1:14" x14ac:dyDescent="0.2">
      <c r="A174" s="37" t="s">
        <v>256</v>
      </c>
      <c r="B174" s="68">
        <v>495</v>
      </c>
      <c r="C174" s="68" t="s">
        <v>257</v>
      </c>
      <c r="D174" s="38" t="s">
        <v>38</v>
      </c>
      <c r="E174" s="39">
        <f>500*804/1000</f>
        <v>402</v>
      </c>
      <c r="F174" s="38" t="s">
        <v>258</v>
      </c>
      <c r="G174" s="41">
        <v>4.7</v>
      </c>
      <c r="H174" s="38" t="s">
        <v>65</v>
      </c>
      <c r="I174" s="41">
        <v>17</v>
      </c>
      <c r="J174" s="78">
        <v>402000</v>
      </c>
      <c r="K174" s="43">
        <v>225983</v>
      </c>
      <c r="L174" s="43">
        <f t="shared" si="11"/>
        <v>5497473</v>
      </c>
      <c r="M174" s="43">
        <v>21162</v>
      </c>
      <c r="N174" s="43">
        <v>5518635</v>
      </c>
    </row>
    <row r="175" spans="1:14" x14ac:dyDescent="0.2">
      <c r="A175" s="37" t="s">
        <v>259</v>
      </c>
      <c r="B175" s="68">
        <v>495</v>
      </c>
      <c r="C175" s="68" t="s">
        <v>257</v>
      </c>
      <c r="D175" s="38" t="s">
        <v>38</v>
      </c>
      <c r="E175" s="39">
        <v>38.200000000000003</v>
      </c>
      <c r="F175" s="38" t="s">
        <v>260</v>
      </c>
      <c r="G175" s="41">
        <v>5.2</v>
      </c>
      <c r="H175" s="38" t="s">
        <v>65</v>
      </c>
      <c r="I175" s="41">
        <v>17</v>
      </c>
      <c r="J175" s="78">
        <v>38200</v>
      </c>
      <c r="K175" s="43">
        <v>38687</v>
      </c>
      <c r="L175" s="43">
        <f t="shared" si="11"/>
        <v>941136</v>
      </c>
      <c r="M175" s="43">
        <v>4001</v>
      </c>
      <c r="N175" s="43">
        <v>945137</v>
      </c>
    </row>
    <row r="176" spans="1:14" x14ac:dyDescent="0.2">
      <c r="A176" s="37" t="s">
        <v>259</v>
      </c>
      <c r="B176" s="68">
        <v>495</v>
      </c>
      <c r="C176" s="68" t="s">
        <v>257</v>
      </c>
      <c r="D176" s="38" t="s">
        <v>38</v>
      </c>
      <c r="E176" s="39">
        <v>12</v>
      </c>
      <c r="F176" s="38" t="s">
        <v>261</v>
      </c>
      <c r="G176" s="41">
        <v>5.2</v>
      </c>
      <c r="H176" s="38" t="s">
        <v>65</v>
      </c>
      <c r="I176" s="41">
        <v>17</v>
      </c>
      <c r="J176" s="78">
        <v>12000</v>
      </c>
      <c r="K176" s="43">
        <v>12465</v>
      </c>
      <c r="L176" s="43">
        <f t="shared" si="11"/>
        <v>303235</v>
      </c>
      <c r="M176" s="43">
        <v>1289</v>
      </c>
      <c r="N176" s="43">
        <v>304524</v>
      </c>
    </row>
    <row r="177" spans="1:14" x14ac:dyDescent="0.2">
      <c r="A177" s="37" t="s">
        <v>259</v>
      </c>
      <c r="B177" s="68">
        <v>495</v>
      </c>
      <c r="C177" s="68" t="s">
        <v>257</v>
      </c>
      <c r="D177" s="38" t="s">
        <v>38</v>
      </c>
      <c r="E177" s="39">
        <v>6</v>
      </c>
      <c r="F177" s="38" t="s">
        <v>262</v>
      </c>
      <c r="G177" s="41">
        <v>5.2</v>
      </c>
      <c r="H177" s="38" t="s">
        <v>65</v>
      </c>
      <c r="I177" s="41">
        <v>17</v>
      </c>
      <c r="J177" s="78">
        <v>6000</v>
      </c>
      <c r="K177" s="43">
        <v>6557</v>
      </c>
      <c r="L177" s="43">
        <f t="shared" si="11"/>
        <v>159512</v>
      </c>
      <c r="M177" s="43">
        <v>678</v>
      </c>
      <c r="N177" s="43">
        <v>160190</v>
      </c>
    </row>
    <row r="178" spans="1:14" x14ac:dyDescent="0.2">
      <c r="A178" s="37" t="s">
        <v>259</v>
      </c>
      <c r="B178" s="68">
        <v>495</v>
      </c>
      <c r="C178" s="68" t="s">
        <v>257</v>
      </c>
      <c r="D178" s="38" t="s">
        <v>38</v>
      </c>
      <c r="E178" s="39">
        <v>9</v>
      </c>
      <c r="F178" s="38" t="s">
        <v>263</v>
      </c>
      <c r="G178" s="41">
        <v>5.2</v>
      </c>
      <c r="H178" s="38" t="s">
        <v>65</v>
      </c>
      <c r="I178" s="41">
        <v>17</v>
      </c>
      <c r="J178" s="78">
        <v>9000</v>
      </c>
      <c r="K178" s="43">
        <v>9835</v>
      </c>
      <c r="L178" s="43">
        <f t="shared" si="11"/>
        <v>239255</v>
      </c>
      <c r="M178" s="43">
        <v>1017</v>
      </c>
      <c r="N178" s="43">
        <v>240272</v>
      </c>
    </row>
    <row r="179" spans="1:14" x14ac:dyDescent="0.2">
      <c r="A179" s="37" t="s">
        <v>259</v>
      </c>
      <c r="B179" s="68">
        <v>495</v>
      </c>
      <c r="C179" s="68" t="s">
        <v>257</v>
      </c>
      <c r="D179" s="38" t="s">
        <v>38</v>
      </c>
      <c r="E179" s="39">
        <v>27.4</v>
      </c>
      <c r="F179" s="38" t="s">
        <v>264</v>
      </c>
      <c r="G179" s="41">
        <v>5.2</v>
      </c>
      <c r="H179" s="38" t="s">
        <v>65</v>
      </c>
      <c r="I179" s="41">
        <v>17</v>
      </c>
      <c r="J179" s="78">
        <v>27400</v>
      </c>
      <c r="K179" s="43">
        <v>36210</v>
      </c>
      <c r="L179" s="43">
        <f t="shared" si="11"/>
        <v>880878</v>
      </c>
      <c r="M179" s="43">
        <v>3744</v>
      </c>
      <c r="N179" s="43">
        <v>884622</v>
      </c>
    </row>
    <row r="180" spans="1:14" x14ac:dyDescent="0.2">
      <c r="A180" s="37"/>
      <c r="B180" s="68"/>
      <c r="C180" s="68"/>
      <c r="D180" s="38"/>
      <c r="E180" s="39"/>
      <c r="F180" s="38"/>
      <c r="G180" s="41"/>
      <c r="H180" s="68"/>
      <c r="I180" s="41"/>
      <c r="J180" s="43"/>
      <c r="K180" s="43"/>
      <c r="L180" s="43"/>
      <c r="M180" s="43"/>
      <c r="N180" s="43"/>
    </row>
    <row r="181" spans="1:14" x14ac:dyDescent="0.2">
      <c r="A181" s="37" t="s">
        <v>69</v>
      </c>
      <c r="B181" s="68">
        <v>501</v>
      </c>
      <c r="C181" s="68" t="s">
        <v>265</v>
      </c>
      <c r="D181" s="38" t="s">
        <v>38</v>
      </c>
      <c r="E181" s="39">
        <v>156.30000000000001</v>
      </c>
      <c r="F181" s="38" t="s">
        <v>266</v>
      </c>
      <c r="G181" s="41">
        <v>4.1500000000000004</v>
      </c>
      <c r="H181" s="38" t="s">
        <v>57</v>
      </c>
      <c r="I181" s="41">
        <v>7.75</v>
      </c>
      <c r="J181" s="43">
        <v>156300</v>
      </c>
      <c r="K181" s="43">
        <v>5769.38</v>
      </c>
      <c r="L181" s="43">
        <f>ROUND((K181*$C$8/1000),0)</f>
        <v>140351</v>
      </c>
      <c r="M181" s="43">
        <v>940</v>
      </c>
      <c r="N181" s="43">
        <v>141291</v>
      </c>
    </row>
    <row r="182" spans="1:14" x14ac:dyDescent="0.2">
      <c r="A182" s="37" t="s">
        <v>227</v>
      </c>
      <c r="B182" s="68">
        <v>501</v>
      </c>
      <c r="C182" s="68" t="s">
        <v>265</v>
      </c>
      <c r="D182" s="38" t="s">
        <v>38</v>
      </c>
      <c r="E182" s="39">
        <v>47.1</v>
      </c>
      <c r="F182" s="38" t="s">
        <v>267</v>
      </c>
      <c r="G182" s="41">
        <v>4.5</v>
      </c>
      <c r="H182" s="38" t="s">
        <v>57</v>
      </c>
      <c r="I182" s="41">
        <v>14.75</v>
      </c>
      <c r="J182" s="43">
        <v>47100</v>
      </c>
      <c r="K182" s="43">
        <v>66000.91</v>
      </c>
      <c r="L182" s="43">
        <f>ROUND((K182*$C$8/1000),0)</f>
        <v>1605600</v>
      </c>
      <c r="M182" s="43">
        <v>0</v>
      </c>
      <c r="N182" s="43">
        <v>1605600</v>
      </c>
    </row>
    <row r="183" spans="1:14" x14ac:dyDescent="0.2">
      <c r="A183" s="37" t="s">
        <v>227</v>
      </c>
      <c r="B183" s="68">
        <v>501</v>
      </c>
      <c r="C183" s="68" t="s">
        <v>265</v>
      </c>
      <c r="D183" s="38" t="s">
        <v>38</v>
      </c>
      <c r="E183" s="39">
        <v>11.4</v>
      </c>
      <c r="F183" s="38" t="s">
        <v>268</v>
      </c>
      <c r="G183" s="41">
        <v>5.5</v>
      </c>
      <c r="H183" s="38" t="s">
        <v>57</v>
      </c>
      <c r="I183" s="41">
        <v>15</v>
      </c>
      <c r="J183" s="43">
        <v>11400</v>
      </c>
      <c r="K183" s="43">
        <v>17184.61</v>
      </c>
      <c r="L183" s="43">
        <f>ROUND((K183*$C$8/1000),0)</f>
        <v>418049</v>
      </c>
      <c r="M183" s="43">
        <v>0</v>
      </c>
      <c r="N183" s="61">
        <v>418049</v>
      </c>
    </row>
    <row r="184" spans="1:14" x14ac:dyDescent="0.2">
      <c r="A184" s="37" t="s">
        <v>227</v>
      </c>
      <c r="B184" s="68">
        <v>501</v>
      </c>
      <c r="C184" s="68" t="s">
        <v>265</v>
      </c>
      <c r="D184" s="38" t="s">
        <v>38</v>
      </c>
      <c r="E184" s="39">
        <v>58</v>
      </c>
      <c r="F184" s="38" t="s">
        <v>269</v>
      </c>
      <c r="G184" s="41">
        <v>5</v>
      </c>
      <c r="H184" s="38" t="s">
        <v>57</v>
      </c>
      <c r="I184" s="41">
        <v>15.25</v>
      </c>
      <c r="J184" s="43">
        <v>58000</v>
      </c>
      <c r="K184" s="43">
        <v>84303.93</v>
      </c>
      <c r="L184" s="43">
        <f>ROUND((K184*$C$8/1000),0)</f>
        <v>2050856</v>
      </c>
      <c r="M184" s="43">
        <v>0</v>
      </c>
      <c r="N184" s="43">
        <v>2050856</v>
      </c>
    </row>
    <row r="185" spans="1:14" x14ac:dyDescent="0.2">
      <c r="A185" s="37"/>
      <c r="B185" s="68"/>
      <c r="C185" s="68"/>
      <c r="D185" s="38"/>
      <c r="E185" s="39"/>
      <c r="F185" s="38"/>
      <c r="G185" s="41"/>
      <c r="H185" s="68"/>
      <c r="I185" s="41"/>
      <c r="J185" s="43"/>
      <c r="K185" s="43"/>
      <c r="L185" s="43"/>
      <c r="M185" s="43"/>
      <c r="N185" s="43"/>
    </row>
    <row r="186" spans="1:14" x14ac:dyDescent="0.2">
      <c r="A186" s="37" t="s">
        <v>270</v>
      </c>
      <c r="B186" s="68">
        <v>510</v>
      </c>
      <c r="C186" s="38" t="s">
        <v>271</v>
      </c>
      <c r="D186" s="38" t="s">
        <v>38</v>
      </c>
      <c r="E186" s="39">
        <v>863</v>
      </c>
      <c r="F186" s="38" t="s">
        <v>272</v>
      </c>
      <c r="G186" s="41">
        <v>4</v>
      </c>
      <c r="H186" s="68" t="s">
        <v>65</v>
      </c>
      <c r="I186" s="41">
        <v>18.5</v>
      </c>
      <c r="J186" s="43">
        <v>863000</v>
      </c>
      <c r="K186" s="43">
        <v>392527</v>
      </c>
      <c r="L186" s="43">
        <f t="shared" ref="L186:L191" si="12">ROUND((K186*$C$8/1000),0)</f>
        <v>9548977</v>
      </c>
      <c r="M186" s="43">
        <v>31360</v>
      </c>
      <c r="N186" s="43">
        <v>9580337</v>
      </c>
    </row>
    <row r="187" spans="1:14" x14ac:dyDescent="0.2">
      <c r="A187" s="37" t="s">
        <v>270</v>
      </c>
      <c r="B187" s="68">
        <v>510</v>
      </c>
      <c r="C187" s="38" t="s">
        <v>271</v>
      </c>
      <c r="D187" s="38" t="s">
        <v>38</v>
      </c>
      <c r="E187" s="39">
        <v>141</v>
      </c>
      <c r="F187" s="38" t="s">
        <v>273</v>
      </c>
      <c r="G187" s="41">
        <v>4</v>
      </c>
      <c r="H187" s="68" t="s">
        <v>65</v>
      </c>
      <c r="I187" s="41">
        <v>18.5</v>
      </c>
      <c r="J187" s="43">
        <v>141000</v>
      </c>
      <c r="K187" s="43">
        <v>64932</v>
      </c>
      <c r="L187" s="43">
        <f t="shared" si="12"/>
        <v>1579596</v>
      </c>
      <c r="M187" s="43">
        <v>5187</v>
      </c>
      <c r="N187" s="43">
        <v>1584783</v>
      </c>
    </row>
    <row r="188" spans="1:14" x14ac:dyDescent="0.2">
      <c r="A188" s="37" t="s">
        <v>66</v>
      </c>
      <c r="B188" s="68">
        <v>510</v>
      </c>
      <c r="C188" s="38" t="s">
        <v>271</v>
      </c>
      <c r="D188" s="38" t="s">
        <v>38</v>
      </c>
      <c r="E188" s="39">
        <v>45</v>
      </c>
      <c r="F188" s="38" t="s">
        <v>274</v>
      </c>
      <c r="G188" s="41">
        <v>4</v>
      </c>
      <c r="H188" s="68" t="s">
        <v>65</v>
      </c>
      <c r="I188" s="41">
        <v>18.5</v>
      </c>
      <c r="J188" s="43">
        <v>45000</v>
      </c>
      <c r="K188" s="43">
        <v>59800</v>
      </c>
      <c r="L188" s="43">
        <f t="shared" si="12"/>
        <v>1454750</v>
      </c>
      <c r="M188" s="43">
        <v>4778</v>
      </c>
      <c r="N188" s="43">
        <v>1459528</v>
      </c>
    </row>
    <row r="189" spans="1:14" x14ac:dyDescent="0.2">
      <c r="A189" s="37" t="s">
        <v>66</v>
      </c>
      <c r="B189" s="68">
        <v>510</v>
      </c>
      <c r="C189" s="38" t="s">
        <v>271</v>
      </c>
      <c r="D189" s="38" t="s">
        <v>38</v>
      </c>
      <c r="E189" s="39">
        <v>18</v>
      </c>
      <c r="F189" s="38" t="s">
        <v>275</v>
      </c>
      <c r="G189" s="41">
        <v>4</v>
      </c>
      <c r="H189" s="68" t="s">
        <v>65</v>
      </c>
      <c r="I189" s="41">
        <v>18.5</v>
      </c>
      <c r="J189" s="43">
        <v>18000</v>
      </c>
      <c r="K189" s="43">
        <v>23920</v>
      </c>
      <c r="L189" s="43">
        <f t="shared" si="12"/>
        <v>581900</v>
      </c>
      <c r="M189" s="43">
        <v>1911</v>
      </c>
      <c r="N189" s="43">
        <v>583811</v>
      </c>
    </row>
    <row r="190" spans="1:14" x14ac:dyDescent="0.2">
      <c r="A190" s="37" t="s">
        <v>276</v>
      </c>
      <c r="B190" s="68">
        <v>510</v>
      </c>
      <c r="C190" s="38" t="s">
        <v>271</v>
      </c>
      <c r="D190" s="38" t="s">
        <v>38</v>
      </c>
      <c r="E190" s="39">
        <v>46</v>
      </c>
      <c r="F190" s="38" t="s">
        <v>277</v>
      </c>
      <c r="G190" s="41">
        <v>4</v>
      </c>
      <c r="H190" s="68" t="s">
        <v>65</v>
      </c>
      <c r="I190" s="41">
        <v>18.5</v>
      </c>
      <c r="J190" s="43">
        <v>46000</v>
      </c>
      <c r="K190" s="43">
        <v>61129</v>
      </c>
      <c r="L190" s="43">
        <f t="shared" si="12"/>
        <v>1487081</v>
      </c>
      <c r="M190" s="43">
        <v>4884</v>
      </c>
      <c r="N190" s="43">
        <v>1491965</v>
      </c>
    </row>
    <row r="191" spans="1:14" x14ac:dyDescent="0.2">
      <c r="A191" s="37" t="s">
        <v>276</v>
      </c>
      <c r="B191" s="68">
        <v>510</v>
      </c>
      <c r="C191" s="38" t="s">
        <v>271</v>
      </c>
      <c r="D191" s="38" t="s">
        <v>38</v>
      </c>
      <c r="E191" s="39">
        <v>113</v>
      </c>
      <c r="F191" s="38" t="s">
        <v>278</v>
      </c>
      <c r="G191" s="41">
        <v>4</v>
      </c>
      <c r="H191" s="68" t="s">
        <v>65</v>
      </c>
      <c r="I191" s="41">
        <v>18.5</v>
      </c>
      <c r="J191" s="43">
        <v>113000</v>
      </c>
      <c r="K191" s="43">
        <v>150164</v>
      </c>
      <c r="L191" s="43">
        <f t="shared" si="12"/>
        <v>3653029</v>
      </c>
      <c r="M191" s="43">
        <v>11998</v>
      </c>
      <c r="N191" s="43">
        <v>3665027</v>
      </c>
    </row>
    <row r="192" spans="1:14" x14ac:dyDescent="0.2">
      <c r="A192" s="37"/>
      <c r="B192" s="68"/>
      <c r="C192" s="68"/>
      <c r="D192" s="38"/>
      <c r="E192" s="39"/>
      <c r="F192" s="38"/>
      <c r="G192" s="41"/>
      <c r="H192" s="38"/>
      <c r="I192" s="41"/>
      <c r="J192" s="43"/>
      <c r="K192" s="43"/>
      <c r="L192" s="43"/>
      <c r="M192" s="43"/>
      <c r="N192" s="43"/>
    </row>
    <row r="193" spans="1:14" x14ac:dyDescent="0.2">
      <c r="A193" s="37" t="s">
        <v>279</v>
      </c>
      <c r="B193" s="68">
        <v>514</v>
      </c>
      <c r="C193" s="68" t="s">
        <v>280</v>
      </c>
      <c r="D193" s="38" t="s">
        <v>281</v>
      </c>
      <c r="E193" s="39">
        <v>65000</v>
      </c>
      <c r="F193" s="38" t="s">
        <v>282</v>
      </c>
      <c r="G193" s="41">
        <v>7.61</v>
      </c>
      <c r="H193" s="38" t="s">
        <v>283</v>
      </c>
      <c r="I193" s="41">
        <v>14.5</v>
      </c>
      <c r="J193" s="43">
        <v>65000000</v>
      </c>
      <c r="K193" s="43">
        <v>65000000</v>
      </c>
      <c r="L193" s="43">
        <f>ROUND((K193*$G$8/1000),0)</f>
        <v>37472500</v>
      </c>
      <c r="M193" s="43">
        <v>503689</v>
      </c>
      <c r="N193" s="43">
        <v>37976189</v>
      </c>
    </row>
    <row r="194" spans="1:14" x14ac:dyDescent="0.2">
      <c r="A194" s="37" t="s">
        <v>284</v>
      </c>
      <c r="B194" s="68">
        <v>514</v>
      </c>
      <c r="C194" s="68" t="s">
        <v>280</v>
      </c>
      <c r="D194" s="38" t="s">
        <v>281</v>
      </c>
      <c r="E194" s="39">
        <v>1</v>
      </c>
      <c r="F194" s="38" t="s">
        <v>285</v>
      </c>
      <c r="G194" s="41">
        <v>7.75</v>
      </c>
      <c r="H194" s="38" t="s">
        <v>283</v>
      </c>
      <c r="I194" s="41">
        <v>15</v>
      </c>
      <c r="J194" s="61">
        <v>1000</v>
      </c>
      <c r="K194" s="61">
        <v>1702.76</v>
      </c>
      <c r="L194" s="61">
        <f>ROUND((K194*$G$8/1000),0)</f>
        <v>982</v>
      </c>
      <c r="M194" s="61">
        <v>13</v>
      </c>
      <c r="N194" s="61">
        <v>995</v>
      </c>
    </row>
    <row r="195" spans="1:14" x14ac:dyDescent="0.2">
      <c r="A195" s="37" t="s">
        <v>279</v>
      </c>
      <c r="B195" s="68">
        <v>536</v>
      </c>
      <c r="C195" s="68" t="s">
        <v>286</v>
      </c>
      <c r="D195" s="38" t="s">
        <v>38</v>
      </c>
      <c r="E195" s="39">
        <v>302</v>
      </c>
      <c r="F195" s="38" t="s">
        <v>287</v>
      </c>
      <c r="G195" s="41">
        <v>3.7</v>
      </c>
      <c r="H195" s="38" t="s">
        <v>65</v>
      </c>
      <c r="I195" s="41">
        <v>19.5</v>
      </c>
      <c r="J195" s="43">
        <v>302000</v>
      </c>
      <c r="K195" s="43">
        <v>162334.92000000001</v>
      </c>
      <c r="L195" s="43">
        <f>ROUND((K195*$C$8/1000),0)</f>
        <v>3949110</v>
      </c>
      <c r="M195" s="43">
        <v>36034</v>
      </c>
      <c r="N195" s="43">
        <v>3985144</v>
      </c>
    </row>
    <row r="196" spans="1:14" x14ac:dyDescent="0.2">
      <c r="A196" s="56" t="s">
        <v>284</v>
      </c>
      <c r="B196" s="71">
        <v>536</v>
      </c>
      <c r="C196" s="71" t="s">
        <v>286</v>
      </c>
      <c r="D196" s="57" t="s">
        <v>38</v>
      </c>
      <c r="E196" s="58">
        <v>19</v>
      </c>
      <c r="F196" s="57" t="s">
        <v>288</v>
      </c>
      <c r="G196" s="59">
        <v>4</v>
      </c>
      <c r="H196" s="57" t="s">
        <v>65</v>
      </c>
      <c r="I196" s="59">
        <v>19.5</v>
      </c>
      <c r="J196" s="61">
        <v>19000</v>
      </c>
      <c r="K196" s="61">
        <v>0</v>
      </c>
      <c r="L196" s="61">
        <f>ROUND((K196*$C$8/1000),0)</f>
        <v>0</v>
      </c>
      <c r="M196" s="61"/>
      <c r="N196" s="61"/>
    </row>
    <row r="197" spans="1:14" x14ac:dyDescent="0.2">
      <c r="A197" s="56" t="s">
        <v>284</v>
      </c>
      <c r="B197" s="71">
        <v>536</v>
      </c>
      <c r="C197" s="71" t="s">
        <v>286</v>
      </c>
      <c r="D197" s="57" t="s">
        <v>38</v>
      </c>
      <c r="E197" s="58">
        <v>17</v>
      </c>
      <c r="F197" s="57" t="s">
        <v>289</v>
      </c>
      <c r="G197" s="59">
        <v>4.7</v>
      </c>
      <c r="H197" s="57" t="s">
        <v>65</v>
      </c>
      <c r="I197" s="59">
        <v>19.5</v>
      </c>
      <c r="J197" s="61">
        <v>17000</v>
      </c>
      <c r="K197" s="61">
        <v>22652.47</v>
      </c>
      <c r="L197" s="61">
        <f>ROUND((K197*$C$8/1000),0)</f>
        <v>551065</v>
      </c>
      <c r="M197" s="61">
        <v>6364</v>
      </c>
      <c r="N197" s="61">
        <v>557429</v>
      </c>
    </row>
    <row r="198" spans="1:14" x14ac:dyDescent="0.2">
      <c r="A198" s="56" t="s">
        <v>284</v>
      </c>
      <c r="B198" s="71">
        <v>536</v>
      </c>
      <c r="C198" s="71" t="s">
        <v>286</v>
      </c>
      <c r="D198" s="57" t="s">
        <v>38</v>
      </c>
      <c r="E198" s="58">
        <v>11.5</v>
      </c>
      <c r="F198" s="57" t="s">
        <v>290</v>
      </c>
      <c r="G198" s="59">
        <v>5.5</v>
      </c>
      <c r="H198" s="57" t="s">
        <v>65</v>
      </c>
      <c r="I198" s="59">
        <v>19.5</v>
      </c>
      <c r="J198" s="61">
        <v>11500</v>
      </c>
      <c r="K198" s="61">
        <v>16070.37</v>
      </c>
      <c r="L198" s="61">
        <f>ROUND((K198*$C$8/1000),0)</f>
        <v>390943</v>
      </c>
      <c r="M198" s="61">
        <v>5268</v>
      </c>
      <c r="N198" s="61">
        <v>396211</v>
      </c>
    </row>
    <row r="199" spans="1:14" x14ac:dyDescent="0.2">
      <c r="A199" s="56" t="s">
        <v>291</v>
      </c>
      <c r="B199" s="71">
        <v>536</v>
      </c>
      <c r="C199" s="71" t="s">
        <v>286</v>
      </c>
      <c r="D199" s="57" t="s">
        <v>38</v>
      </c>
      <c r="E199" s="58">
        <v>20</v>
      </c>
      <c r="F199" s="57" t="s">
        <v>292</v>
      </c>
      <c r="G199" s="59">
        <v>7.5</v>
      </c>
      <c r="H199" s="57" t="s">
        <v>65</v>
      </c>
      <c r="I199" s="59">
        <v>19.5</v>
      </c>
      <c r="J199" s="61">
        <v>20000</v>
      </c>
      <c r="K199" s="61">
        <v>31429.18</v>
      </c>
      <c r="L199" s="61">
        <f>ROUND((K199*$C$8/1000),0)</f>
        <v>764575</v>
      </c>
      <c r="M199" s="61">
        <v>13950</v>
      </c>
      <c r="N199" s="61">
        <v>778525</v>
      </c>
    </row>
    <row r="200" spans="1:14" x14ac:dyDescent="0.2">
      <c r="A200" s="37"/>
      <c r="B200" s="68"/>
      <c r="C200" s="68"/>
      <c r="D200" s="38"/>
      <c r="E200" s="39"/>
      <c r="F200" s="38"/>
      <c r="G200" s="41"/>
      <c r="H200" s="38"/>
      <c r="I200" s="41"/>
      <c r="J200" s="43"/>
      <c r="K200" s="43"/>
      <c r="L200" s="43"/>
      <c r="M200" s="43"/>
      <c r="N200" s="43"/>
    </row>
    <row r="201" spans="1:14" x14ac:dyDescent="0.2">
      <c r="A201" s="37" t="s">
        <v>69</v>
      </c>
      <c r="B201" s="68">
        <v>557</v>
      </c>
      <c r="C201" s="68" t="s">
        <v>293</v>
      </c>
      <c r="D201" s="38" t="s">
        <v>38</v>
      </c>
      <c r="E201" s="39">
        <v>120.8</v>
      </c>
      <c r="F201" s="38" t="s">
        <v>294</v>
      </c>
      <c r="G201" s="41">
        <v>4.2</v>
      </c>
      <c r="H201" s="38" t="s">
        <v>57</v>
      </c>
      <c r="I201" s="41">
        <v>9.75</v>
      </c>
      <c r="J201" s="43">
        <v>120800</v>
      </c>
      <c r="K201" s="43">
        <v>0</v>
      </c>
      <c r="L201" s="43">
        <f>ROUND((K201*$C$8/1000),0)</f>
        <v>0</v>
      </c>
      <c r="M201" s="43"/>
      <c r="N201" s="43"/>
    </row>
    <row r="202" spans="1:14" x14ac:dyDescent="0.2">
      <c r="A202" s="37" t="s">
        <v>295</v>
      </c>
      <c r="B202" s="68">
        <v>557</v>
      </c>
      <c r="C202" s="68" t="s">
        <v>293</v>
      </c>
      <c r="D202" s="38" t="s">
        <v>38</v>
      </c>
      <c r="E202" s="39">
        <v>41.9</v>
      </c>
      <c r="F202" s="38" t="s">
        <v>296</v>
      </c>
      <c r="G202" s="41">
        <v>5</v>
      </c>
      <c r="H202" s="38" t="s">
        <v>57</v>
      </c>
      <c r="I202" s="41">
        <v>19.5</v>
      </c>
      <c r="J202" s="43"/>
      <c r="K202" s="43"/>
      <c r="L202" s="43"/>
      <c r="M202" s="43"/>
      <c r="N202" s="43"/>
    </row>
    <row r="203" spans="1:14" x14ac:dyDescent="0.2">
      <c r="A203" s="37" t="s">
        <v>295</v>
      </c>
      <c r="B203" s="68">
        <v>557</v>
      </c>
      <c r="C203" s="68" t="s">
        <v>293</v>
      </c>
      <c r="D203" s="38" t="s">
        <v>38</v>
      </c>
      <c r="E203" s="39">
        <v>11</v>
      </c>
      <c r="F203" s="38" t="s">
        <v>297</v>
      </c>
      <c r="G203" s="41">
        <v>5</v>
      </c>
      <c r="H203" s="38" t="s">
        <v>57</v>
      </c>
      <c r="I203" s="41">
        <v>19.75</v>
      </c>
      <c r="J203" s="43"/>
      <c r="K203" s="43"/>
      <c r="L203" s="43"/>
      <c r="M203" s="43"/>
      <c r="N203" s="43"/>
    </row>
    <row r="204" spans="1:14" x14ac:dyDescent="0.2">
      <c r="A204" s="37" t="s">
        <v>295</v>
      </c>
      <c r="B204" s="68">
        <v>557</v>
      </c>
      <c r="C204" s="68" t="s">
        <v>293</v>
      </c>
      <c r="D204" s="38" t="s">
        <v>38</v>
      </c>
      <c r="E204" s="39">
        <v>64</v>
      </c>
      <c r="F204" s="38" t="s">
        <v>298</v>
      </c>
      <c r="G204" s="41">
        <v>3</v>
      </c>
      <c r="H204" s="38" t="s">
        <v>57</v>
      </c>
      <c r="I204" s="41">
        <v>20</v>
      </c>
      <c r="J204" s="43"/>
      <c r="K204" s="43"/>
      <c r="L204" s="43"/>
      <c r="M204" s="43"/>
      <c r="N204" s="43"/>
    </row>
    <row r="205" spans="1:14" x14ac:dyDescent="0.2">
      <c r="A205" s="37"/>
      <c r="B205" s="68"/>
      <c r="C205" s="68"/>
      <c r="D205" s="38"/>
      <c r="E205" s="39"/>
      <c r="F205" s="38"/>
      <c r="G205" s="41"/>
      <c r="H205" s="38"/>
      <c r="I205" s="41"/>
      <c r="J205" s="79"/>
      <c r="K205" s="43"/>
      <c r="L205" s="43"/>
      <c r="M205" s="43"/>
      <c r="N205" s="43"/>
    </row>
    <row r="206" spans="1:14" x14ac:dyDescent="0.2">
      <c r="A206" s="37" t="s">
        <v>270</v>
      </c>
      <c r="B206" s="68">
        <v>582</v>
      </c>
      <c r="C206" s="68" t="s">
        <v>299</v>
      </c>
      <c r="D206" s="38" t="s">
        <v>38</v>
      </c>
      <c r="E206" s="39">
        <v>750</v>
      </c>
      <c r="F206" s="38" t="s">
        <v>287</v>
      </c>
      <c r="G206" s="41">
        <v>4.5</v>
      </c>
      <c r="H206" s="38" t="s">
        <v>65</v>
      </c>
      <c r="I206" s="41">
        <v>18.5</v>
      </c>
      <c r="J206" s="43">
        <v>750000</v>
      </c>
      <c r="K206" s="43">
        <v>464551</v>
      </c>
      <c r="L206" s="43">
        <f t="shared" ref="L206:L211" si="13">ROUND((K206*$C$8/1000),0)</f>
        <v>11301100</v>
      </c>
      <c r="M206" s="43">
        <v>41683</v>
      </c>
      <c r="N206" s="43">
        <v>11342783</v>
      </c>
    </row>
    <row r="207" spans="1:14" x14ac:dyDescent="0.2">
      <c r="A207" s="37" t="s">
        <v>276</v>
      </c>
      <c r="B207" s="68">
        <v>582</v>
      </c>
      <c r="C207" s="68" t="s">
        <v>299</v>
      </c>
      <c r="D207" s="38" t="s">
        <v>38</v>
      </c>
      <c r="E207" s="39">
        <v>45</v>
      </c>
      <c r="F207" s="38" t="s">
        <v>288</v>
      </c>
      <c r="G207" s="41">
        <v>4.5</v>
      </c>
      <c r="H207" s="38" t="s">
        <v>65</v>
      </c>
      <c r="I207" s="41">
        <v>18.5</v>
      </c>
      <c r="J207" s="43">
        <v>45000</v>
      </c>
      <c r="K207" s="43">
        <v>28248</v>
      </c>
      <c r="L207" s="43">
        <f t="shared" si="13"/>
        <v>687187</v>
      </c>
      <c r="M207" s="43">
        <v>2534</v>
      </c>
      <c r="N207" s="43">
        <v>689721</v>
      </c>
    </row>
    <row r="208" spans="1:14" x14ac:dyDescent="0.2">
      <c r="A208" s="37" t="s">
        <v>276</v>
      </c>
      <c r="B208" s="68">
        <v>582</v>
      </c>
      <c r="C208" s="68" t="s">
        <v>299</v>
      </c>
      <c r="D208" s="38" t="s">
        <v>38</v>
      </c>
      <c r="E208" s="39">
        <v>19</v>
      </c>
      <c r="F208" s="38" t="s">
        <v>289</v>
      </c>
      <c r="G208" s="41">
        <v>4.5</v>
      </c>
      <c r="H208" s="38" t="s">
        <v>65</v>
      </c>
      <c r="I208" s="41">
        <v>18.5</v>
      </c>
      <c r="J208" s="43">
        <v>19000</v>
      </c>
      <c r="K208" s="43">
        <v>24204</v>
      </c>
      <c r="L208" s="43">
        <f t="shared" si="13"/>
        <v>588809</v>
      </c>
      <c r="M208" s="43">
        <v>2172</v>
      </c>
      <c r="N208" s="43">
        <v>590981</v>
      </c>
    </row>
    <row r="209" spans="1:14" x14ac:dyDescent="0.2">
      <c r="A209" s="37" t="s">
        <v>276</v>
      </c>
      <c r="B209" s="68">
        <v>582</v>
      </c>
      <c r="C209" s="68" t="s">
        <v>299</v>
      </c>
      <c r="D209" s="38" t="s">
        <v>38</v>
      </c>
      <c r="E209" s="39">
        <v>9</v>
      </c>
      <c r="F209" s="38" t="s">
        <v>290</v>
      </c>
      <c r="G209" s="41">
        <v>4.5</v>
      </c>
      <c r="H209" s="38" t="s">
        <v>65</v>
      </c>
      <c r="I209" s="41">
        <v>18.5</v>
      </c>
      <c r="J209" s="43">
        <v>9000</v>
      </c>
      <c r="K209" s="43">
        <v>11465</v>
      </c>
      <c r="L209" s="43">
        <f t="shared" si="13"/>
        <v>278908</v>
      </c>
      <c r="M209" s="43">
        <v>1029</v>
      </c>
      <c r="N209" s="43">
        <v>279937</v>
      </c>
    </row>
    <row r="210" spans="1:14" x14ac:dyDescent="0.2">
      <c r="A210" s="37" t="s">
        <v>276</v>
      </c>
      <c r="B210" s="68">
        <v>582</v>
      </c>
      <c r="C210" s="68" t="s">
        <v>299</v>
      </c>
      <c r="D210" s="38" t="s">
        <v>38</v>
      </c>
      <c r="E210" s="39">
        <v>24.6</v>
      </c>
      <c r="F210" s="38" t="s">
        <v>292</v>
      </c>
      <c r="G210" s="41">
        <v>4.5</v>
      </c>
      <c r="H210" s="38" t="s">
        <v>65</v>
      </c>
      <c r="I210" s="41">
        <v>18.5</v>
      </c>
      <c r="J210" s="43">
        <v>24600</v>
      </c>
      <c r="K210" s="43">
        <v>31338</v>
      </c>
      <c r="L210" s="43">
        <f t="shared" si="13"/>
        <v>762357</v>
      </c>
      <c r="M210" s="43">
        <v>2812</v>
      </c>
      <c r="N210" s="43">
        <v>765169</v>
      </c>
    </row>
    <row r="211" spans="1:14" x14ac:dyDescent="0.2">
      <c r="A211" s="37" t="s">
        <v>276</v>
      </c>
      <c r="B211" s="68">
        <v>582</v>
      </c>
      <c r="C211" s="68" t="s">
        <v>299</v>
      </c>
      <c r="D211" s="38" t="s">
        <v>38</v>
      </c>
      <c r="E211" s="39">
        <v>112.4</v>
      </c>
      <c r="F211" s="38" t="s">
        <v>300</v>
      </c>
      <c r="G211" s="41">
        <v>4.5</v>
      </c>
      <c r="H211" s="38" t="s">
        <v>65</v>
      </c>
      <c r="I211" s="41">
        <v>18.5</v>
      </c>
      <c r="J211" s="43">
        <v>112400</v>
      </c>
      <c r="K211" s="43">
        <v>143187</v>
      </c>
      <c r="L211" s="43">
        <f t="shared" si="13"/>
        <v>3483300</v>
      </c>
      <c r="M211" s="43">
        <v>12847</v>
      </c>
      <c r="N211" s="43">
        <v>3496147</v>
      </c>
    </row>
    <row r="212" spans="1:14" x14ac:dyDescent="0.2">
      <c r="A212" s="37"/>
      <c r="B212" s="68"/>
      <c r="C212" s="68"/>
      <c r="D212" s="38"/>
      <c r="E212" s="39"/>
      <c r="F212" s="38"/>
      <c r="G212" s="41"/>
      <c r="H212" s="38"/>
      <c r="I212" s="41"/>
      <c r="J212" s="79"/>
      <c r="K212" s="43"/>
      <c r="L212" s="43"/>
      <c r="M212" s="43"/>
      <c r="N212" s="43"/>
    </row>
    <row r="213" spans="1:14" x14ac:dyDescent="0.2">
      <c r="A213" s="37" t="s">
        <v>279</v>
      </c>
      <c r="B213" s="68">
        <v>607</v>
      </c>
      <c r="C213" s="68" t="s">
        <v>301</v>
      </c>
      <c r="D213" s="38" t="s">
        <v>229</v>
      </c>
      <c r="E213" s="39">
        <v>52800000</v>
      </c>
      <c r="F213" s="38" t="s">
        <v>302</v>
      </c>
      <c r="G213" s="41">
        <v>7.5</v>
      </c>
      <c r="H213" s="38" t="s">
        <v>176</v>
      </c>
      <c r="I213" s="41">
        <v>9.75</v>
      </c>
      <c r="J213" s="43">
        <v>52800000000</v>
      </c>
      <c r="K213" s="43">
        <v>15775275120</v>
      </c>
      <c r="L213" s="43">
        <f>ROUND((K213/1000),0)</f>
        <v>15775275</v>
      </c>
      <c r="M213" s="43">
        <v>287813</v>
      </c>
      <c r="N213" s="43">
        <v>16063088</v>
      </c>
    </row>
    <row r="214" spans="1:14" x14ac:dyDescent="0.2">
      <c r="A214" s="37" t="s">
        <v>279</v>
      </c>
      <c r="B214" s="68">
        <v>607</v>
      </c>
      <c r="C214" s="68" t="s">
        <v>301</v>
      </c>
      <c r="D214" s="38" t="s">
        <v>229</v>
      </c>
      <c r="E214" s="39">
        <v>2700000</v>
      </c>
      <c r="F214" s="38" t="s">
        <v>303</v>
      </c>
      <c r="G214" s="41">
        <v>9</v>
      </c>
      <c r="H214" s="38" t="s">
        <v>176</v>
      </c>
      <c r="I214" s="41">
        <v>9.75</v>
      </c>
      <c r="J214" s="43">
        <v>2700000000</v>
      </c>
      <c r="K214" s="43">
        <v>2700000000</v>
      </c>
      <c r="L214" s="43">
        <f>ROUND((K214/1000),0)</f>
        <v>2700000</v>
      </c>
      <c r="M214" s="43">
        <v>58801</v>
      </c>
      <c r="N214" s="43">
        <v>2758801</v>
      </c>
    </row>
    <row r="215" spans="1:14" x14ac:dyDescent="0.2">
      <c r="A215" s="37" t="s">
        <v>279</v>
      </c>
      <c r="B215" s="68">
        <v>607</v>
      </c>
      <c r="C215" s="68" t="s">
        <v>301</v>
      </c>
      <c r="D215" s="38" t="s">
        <v>229</v>
      </c>
      <c r="E215" s="39">
        <v>4500000</v>
      </c>
      <c r="F215" s="38" t="s">
        <v>304</v>
      </c>
      <c r="G215" s="41">
        <v>0</v>
      </c>
      <c r="H215" s="38" t="s">
        <v>176</v>
      </c>
      <c r="I215" s="41">
        <v>10</v>
      </c>
      <c r="J215" s="43">
        <v>4500000000</v>
      </c>
      <c r="K215" s="43">
        <v>4500000000</v>
      </c>
      <c r="L215" s="43">
        <f>ROUND((K215/1000),0)</f>
        <v>4500000</v>
      </c>
      <c r="M215" s="43">
        <v>0</v>
      </c>
      <c r="N215" s="43">
        <v>4500000</v>
      </c>
    </row>
    <row r="216" spans="1:14" x14ac:dyDescent="0.2">
      <c r="A216" s="37" t="s">
        <v>305</v>
      </c>
      <c r="B216" s="68">
        <v>612</v>
      </c>
      <c r="C216" s="68" t="s">
        <v>306</v>
      </c>
      <c r="D216" s="38" t="s">
        <v>229</v>
      </c>
      <c r="E216" s="39">
        <v>34500000</v>
      </c>
      <c r="F216" s="38" t="s">
        <v>307</v>
      </c>
      <c r="G216" s="41">
        <v>6</v>
      </c>
      <c r="H216" s="38" t="s">
        <v>176</v>
      </c>
      <c r="I216" s="41">
        <v>7.25</v>
      </c>
      <c r="J216" s="43">
        <v>34500000000</v>
      </c>
      <c r="K216" s="43">
        <v>8625000000</v>
      </c>
      <c r="L216" s="43">
        <f>ROUND((K216/1000),0)</f>
        <v>8625000</v>
      </c>
      <c r="M216" s="43">
        <v>83446</v>
      </c>
      <c r="N216" s="43">
        <v>8708446</v>
      </c>
    </row>
    <row r="217" spans="1:14" x14ac:dyDescent="0.2">
      <c r="A217" s="37" t="s">
        <v>305</v>
      </c>
      <c r="B217" s="68">
        <v>612</v>
      </c>
      <c r="C217" s="68" t="s">
        <v>306</v>
      </c>
      <c r="D217" s="38" t="s">
        <v>229</v>
      </c>
      <c r="E217" s="39">
        <v>10500000</v>
      </c>
      <c r="F217" s="38" t="s">
        <v>308</v>
      </c>
      <c r="G217" s="41">
        <v>0</v>
      </c>
      <c r="H217" s="38" t="s">
        <v>176</v>
      </c>
      <c r="I217" s="41">
        <v>7.5</v>
      </c>
      <c r="J217" s="43">
        <v>10500000000</v>
      </c>
      <c r="K217" s="43">
        <v>10500000000</v>
      </c>
      <c r="L217" s="43">
        <f>ROUND((K217/1000),0)</f>
        <v>10500000</v>
      </c>
      <c r="M217" s="43">
        <v>0</v>
      </c>
      <c r="N217" s="43">
        <v>10500000</v>
      </c>
    </row>
    <row r="218" spans="1:14" x14ac:dyDescent="0.2">
      <c r="A218" s="37"/>
      <c r="B218" s="68"/>
      <c r="C218" s="68"/>
      <c r="D218" s="38"/>
      <c r="E218" s="39"/>
      <c r="F218" s="38"/>
      <c r="G218" s="41"/>
      <c r="H218" s="38"/>
      <c r="I218" s="41"/>
      <c r="J218" s="43"/>
      <c r="K218" s="43"/>
      <c r="L218" s="43"/>
      <c r="M218" s="43"/>
      <c r="N218" s="43"/>
    </row>
    <row r="219" spans="1:14" x14ac:dyDescent="0.2">
      <c r="A219" s="37" t="s">
        <v>312</v>
      </c>
      <c r="B219" s="68">
        <v>626</v>
      </c>
      <c r="C219" s="68" t="s">
        <v>313</v>
      </c>
      <c r="D219" s="38" t="s">
        <v>281</v>
      </c>
      <c r="E219" s="39">
        <v>100000</v>
      </c>
      <c r="F219" s="38" t="s">
        <v>314</v>
      </c>
      <c r="G219" s="41">
        <v>0</v>
      </c>
      <c r="H219" s="38" t="s">
        <v>315</v>
      </c>
      <c r="I219" s="41">
        <v>0.5</v>
      </c>
      <c r="J219" s="43"/>
      <c r="K219" s="43"/>
      <c r="L219" s="43"/>
      <c r="M219" s="43"/>
      <c r="N219" s="43"/>
    </row>
    <row r="220" spans="1:14" x14ac:dyDescent="0.2">
      <c r="A220" s="37" t="s">
        <v>312</v>
      </c>
      <c r="B220" s="68">
        <v>626</v>
      </c>
      <c r="C220" s="68" t="s">
        <v>313</v>
      </c>
      <c r="D220" s="38" t="s">
        <v>281</v>
      </c>
      <c r="E220" s="39">
        <v>100000</v>
      </c>
      <c r="F220" s="38" t="s">
        <v>316</v>
      </c>
      <c r="G220" s="41">
        <v>0</v>
      </c>
      <c r="H220" s="38" t="s">
        <v>315</v>
      </c>
      <c r="I220" s="41">
        <v>0.25</v>
      </c>
      <c r="J220" s="43"/>
      <c r="K220" s="43"/>
      <c r="L220" s="43"/>
      <c r="M220" s="43"/>
      <c r="N220" s="43"/>
    </row>
    <row r="221" spans="1:14" x14ac:dyDescent="0.2">
      <c r="A221" s="37" t="s">
        <v>305</v>
      </c>
      <c r="B221" s="68">
        <v>628</v>
      </c>
      <c r="C221" s="68" t="s">
        <v>317</v>
      </c>
      <c r="D221" s="38" t="s">
        <v>229</v>
      </c>
      <c r="E221" s="39">
        <v>33500000</v>
      </c>
      <c r="F221" s="38" t="s">
        <v>318</v>
      </c>
      <c r="G221" s="41">
        <v>6.5</v>
      </c>
      <c r="H221" s="38" t="s">
        <v>176</v>
      </c>
      <c r="I221" s="41">
        <v>7.25</v>
      </c>
      <c r="J221" s="43">
        <v>33500000000</v>
      </c>
      <c r="K221" s="43">
        <v>20937500000</v>
      </c>
      <c r="L221" s="43">
        <f>ROUND((K221/1000),0)</f>
        <v>20937500</v>
      </c>
      <c r="M221" s="43">
        <v>214641</v>
      </c>
      <c r="N221" s="43">
        <v>21152141</v>
      </c>
    </row>
    <row r="222" spans="1:14" x14ac:dyDescent="0.2">
      <c r="A222" s="37" t="s">
        <v>305</v>
      </c>
      <c r="B222" s="68">
        <v>628</v>
      </c>
      <c r="C222" s="68" t="s">
        <v>317</v>
      </c>
      <c r="D222" s="38" t="s">
        <v>229</v>
      </c>
      <c r="E222" s="39">
        <v>6500000</v>
      </c>
      <c r="F222" s="38" t="s">
        <v>319</v>
      </c>
      <c r="G222" s="41">
        <v>0</v>
      </c>
      <c r="H222" s="38" t="s">
        <v>176</v>
      </c>
      <c r="I222" s="41">
        <v>7.5</v>
      </c>
      <c r="J222" s="43">
        <v>6500000000</v>
      </c>
      <c r="K222" s="43">
        <v>6500000000</v>
      </c>
      <c r="L222" s="43">
        <f>ROUND((K222/1000),0)</f>
        <v>6500000</v>
      </c>
      <c r="M222" s="43">
        <v>0</v>
      </c>
      <c r="N222" s="43">
        <v>6500000</v>
      </c>
    </row>
    <row r="223" spans="1:14" x14ac:dyDescent="0.2">
      <c r="A223" s="37" t="s">
        <v>305</v>
      </c>
      <c r="B223" s="68">
        <v>631</v>
      </c>
      <c r="C223" s="68" t="s">
        <v>320</v>
      </c>
      <c r="D223" s="38" t="s">
        <v>229</v>
      </c>
      <c r="E223" s="39">
        <v>25000000</v>
      </c>
      <c r="F223" s="38" t="s">
        <v>321</v>
      </c>
      <c r="G223" s="41">
        <v>6.5</v>
      </c>
      <c r="H223" s="38" t="s">
        <v>176</v>
      </c>
      <c r="I223" s="41">
        <v>6</v>
      </c>
      <c r="J223" s="43">
        <v>25000000000</v>
      </c>
      <c r="K223" s="43">
        <v>0</v>
      </c>
      <c r="L223" s="43">
        <f>ROUND((K223/1000),0)</f>
        <v>0</v>
      </c>
      <c r="M223" s="43"/>
      <c r="N223" s="43"/>
    </row>
    <row r="224" spans="1:14" x14ac:dyDescent="0.2">
      <c r="A224" s="37" t="s">
        <v>322</v>
      </c>
      <c r="B224" s="68">
        <v>631</v>
      </c>
      <c r="C224" s="68" t="s">
        <v>320</v>
      </c>
      <c r="D224" s="38" t="s">
        <v>229</v>
      </c>
      <c r="E224" s="39">
        <v>3500000</v>
      </c>
      <c r="F224" s="38" t="s">
        <v>323</v>
      </c>
      <c r="G224" s="41">
        <v>7</v>
      </c>
      <c r="H224" s="38" t="s">
        <v>176</v>
      </c>
      <c r="I224" s="41">
        <v>6</v>
      </c>
      <c r="J224" s="43"/>
      <c r="K224" s="43"/>
      <c r="L224" s="43"/>
      <c r="M224" s="43"/>
      <c r="N224" s="43"/>
    </row>
    <row r="225" spans="1:14" x14ac:dyDescent="0.2">
      <c r="A225" s="37" t="s">
        <v>305</v>
      </c>
      <c r="B225" s="68">
        <v>631</v>
      </c>
      <c r="C225" s="68" t="s">
        <v>320</v>
      </c>
      <c r="D225" s="38" t="s">
        <v>229</v>
      </c>
      <c r="E225" s="39">
        <v>10000</v>
      </c>
      <c r="F225" s="38" t="s">
        <v>324</v>
      </c>
      <c r="G225" s="41">
        <v>0</v>
      </c>
      <c r="H225" s="38" t="s">
        <v>176</v>
      </c>
      <c r="I225" s="41">
        <v>6.25</v>
      </c>
      <c r="J225" s="43">
        <v>10000000</v>
      </c>
      <c r="K225" s="43">
        <v>0</v>
      </c>
      <c r="L225" s="43">
        <f>ROUND((K225/1000),0)</f>
        <v>0</v>
      </c>
      <c r="M225" s="43"/>
      <c r="N225" s="43"/>
    </row>
    <row r="226" spans="1:14" x14ac:dyDescent="0.2">
      <c r="A226" s="37"/>
      <c r="B226" s="68"/>
      <c r="C226" s="68"/>
      <c r="D226" s="38"/>
      <c r="E226" s="39"/>
      <c r="F226" s="38"/>
      <c r="G226" s="41"/>
      <c r="H226" s="38"/>
      <c r="I226" s="41"/>
      <c r="J226" s="43"/>
      <c r="K226" s="43"/>
      <c r="L226" s="43"/>
      <c r="M226" s="43"/>
      <c r="N226" s="43"/>
    </row>
    <row r="227" spans="1:14" x14ac:dyDescent="0.2">
      <c r="A227" s="37" t="s">
        <v>710</v>
      </c>
      <c r="B227" s="68">
        <v>657</v>
      </c>
      <c r="C227" s="68" t="s">
        <v>325</v>
      </c>
      <c r="D227" s="38" t="s">
        <v>229</v>
      </c>
      <c r="E227" s="39">
        <v>26100000</v>
      </c>
      <c r="F227" s="38" t="s">
        <v>326</v>
      </c>
      <c r="G227" s="41">
        <v>7</v>
      </c>
      <c r="H227" s="38" t="s">
        <v>176</v>
      </c>
      <c r="I227" s="41">
        <v>6.5</v>
      </c>
      <c r="J227" s="43">
        <v>26100000000</v>
      </c>
      <c r="K227" s="43">
        <v>26100000000</v>
      </c>
      <c r="L227" s="43">
        <f>ROUND((K227/1000),0)</f>
        <v>26100000</v>
      </c>
      <c r="M227" s="43">
        <v>145184</v>
      </c>
      <c r="N227" s="43">
        <v>26245184</v>
      </c>
    </row>
    <row r="228" spans="1:14" x14ac:dyDescent="0.2">
      <c r="A228" s="37" t="s">
        <v>710</v>
      </c>
      <c r="B228" s="68">
        <v>657</v>
      </c>
      <c r="C228" s="68" t="s">
        <v>325</v>
      </c>
      <c r="D228" s="38" t="s">
        <v>229</v>
      </c>
      <c r="E228" s="39">
        <v>18900000</v>
      </c>
      <c r="F228" s="38" t="s">
        <v>327</v>
      </c>
      <c r="G228" s="41">
        <v>0</v>
      </c>
      <c r="H228" s="38" t="s">
        <v>176</v>
      </c>
      <c r="I228" s="41">
        <v>6.75</v>
      </c>
      <c r="J228" s="43">
        <v>18900000000</v>
      </c>
      <c r="K228" s="43">
        <v>18900000000</v>
      </c>
      <c r="L228" s="43">
        <f>ROUND((K228/1000),0)</f>
        <v>18900000</v>
      </c>
      <c r="M228" s="43">
        <v>0</v>
      </c>
      <c r="N228" s="43">
        <v>18900000</v>
      </c>
    </row>
    <row r="229" spans="1:14" x14ac:dyDescent="0.2">
      <c r="A229" s="37" t="s">
        <v>279</v>
      </c>
      <c r="B229" s="68">
        <v>658</v>
      </c>
      <c r="C229" s="80" t="s">
        <v>328</v>
      </c>
      <c r="D229" s="38" t="s">
        <v>229</v>
      </c>
      <c r="E229" s="39">
        <v>10000000</v>
      </c>
      <c r="F229" s="38" t="s">
        <v>329</v>
      </c>
      <c r="G229" s="41">
        <v>7</v>
      </c>
      <c r="H229" s="38" t="s">
        <v>176</v>
      </c>
      <c r="I229" s="41">
        <v>5</v>
      </c>
      <c r="J229" s="43">
        <v>10000000000</v>
      </c>
      <c r="K229" s="43">
        <v>10000000000</v>
      </c>
      <c r="L229" s="43">
        <f>ROUND((K229/1000),0)</f>
        <v>10000000</v>
      </c>
      <c r="M229" s="43">
        <v>57480</v>
      </c>
      <c r="N229" s="43">
        <v>10057480</v>
      </c>
    </row>
    <row r="230" spans="1:14" x14ac:dyDescent="0.2">
      <c r="A230" s="37" t="s">
        <v>284</v>
      </c>
      <c r="B230" s="68">
        <v>658</v>
      </c>
      <c r="C230" s="80" t="s">
        <v>328</v>
      </c>
      <c r="D230" s="38" t="s">
        <v>229</v>
      </c>
      <c r="E230" s="39">
        <v>50</v>
      </c>
      <c r="F230" s="38" t="s">
        <v>330</v>
      </c>
      <c r="G230" s="41">
        <v>8.5</v>
      </c>
      <c r="H230" s="38" t="s">
        <v>176</v>
      </c>
      <c r="I230" s="41">
        <v>5.25</v>
      </c>
      <c r="J230" s="43">
        <v>50000</v>
      </c>
      <c r="K230" s="43">
        <v>66522</v>
      </c>
      <c r="L230" s="43">
        <f>ROUND((K230/1000),0)</f>
        <v>67</v>
      </c>
      <c r="M230" s="43">
        <v>0</v>
      </c>
      <c r="N230" s="43">
        <v>67</v>
      </c>
    </row>
    <row r="231" spans="1:14" x14ac:dyDescent="0.2">
      <c r="A231" s="37"/>
      <c r="B231" s="68"/>
      <c r="C231" s="80"/>
      <c r="D231" s="38"/>
      <c r="E231" s="39"/>
      <c r="F231" s="38"/>
      <c r="G231" s="41"/>
      <c r="H231" s="38"/>
      <c r="I231" s="41"/>
      <c r="J231" s="43"/>
      <c r="K231" s="43"/>
      <c r="L231" s="43"/>
      <c r="M231" s="43"/>
      <c r="N231" s="43"/>
    </row>
    <row r="232" spans="1:14" x14ac:dyDescent="0.2">
      <c r="A232" s="37" t="s">
        <v>331</v>
      </c>
      <c r="B232" s="68">
        <v>693</v>
      </c>
      <c r="C232" s="80" t="s">
        <v>332</v>
      </c>
      <c r="D232" s="38" t="s">
        <v>281</v>
      </c>
      <c r="E232" s="39">
        <v>50000</v>
      </c>
      <c r="F232" s="38" t="s">
        <v>51</v>
      </c>
      <c r="G232" s="41">
        <v>0</v>
      </c>
      <c r="H232" s="38" t="s">
        <v>315</v>
      </c>
      <c r="I232" s="41">
        <v>8.3333333333333329E-2</v>
      </c>
      <c r="J232" s="43"/>
      <c r="K232" s="43"/>
      <c r="L232" s="43"/>
      <c r="M232" s="43"/>
      <c r="N232" s="43"/>
    </row>
    <row r="233" spans="1:14" x14ac:dyDescent="0.2">
      <c r="A233" s="37" t="s">
        <v>331</v>
      </c>
      <c r="B233" s="68">
        <v>693</v>
      </c>
      <c r="C233" s="80" t="s">
        <v>332</v>
      </c>
      <c r="D233" s="38" t="s">
        <v>281</v>
      </c>
      <c r="E233" s="39">
        <v>50000</v>
      </c>
      <c r="F233" s="38" t="s">
        <v>52</v>
      </c>
      <c r="G233" s="41">
        <v>0</v>
      </c>
      <c r="H233" s="38" t="s">
        <v>315</v>
      </c>
      <c r="I233" s="41">
        <v>0.25</v>
      </c>
      <c r="J233" s="43"/>
      <c r="K233" s="43"/>
      <c r="L233" s="43"/>
      <c r="M233" s="43"/>
      <c r="N233" s="43"/>
    </row>
    <row r="234" spans="1:14" x14ac:dyDescent="0.2">
      <c r="A234" s="37" t="s">
        <v>331</v>
      </c>
      <c r="B234" s="68">
        <v>693</v>
      </c>
      <c r="C234" s="80" t="s">
        <v>332</v>
      </c>
      <c r="D234" s="38" t="s">
        <v>281</v>
      </c>
      <c r="E234" s="39">
        <v>50000</v>
      </c>
      <c r="F234" s="38" t="s">
        <v>333</v>
      </c>
      <c r="G234" s="41">
        <v>0</v>
      </c>
      <c r="H234" s="38" t="s">
        <v>315</v>
      </c>
      <c r="I234" s="41">
        <v>0.5</v>
      </c>
      <c r="J234" s="43"/>
      <c r="K234" s="43"/>
      <c r="L234" s="43"/>
      <c r="M234" s="43"/>
      <c r="N234" s="43"/>
    </row>
    <row r="235" spans="1:14" x14ac:dyDescent="0.2">
      <c r="A235" s="37" t="s">
        <v>331</v>
      </c>
      <c r="B235" s="68">
        <v>693</v>
      </c>
      <c r="C235" s="80" t="s">
        <v>332</v>
      </c>
      <c r="D235" s="38" t="s">
        <v>281</v>
      </c>
      <c r="E235" s="39">
        <v>50000</v>
      </c>
      <c r="F235" s="38" t="s">
        <v>334</v>
      </c>
      <c r="G235" s="41">
        <v>0</v>
      </c>
      <c r="H235" s="38" t="s">
        <v>315</v>
      </c>
      <c r="I235" s="41">
        <v>1</v>
      </c>
      <c r="J235" s="43"/>
      <c r="K235" s="43"/>
      <c r="L235" s="43"/>
      <c r="M235" s="43"/>
      <c r="N235" s="43"/>
    </row>
    <row r="236" spans="1:14" x14ac:dyDescent="0.2">
      <c r="A236" s="37" t="s">
        <v>331</v>
      </c>
      <c r="B236" s="68">
        <v>693</v>
      </c>
      <c r="C236" s="80" t="s">
        <v>332</v>
      </c>
      <c r="D236" s="38" t="s">
        <v>281</v>
      </c>
      <c r="E236" s="39">
        <v>50000</v>
      </c>
      <c r="F236" s="38" t="s">
        <v>335</v>
      </c>
      <c r="G236" s="41">
        <v>0</v>
      </c>
      <c r="H236" s="38" t="s">
        <v>315</v>
      </c>
      <c r="I236" s="41">
        <v>1.5</v>
      </c>
      <c r="J236" s="43"/>
      <c r="K236" s="43"/>
      <c r="L236" s="43"/>
      <c r="M236" s="43"/>
      <c r="N236" s="43"/>
    </row>
    <row r="237" spans="1:14" x14ac:dyDescent="0.2">
      <c r="A237" s="37" t="s">
        <v>331</v>
      </c>
      <c r="B237" s="68">
        <v>693</v>
      </c>
      <c r="C237" s="80" t="s">
        <v>332</v>
      </c>
      <c r="D237" s="38" t="s">
        <v>229</v>
      </c>
      <c r="E237" s="39">
        <v>25000000</v>
      </c>
      <c r="F237" s="38" t="s">
        <v>54</v>
      </c>
      <c r="G237" s="41">
        <v>0</v>
      </c>
      <c r="H237" s="38" t="s">
        <v>315</v>
      </c>
      <c r="I237" s="41">
        <v>8.3333333333333329E-2</v>
      </c>
      <c r="J237" s="43"/>
      <c r="K237" s="43"/>
      <c r="L237" s="43"/>
      <c r="M237" s="43"/>
      <c r="N237" s="43"/>
    </row>
    <row r="238" spans="1:14" x14ac:dyDescent="0.2">
      <c r="A238" s="37" t="s">
        <v>331</v>
      </c>
      <c r="B238" s="68">
        <v>693</v>
      </c>
      <c r="C238" s="80" t="s">
        <v>332</v>
      </c>
      <c r="D238" s="38" t="s">
        <v>229</v>
      </c>
      <c r="E238" s="39">
        <v>25000000</v>
      </c>
      <c r="F238" s="38" t="s">
        <v>336</v>
      </c>
      <c r="G238" s="41">
        <v>0</v>
      </c>
      <c r="H238" s="38" t="s">
        <v>315</v>
      </c>
      <c r="I238" s="41">
        <v>0.25</v>
      </c>
      <c r="J238" s="43"/>
      <c r="K238" s="43"/>
      <c r="L238" s="43"/>
      <c r="M238" s="43"/>
      <c r="N238" s="43"/>
    </row>
    <row r="239" spans="1:14" x14ac:dyDescent="0.2">
      <c r="A239" s="37" t="s">
        <v>331</v>
      </c>
      <c r="B239" s="68">
        <v>693</v>
      </c>
      <c r="C239" s="80" t="s">
        <v>332</v>
      </c>
      <c r="D239" s="38" t="s">
        <v>229</v>
      </c>
      <c r="E239" s="39">
        <v>25000000</v>
      </c>
      <c r="F239" s="38" t="s">
        <v>337</v>
      </c>
      <c r="G239" s="41">
        <v>0</v>
      </c>
      <c r="H239" s="38" t="s">
        <v>315</v>
      </c>
      <c r="I239" s="41">
        <v>0.5</v>
      </c>
      <c r="J239" s="43"/>
      <c r="K239" s="43"/>
      <c r="L239" s="43"/>
      <c r="M239" s="43"/>
      <c r="N239" s="43"/>
    </row>
    <row r="240" spans="1:14" x14ac:dyDescent="0.2">
      <c r="A240" s="37" t="s">
        <v>331</v>
      </c>
      <c r="B240" s="68">
        <v>693</v>
      </c>
      <c r="C240" s="80" t="s">
        <v>332</v>
      </c>
      <c r="D240" s="38" t="s">
        <v>229</v>
      </c>
      <c r="E240" s="39">
        <v>25000000</v>
      </c>
      <c r="F240" s="38" t="s">
        <v>338</v>
      </c>
      <c r="G240" s="41">
        <v>0</v>
      </c>
      <c r="H240" s="38" t="s">
        <v>315</v>
      </c>
      <c r="I240" s="41">
        <v>1</v>
      </c>
      <c r="J240" s="43"/>
      <c r="K240" s="43"/>
      <c r="L240" s="43"/>
      <c r="M240" s="43"/>
      <c r="N240" s="43"/>
    </row>
    <row r="241" spans="1:14" x14ac:dyDescent="0.2">
      <c r="A241" s="37" t="s">
        <v>331</v>
      </c>
      <c r="B241" s="68">
        <v>693</v>
      </c>
      <c r="C241" s="80" t="s">
        <v>332</v>
      </c>
      <c r="D241" s="38" t="s">
        <v>229</v>
      </c>
      <c r="E241" s="39">
        <v>25000000</v>
      </c>
      <c r="F241" s="38" t="s">
        <v>339</v>
      </c>
      <c r="G241" s="41">
        <v>0</v>
      </c>
      <c r="H241" s="38" t="s">
        <v>315</v>
      </c>
      <c r="I241" s="41">
        <v>1.5</v>
      </c>
      <c r="J241" s="43"/>
      <c r="K241" s="43"/>
      <c r="L241" s="43"/>
      <c r="M241" s="43"/>
      <c r="N241" s="43"/>
    </row>
    <row r="242" spans="1:14" x14ac:dyDescent="0.2">
      <c r="A242" s="37" t="s">
        <v>331</v>
      </c>
      <c r="B242" s="68">
        <v>693</v>
      </c>
      <c r="C242" s="80" t="s">
        <v>332</v>
      </c>
      <c r="D242" s="38" t="s">
        <v>229</v>
      </c>
      <c r="E242" s="39">
        <v>25000000</v>
      </c>
      <c r="F242" s="38" t="s">
        <v>340</v>
      </c>
      <c r="G242" s="41">
        <v>0</v>
      </c>
      <c r="H242" s="38" t="s">
        <v>315</v>
      </c>
      <c r="I242" s="41">
        <v>0.25</v>
      </c>
      <c r="J242" s="43"/>
      <c r="K242" s="43"/>
      <c r="L242" s="43"/>
      <c r="M242" s="43"/>
      <c r="N242" s="43"/>
    </row>
    <row r="243" spans="1:14" x14ac:dyDescent="0.2">
      <c r="A243" s="37" t="s">
        <v>331</v>
      </c>
      <c r="B243" s="68">
        <v>693</v>
      </c>
      <c r="C243" s="80" t="s">
        <v>332</v>
      </c>
      <c r="D243" s="38" t="s">
        <v>229</v>
      </c>
      <c r="E243" s="39">
        <v>25000000</v>
      </c>
      <c r="F243" s="38" t="s">
        <v>341</v>
      </c>
      <c r="G243" s="41">
        <v>0</v>
      </c>
      <c r="H243" s="38" t="s">
        <v>315</v>
      </c>
      <c r="I243" s="41">
        <v>0.5</v>
      </c>
      <c r="J243" s="43"/>
      <c r="K243" s="43"/>
      <c r="L243" s="43"/>
      <c r="M243" s="43"/>
      <c r="N243" s="43"/>
    </row>
    <row r="244" spans="1:14" x14ac:dyDescent="0.2">
      <c r="A244" s="37" t="s">
        <v>331</v>
      </c>
      <c r="B244" s="68">
        <v>693</v>
      </c>
      <c r="C244" s="80" t="s">
        <v>332</v>
      </c>
      <c r="D244" s="38" t="s">
        <v>229</v>
      </c>
      <c r="E244" s="39">
        <v>25000000</v>
      </c>
      <c r="F244" s="38" t="s">
        <v>342</v>
      </c>
      <c r="G244" s="41">
        <v>0</v>
      </c>
      <c r="H244" s="38" t="s">
        <v>315</v>
      </c>
      <c r="I244" s="41">
        <v>1</v>
      </c>
      <c r="J244" s="43"/>
      <c r="K244" s="43"/>
      <c r="L244" s="43"/>
      <c r="M244" s="43"/>
      <c r="N244" s="43"/>
    </row>
    <row r="245" spans="1:14" x14ac:dyDescent="0.2">
      <c r="A245" s="37" t="s">
        <v>331</v>
      </c>
      <c r="B245" s="68">
        <v>693</v>
      </c>
      <c r="C245" s="80" t="s">
        <v>332</v>
      </c>
      <c r="D245" s="38" t="s">
        <v>229</v>
      </c>
      <c r="E245" s="39">
        <v>25000000</v>
      </c>
      <c r="F245" s="38" t="s">
        <v>343</v>
      </c>
      <c r="G245" s="41">
        <v>0</v>
      </c>
      <c r="H245" s="38" t="s">
        <v>315</v>
      </c>
      <c r="I245" s="41">
        <v>1.5</v>
      </c>
      <c r="J245" s="43"/>
      <c r="K245" s="43"/>
      <c r="L245" s="43"/>
      <c r="M245" s="43"/>
      <c r="N245" s="43"/>
    </row>
    <row r="246" spans="1:14" x14ac:dyDescent="0.2">
      <c r="A246" s="37" t="s">
        <v>331</v>
      </c>
      <c r="B246" s="68">
        <v>693</v>
      </c>
      <c r="C246" s="80" t="s">
        <v>332</v>
      </c>
      <c r="D246" s="38" t="s">
        <v>38</v>
      </c>
      <c r="E246" s="39">
        <v>1100</v>
      </c>
      <c r="F246" s="38" t="s">
        <v>344</v>
      </c>
      <c r="G246" s="41">
        <v>0</v>
      </c>
      <c r="H246" s="38" t="s">
        <v>315</v>
      </c>
      <c r="I246" s="41">
        <v>0.25</v>
      </c>
      <c r="J246" s="43"/>
      <c r="K246" s="43"/>
      <c r="L246" s="43"/>
      <c r="M246" s="43"/>
      <c r="N246" s="43"/>
    </row>
    <row r="247" spans="1:14" x14ac:dyDescent="0.2">
      <c r="A247" s="37" t="s">
        <v>331</v>
      </c>
      <c r="B247" s="68">
        <v>693</v>
      </c>
      <c r="C247" s="80" t="s">
        <v>332</v>
      </c>
      <c r="D247" s="38" t="s">
        <v>38</v>
      </c>
      <c r="E247" s="39">
        <v>1100</v>
      </c>
      <c r="F247" s="38" t="s">
        <v>345</v>
      </c>
      <c r="G247" s="41">
        <v>0</v>
      </c>
      <c r="H247" s="38" t="s">
        <v>315</v>
      </c>
      <c r="I247" s="41">
        <v>0.5</v>
      </c>
      <c r="J247" s="43"/>
      <c r="K247" s="43"/>
      <c r="L247" s="43"/>
      <c r="M247" s="43"/>
      <c r="N247" s="43"/>
    </row>
    <row r="248" spans="1:14" x14ac:dyDescent="0.2">
      <c r="A248" s="37" t="s">
        <v>331</v>
      </c>
      <c r="B248" s="68">
        <v>693</v>
      </c>
      <c r="C248" s="80" t="s">
        <v>332</v>
      </c>
      <c r="D248" s="38" t="s">
        <v>38</v>
      </c>
      <c r="E248" s="39">
        <v>1100</v>
      </c>
      <c r="F248" s="38" t="s">
        <v>346</v>
      </c>
      <c r="G248" s="41">
        <v>0</v>
      </c>
      <c r="H248" s="38" t="s">
        <v>315</v>
      </c>
      <c r="I248" s="41">
        <v>1</v>
      </c>
      <c r="J248" s="43"/>
      <c r="K248" s="43"/>
      <c r="L248" s="43"/>
      <c r="M248" s="43"/>
      <c r="N248" s="43"/>
    </row>
    <row r="249" spans="1:14" x14ac:dyDescent="0.2">
      <c r="A249" s="37" t="s">
        <v>331</v>
      </c>
      <c r="B249" s="68">
        <v>693</v>
      </c>
      <c r="C249" s="80" t="s">
        <v>332</v>
      </c>
      <c r="D249" s="38" t="s">
        <v>38</v>
      </c>
      <c r="E249" s="39">
        <v>1100</v>
      </c>
      <c r="F249" s="38" t="s">
        <v>347</v>
      </c>
      <c r="G249" s="41">
        <v>0</v>
      </c>
      <c r="H249" s="38" t="s">
        <v>315</v>
      </c>
      <c r="I249" s="41">
        <v>1.5</v>
      </c>
      <c r="J249" s="43"/>
      <c r="K249" s="43"/>
      <c r="L249" s="43"/>
      <c r="M249" s="43"/>
      <c r="N249" s="43"/>
    </row>
    <row r="250" spans="1:14" x14ac:dyDescent="0.2">
      <c r="A250" s="37" t="s">
        <v>331</v>
      </c>
      <c r="B250" s="68">
        <v>693</v>
      </c>
      <c r="C250" s="80" t="s">
        <v>332</v>
      </c>
      <c r="D250" s="38" t="s">
        <v>281</v>
      </c>
      <c r="E250" s="39">
        <v>50000</v>
      </c>
      <c r="F250" s="38" t="s">
        <v>348</v>
      </c>
      <c r="G250" s="41">
        <v>0</v>
      </c>
      <c r="H250" s="38" t="s">
        <v>315</v>
      </c>
      <c r="I250" s="41">
        <v>0.25</v>
      </c>
      <c r="J250" s="43"/>
      <c r="K250" s="43"/>
      <c r="L250" s="43"/>
      <c r="M250" s="43"/>
      <c r="N250" s="43"/>
    </row>
    <row r="251" spans="1:14" x14ac:dyDescent="0.2">
      <c r="A251" s="37" t="s">
        <v>331</v>
      </c>
      <c r="B251" s="68">
        <v>693</v>
      </c>
      <c r="C251" s="80" t="s">
        <v>332</v>
      </c>
      <c r="D251" s="38" t="s">
        <v>281</v>
      </c>
      <c r="E251" s="39">
        <v>50000</v>
      </c>
      <c r="F251" s="38" t="s">
        <v>349</v>
      </c>
      <c r="G251" s="41">
        <v>0</v>
      </c>
      <c r="H251" s="38" t="s">
        <v>315</v>
      </c>
      <c r="I251" s="41">
        <v>0.5</v>
      </c>
      <c r="J251" s="43"/>
      <c r="K251" s="43"/>
      <c r="L251" s="43"/>
      <c r="M251" s="43"/>
      <c r="N251" s="43"/>
    </row>
    <row r="252" spans="1:14" x14ac:dyDescent="0.2">
      <c r="A252" s="37" t="s">
        <v>331</v>
      </c>
      <c r="B252" s="68">
        <v>693</v>
      </c>
      <c r="C252" s="80" t="s">
        <v>332</v>
      </c>
      <c r="D252" s="38" t="s">
        <v>281</v>
      </c>
      <c r="E252" s="39">
        <v>50000</v>
      </c>
      <c r="F252" s="38" t="s">
        <v>350</v>
      </c>
      <c r="G252" s="41">
        <v>0</v>
      </c>
      <c r="H252" s="38" t="s">
        <v>315</v>
      </c>
      <c r="I252" s="41">
        <v>1</v>
      </c>
      <c r="J252" s="43"/>
      <c r="K252" s="43"/>
      <c r="L252" s="43"/>
      <c r="M252" s="43"/>
      <c r="N252" s="43"/>
    </row>
    <row r="253" spans="1:14" x14ac:dyDescent="0.2">
      <c r="A253" s="37" t="s">
        <v>331</v>
      </c>
      <c r="B253" s="68">
        <v>693</v>
      </c>
      <c r="C253" s="80" t="s">
        <v>332</v>
      </c>
      <c r="D253" s="38" t="s">
        <v>281</v>
      </c>
      <c r="E253" s="39">
        <v>50000</v>
      </c>
      <c r="F253" s="38" t="s">
        <v>351</v>
      </c>
      <c r="G253" s="41">
        <v>0</v>
      </c>
      <c r="H253" s="38" t="s">
        <v>315</v>
      </c>
      <c r="I253" s="41">
        <v>1.5</v>
      </c>
      <c r="J253" s="43"/>
      <c r="K253" s="43"/>
      <c r="L253" s="43"/>
      <c r="M253" s="43"/>
      <c r="N253" s="43"/>
    </row>
    <row r="254" spans="1:14" x14ac:dyDescent="0.2">
      <c r="A254" s="37" t="s">
        <v>331</v>
      </c>
      <c r="B254" s="68">
        <v>693</v>
      </c>
      <c r="C254" s="80" t="s">
        <v>332</v>
      </c>
      <c r="D254" s="38" t="s">
        <v>38</v>
      </c>
      <c r="E254" s="39">
        <v>1100</v>
      </c>
      <c r="F254" s="38" t="s">
        <v>352</v>
      </c>
      <c r="G254" s="41">
        <v>0</v>
      </c>
      <c r="H254" s="38" t="s">
        <v>315</v>
      </c>
      <c r="I254" s="41">
        <v>0.25</v>
      </c>
      <c r="J254" s="43"/>
      <c r="K254" s="43"/>
      <c r="L254" s="43"/>
      <c r="M254" s="43"/>
      <c r="N254" s="43"/>
    </row>
    <row r="255" spans="1:14" x14ac:dyDescent="0.2">
      <c r="A255" s="37" t="s">
        <v>331</v>
      </c>
      <c r="B255" s="68">
        <v>693</v>
      </c>
      <c r="C255" s="80" t="s">
        <v>332</v>
      </c>
      <c r="D255" s="38" t="s">
        <v>38</v>
      </c>
      <c r="E255" s="39">
        <v>1100</v>
      </c>
      <c r="F255" s="38" t="s">
        <v>353</v>
      </c>
      <c r="G255" s="41">
        <v>0</v>
      </c>
      <c r="H255" s="38" t="s">
        <v>315</v>
      </c>
      <c r="I255" s="41">
        <v>0.5</v>
      </c>
      <c r="J255" s="43"/>
      <c r="K255" s="43"/>
      <c r="L255" s="43"/>
      <c r="M255" s="43"/>
      <c r="N255" s="43"/>
    </row>
    <row r="256" spans="1:14" x14ac:dyDescent="0.2">
      <c r="A256" s="37" t="s">
        <v>331</v>
      </c>
      <c r="B256" s="68">
        <v>693</v>
      </c>
      <c r="C256" s="80" t="s">
        <v>332</v>
      </c>
      <c r="D256" s="38" t="s">
        <v>38</v>
      </c>
      <c r="E256" s="39">
        <v>1100</v>
      </c>
      <c r="F256" s="38" t="s">
        <v>354</v>
      </c>
      <c r="G256" s="41">
        <v>0</v>
      </c>
      <c r="H256" s="38" t="s">
        <v>315</v>
      </c>
      <c r="I256" s="41">
        <v>1</v>
      </c>
      <c r="J256" s="43"/>
      <c r="K256" s="43"/>
      <c r="L256" s="43"/>
      <c r="M256" s="43"/>
      <c r="N256" s="43"/>
    </row>
    <row r="257" spans="1:14" x14ac:dyDescent="0.2">
      <c r="A257" s="37" t="s">
        <v>331</v>
      </c>
      <c r="B257" s="68">
        <v>693</v>
      </c>
      <c r="C257" s="80" t="s">
        <v>332</v>
      </c>
      <c r="D257" s="38" t="s">
        <v>38</v>
      </c>
      <c r="E257" s="39">
        <v>1100</v>
      </c>
      <c r="F257" s="38" t="s">
        <v>355</v>
      </c>
      <c r="G257" s="41">
        <v>0</v>
      </c>
      <c r="H257" s="38" t="s">
        <v>315</v>
      </c>
      <c r="I257" s="41">
        <v>1.5</v>
      </c>
      <c r="J257" s="43"/>
      <c r="K257" s="43"/>
      <c r="L257" s="43"/>
      <c r="M257" s="43"/>
      <c r="N257" s="43"/>
    </row>
    <row r="258" spans="1:14" x14ac:dyDescent="0.2">
      <c r="A258" s="37" t="s">
        <v>331</v>
      </c>
      <c r="B258" s="68">
        <v>693</v>
      </c>
      <c r="C258" s="80" t="s">
        <v>332</v>
      </c>
      <c r="D258" s="38" t="s">
        <v>38</v>
      </c>
      <c r="E258" s="70">
        <v>1E-3</v>
      </c>
      <c r="F258" s="38" t="s">
        <v>356</v>
      </c>
      <c r="G258" s="41">
        <v>0</v>
      </c>
      <c r="H258" s="38" t="s">
        <v>315</v>
      </c>
      <c r="I258" s="41">
        <v>1.5027777777777778</v>
      </c>
      <c r="J258" s="43"/>
      <c r="K258" s="43"/>
      <c r="L258" s="43"/>
      <c r="M258" s="43"/>
      <c r="N258" s="43"/>
    </row>
    <row r="259" spans="1:14" x14ac:dyDescent="0.2">
      <c r="A259" s="37"/>
      <c r="B259" s="68"/>
      <c r="C259" s="80"/>
      <c r="D259" s="38"/>
      <c r="E259" s="39"/>
      <c r="F259" s="38"/>
      <c r="G259" s="41"/>
      <c r="H259" s="38"/>
      <c r="I259" s="41"/>
      <c r="J259" s="43"/>
      <c r="K259" s="43"/>
      <c r="L259" s="43"/>
      <c r="M259" s="43"/>
      <c r="N259" s="43"/>
    </row>
    <row r="260" spans="1:14" x14ac:dyDescent="0.2">
      <c r="A260" s="56" t="s">
        <v>279</v>
      </c>
      <c r="B260" s="71">
        <v>707</v>
      </c>
      <c r="C260" s="81" t="s">
        <v>357</v>
      </c>
      <c r="D260" s="57" t="s">
        <v>38</v>
      </c>
      <c r="E260" s="58">
        <v>1267</v>
      </c>
      <c r="F260" s="57" t="s">
        <v>358</v>
      </c>
      <c r="G260" s="59">
        <v>4.5407200000000003</v>
      </c>
      <c r="H260" s="57" t="s">
        <v>176</v>
      </c>
      <c r="I260" s="59">
        <v>6</v>
      </c>
      <c r="J260" s="61">
        <v>1267000</v>
      </c>
      <c r="K260" s="61">
        <v>872786.38</v>
      </c>
      <c r="L260" s="61">
        <f>ROUND((K260*$C$8/1000),0)</f>
        <v>21232213</v>
      </c>
      <c r="M260" s="61">
        <v>856974</v>
      </c>
      <c r="N260" s="61">
        <v>22089187</v>
      </c>
    </row>
    <row r="261" spans="1:14" x14ac:dyDescent="0.2">
      <c r="A261" s="56" t="s">
        <v>279</v>
      </c>
      <c r="B261" s="71">
        <v>707</v>
      </c>
      <c r="C261" s="81" t="s">
        <v>357</v>
      </c>
      <c r="D261" s="57" t="s">
        <v>38</v>
      </c>
      <c r="E261" s="82">
        <v>1E-3</v>
      </c>
      <c r="F261" s="57" t="s">
        <v>359</v>
      </c>
      <c r="G261" s="59">
        <v>0</v>
      </c>
      <c r="H261" s="57" t="s">
        <v>176</v>
      </c>
      <c r="I261" s="59">
        <v>6</v>
      </c>
      <c r="J261" s="61">
        <v>1</v>
      </c>
      <c r="K261" s="61">
        <v>1</v>
      </c>
      <c r="L261" s="61">
        <f>ROUND((K261*$C$8/1000),0)</f>
        <v>24</v>
      </c>
      <c r="M261" s="61">
        <v>0</v>
      </c>
      <c r="N261" s="61">
        <v>24</v>
      </c>
    </row>
    <row r="262" spans="1:14" x14ac:dyDescent="0.2">
      <c r="A262" s="37"/>
      <c r="B262" s="68"/>
      <c r="C262" s="80"/>
      <c r="D262" s="38"/>
      <c r="E262" s="70"/>
      <c r="F262" s="38"/>
      <c r="G262" s="41"/>
      <c r="H262" s="38"/>
      <c r="I262" s="41"/>
      <c r="J262" s="43"/>
      <c r="K262" s="43"/>
      <c r="L262" s="43"/>
      <c r="M262" s="43"/>
      <c r="N262" s="43"/>
    </row>
    <row r="263" spans="1:14" x14ac:dyDescent="0.2">
      <c r="A263" s="37" t="s">
        <v>331</v>
      </c>
      <c r="B263" s="68">
        <v>734</v>
      </c>
      <c r="C263" s="80" t="s">
        <v>360</v>
      </c>
      <c r="D263" s="38" t="s">
        <v>38</v>
      </c>
      <c r="E263" s="70">
        <v>1200</v>
      </c>
      <c r="F263" s="38" t="s">
        <v>51</v>
      </c>
      <c r="G263" s="41">
        <v>0</v>
      </c>
      <c r="H263" s="38" t="s">
        <v>315</v>
      </c>
      <c r="I263" s="41">
        <v>1</v>
      </c>
      <c r="J263" s="43"/>
      <c r="K263" s="43"/>
      <c r="L263" s="43"/>
      <c r="M263" s="43"/>
      <c r="N263" s="43"/>
    </row>
    <row r="264" spans="1:14" x14ac:dyDescent="0.2">
      <c r="A264" s="37" t="s">
        <v>331</v>
      </c>
      <c r="B264" s="68">
        <v>734</v>
      </c>
      <c r="C264" s="80" t="s">
        <v>360</v>
      </c>
      <c r="D264" s="38" t="s">
        <v>38</v>
      </c>
      <c r="E264" s="70">
        <v>1200</v>
      </c>
      <c r="F264" s="38" t="s">
        <v>52</v>
      </c>
      <c r="G264" s="41">
        <v>0</v>
      </c>
      <c r="H264" s="38" t="s">
        <v>315</v>
      </c>
      <c r="I264" s="41">
        <v>1.5013698630136987</v>
      </c>
      <c r="J264" s="43"/>
      <c r="K264" s="43"/>
      <c r="L264" s="43"/>
      <c r="M264" s="43"/>
      <c r="N264" s="43"/>
    </row>
    <row r="265" spans="1:14" x14ac:dyDescent="0.2">
      <c r="A265" s="37" t="s">
        <v>331</v>
      </c>
      <c r="B265" s="68">
        <v>734</v>
      </c>
      <c r="C265" s="80" t="s">
        <v>360</v>
      </c>
      <c r="D265" s="38" t="s">
        <v>38</v>
      </c>
      <c r="E265" s="70">
        <v>1200</v>
      </c>
      <c r="F265" s="38" t="s">
        <v>333</v>
      </c>
      <c r="G265" s="41">
        <v>0</v>
      </c>
      <c r="H265" s="38" t="s">
        <v>315</v>
      </c>
      <c r="I265" s="41">
        <v>2</v>
      </c>
      <c r="J265" s="43"/>
      <c r="K265" s="43"/>
      <c r="L265" s="43"/>
      <c r="M265" s="43"/>
      <c r="N265" s="43"/>
    </row>
    <row r="266" spans="1:14" x14ac:dyDescent="0.2">
      <c r="A266" s="37" t="s">
        <v>331</v>
      </c>
      <c r="B266" s="68">
        <v>734</v>
      </c>
      <c r="C266" s="80" t="s">
        <v>360</v>
      </c>
      <c r="D266" s="38" t="s">
        <v>38</v>
      </c>
      <c r="E266" s="70">
        <v>1200</v>
      </c>
      <c r="F266" s="38" t="s">
        <v>334</v>
      </c>
      <c r="G266" s="41">
        <v>0</v>
      </c>
      <c r="H266" s="38" t="s">
        <v>315</v>
      </c>
      <c r="I266" s="41">
        <v>2.5013698630136987</v>
      </c>
      <c r="J266" s="43"/>
      <c r="K266" s="43"/>
      <c r="L266" s="43"/>
      <c r="M266" s="43"/>
      <c r="N266" s="43"/>
    </row>
    <row r="267" spans="1:14" x14ac:dyDescent="0.2">
      <c r="A267" s="37" t="s">
        <v>331</v>
      </c>
      <c r="B267" s="68">
        <v>734</v>
      </c>
      <c r="C267" s="80" t="s">
        <v>360</v>
      </c>
      <c r="D267" s="38" t="s">
        <v>38</v>
      </c>
      <c r="E267" s="70">
        <v>1200</v>
      </c>
      <c r="F267" s="38" t="s">
        <v>335</v>
      </c>
      <c r="G267" s="41">
        <v>0</v>
      </c>
      <c r="H267" s="38" t="s">
        <v>315</v>
      </c>
      <c r="I267" s="41">
        <v>3</v>
      </c>
      <c r="J267" s="43"/>
      <c r="K267" s="43"/>
      <c r="L267" s="43"/>
      <c r="M267" s="43"/>
      <c r="N267" s="43"/>
    </row>
    <row r="268" spans="1:14" x14ac:dyDescent="0.2">
      <c r="A268" s="37" t="s">
        <v>331</v>
      </c>
      <c r="B268" s="68">
        <v>734</v>
      </c>
      <c r="C268" s="80" t="s">
        <v>360</v>
      </c>
      <c r="D268" s="38" t="s">
        <v>38</v>
      </c>
      <c r="E268" s="70">
        <v>1200</v>
      </c>
      <c r="F268" s="38" t="s">
        <v>361</v>
      </c>
      <c r="G268" s="41">
        <v>0</v>
      </c>
      <c r="H268" s="38" t="s">
        <v>315</v>
      </c>
      <c r="I268" s="41">
        <v>3.5013698630136987</v>
      </c>
      <c r="J268" s="43"/>
      <c r="K268" s="43"/>
      <c r="L268" s="43"/>
      <c r="M268" s="43"/>
      <c r="N268" s="43"/>
    </row>
    <row r="269" spans="1:14" x14ac:dyDescent="0.2">
      <c r="A269" s="37" t="s">
        <v>331</v>
      </c>
      <c r="B269" s="68">
        <v>734</v>
      </c>
      <c r="C269" s="80" t="s">
        <v>360</v>
      </c>
      <c r="D269" s="38" t="s">
        <v>38</v>
      </c>
      <c r="E269" s="70">
        <v>1200</v>
      </c>
      <c r="F269" s="38" t="s">
        <v>362</v>
      </c>
      <c r="G269" s="41">
        <v>0</v>
      </c>
      <c r="H269" s="38" t="s">
        <v>315</v>
      </c>
      <c r="I269" s="41">
        <v>4</v>
      </c>
      <c r="J269" s="43"/>
      <c r="K269" s="43"/>
      <c r="L269" s="43"/>
      <c r="M269" s="43"/>
      <c r="N269" s="43"/>
    </row>
    <row r="270" spans="1:14" x14ac:dyDescent="0.2">
      <c r="A270" s="37" t="s">
        <v>331</v>
      </c>
      <c r="B270" s="68">
        <v>734</v>
      </c>
      <c r="C270" s="80" t="s">
        <v>360</v>
      </c>
      <c r="D270" s="38" t="s">
        <v>38</v>
      </c>
      <c r="E270" s="70">
        <v>1200</v>
      </c>
      <c r="F270" s="38" t="s">
        <v>363</v>
      </c>
      <c r="G270" s="41">
        <v>0</v>
      </c>
      <c r="H270" s="38" t="s">
        <v>315</v>
      </c>
      <c r="I270" s="41">
        <v>4.5013698630136982</v>
      </c>
      <c r="J270" s="43"/>
      <c r="K270" s="43"/>
      <c r="L270" s="43"/>
      <c r="M270" s="43"/>
      <c r="N270" s="43"/>
    </row>
    <row r="271" spans="1:14" x14ac:dyDescent="0.2">
      <c r="A271" s="37" t="s">
        <v>331</v>
      </c>
      <c r="B271" s="68">
        <v>734</v>
      </c>
      <c r="C271" s="80" t="s">
        <v>360</v>
      </c>
      <c r="D271" s="38" t="s">
        <v>38</v>
      </c>
      <c r="E271" s="70">
        <v>1200</v>
      </c>
      <c r="F271" s="38" t="s">
        <v>364</v>
      </c>
      <c r="G271" s="41">
        <v>0</v>
      </c>
      <c r="H271" s="38" t="s">
        <v>315</v>
      </c>
      <c r="I271" s="41">
        <v>5</v>
      </c>
      <c r="J271" s="43"/>
      <c r="K271" s="43"/>
      <c r="L271" s="43"/>
      <c r="M271" s="43"/>
      <c r="N271" s="43"/>
    </row>
    <row r="272" spans="1:14" x14ac:dyDescent="0.2">
      <c r="A272" s="37" t="s">
        <v>331</v>
      </c>
      <c r="B272" s="68">
        <v>734</v>
      </c>
      <c r="C272" s="80" t="s">
        <v>360</v>
      </c>
      <c r="D272" s="38" t="s">
        <v>229</v>
      </c>
      <c r="E272" s="70">
        <v>30000000</v>
      </c>
      <c r="F272" s="38" t="s">
        <v>54</v>
      </c>
      <c r="G272" s="41">
        <v>0</v>
      </c>
      <c r="H272" s="38" t="s">
        <v>315</v>
      </c>
      <c r="I272" s="41">
        <v>1</v>
      </c>
      <c r="J272" s="43"/>
      <c r="K272" s="43"/>
      <c r="L272" s="43"/>
      <c r="M272" s="43"/>
      <c r="N272" s="43"/>
    </row>
    <row r="273" spans="1:14" x14ac:dyDescent="0.2">
      <c r="A273" s="37" t="s">
        <v>331</v>
      </c>
      <c r="B273" s="68">
        <v>734</v>
      </c>
      <c r="C273" s="80" t="s">
        <v>360</v>
      </c>
      <c r="D273" s="38" t="s">
        <v>229</v>
      </c>
      <c r="E273" s="70">
        <v>30000000</v>
      </c>
      <c r="F273" s="38" t="s">
        <v>336</v>
      </c>
      <c r="G273" s="41">
        <v>0</v>
      </c>
      <c r="H273" s="38" t="s">
        <v>315</v>
      </c>
      <c r="I273" s="41">
        <v>1.5013698630136987</v>
      </c>
      <c r="J273" s="43"/>
      <c r="K273" s="43"/>
      <c r="L273" s="43"/>
      <c r="M273" s="43"/>
      <c r="N273" s="43"/>
    </row>
    <row r="274" spans="1:14" x14ac:dyDescent="0.2">
      <c r="A274" s="37" t="s">
        <v>331</v>
      </c>
      <c r="B274" s="68">
        <v>734</v>
      </c>
      <c r="C274" s="80" t="s">
        <v>360</v>
      </c>
      <c r="D274" s="38" t="s">
        <v>229</v>
      </c>
      <c r="E274" s="70">
        <v>30000000</v>
      </c>
      <c r="F274" s="38" t="s">
        <v>337</v>
      </c>
      <c r="G274" s="41">
        <v>0</v>
      </c>
      <c r="H274" s="38" t="s">
        <v>315</v>
      </c>
      <c r="I274" s="41">
        <v>2</v>
      </c>
      <c r="J274" s="43"/>
      <c r="K274" s="43"/>
      <c r="L274" s="43"/>
      <c r="M274" s="43"/>
      <c r="N274" s="43"/>
    </row>
    <row r="275" spans="1:14" x14ac:dyDescent="0.2">
      <c r="A275" s="37" t="s">
        <v>331</v>
      </c>
      <c r="B275" s="68">
        <v>734</v>
      </c>
      <c r="C275" s="80" t="s">
        <v>360</v>
      </c>
      <c r="D275" s="38" t="s">
        <v>229</v>
      </c>
      <c r="E275" s="70">
        <v>30000000</v>
      </c>
      <c r="F275" s="38" t="s">
        <v>338</v>
      </c>
      <c r="G275" s="41">
        <v>0</v>
      </c>
      <c r="H275" s="38" t="s">
        <v>315</v>
      </c>
      <c r="I275" s="41">
        <v>2.5013698630136987</v>
      </c>
      <c r="J275" s="43"/>
      <c r="K275" s="43"/>
      <c r="L275" s="43"/>
      <c r="M275" s="43"/>
      <c r="N275" s="43"/>
    </row>
    <row r="276" spans="1:14" x14ac:dyDescent="0.2">
      <c r="A276" s="37" t="s">
        <v>331</v>
      </c>
      <c r="B276" s="68">
        <v>734</v>
      </c>
      <c r="C276" s="80" t="s">
        <v>360</v>
      </c>
      <c r="D276" s="38" t="s">
        <v>229</v>
      </c>
      <c r="E276" s="70">
        <v>30000000</v>
      </c>
      <c r="F276" s="38" t="s">
        <v>339</v>
      </c>
      <c r="G276" s="41">
        <v>0</v>
      </c>
      <c r="H276" s="38" t="s">
        <v>315</v>
      </c>
      <c r="I276" s="41">
        <v>3</v>
      </c>
      <c r="J276" s="43"/>
      <c r="K276" s="43"/>
      <c r="L276" s="43"/>
      <c r="M276" s="43"/>
      <c r="N276" s="43"/>
    </row>
    <row r="277" spans="1:14" x14ac:dyDescent="0.2">
      <c r="A277" s="37" t="s">
        <v>331</v>
      </c>
      <c r="B277" s="68">
        <v>734</v>
      </c>
      <c r="C277" s="80" t="s">
        <v>360</v>
      </c>
      <c r="D277" s="38" t="s">
        <v>229</v>
      </c>
      <c r="E277" s="70">
        <v>30000000</v>
      </c>
      <c r="F277" s="38" t="s">
        <v>365</v>
      </c>
      <c r="G277" s="41">
        <v>0</v>
      </c>
      <c r="H277" s="38" t="s">
        <v>315</v>
      </c>
      <c r="I277" s="41">
        <v>3.5013698630136987</v>
      </c>
      <c r="J277" s="43"/>
      <c r="K277" s="43"/>
      <c r="L277" s="43"/>
      <c r="M277" s="43"/>
      <c r="N277" s="43"/>
    </row>
    <row r="278" spans="1:14" x14ac:dyDescent="0.2">
      <c r="A278" s="37" t="s">
        <v>331</v>
      </c>
      <c r="B278" s="68">
        <v>734</v>
      </c>
      <c r="C278" s="80" t="s">
        <v>360</v>
      </c>
      <c r="D278" s="38" t="s">
        <v>229</v>
      </c>
      <c r="E278" s="70">
        <v>30000000</v>
      </c>
      <c r="F278" s="38" t="s">
        <v>366</v>
      </c>
      <c r="G278" s="41">
        <v>0</v>
      </c>
      <c r="H278" s="38" t="s">
        <v>315</v>
      </c>
      <c r="I278" s="41">
        <v>4</v>
      </c>
      <c r="J278" s="43"/>
      <c r="K278" s="43"/>
      <c r="L278" s="43"/>
      <c r="M278" s="43"/>
      <c r="N278" s="43"/>
    </row>
    <row r="279" spans="1:14" x14ac:dyDescent="0.2">
      <c r="A279" s="37" t="s">
        <v>331</v>
      </c>
      <c r="B279" s="68">
        <v>734</v>
      </c>
      <c r="C279" s="80" t="s">
        <v>360</v>
      </c>
      <c r="D279" s="38" t="s">
        <v>229</v>
      </c>
      <c r="E279" s="70">
        <v>30000000</v>
      </c>
      <c r="F279" s="38" t="s">
        <v>367</v>
      </c>
      <c r="G279" s="41">
        <v>0</v>
      </c>
      <c r="H279" s="38" t="s">
        <v>315</v>
      </c>
      <c r="I279" s="41">
        <v>4.5013698630136982</v>
      </c>
      <c r="J279" s="43"/>
      <c r="K279" s="43"/>
      <c r="L279" s="43"/>
      <c r="M279" s="43"/>
      <c r="N279" s="43"/>
    </row>
    <row r="280" spans="1:14" x14ac:dyDescent="0.2">
      <c r="A280" s="37" t="s">
        <v>331</v>
      </c>
      <c r="B280" s="68">
        <v>734</v>
      </c>
      <c r="C280" s="80" t="s">
        <v>360</v>
      </c>
      <c r="D280" s="38" t="s">
        <v>229</v>
      </c>
      <c r="E280" s="70">
        <v>30000000</v>
      </c>
      <c r="F280" s="38" t="s">
        <v>368</v>
      </c>
      <c r="G280" s="41">
        <v>0</v>
      </c>
      <c r="H280" s="38" t="s">
        <v>315</v>
      </c>
      <c r="I280" s="41">
        <v>5</v>
      </c>
      <c r="J280" s="43"/>
      <c r="K280" s="43"/>
      <c r="L280" s="43"/>
      <c r="M280" s="43"/>
      <c r="N280" s="43"/>
    </row>
    <row r="281" spans="1:14" x14ac:dyDescent="0.2">
      <c r="A281" s="37" t="s">
        <v>331</v>
      </c>
      <c r="B281" s="68">
        <v>734</v>
      </c>
      <c r="C281" s="80" t="s">
        <v>360</v>
      </c>
      <c r="D281" s="38" t="s">
        <v>38</v>
      </c>
      <c r="E281" s="70">
        <v>2625</v>
      </c>
      <c r="F281" s="38" t="s">
        <v>340</v>
      </c>
      <c r="G281" s="41">
        <v>4</v>
      </c>
      <c r="H281" s="38" t="s">
        <v>283</v>
      </c>
      <c r="I281" s="41">
        <v>4</v>
      </c>
      <c r="J281" s="43"/>
      <c r="K281" s="43"/>
      <c r="L281" s="43"/>
      <c r="M281" s="43"/>
      <c r="N281" s="43"/>
    </row>
    <row r="282" spans="1:14" x14ac:dyDescent="0.2">
      <c r="A282" s="37" t="s">
        <v>331</v>
      </c>
      <c r="B282" s="68">
        <v>734</v>
      </c>
      <c r="C282" s="80" t="s">
        <v>360</v>
      </c>
      <c r="D282" s="38" t="s">
        <v>229</v>
      </c>
      <c r="E282" s="70">
        <v>59500000</v>
      </c>
      <c r="F282" s="38" t="s">
        <v>341</v>
      </c>
      <c r="G282" s="41">
        <v>6.75</v>
      </c>
      <c r="H282" s="38" t="s">
        <v>283</v>
      </c>
      <c r="I282" s="41">
        <v>4</v>
      </c>
      <c r="J282" s="43"/>
      <c r="K282" s="43"/>
      <c r="L282" s="43"/>
      <c r="M282" s="43"/>
      <c r="N282" s="43"/>
    </row>
    <row r="283" spans="1:14" x14ac:dyDescent="0.2">
      <c r="A283" s="37" t="s">
        <v>331</v>
      </c>
      <c r="B283" s="68">
        <v>734</v>
      </c>
      <c r="C283" s="80" t="s">
        <v>360</v>
      </c>
      <c r="D283" s="38" t="s">
        <v>38</v>
      </c>
      <c r="E283" s="70">
        <f>100/1000</f>
        <v>0.1</v>
      </c>
      <c r="F283" s="38" t="s">
        <v>369</v>
      </c>
      <c r="G283" s="41">
        <v>0</v>
      </c>
      <c r="H283" s="38" t="s">
        <v>315</v>
      </c>
      <c r="I283" s="41">
        <v>5.0027397260273974</v>
      </c>
      <c r="J283" s="43"/>
      <c r="K283" s="43"/>
      <c r="L283" s="43"/>
      <c r="M283" s="43"/>
      <c r="N283" s="43"/>
    </row>
    <row r="284" spans="1:14" x14ac:dyDescent="0.2">
      <c r="A284" s="37"/>
      <c r="B284" s="68"/>
      <c r="C284" s="80"/>
      <c r="D284" s="38"/>
      <c r="E284" s="70"/>
      <c r="F284" s="38"/>
      <c r="G284" s="41"/>
      <c r="H284" s="38"/>
      <c r="I284" s="41"/>
      <c r="J284" s="43"/>
      <c r="K284" s="43"/>
      <c r="L284" s="43"/>
      <c r="M284" s="43"/>
      <c r="N284" s="43"/>
    </row>
    <row r="285" spans="1:14" x14ac:dyDescent="0.2">
      <c r="A285" s="37" t="s">
        <v>305</v>
      </c>
      <c r="B285" s="68">
        <v>779</v>
      </c>
      <c r="C285" s="80" t="s">
        <v>711</v>
      </c>
      <c r="D285" s="38" t="s">
        <v>229</v>
      </c>
      <c r="E285" s="70">
        <v>24500000</v>
      </c>
      <c r="F285" s="38" t="s">
        <v>758</v>
      </c>
      <c r="G285" s="41">
        <v>7.7</v>
      </c>
      <c r="H285" s="57" t="s">
        <v>176</v>
      </c>
      <c r="I285" s="59">
        <v>7</v>
      </c>
      <c r="J285" s="43">
        <v>24500000000</v>
      </c>
      <c r="K285" s="43">
        <v>24500000000</v>
      </c>
      <c r="L285" s="43">
        <f>ROUND((K285/1000),0)</f>
        <v>24500000</v>
      </c>
      <c r="M285" s="43">
        <v>83845</v>
      </c>
      <c r="N285" s="43">
        <v>24583845</v>
      </c>
    </row>
    <row r="286" spans="1:14" x14ac:dyDescent="0.2">
      <c r="A286" s="37" t="s">
        <v>305</v>
      </c>
      <c r="B286" s="68">
        <v>779</v>
      </c>
      <c r="C286" s="80" t="s">
        <v>711</v>
      </c>
      <c r="D286" s="38" t="s">
        <v>229</v>
      </c>
      <c r="E286" s="70">
        <v>10000</v>
      </c>
      <c r="F286" s="38" t="s">
        <v>759</v>
      </c>
      <c r="G286" s="41">
        <v>0</v>
      </c>
      <c r="H286" s="57" t="s">
        <v>176</v>
      </c>
      <c r="I286" s="59">
        <v>7.25</v>
      </c>
      <c r="J286" s="43">
        <v>10000000</v>
      </c>
      <c r="K286" s="43">
        <v>10000000</v>
      </c>
      <c r="L286" s="43">
        <f>ROUND((K286/1000),0)</f>
        <v>10000</v>
      </c>
      <c r="M286" s="43">
        <v>0</v>
      </c>
      <c r="N286" s="43">
        <v>10000</v>
      </c>
    </row>
    <row r="287" spans="1:14" x14ac:dyDescent="0.2">
      <c r="A287" s="37"/>
      <c r="B287" s="68"/>
      <c r="C287" s="80"/>
      <c r="D287" s="38"/>
      <c r="E287" s="70"/>
      <c r="F287" s="38"/>
      <c r="G287" s="41"/>
      <c r="H287" s="38"/>
      <c r="I287" s="41"/>
      <c r="J287" s="43"/>
      <c r="K287" s="43"/>
      <c r="L287" s="43"/>
      <c r="M287" s="43"/>
      <c r="N287" s="43"/>
    </row>
    <row r="288" spans="1:14" x14ac:dyDescent="0.2">
      <c r="A288" s="56"/>
      <c r="B288" s="71"/>
      <c r="C288" s="71"/>
      <c r="D288" s="57"/>
      <c r="E288" s="58"/>
      <c r="F288" s="57"/>
      <c r="G288" s="59"/>
      <c r="H288" s="57"/>
      <c r="I288" s="59"/>
      <c r="J288" s="83"/>
      <c r="K288" s="61"/>
      <c r="L288" s="61"/>
      <c r="M288" s="61"/>
      <c r="N288" s="61"/>
    </row>
    <row r="289" spans="1:14" ht="18.75" customHeight="1" x14ac:dyDescent="0.2">
      <c r="A289" s="84" t="s">
        <v>370</v>
      </c>
      <c r="B289" s="85"/>
      <c r="C289" s="85"/>
      <c r="D289" s="86"/>
      <c r="E289" s="87"/>
      <c r="F289" s="86"/>
      <c r="G289" s="86"/>
      <c r="H289" s="86" t="s">
        <v>3</v>
      </c>
      <c r="I289" s="88"/>
      <c r="J289" s="89"/>
      <c r="K289" s="90"/>
      <c r="L289" s="91">
        <f>SUM(L10:L288)</f>
        <v>581725793</v>
      </c>
      <c r="M289" s="91">
        <f>SUM(M10:M288)</f>
        <v>12300783</v>
      </c>
      <c r="N289" s="91">
        <f>SUM(N10:N288)</f>
        <v>594026576</v>
      </c>
    </row>
    <row r="290" spans="1:14" ht="10.5" customHeight="1" x14ac:dyDescent="0.2">
      <c r="A290" s="92"/>
      <c r="B290" s="93"/>
      <c r="C290" s="93"/>
      <c r="D290" s="94"/>
      <c r="E290" s="95"/>
      <c r="F290" s="94"/>
      <c r="G290" s="96"/>
      <c r="H290" s="97"/>
      <c r="I290" s="98"/>
      <c r="J290" s="99"/>
      <c r="K290" s="100"/>
      <c r="L290" s="100"/>
      <c r="M290" s="100"/>
      <c r="N290" s="100"/>
    </row>
    <row r="291" spans="1:14" x14ac:dyDescent="0.2">
      <c r="A291" s="101" t="s">
        <v>760</v>
      </c>
      <c r="B291" s="101"/>
      <c r="C291" s="101" t="s">
        <v>761</v>
      </c>
      <c r="D291" s="8"/>
      <c r="E291" s="73"/>
      <c r="F291" s="8"/>
      <c r="G291" s="102"/>
      <c r="H291" s="103"/>
      <c r="I291" s="104"/>
      <c r="J291" s="105"/>
      <c r="K291" s="74"/>
      <c r="L291" s="74"/>
      <c r="M291" s="74"/>
    </row>
    <row r="292" spans="1:14" x14ac:dyDescent="0.2">
      <c r="A292" s="101" t="s">
        <v>373</v>
      </c>
      <c r="B292" s="68"/>
      <c r="C292" s="68"/>
      <c r="D292" s="8"/>
      <c r="E292" s="73"/>
      <c r="F292" s="8"/>
      <c r="G292" s="8"/>
      <c r="H292" s="74"/>
      <c r="I292" s="8"/>
      <c r="J292" s="74"/>
      <c r="K292" s="74"/>
      <c r="L292" s="74"/>
      <c r="M292" s="74"/>
      <c r="N292" s="67"/>
    </row>
    <row r="293" spans="1:14" x14ac:dyDescent="0.2">
      <c r="A293" s="101" t="s">
        <v>374</v>
      </c>
      <c r="B293" s="68"/>
      <c r="C293" s="68"/>
      <c r="D293" s="8"/>
      <c r="E293" s="73"/>
      <c r="F293" s="8"/>
      <c r="G293" s="8"/>
      <c r="H293" s="8"/>
      <c r="I293" s="8"/>
      <c r="J293" s="74"/>
      <c r="K293" s="74"/>
      <c r="L293" s="74"/>
      <c r="M293" s="74"/>
    </row>
    <row r="294" spans="1:14" x14ac:dyDescent="0.2">
      <c r="A294" s="101" t="s">
        <v>375</v>
      </c>
      <c r="B294" s="68"/>
      <c r="C294" s="68"/>
      <c r="D294" s="8"/>
      <c r="E294" s="73"/>
      <c r="F294" s="8"/>
      <c r="G294" s="8"/>
      <c r="H294" s="8"/>
      <c r="I294" s="8"/>
      <c r="J294" s="74"/>
      <c r="K294" s="74"/>
      <c r="L294" s="74"/>
      <c r="M294" s="74"/>
    </row>
    <row r="295" spans="1:14" x14ac:dyDescent="0.2">
      <c r="A295" s="101" t="s">
        <v>376</v>
      </c>
      <c r="B295" s="68"/>
      <c r="C295" s="68"/>
      <c r="D295" s="8"/>
      <c r="E295" s="73"/>
      <c r="F295" s="8"/>
      <c r="G295" s="8"/>
      <c r="H295" s="8"/>
      <c r="I295" s="8"/>
      <c r="J295" s="74"/>
      <c r="K295" s="74"/>
      <c r="L295" s="74"/>
      <c r="M295" s="74"/>
    </row>
    <row r="296" spans="1:14" x14ac:dyDescent="0.2">
      <c r="A296" s="101" t="s">
        <v>377</v>
      </c>
      <c r="B296" s="68"/>
      <c r="C296" s="68"/>
      <c r="D296" s="8"/>
      <c r="E296" s="73"/>
      <c r="F296" s="8"/>
      <c r="G296" s="8"/>
      <c r="H296" s="8"/>
      <c r="I296" s="8"/>
      <c r="J296" s="74"/>
      <c r="K296" s="74"/>
      <c r="L296" s="74"/>
      <c r="M296" s="74"/>
    </row>
    <row r="297" spans="1:14" x14ac:dyDescent="0.2">
      <c r="A297" s="106" t="s">
        <v>378</v>
      </c>
      <c r="B297" s="106"/>
      <c r="C297" s="68"/>
      <c r="D297" s="8"/>
      <c r="E297" s="73"/>
      <c r="F297" s="8"/>
      <c r="G297" s="8"/>
      <c r="H297" s="8"/>
      <c r="I297" s="8"/>
      <c r="J297" s="74"/>
      <c r="K297" s="74"/>
      <c r="L297" s="74"/>
      <c r="M297" s="74"/>
    </row>
    <row r="298" spans="1:14" x14ac:dyDescent="0.2">
      <c r="A298" s="106" t="s">
        <v>379</v>
      </c>
      <c r="B298" s="68"/>
      <c r="C298" s="68"/>
      <c r="D298" s="8"/>
      <c r="E298" s="73"/>
      <c r="F298" s="8"/>
      <c r="G298" s="8"/>
      <c r="H298" s="8"/>
      <c r="I298" s="8"/>
      <c r="J298" s="74"/>
      <c r="K298" s="74"/>
      <c r="L298" s="74"/>
      <c r="M298" s="74"/>
    </row>
    <row r="299" spans="1:14" x14ac:dyDescent="0.2">
      <c r="A299" s="106" t="s">
        <v>380</v>
      </c>
      <c r="B299" s="68"/>
      <c r="C299" s="68"/>
      <c r="D299" s="8"/>
      <c r="E299" s="73"/>
      <c r="F299" s="8"/>
      <c r="G299" s="8"/>
      <c r="H299" s="8"/>
      <c r="I299" s="8"/>
      <c r="J299" s="74"/>
      <c r="K299" s="74"/>
      <c r="L299" s="74"/>
      <c r="M299" s="74"/>
    </row>
    <row r="300" spans="1:14" x14ac:dyDescent="0.2">
      <c r="A300" s="106" t="s">
        <v>381</v>
      </c>
      <c r="B300" s="68"/>
      <c r="C300" s="68"/>
      <c r="D300" s="8"/>
      <c r="E300" s="73"/>
      <c r="F300" s="8"/>
      <c r="G300" s="8"/>
      <c r="H300" s="8"/>
      <c r="I300" s="8"/>
      <c r="J300" s="74"/>
      <c r="K300" s="74"/>
      <c r="L300" s="74"/>
      <c r="M300" s="74"/>
    </row>
    <row r="301" spans="1:14" x14ac:dyDescent="0.2">
      <c r="A301" s="37" t="s">
        <v>382</v>
      </c>
      <c r="B301" s="37" t="s">
        <v>383</v>
      </c>
      <c r="C301" s="68"/>
      <c r="D301" s="8"/>
      <c r="E301" s="73"/>
      <c r="F301" s="8"/>
      <c r="G301" s="37" t="s">
        <v>384</v>
      </c>
      <c r="H301" s="8"/>
      <c r="I301" s="8"/>
      <c r="J301" s="74"/>
      <c r="K301" s="74"/>
      <c r="L301" s="74"/>
      <c r="M301" s="74"/>
    </row>
    <row r="302" spans="1:14" x14ac:dyDescent="0.2">
      <c r="A302" s="37" t="s">
        <v>385</v>
      </c>
      <c r="B302" s="37" t="s">
        <v>386</v>
      </c>
      <c r="C302" s="68"/>
      <c r="D302" s="8"/>
      <c r="E302" s="73"/>
      <c r="F302" s="8"/>
      <c r="G302" s="37" t="s">
        <v>387</v>
      </c>
      <c r="H302" s="8"/>
      <c r="I302" s="8"/>
      <c r="J302" s="74"/>
      <c r="K302" s="74"/>
      <c r="L302" s="74"/>
      <c r="M302" s="74"/>
    </row>
    <row r="303" spans="1:14" x14ac:dyDescent="0.2">
      <c r="A303" s="8" t="s">
        <v>714</v>
      </c>
      <c r="B303" s="68"/>
      <c r="C303" s="68"/>
      <c r="D303" s="8"/>
      <c r="E303" s="73"/>
      <c r="F303" s="8"/>
      <c r="G303" s="8"/>
      <c r="H303" s="8"/>
      <c r="I303" s="74"/>
      <c r="J303" s="74"/>
      <c r="K303" s="74"/>
      <c r="L303" s="74"/>
      <c r="M303" s="74"/>
    </row>
    <row r="305" spans="1:14" ht="15" x14ac:dyDescent="0.25">
      <c r="A305" s="107" t="s">
        <v>388</v>
      </c>
      <c r="B305" s="68"/>
      <c r="C305" s="8"/>
      <c r="D305" s="74"/>
      <c r="E305" s="74"/>
      <c r="F305" s="8"/>
    </row>
    <row r="306" spans="1:14" ht="15" x14ac:dyDescent="0.25">
      <c r="A306" s="108" t="s">
        <v>389</v>
      </c>
      <c r="B306" s="68"/>
      <c r="C306" s="8"/>
      <c r="D306" s="74"/>
      <c r="E306" s="74"/>
      <c r="F306" s="8"/>
    </row>
    <row r="307" spans="1:14" ht="15" x14ac:dyDescent="0.25">
      <c r="A307" s="444" t="s">
        <v>755</v>
      </c>
      <c r="B307" s="68"/>
      <c r="C307" s="8"/>
      <c r="D307" s="74"/>
      <c r="E307" s="74"/>
      <c r="F307" s="8"/>
      <c r="J307" s="6"/>
      <c r="K307" s="6"/>
      <c r="L307" s="6"/>
      <c r="M307" s="6"/>
      <c r="N307" s="6"/>
    </row>
    <row r="308" spans="1:14" x14ac:dyDescent="0.2">
      <c r="A308" s="109"/>
      <c r="B308" s="38"/>
      <c r="C308" s="109"/>
      <c r="D308" s="110"/>
      <c r="E308" s="110"/>
      <c r="F308" s="109"/>
      <c r="J308" s="6"/>
      <c r="K308" s="6"/>
      <c r="L308" s="6"/>
      <c r="M308" s="6"/>
      <c r="N308" s="6"/>
    </row>
    <row r="309" spans="1:14" ht="12.75" x14ac:dyDescent="0.2">
      <c r="A309" s="445"/>
      <c r="B309" s="446"/>
      <c r="C309" s="447"/>
      <c r="D309" s="448" t="s">
        <v>390</v>
      </c>
      <c r="E309" s="449"/>
      <c r="F309" s="450" t="s">
        <v>391</v>
      </c>
      <c r="J309" s="6"/>
      <c r="K309" s="6"/>
      <c r="L309" s="6"/>
      <c r="M309" s="6"/>
      <c r="N309" s="6"/>
    </row>
    <row r="310" spans="1:14" ht="12.75" x14ac:dyDescent="0.2">
      <c r="A310" s="451" t="s">
        <v>4</v>
      </c>
      <c r="B310" s="452" t="s">
        <v>5</v>
      </c>
      <c r="C310" s="453"/>
      <c r="D310" s="454" t="s">
        <v>392</v>
      </c>
      <c r="E310" s="454" t="s">
        <v>393</v>
      </c>
      <c r="F310" s="455" t="s">
        <v>394</v>
      </c>
    </row>
    <row r="311" spans="1:14" ht="12.75" x14ac:dyDescent="0.2">
      <c r="A311" s="451" t="s">
        <v>395</v>
      </c>
      <c r="B311" s="452" t="s">
        <v>396</v>
      </c>
      <c r="C311" s="452" t="s">
        <v>7</v>
      </c>
      <c r="D311" s="454" t="s">
        <v>397</v>
      </c>
      <c r="E311" s="454" t="s">
        <v>398</v>
      </c>
      <c r="F311" s="455" t="s">
        <v>399</v>
      </c>
    </row>
    <row r="312" spans="1:14" ht="12.75" x14ac:dyDescent="0.2">
      <c r="A312" s="456"/>
      <c r="B312" s="457"/>
      <c r="C312" s="458"/>
      <c r="D312" s="459" t="s">
        <v>35</v>
      </c>
      <c r="E312" s="459" t="s">
        <v>35</v>
      </c>
      <c r="F312" s="460" t="s">
        <v>35</v>
      </c>
    </row>
    <row r="313" spans="1:14" ht="12.75" x14ac:dyDescent="0.2">
      <c r="A313" s="172"/>
      <c r="B313" s="169"/>
      <c r="C313" s="169"/>
      <c r="D313" s="226"/>
      <c r="E313" s="461"/>
      <c r="F313" s="462"/>
    </row>
    <row r="314" spans="1:14" ht="12.75" x14ac:dyDescent="0.2">
      <c r="A314" s="56" t="s">
        <v>400</v>
      </c>
      <c r="B314" s="57">
        <v>211</v>
      </c>
      <c r="C314" s="57" t="s">
        <v>51</v>
      </c>
      <c r="D314" s="133">
        <v>61945</v>
      </c>
      <c r="E314" s="133">
        <v>25309</v>
      </c>
      <c r="F314" s="462"/>
    </row>
    <row r="315" spans="1:14" ht="12.75" x14ac:dyDescent="0.2">
      <c r="A315" s="56" t="s">
        <v>400</v>
      </c>
      <c r="B315" s="57">
        <v>211</v>
      </c>
      <c r="C315" s="57" t="s">
        <v>52</v>
      </c>
      <c r="D315" s="133">
        <v>27579</v>
      </c>
      <c r="E315" s="133">
        <v>11263</v>
      </c>
      <c r="F315" s="462"/>
    </row>
    <row r="316" spans="1:14" ht="12.75" x14ac:dyDescent="0.2">
      <c r="A316" s="56" t="s">
        <v>400</v>
      </c>
      <c r="B316" s="57">
        <v>221</v>
      </c>
      <c r="C316" s="57" t="s">
        <v>56</v>
      </c>
      <c r="D316" s="133">
        <v>91309</v>
      </c>
      <c r="E316" s="133">
        <v>65987</v>
      </c>
      <c r="F316" s="462"/>
    </row>
    <row r="317" spans="1:14" ht="12.75" x14ac:dyDescent="0.2">
      <c r="A317" s="56" t="s">
        <v>400</v>
      </c>
      <c r="B317" s="57">
        <v>221</v>
      </c>
      <c r="C317" s="57" t="s">
        <v>58</v>
      </c>
      <c r="D317" s="133">
        <v>12002</v>
      </c>
      <c r="E317" s="133">
        <v>8673</v>
      </c>
      <c r="F317" s="462"/>
    </row>
    <row r="318" spans="1:14" ht="12.75" x14ac:dyDescent="0.2">
      <c r="A318" s="56" t="s">
        <v>49</v>
      </c>
      <c r="B318" s="57">
        <v>245</v>
      </c>
      <c r="C318" s="57" t="s">
        <v>75</v>
      </c>
      <c r="D318" s="133">
        <v>135343</v>
      </c>
      <c r="E318" s="133">
        <v>65905</v>
      </c>
      <c r="F318" s="462"/>
    </row>
    <row r="319" spans="1:14" ht="12.75" x14ac:dyDescent="0.2">
      <c r="A319" s="56" t="s">
        <v>49</v>
      </c>
      <c r="B319" s="57">
        <v>245</v>
      </c>
      <c r="C319" s="57" t="s">
        <v>76</v>
      </c>
      <c r="D319" s="133">
        <v>16951</v>
      </c>
      <c r="E319" s="133">
        <v>8260</v>
      </c>
      <c r="F319" s="462"/>
    </row>
    <row r="320" spans="1:14" ht="12.75" x14ac:dyDescent="0.2">
      <c r="A320" s="56" t="s">
        <v>62</v>
      </c>
      <c r="B320" s="71">
        <v>319</v>
      </c>
      <c r="C320" s="57" t="s">
        <v>71</v>
      </c>
      <c r="D320" s="132">
        <v>354871</v>
      </c>
      <c r="E320" s="132">
        <v>151167</v>
      </c>
      <c r="F320" s="462"/>
    </row>
    <row r="321" spans="1:6" ht="12.75" x14ac:dyDescent="0.2">
      <c r="A321" s="56" t="s">
        <v>204</v>
      </c>
      <c r="B321" s="71">
        <v>322</v>
      </c>
      <c r="C321" s="57" t="s">
        <v>115</v>
      </c>
      <c r="D321" s="132">
        <v>584142</v>
      </c>
      <c r="E321" s="132">
        <v>146392</v>
      </c>
      <c r="F321" s="462"/>
    </row>
    <row r="322" spans="1:6" ht="12.75" x14ac:dyDescent="0.2">
      <c r="A322" s="56" t="s">
        <v>204</v>
      </c>
      <c r="B322" s="71">
        <v>322</v>
      </c>
      <c r="C322" s="57" t="s">
        <v>116</v>
      </c>
      <c r="D322" s="132">
        <v>119592</v>
      </c>
      <c r="E322" s="132">
        <v>36223</v>
      </c>
      <c r="F322" s="462"/>
    </row>
    <row r="323" spans="1:6" ht="12.75" x14ac:dyDescent="0.2">
      <c r="A323" s="56" t="s">
        <v>204</v>
      </c>
      <c r="B323" s="71">
        <v>322</v>
      </c>
      <c r="C323" s="57" t="s">
        <v>118</v>
      </c>
      <c r="D323" s="132">
        <v>8597</v>
      </c>
      <c r="E323" s="132">
        <v>145361</v>
      </c>
      <c r="F323" s="462"/>
    </row>
    <row r="324" spans="1:6" ht="12.75" x14ac:dyDescent="0.2">
      <c r="A324" s="56" t="s">
        <v>121</v>
      </c>
      <c r="B324" s="71">
        <v>337</v>
      </c>
      <c r="C324" s="57" t="s">
        <v>127</v>
      </c>
      <c r="D324" s="132">
        <v>131527</v>
      </c>
      <c r="E324" s="132">
        <v>60357</v>
      </c>
      <c r="F324" s="462"/>
    </row>
    <row r="325" spans="1:6" ht="12.75" x14ac:dyDescent="0.2">
      <c r="A325" s="56" t="s">
        <v>62</v>
      </c>
      <c r="B325" s="71">
        <v>341</v>
      </c>
      <c r="C325" s="57" t="s">
        <v>97</v>
      </c>
      <c r="D325" s="132">
        <v>99563</v>
      </c>
      <c r="E325" s="132">
        <v>25577</v>
      </c>
      <c r="F325" s="462"/>
    </row>
    <row r="326" spans="1:6" ht="12.75" x14ac:dyDescent="0.2">
      <c r="A326" s="56" t="s">
        <v>84</v>
      </c>
      <c r="B326" s="71">
        <v>351</v>
      </c>
      <c r="C326" s="57" t="s">
        <v>138</v>
      </c>
      <c r="D326" s="132">
        <v>106041</v>
      </c>
      <c r="E326" s="132">
        <v>61825</v>
      </c>
      <c r="F326" s="462"/>
    </row>
    <row r="327" spans="1:6" ht="12.75" x14ac:dyDescent="0.2">
      <c r="A327" s="56" t="s">
        <v>84</v>
      </c>
      <c r="B327" s="71">
        <v>351</v>
      </c>
      <c r="C327" s="57" t="s">
        <v>139</v>
      </c>
      <c r="D327" s="132">
        <v>41091</v>
      </c>
      <c r="E327" s="132">
        <v>23957</v>
      </c>
      <c r="F327" s="462"/>
    </row>
    <row r="328" spans="1:6" ht="12.75" x14ac:dyDescent="0.2">
      <c r="A328" s="56" t="s">
        <v>84</v>
      </c>
      <c r="B328" s="71">
        <v>351</v>
      </c>
      <c r="C328" s="57" t="s">
        <v>142</v>
      </c>
      <c r="D328" s="132">
        <v>0</v>
      </c>
      <c r="E328" s="132">
        <v>7651</v>
      </c>
      <c r="F328" s="462"/>
    </row>
    <row r="329" spans="1:6" ht="12.75" x14ac:dyDescent="0.2">
      <c r="A329" s="56" t="s">
        <v>84</v>
      </c>
      <c r="B329" s="71">
        <v>351</v>
      </c>
      <c r="C329" s="57" t="s">
        <v>148</v>
      </c>
      <c r="D329" s="132">
        <v>264202</v>
      </c>
      <c r="E329" s="132">
        <v>112083</v>
      </c>
      <c r="F329" s="462"/>
    </row>
    <row r="330" spans="1:6" ht="12.75" x14ac:dyDescent="0.2">
      <c r="A330" s="56" t="s">
        <v>84</v>
      </c>
      <c r="B330" s="71">
        <v>351</v>
      </c>
      <c r="C330" s="57" t="s">
        <v>149</v>
      </c>
      <c r="D330" s="132">
        <v>56803</v>
      </c>
      <c r="E330" s="132">
        <v>24098</v>
      </c>
      <c r="F330" s="462"/>
    </row>
    <row r="331" spans="1:6" ht="12.75" x14ac:dyDescent="0.2">
      <c r="A331" s="56" t="s">
        <v>84</v>
      </c>
      <c r="B331" s="71">
        <v>351</v>
      </c>
      <c r="C331" s="57" t="s">
        <v>151</v>
      </c>
      <c r="D331" s="132">
        <v>0</v>
      </c>
      <c r="E331" s="132">
        <v>10271</v>
      </c>
      <c r="F331" s="462"/>
    </row>
    <row r="332" spans="1:6" ht="12.75" x14ac:dyDescent="0.2">
      <c r="A332" s="56" t="s">
        <v>84</v>
      </c>
      <c r="B332" s="71">
        <v>351</v>
      </c>
      <c r="C332" s="57" t="s">
        <v>158</v>
      </c>
      <c r="D332" s="132">
        <v>143438</v>
      </c>
      <c r="E332" s="132">
        <v>72686</v>
      </c>
      <c r="F332" s="462"/>
    </row>
    <row r="333" spans="1:6" ht="12.75" x14ac:dyDescent="0.2">
      <c r="A333" s="56" t="s">
        <v>84</v>
      </c>
      <c r="B333" s="71">
        <v>351</v>
      </c>
      <c r="C333" s="57" t="s">
        <v>159</v>
      </c>
      <c r="D333" s="132">
        <v>36212</v>
      </c>
      <c r="E333" s="132">
        <v>18351</v>
      </c>
      <c r="F333" s="462"/>
    </row>
    <row r="334" spans="1:6" ht="12.75" x14ac:dyDescent="0.2">
      <c r="A334" s="56" t="s">
        <v>84</v>
      </c>
      <c r="B334" s="71">
        <v>351</v>
      </c>
      <c r="C334" s="57" t="s">
        <v>160</v>
      </c>
      <c r="D334" s="132">
        <v>0</v>
      </c>
      <c r="E334" s="132">
        <v>3352</v>
      </c>
      <c r="F334" s="462"/>
    </row>
    <row r="335" spans="1:6" ht="12.75" x14ac:dyDescent="0.2">
      <c r="A335" s="56" t="s">
        <v>204</v>
      </c>
      <c r="B335" s="71">
        <v>351</v>
      </c>
      <c r="C335" s="57" t="s">
        <v>168</v>
      </c>
      <c r="D335" s="132">
        <v>130450</v>
      </c>
      <c r="E335" s="132">
        <v>57788</v>
      </c>
      <c r="F335" s="462"/>
    </row>
    <row r="336" spans="1:6" ht="12.75" x14ac:dyDescent="0.2">
      <c r="A336" s="56" t="s">
        <v>204</v>
      </c>
      <c r="B336" s="71">
        <v>351</v>
      </c>
      <c r="C336" s="57" t="s">
        <v>170</v>
      </c>
      <c r="D336" s="132">
        <v>33337</v>
      </c>
      <c r="E336" s="132">
        <v>14768</v>
      </c>
      <c r="F336" s="462"/>
    </row>
    <row r="337" spans="1:6" ht="12.75" x14ac:dyDescent="0.2">
      <c r="A337" s="56" t="s">
        <v>204</v>
      </c>
      <c r="B337" s="71">
        <v>351</v>
      </c>
      <c r="C337" s="57" t="s">
        <v>172</v>
      </c>
      <c r="D337" s="132">
        <v>0</v>
      </c>
      <c r="E337" s="132">
        <v>2254</v>
      </c>
      <c r="F337" s="462"/>
    </row>
    <row r="338" spans="1:6" ht="12.75" x14ac:dyDescent="0.2">
      <c r="A338" s="56" t="s">
        <v>84</v>
      </c>
      <c r="B338" s="71">
        <v>363</v>
      </c>
      <c r="C338" s="57" t="s">
        <v>175</v>
      </c>
      <c r="D338" s="132">
        <v>50665</v>
      </c>
      <c r="E338" s="132">
        <v>19191</v>
      </c>
      <c r="F338" s="462"/>
    </row>
    <row r="339" spans="1:6" ht="12.75" x14ac:dyDescent="0.2">
      <c r="A339" s="56" t="s">
        <v>84</v>
      </c>
      <c r="B339" s="71">
        <v>363</v>
      </c>
      <c r="C339" s="57" t="s">
        <v>177</v>
      </c>
      <c r="D339" s="132">
        <v>12159</v>
      </c>
      <c r="E339" s="132">
        <v>4606</v>
      </c>
      <c r="F339" s="462"/>
    </row>
    <row r="340" spans="1:6" ht="12.75" x14ac:dyDescent="0.2">
      <c r="A340" s="56" t="s">
        <v>62</v>
      </c>
      <c r="B340" s="71">
        <v>367</v>
      </c>
      <c r="C340" s="57" t="s">
        <v>51</v>
      </c>
      <c r="D340" s="132">
        <v>101353</v>
      </c>
      <c r="E340" s="132">
        <v>39655</v>
      </c>
      <c r="F340" s="462"/>
    </row>
    <row r="341" spans="1:6" ht="12.75" x14ac:dyDescent="0.2">
      <c r="A341" s="56" t="s">
        <v>62</v>
      </c>
      <c r="B341" s="71">
        <v>367</v>
      </c>
      <c r="C341" s="57" t="s">
        <v>401</v>
      </c>
      <c r="D341" s="132">
        <v>87312</v>
      </c>
      <c r="E341" s="132">
        <v>98979</v>
      </c>
      <c r="F341" s="462"/>
    </row>
    <row r="342" spans="1:6" ht="12.75" x14ac:dyDescent="0.2">
      <c r="A342" s="56" t="s">
        <v>402</v>
      </c>
      <c r="B342" s="71">
        <v>383</v>
      </c>
      <c r="C342" s="57" t="s">
        <v>91</v>
      </c>
      <c r="D342" s="132">
        <v>49158</v>
      </c>
      <c r="E342" s="132">
        <v>25855</v>
      </c>
      <c r="F342" s="462"/>
    </row>
    <row r="343" spans="1:6" ht="12.75" x14ac:dyDescent="0.2">
      <c r="A343" s="56" t="s">
        <v>62</v>
      </c>
      <c r="B343" s="71">
        <v>420</v>
      </c>
      <c r="C343" s="57" t="s">
        <v>193</v>
      </c>
      <c r="D343" s="132">
        <v>200340</v>
      </c>
      <c r="E343" s="132">
        <v>28502</v>
      </c>
      <c r="F343" s="462"/>
    </row>
    <row r="344" spans="1:6" ht="12.75" x14ac:dyDescent="0.2">
      <c r="A344" s="56" t="s">
        <v>62</v>
      </c>
      <c r="B344" s="71">
        <v>420</v>
      </c>
      <c r="C344" s="57" t="s">
        <v>194</v>
      </c>
      <c r="D344" s="132">
        <v>27078</v>
      </c>
      <c r="E344" s="132">
        <v>15439</v>
      </c>
      <c r="F344" s="462"/>
    </row>
    <row r="345" spans="1:6" ht="12.75" x14ac:dyDescent="0.2">
      <c r="A345" s="56" t="s">
        <v>400</v>
      </c>
      <c r="B345" s="71">
        <v>430</v>
      </c>
      <c r="C345" s="57" t="s">
        <v>200</v>
      </c>
      <c r="D345" s="313">
        <v>4537437</v>
      </c>
      <c r="E345" s="313">
        <v>279014</v>
      </c>
      <c r="F345" s="462"/>
    </row>
    <row r="346" spans="1:6" ht="12.75" x14ac:dyDescent="0.2">
      <c r="A346" s="56" t="s">
        <v>400</v>
      </c>
      <c r="B346" s="71">
        <v>430</v>
      </c>
      <c r="C346" s="57" t="s">
        <v>201</v>
      </c>
      <c r="D346" s="313">
        <v>1096468</v>
      </c>
      <c r="E346" s="313">
        <v>99972</v>
      </c>
      <c r="F346" s="462"/>
    </row>
    <row r="347" spans="1:6" ht="12.75" x14ac:dyDescent="0.2">
      <c r="A347" s="56" t="s">
        <v>69</v>
      </c>
      <c r="B347" s="71">
        <v>449</v>
      </c>
      <c r="C347" s="57" t="s">
        <v>194</v>
      </c>
      <c r="D347" s="132">
        <v>72738</v>
      </c>
      <c r="E347" s="132">
        <v>21292</v>
      </c>
      <c r="F347" s="462"/>
    </row>
    <row r="348" spans="1:6" ht="12.75" x14ac:dyDescent="0.2">
      <c r="A348" s="56" t="s">
        <v>121</v>
      </c>
      <c r="B348" s="71">
        <v>486</v>
      </c>
      <c r="C348" s="57" t="s">
        <v>97</v>
      </c>
      <c r="D348" s="132">
        <v>122925</v>
      </c>
      <c r="E348" s="132">
        <v>59793</v>
      </c>
      <c r="F348" s="462"/>
    </row>
    <row r="349" spans="1:6" ht="12.75" x14ac:dyDescent="0.2">
      <c r="A349" s="56" t="s">
        <v>121</v>
      </c>
      <c r="B349" s="71">
        <v>486</v>
      </c>
      <c r="C349" s="57" t="s">
        <v>191</v>
      </c>
      <c r="D349" s="132">
        <v>104745</v>
      </c>
      <c r="E349" s="132">
        <v>66293</v>
      </c>
      <c r="F349" s="462"/>
    </row>
    <row r="350" spans="1:6" ht="12.75" x14ac:dyDescent="0.2">
      <c r="A350" s="56" t="s">
        <v>62</v>
      </c>
      <c r="B350" s="71">
        <v>495</v>
      </c>
      <c r="C350" s="57" t="s">
        <v>238</v>
      </c>
      <c r="D350" s="132">
        <v>235347</v>
      </c>
      <c r="E350" s="132">
        <v>62053</v>
      </c>
      <c r="F350" s="462"/>
    </row>
    <row r="351" spans="1:6" ht="12.75" x14ac:dyDescent="0.2">
      <c r="A351" s="56" t="s">
        <v>62</v>
      </c>
      <c r="B351" s="71">
        <v>495</v>
      </c>
      <c r="C351" s="57" t="s">
        <v>239</v>
      </c>
      <c r="D351" s="132">
        <v>0</v>
      </c>
      <c r="E351" s="132">
        <v>15969</v>
      </c>
      <c r="F351" s="462"/>
    </row>
    <row r="352" spans="1:6" ht="12.75" x14ac:dyDescent="0.2">
      <c r="A352" s="56" t="s">
        <v>62</v>
      </c>
      <c r="B352" s="71">
        <v>495</v>
      </c>
      <c r="C352" s="57" t="s">
        <v>240</v>
      </c>
      <c r="D352" s="132">
        <v>0</v>
      </c>
      <c r="E352" s="132">
        <v>10268</v>
      </c>
      <c r="F352" s="462"/>
    </row>
    <row r="353" spans="1:6" ht="12.75" x14ac:dyDescent="0.2">
      <c r="A353" s="56" t="s">
        <v>62</v>
      </c>
      <c r="B353" s="71">
        <v>495</v>
      </c>
      <c r="C353" s="57" t="s">
        <v>241</v>
      </c>
      <c r="D353" s="132">
        <v>0</v>
      </c>
      <c r="E353" s="132">
        <v>9192</v>
      </c>
      <c r="F353" s="462"/>
    </row>
    <row r="354" spans="1:6" ht="12.75" x14ac:dyDescent="0.2">
      <c r="A354" s="56" t="s">
        <v>62</v>
      </c>
      <c r="B354" s="71">
        <v>495</v>
      </c>
      <c r="C354" s="135" t="s">
        <v>243</v>
      </c>
      <c r="D354" s="132">
        <v>0</v>
      </c>
      <c r="E354" s="132">
        <v>11966</v>
      </c>
      <c r="F354" s="462"/>
    </row>
    <row r="355" spans="1:6" ht="12.75" x14ac:dyDescent="0.2">
      <c r="A355" s="56" t="s">
        <v>62</v>
      </c>
      <c r="B355" s="71">
        <v>495</v>
      </c>
      <c r="C355" s="57" t="s">
        <v>52</v>
      </c>
      <c r="D355" s="132">
        <v>198868</v>
      </c>
      <c r="E355" s="132">
        <v>58269</v>
      </c>
      <c r="F355" s="462"/>
    </row>
    <row r="356" spans="1:6" ht="12.75" x14ac:dyDescent="0.2">
      <c r="A356" s="56" t="s">
        <v>62</v>
      </c>
      <c r="B356" s="71">
        <v>495</v>
      </c>
      <c r="C356" s="57" t="s">
        <v>336</v>
      </c>
      <c r="D356" s="132">
        <v>0</v>
      </c>
      <c r="E356" s="132">
        <v>16825</v>
      </c>
      <c r="F356" s="462"/>
    </row>
    <row r="357" spans="1:6" ht="12.75" x14ac:dyDescent="0.2">
      <c r="A357" s="56" t="s">
        <v>62</v>
      </c>
      <c r="B357" s="71">
        <v>495</v>
      </c>
      <c r="C357" s="57" t="s">
        <v>341</v>
      </c>
      <c r="D357" s="132">
        <v>0</v>
      </c>
      <c r="E357" s="132">
        <v>6394</v>
      </c>
      <c r="F357" s="462"/>
    </row>
    <row r="358" spans="1:6" ht="12.75" x14ac:dyDescent="0.2">
      <c r="A358" s="56" t="s">
        <v>62</v>
      </c>
      <c r="B358" s="71">
        <v>495</v>
      </c>
      <c r="C358" s="57" t="s">
        <v>345</v>
      </c>
      <c r="D358" s="132">
        <v>0</v>
      </c>
      <c r="E358" s="132">
        <v>3401</v>
      </c>
      <c r="F358" s="462"/>
    </row>
    <row r="359" spans="1:6" ht="12.75" x14ac:dyDescent="0.2">
      <c r="A359" s="56" t="s">
        <v>62</v>
      </c>
      <c r="B359" s="71">
        <v>495</v>
      </c>
      <c r="C359" s="57" t="s">
        <v>349</v>
      </c>
      <c r="D359" s="132">
        <v>0</v>
      </c>
      <c r="E359" s="132">
        <v>7625</v>
      </c>
      <c r="F359" s="462"/>
    </row>
    <row r="360" spans="1:6" ht="12.75" x14ac:dyDescent="0.2">
      <c r="A360" s="56" t="s">
        <v>270</v>
      </c>
      <c r="B360" s="71">
        <v>495</v>
      </c>
      <c r="C360" s="57" t="s">
        <v>333</v>
      </c>
      <c r="D360" s="132">
        <v>186708</v>
      </c>
      <c r="E360" s="132">
        <v>65642</v>
      </c>
      <c r="F360" s="462"/>
    </row>
    <row r="361" spans="1:6" ht="12.75" x14ac:dyDescent="0.2">
      <c r="A361" s="56" t="s">
        <v>270</v>
      </c>
      <c r="B361" s="71">
        <v>495</v>
      </c>
      <c r="C361" s="57" t="s">
        <v>337</v>
      </c>
      <c r="D361" s="132">
        <v>0</v>
      </c>
      <c r="E361" s="132">
        <v>12002</v>
      </c>
      <c r="F361" s="462"/>
    </row>
    <row r="362" spans="1:6" ht="12.75" x14ac:dyDescent="0.2">
      <c r="A362" s="56" t="s">
        <v>270</v>
      </c>
      <c r="B362" s="71">
        <v>495</v>
      </c>
      <c r="C362" s="57" t="s">
        <v>342</v>
      </c>
      <c r="D362" s="132">
        <v>0</v>
      </c>
      <c r="E362" s="132">
        <v>3867</v>
      </c>
      <c r="F362" s="462"/>
    </row>
    <row r="363" spans="1:6" ht="12.75" x14ac:dyDescent="0.2">
      <c r="A363" s="56" t="s">
        <v>270</v>
      </c>
      <c r="B363" s="71">
        <v>495</v>
      </c>
      <c r="C363" s="57" t="s">
        <v>346</v>
      </c>
      <c r="D363" s="132">
        <v>0</v>
      </c>
      <c r="E363" s="132">
        <v>2034</v>
      </c>
      <c r="F363" s="462"/>
    </row>
    <row r="364" spans="1:6" ht="12.75" x14ac:dyDescent="0.2">
      <c r="A364" s="56" t="s">
        <v>270</v>
      </c>
      <c r="B364" s="71">
        <v>495</v>
      </c>
      <c r="C364" s="57" t="s">
        <v>350</v>
      </c>
      <c r="D364" s="132">
        <v>0</v>
      </c>
      <c r="E364" s="132">
        <v>3051</v>
      </c>
      <c r="F364" s="462"/>
    </row>
    <row r="365" spans="1:6" ht="12.75" x14ac:dyDescent="0.2">
      <c r="A365" s="56" t="s">
        <v>270</v>
      </c>
      <c r="B365" s="71">
        <v>510</v>
      </c>
      <c r="C365" s="57" t="s">
        <v>272</v>
      </c>
      <c r="D365" s="132">
        <v>351455</v>
      </c>
      <c r="E365" s="132">
        <v>97543</v>
      </c>
      <c r="F365" s="462"/>
    </row>
    <row r="366" spans="1:6" ht="12.75" x14ac:dyDescent="0.2">
      <c r="A366" s="56" t="s">
        <v>270</v>
      </c>
      <c r="B366" s="71">
        <v>510</v>
      </c>
      <c r="C366" s="57" t="s">
        <v>273</v>
      </c>
      <c r="D366" s="132">
        <v>58691</v>
      </c>
      <c r="E366" s="132">
        <v>16140</v>
      </c>
      <c r="F366" s="462"/>
    </row>
    <row r="367" spans="1:6" ht="12.75" x14ac:dyDescent="0.2">
      <c r="A367" s="56" t="s">
        <v>270</v>
      </c>
      <c r="B367" s="71">
        <v>582</v>
      </c>
      <c r="C367" s="57" t="s">
        <v>287</v>
      </c>
      <c r="D367" s="132">
        <v>312099</v>
      </c>
      <c r="E367" s="132">
        <v>128501</v>
      </c>
      <c r="F367" s="462"/>
    </row>
    <row r="368" spans="1:6" ht="12.75" x14ac:dyDescent="0.2">
      <c r="A368" s="56" t="s">
        <v>270</v>
      </c>
      <c r="B368" s="71">
        <v>582</v>
      </c>
      <c r="C368" s="57" t="s">
        <v>288</v>
      </c>
      <c r="D368" s="132">
        <v>19035</v>
      </c>
      <c r="E368" s="132">
        <v>7814</v>
      </c>
      <c r="F368" s="462"/>
    </row>
    <row r="369" spans="1:12" ht="12.75" x14ac:dyDescent="0.2">
      <c r="A369" s="56" t="s">
        <v>305</v>
      </c>
      <c r="B369" s="71">
        <v>657</v>
      </c>
      <c r="C369" s="57" t="s">
        <v>326</v>
      </c>
      <c r="D369" s="132">
        <v>0</v>
      </c>
      <c r="E369" s="132">
        <v>445229</v>
      </c>
      <c r="F369" s="462"/>
    </row>
    <row r="370" spans="1:12" ht="12.75" x14ac:dyDescent="0.2">
      <c r="A370" s="56" t="s">
        <v>279</v>
      </c>
      <c r="B370" s="71">
        <v>658</v>
      </c>
      <c r="C370" s="57" t="s">
        <v>329</v>
      </c>
      <c r="D370" s="132">
        <v>0</v>
      </c>
      <c r="E370" s="132">
        <v>170585</v>
      </c>
      <c r="F370" s="462"/>
    </row>
    <row r="371" spans="1:12" ht="12.75" x14ac:dyDescent="0.2">
      <c r="A371" s="56" t="s">
        <v>305</v>
      </c>
      <c r="B371" s="71">
        <v>779</v>
      </c>
      <c r="C371" s="57" t="s">
        <v>758</v>
      </c>
      <c r="D371" s="132">
        <v>0</v>
      </c>
      <c r="E371" s="132">
        <v>482106</v>
      </c>
      <c r="F371" s="462"/>
    </row>
    <row r="372" spans="1:12" ht="12.75" x14ac:dyDescent="0.2">
      <c r="A372" s="172"/>
      <c r="B372" s="168"/>
      <c r="C372" s="169"/>
      <c r="D372" s="461"/>
      <c r="E372" s="461"/>
      <c r="F372" s="462"/>
    </row>
    <row r="373" spans="1:12" ht="12.75" x14ac:dyDescent="0.2">
      <c r="A373" s="469" t="s">
        <v>403</v>
      </c>
      <c r="B373" s="470"/>
      <c r="C373" s="174"/>
      <c r="D373" s="471">
        <f>SUM(D314:D372)</f>
        <v>10279576</v>
      </c>
      <c r="E373" s="471">
        <f>SUM(E314:E372)</f>
        <v>3554625</v>
      </c>
      <c r="F373" s="471"/>
    </row>
    <row r="374" spans="1:12" x14ac:dyDescent="0.2">
      <c r="A374" s="472"/>
      <c r="B374" s="389"/>
      <c r="C374" s="372"/>
      <c r="D374" s="473"/>
      <c r="E374" s="473"/>
      <c r="F374" s="388"/>
    </row>
    <row r="375" spans="1:12" ht="15" x14ac:dyDescent="0.25">
      <c r="A375" s="428" t="s">
        <v>404</v>
      </c>
      <c r="B375" s="429"/>
      <c r="C375" s="429"/>
      <c r="D375" s="372"/>
      <c r="E375" s="372"/>
      <c r="F375" s="430"/>
      <c r="G375" s="430"/>
      <c r="H375" s="372"/>
      <c r="I375" s="372"/>
      <c r="J375" s="372"/>
      <c r="K375" s="372"/>
      <c r="L375" s="316"/>
    </row>
    <row r="376" spans="1:12" ht="15" x14ac:dyDescent="0.25">
      <c r="A376" s="108" t="s">
        <v>389</v>
      </c>
      <c r="B376" s="429"/>
      <c r="C376" s="429"/>
      <c r="D376" s="372"/>
      <c r="E376" s="372"/>
      <c r="F376" s="430"/>
      <c r="G376" s="430"/>
      <c r="H376" s="372"/>
      <c r="I376" s="372"/>
      <c r="J376" s="372"/>
      <c r="K376" s="372"/>
      <c r="L376" s="316"/>
    </row>
    <row r="377" spans="1:12" ht="15" x14ac:dyDescent="0.25">
      <c r="A377" s="9" t="s">
        <v>755</v>
      </c>
      <c r="B377" s="372"/>
      <c r="C377" s="372"/>
      <c r="D377" s="372"/>
      <c r="E377" s="372"/>
      <c r="F377" s="430"/>
      <c r="G377" s="430"/>
      <c r="H377" s="372"/>
      <c r="I377" s="372"/>
      <c r="J377" s="372"/>
      <c r="K377" s="372"/>
      <c r="L377" s="316"/>
    </row>
    <row r="378" spans="1:12" x14ac:dyDescent="0.2">
      <c r="A378" s="431"/>
      <c r="B378" s="431"/>
      <c r="C378" s="431"/>
      <c r="D378" s="431"/>
      <c r="E378" s="431"/>
      <c r="F378" s="432"/>
      <c r="G378" s="432"/>
      <c r="H378" s="431"/>
      <c r="I378" s="431"/>
      <c r="J378" s="431"/>
      <c r="K378" s="431"/>
      <c r="L378" s="316"/>
    </row>
    <row r="379" spans="1:12" x14ac:dyDescent="0.2">
      <c r="A379" s="187"/>
      <c r="B379" s="272" t="s">
        <v>405</v>
      </c>
      <c r="C379" s="272"/>
      <c r="D379" s="272"/>
      <c r="E379" s="188"/>
      <c r="F379" s="272" t="s">
        <v>406</v>
      </c>
      <c r="G379" s="272" t="s">
        <v>407</v>
      </c>
      <c r="H379" s="272" t="s">
        <v>408</v>
      </c>
      <c r="I379" s="272" t="s">
        <v>14</v>
      </c>
      <c r="J379" s="272" t="s">
        <v>408</v>
      </c>
      <c r="K379" s="272" t="s">
        <v>409</v>
      </c>
      <c r="L379" s="272" t="s">
        <v>410</v>
      </c>
    </row>
    <row r="380" spans="1:12" x14ac:dyDescent="0.2">
      <c r="A380" s="277" t="s">
        <v>411</v>
      </c>
      <c r="B380" s="278" t="s">
        <v>412</v>
      </c>
      <c r="C380" s="278" t="s">
        <v>413</v>
      </c>
      <c r="D380" s="278" t="s">
        <v>5</v>
      </c>
      <c r="E380" s="278" t="s">
        <v>7</v>
      </c>
      <c r="F380" s="278" t="s">
        <v>15</v>
      </c>
      <c r="G380" s="278" t="s">
        <v>414</v>
      </c>
      <c r="H380" s="278" t="s">
        <v>415</v>
      </c>
      <c r="I380" s="278" t="s">
        <v>416</v>
      </c>
      <c r="J380" s="278" t="s">
        <v>417</v>
      </c>
      <c r="K380" s="278" t="s">
        <v>418</v>
      </c>
      <c r="L380" s="278" t="s">
        <v>419</v>
      </c>
    </row>
    <row r="381" spans="1:12" x14ac:dyDescent="0.2">
      <c r="A381" s="277" t="s">
        <v>395</v>
      </c>
      <c r="B381" s="278" t="s">
        <v>420</v>
      </c>
      <c r="C381" s="278" t="s">
        <v>421</v>
      </c>
      <c r="D381" s="278" t="s">
        <v>422</v>
      </c>
      <c r="E381" s="246"/>
      <c r="F381" s="278" t="s">
        <v>423</v>
      </c>
      <c r="G381" s="278" t="s">
        <v>424</v>
      </c>
      <c r="H381" s="278" t="s">
        <v>425</v>
      </c>
      <c r="I381" s="278" t="s">
        <v>426</v>
      </c>
      <c r="J381" s="278" t="s">
        <v>22</v>
      </c>
      <c r="K381" s="298" t="s">
        <v>22</v>
      </c>
      <c r="L381" s="298" t="s">
        <v>427</v>
      </c>
    </row>
    <row r="382" spans="1:12" x14ac:dyDescent="0.2">
      <c r="A382" s="281"/>
      <c r="B382" s="256" t="s">
        <v>428</v>
      </c>
      <c r="C382" s="256"/>
      <c r="D382" s="256"/>
      <c r="E382" s="255"/>
      <c r="F382" s="299"/>
      <c r="G382" s="299"/>
      <c r="H382" s="256"/>
      <c r="I382" s="256" t="s">
        <v>35</v>
      </c>
      <c r="J382" s="256"/>
      <c r="K382" s="300"/>
      <c r="L382" s="300" t="s">
        <v>429</v>
      </c>
    </row>
    <row r="383" spans="1:12" x14ac:dyDescent="0.2">
      <c r="A383" s="431"/>
      <c r="B383" s="431"/>
      <c r="C383" s="431"/>
      <c r="D383" s="431"/>
      <c r="E383" s="431"/>
      <c r="F383" s="432"/>
      <c r="G383" s="432"/>
      <c r="H383" s="431"/>
      <c r="I383" s="431"/>
      <c r="J383" s="431"/>
      <c r="K383" s="431"/>
      <c r="L383" s="316"/>
    </row>
    <row r="384" spans="1:12" ht="15.75" x14ac:dyDescent="0.25">
      <c r="A384" s="433" t="s">
        <v>762</v>
      </c>
      <c r="B384" s="37"/>
      <c r="C384" s="372"/>
      <c r="D384" s="68"/>
      <c r="E384" s="38"/>
      <c r="F384" s="314"/>
      <c r="G384" s="38"/>
      <c r="H384" s="315"/>
      <c r="I384" s="315"/>
      <c r="J384" s="315"/>
      <c r="K384" s="315"/>
      <c r="L384" s="316"/>
    </row>
    <row r="385" spans="1:12" x14ac:dyDescent="0.2">
      <c r="A385" s="37"/>
      <c r="B385" s="37"/>
      <c r="C385" s="372"/>
      <c r="D385" s="68"/>
      <c r="E385" s="38"/>
      <c r="F385" s="314"/>
      <c r="G385" s="38"/>
      <c r="H385" s="315"/>
      <c r="I385" s="315"/>
      <c r="J385" s="315"/>
      <c r="K385" s="315"/>
      <c r="L385" s="316"/>
    </row>
    <row r="386" spans="1:12" x14ac:dyDescent="0.2">
      <c r="A386" s="434"/>
      <c r="B386" s="381"/>
      <c r="C386" s="381"/>
      <c r="D386" s="381"/>
      <c r="E386" s="381"/>
      <c r="F386" s="435"/>
      <c r="G386" s="435"/>
      <c r="H386" s="379">
        <v>0</v>
      </c>
      <c r="I386" s="379">
        <v>0</v>
      </c>
      <c r="J386" s="379">
        <v>0</v>
      </c>
      <c r="K386" s="379">
        <v>0</v>
      </c>
      <c r="L386" s="379">
        <v>0</v>
      </c>
    </row>
    <row r="387" spans="1:12" x14ac:dyDescent="0.2">
      <c r="A387" s="436"/>
      <c r="B387" s="372"/>
      <c r="C387" s="372"/>
      <c r="D387" s="372"/>
      <c r="E387" s="372"/>
      <c r="F387" s="430"/>
      <c r="G387" s="430"/>
      <c r="H387" s="388"/>
      <c r="I387" s="388"/>
      <c r="J387" s="388"/>
      <c r="K387" s="388"/>
      <c r="L387" s="316"/>
    </row>
    <row r="388" spans="1:12" x14ac:dyDescent="0.2">
      <c r="A388" s="437" t="s">
        <v>431</v>
      </c>
      <c r="B388" s="372"/>
      <c r="C388" s="372"/>
      <c r="D388" s="372"/>
      <c r="E388" s="372"/>
      <c r="F388" s="430"/>
      <c r="G388" s="430"/>
      <c r="H388" s="393"/>
      <c r="I388" s="393"/>
      <c r="J388" s="393"/>
      <c r="K388" s="393"/>
      <c r="L388" s="316"/>
    </row>
    <row r="389" spans="1:12" x14ac:dyDescent="0.2">
      <c r="A389" s="438" t="s">
        <v>432</v>
      </c>
      <c r="B389" s="372"/>
      <c r="C389" s="372"/>
      <c r="D389" s="372"/>
      <c r="E389" s="439"/>
      <c r="F389" s="440"/>
      <c r="G389" s="441"/>
      <c r="H389" s="393"/>
      <c r="I389" s="393"/>
      <c r="J389" s="393"/>
      <c r="K389" s="393"/>
      <c r="L389" s="316"/>
    </row>
    <row r="390" spans="1:12" x14ac:dyDescent="0.2">
      <c r="A390" s="438" t="s">
        <v>433</v>
      </c>
      <c r="B390" s="372"/>
      <c r="C390" s="372"/>
      <c r="D390" s="372"/>
      <c r="E390" s="372"/>
      <c r="F390" s="430"/>
      <c r="G390" s="430"/>
      <c r="H390" s="372"/>
      <c r="I390" s="372"/>
      <c r="J390" s="372"/>
      <c r="K390" s="372"/>
      <c r="L390" s="316"/>
    </row>
    <row r="391" spans="1:12" x14ac:dyDescent="0.2">
      <c r="A391" s="442"/>
      <c r="B391" s="372"/>
      <c r="C391" s="372"/>
      <c r="D391" s="372"/>
      <c r="E391" s="372"/>
      <c r="F391" s="430"/>
      <c r="G391" s="430"/>
      <c r="H391" s="393"/>
      <c r="I391" s="393"/>
      <c r="J391" s="393"/>
      <c r="K391" s="393"/>
      <c r="L391" s="316"/>
    </row>
    <row r="392" spans="1:12" x14ac:dyDescent="0.2">
      <c r="A392" s="187" t="s">
        <v>434</v>
      </c>
      <c r="B392" s="188"/>
      <c r="C392" s="188"/>
      <c r="D392" s="188"/>
      <c r="E392" s="188"/>
      <c r="F392" s="189"/>
    </row>
    <row r="393" spans="1:12" ht="22.5" x14ac:dyDescent="0.2">
      <c r="A393" s="190" t="s">
        <v>435</v>
      </c>
      <c r="B393" s="191" t="s">
        <v>436</v>
      </c>
      <c r="C393" s="191" t="s">
        <v>437</v>
      </c>
      <c r="D393" s="192" t="s">
        <v>438</v>
      </c>
      <c r="E393" s="191" t="s">
        <v>439</v>
      </c>
      <c r="F393" s="193" t="s">
        <v>440</v>
      </c>
    </row>
    <row r="394" spans="1:12" ht="56.25" x14ac:dyDescent="0.2">
      <c r="A394" s="194">
        <v>193</v>
      </c>
      <c r="B394" s="195" t="s">
        <v>37</v>
      </c>
      <c r="C394" s="195" t="s">
        <v>441</v>
      </c>
      <c r="D394" s="195" t="s">
        <v>442</v>
      </c>
      <c r="E394" s="196" t="s">
        <v>443</v>
      </c>
      <c r="F394" s="197" t="s">
        <v>444</v>
      </c>
    </row>
    <row r="395" spans="1:12" ht="56.25" x14ac:dyDescent="0.2">
      <c r="A395" s="198">
        <v>199</v>
      </c>
      <c r="B395" s="199" t="s">
        <v>42</v>
      </c>
      <c r="C395" s="199" t="s">
        <v>441</v>
      </c>
      <c r="D395" s="199" t="s">
        <v>442</v>
      </c>
      <c r="E395" s="200" t="s">
        <v>443</v>
      </c>
      <c r="F395" s="201" t="s">
        <v>445</v>
      </c>
    </row>
    <row r="396" spans="1:12" ht="78.75" x14ac:dyDescent="0.2">
      <c r="A396" s="194">
        <v>202</v>
      </c>
      <c r="B396" s="195" t="s">
        <v>45</v>
      </c>
      <c r="C396" s="195" t="s">
        <v>441</v>
      </c>
      <c r="D396" s="195" t="s">
        <v>442</v>
      </c>
      <c r="E396" s="196" t="s">
        <v>446</v>
      </c>
      <c r="F396" s="197" t="s">
        <v>447</v>
      </c>
    </row>
    <row r="397" spans="1:12" ht="22.5" x14ac:dyDescent="0.2">
      <c r="A397" s="198">
        <v>211</v>
      </c>
      <c r="B397" s="199" t="s">
        <v>50</v>
      </c>
      <c r="C397" s="199" t="s">
        <v>448</v>
      </c>
      <c r="D397" s="199" t="s">
        <v>442</v>
      </c>
      <c r="E397" s="199" t="s">
        <v>449</v>
      </c>
      <c r="F397" s="199" t="s">
        <v>450</v>
      </c>
    </row>
    <row r="398" spans="1:12" ht="33.75" x14ac:dyDescent="0.2">
      <c r="A398" s="194">
        <v>221</v>
      </c>
      <c r="B398" s="195" t="s">
        <v>55</v>
      </c>
      <c r="C398" s="195" t="s">
        <v>448</v>
      </c>
      <c r="D398" s="195" t="s">
        <v>451</v>
      </c>
      <c r="E398" s="199" t="s">
        <v>452</v>
      </c>
      <c r="F398" s="199" t="s">
        <v>453</v>
      </c>
    </row>
    <row r="399" spans="1:12" ht="22.5" x14ac:dyDescent="0.2">
      <c r="A399" s="198">
        <v>225</v>
      </c>
      <c r="B399" s="199" t="s">
        <v>63</v>
      </c>
      <c r="C399" s="199" t="s">
        <v>454</v>
      </c>
      <c r="D399" s="199" t="s">
        <v>455</v>
      </c>
      <c r="E399" s="199" t="s">
        <v>456</v>
      </c>
      <c r="F399" s="199" t="s">
        <v>457</v>
      </c>
    </row>
    <row r="400" spans="1:12" x14ac:dyDescent="0.2">
      <c r="A400" s="194">
        <v>226</v>
      </c>
      <c r="B400" s="195" t="s">
        <v>458</v>
      </c>
      <c r="C400" s="195" t="s">
        <v>448</v>
      </c>
      <c r="D400" s="195" t="s">
        <v>442</v>
      </c>
      <c r="E400" s="195" t="s">
        <v>459</v>
      </c>
      <c r="F400" s="195" t="s">
        <v>460</v>
      </c>
    </row>
    <row r="401" spans="1:6" x14ac:dyDescent="0.2">
      <c r="A401" s="198">
        <v>228</v>
      </c>
      <c r="B401" s="199" t="s">
        <v>68</v>
      </c>
      <c r="C401" s="199" t="s">
        <v>454</v>
      </c>
      <c r="D401" s="199" t="s">
        <v>455</v>
      </c>
      <c r="E401" s="199" t="s">
        <v>461</v>
      </c>
      <c r="F401" s="199" t="s">
        <v>461</v>
      </c>
    </row>
    <row r="402" spans="1:6" ht="22.5" x14ac:dyDescent="0.2">
      <c r="A402" s="194">
        <v>233</v>
      </c>
      <c r="B402" s="195" t="s">
        <v>462</v>
      </c>
      <c r="C402" s="195" t="s">
        <v>448</v>
      </c>
      <c r="D402" s="195" t="s">
        <v>463</v>
      </c>
      <c r="E402" s="199" t="s">
        <v>464</v>
      </c>
      <c r="F402" s="199" t="s">
        <v>465</v>
      </c>
    </row>
    <row r="403" spans="1:6" ht="33.75" x14ac:dyDescent="0.2">
      <c r="A403" s="198">
        <v>236</v>
      </c>
      <c r="B403" s="199" t="s">
        <v>70</v>
      </c>
      <c r="C403" s="199" t="s">
        <v>441</v>
      </c>
      <c r="D403" s="199" t="s">
        <v>455</v>
      </c>
      <c r="E403" s="199" t="s">
        <v>466</v>
      </c>
      <c r="F403" s="199" t="s">
        <v>467</v>
      </c>
    </row>
    <row r="404" spans="1:6" ht="22.5" x14ac:dyDescent="0.2">
      <c r="A404" s="194">
        <v>239</v>
      </c>
      <c r="B404" s="195" t="s">
        <v>468</v>
      </c>
      <c r="C404" s="195" t="s">
        <v>469</v>
      </c>
      <c r="D404" s="195" t="s">
        <v>442</v>
      </c>
      <c r="E404" s="195" t="s">
        <v>470</v>
      </c>
      <c r="F404" s="195" t="s">
        <v>470</v>
      </c>
    </row>
    <row r="405" spans="1:6" x14ac:dyDescent="0.2">
      <c r="A405" s="198">
        <v>243</v>
      </c>
      <c r="B405" s="199" t="s">
        <v>471</v>
      </c>
      <c r="C405" s="199" t="s">
        <v>469</v>
      </c>
      <c r="D405" s="199" t="s">
        <v>442</v>
      </c>
      <c r="E405" s="199" t="s">
        <v>472</v>
      </c>
      <c r="F405" s="199" t="s">
        <v>472</v>
      </c>
    </row>
    <row r="406" spans="1:6" ht="45" x14ac:dyDescent="0.2">
      <c r="A406" s="194">
        <v>245</v>
      </c>
      <c r="B406" s="195" t="s">
        <v>74</v>
      </c>
      <c r="C406" s="195" t="s">
        <v>448</v>
      </c>
      <c r="D406" s="195" t="s">
        <v>451</v>
      </c>
      <c r="E406" s="199" t="s">
        <v>473</v>
      </c>
      <c r="F406" s="199" t="s">
        <v>474</v>
      </c>
    </row>
    <row r="407" spans="1:6" ht="45" x14ac:dyDescent="0.2">
      <c r="A407" s="198">
        <v>247</v>
      </c>
      <c r="B407" s="199" t="s">
        <v>79</v>
      </c>
      <c r="C407" s="199" t="s">
        <v>448</v>
      </c>
      <c r="D407" s="199" t="s">
        <v>451</v>
      </c>
      <c r="E407" s="199" t="s">
        <v>475</v>
      </c>
      <c r="F407" s="199" t="s">
        <v>476</v>
      </c>
    </row>
    <row r="408" spans="1:6" x14ac:dyDescent="0.2">
      <c r="A408" s="194">
        <v>262</v>
      </c>
      <c r="B408" s="195" t="s">
        <v>477</v>
      </c>
      <c r="C408" s="195" t="s">
        <v>478</v>
      </c>
      <c r="D408" s="195" t="s">
        <v>442</v>
      </c>
      <c r="E408" s="195" t="s">
        <v>479</v>
      </c>
      <c r="F408" s="195" t="s">
        <v>479</v>
      </c>
    </row>
    <row r="409" spans="1:6" ht="33.75" x14ac:dyDescent="0.2">
      <c r="A409" s="198">
        <v>265</v>
      </c>
      <c r="B409" s="199" t="s">
        <v>480</v>
      </c>
      <c r="C409" s="199" t="s">
        <v>481</v>
      </c>
      <c r="D409" s="199" t="s">
        <v>451</v>
      </c>
      <c r="E409" s="199" t="s">
        <v>482</v>
      </c>
      <c r="F409" s="199" t="s">
        <v>483</v>
      </c>
    </row>
    <row r="410" spans="1:6" x14ac:dyDescent="0.2">
      <c r="A410" s="194">
        <v>270</v>
      </c>
      <c r="B410" s="195" t="s">
        <v>83</v>
      </c>
      <c r="C410" s="195" t="s">
        <v>454</v>
      </c>
      <c r="D410" s="195" t="s">
        <v>455</v>
      </c>
      <c r="E410" s="195" t="s">
        <v>461</v>
      </c>
      <c r="F410" s="195" t="s">
        <v>461</v>
      </c>
    </row>
    <row r="411" spans="1:6" ht="45" x14ac:dyDescent="0.2">
      <c r="A411" s="198">
        <v>271</v>
      </c>
      <c r="B411" s="199" t="s">
        <v>85</v>
      </c>
      <c r="C411" s="199" t="s">
        <v>484</v>
      </c>
      <c r="D411" s="199" t="s">
        <v>451</v>
      </c>
      <c r="E411" s="199" t="s">
        <v>485</v>
      </c>
      <c r="F411" s="199" t="s">
        <v>486</v>
      </c>
    </row>
    <row r="412" spans="1:6" ht="22.5" x14ac:dyDescent="0.2">
      <c r="A412" s="194">
        <v>278</v>
      </c>
      <c r="B412" s="195" t="s">
        <v>487</v>
      </c>
      <c r="C412" s="195" t="s">
        <v>488</v>
      </c>
      <c r="D412" s="195" t="s">
        <v>442</v>
      </c>
      <c r="E412" s="195" t="s">
        <v>489</v>
      </c>
      <c r="F412" s="195" t="s">
        <v>489</v>
      </c>
    </row>
    <row r="413" spans="1:6" ht="22.5" x14ac:dyDescent="0.2">
      <c r="A413" s="198">
        <v>280</v>
      </c>
      <c r="B413" s="199" t="s">
        <v>490</v>
      </c>
      <c r="C413" s="199" t="s">
        <v>448</v>
      </c>
      <c r="D413" s="199" t="s">
        <v>491</v>
      </c>
      <c r="E413" s="199" t="s">
        <v>492</v>
      </c>
      <c r="F413" s="199" t="s">
        <v>493</v>
      </c>
    </row>
    <row r="414" spans="1:6" ht="45" x14ac:dyDescent="0.2">
      <c r="A414" s="194">
        <v>282</v>
      </c>
      <c r="B414" s="195" t="s">
        <v>90</v>
      </c>
      <c r="C414" s="195" t="s">
        <v>484</v>
      </c>
      <c r="D414" s="195" t="s">
        <v>451</v>
      </c>
      <c r="E414" s="199" t="s">
        <v>494</v>
      </c>
      <c r="F414" s="199" t="s">
        <v>495</v>
      </c>
    </row>
    <row r="415" spans="1:6" ht="33.75" x14ac:dyDescent="0.2">
      <c r="A415" s="198">
        <v>283</v>
      </c>
      <c r="B415" s="199" t="s">
        <v>96</v>
      </c>
      <c r="C415" s="199" t="s">
        <v>441</v>
      </c>
      <c r="D415" s="199" t="s">
        <v>455</v>
      </c>
      <c r="E415" s="199" t="s">
        <v>496</v>
      </c>
      <c r="F415" s="202" t="s">
        <v>497</v>
      </c>
    </row>
    <row r="416" spans="1:6" x14ac:dyDescent="0.2">
      <c r="A416" s="194">
        <v>290</v>
      </c>
      <c r="B416" s="195" t="s">
        <v>498</v>
      </c>
      <c r="C416" s="195" t="s">
        <v>484</v>
      </c>
      <c r="D416" s="195" t="s">
        <v>499</v>
      </c>
      <c r="E416" s="195"/>
      <c r="F416" s="195" t="s">
        <v>500</v>
      </c>
    </row>
    <row r="417" spans="1:6" ht="56.25" x14ac:dyDescent="0.2">
      <c r="A417" s="198">
        <v>294</v>
      </c>
      <c r="B417" s="199" t="s">
        <v>100</v>
      </c>
      <c r="C417" s="199" t="s">
        <v>448</v>
      </c>
      <c r="D417" s="199" t="s">
        <v>451</v>
      </c>
      <c r="E417" s="200" t="s">
        <v>501</v>
      </c>
      <c r="F417" s="200" t="s">
        <v>502</v>
      </c>
    </row>
    <row r="418" spans="1:6" ht="22.5" x14ac:dyDescent="0.2">
      <c r="A418" s="194">
        <v>295</v>
      </c>
      <c r="B418" s="195" t="s">
        <v>503</v>
      </c>
      <c r="C418" s="195" t="s">
        <v>484</v>
      </c>
      <c r="D418" s="195" t="s">
        <v>504</v>
      </c>
      <c r="E418" s="195" t="s">
        <v>505</v>
      </c>
      <c r="F418" s="195" t="s">
        <v>505</v>
      </c>
    </row>
    <row r="419" spans="1:6" x14ac:dyDescent="0.2">
      <c r="A419" s="198">
        <v>299</v>
      </c>
      <c r="B419" s="199" t="s">
        <v>506</v>
      </c>
      <c r="C419" s="199" t="s">
        <v>484</v>
      </c>
      <c r="D419" s="199" t="s">
        <v>499</v>
      </c>
      <c r="E419" s="199"/>
      <c r="F419" s="199" t="s">
        <v>500</v>
      </c>
    </row>
    <row r="420" spans="1:6" ht="22.5" x14ac:dyDescent="0.2">
      <c r="A420" s="194">
        <v>300</v>
      </c>
      <c r="B420" s="195" t="s">
        <v>105</v>
      </c>
      <c r="C420" s="195" t="s">
        <v>481</v>
      </c>
      <c r="D420" s="195" t="s">
        <v>455</v>
      </c>
      <c r="E420" s="195" t="s">
        <v>507</v>
      </c>
      <c r="F420" s="195" t="s">
        <v>508</v>
      </c>
    </row>
    <row r="421" spans="1:6" ht="22.5" x14ac:dyDescent="0.2">
      <c r="A421" s="198">
        <v>304</v>
      </c>
      <c r="B421" s="199" t="s">
        <v>509</v>
      </c>
      <c r="C421" s="199" t="s">
        <v>478</v>
      </c>
      <c r="D421" s="199" t="s">
        <v>510</v>
      </c>
      <c r="E421" s="199" t="s">
        <v>511</v>
      </c>
      <c r="F421" s="199" t="s">
        <v>512</v>
      </c>
    </row>
    <row r="422" spans="1:6" ht="22.5" x14ac:dyDescent="0.2">
      <c r="A422" s="198" t="s">
        <v>513</v>
      </c>
      <c r="B422" s="199" t="s">
        <v>514</v>
      </c>
      <c r="C422" s="199" t="s">
        <v>448</v>
      </c>
      <c r="D422" s="199" t="s">
        <v>515</v>
      </c>
      <c r="E422" s="199" t="s">
        <v>516</v>
      </c>
      <c r="F422" s="199" t="s">
        <v>517</v>
      </c>
    </row>
    <row r="423" spans="1:6" ht="33.75" x14ac:dyDescent="0.2">
      <c r="A423" s="194">
        <v>311</v>
      </c>
      <c r="B423" s="195" t="s">
        <v>518</v>
      </c>
      <c r="C423" s="195" t="s">
        <v>478</v>
      </c>
      <c r="D423" s="195" t="s">
        <v>519</v>
      </c>
      <c r="E423" s="195" t="s">
        <v>520</v>
      </c>
      <c r="F423" s="195" t="s">
        <v>521</v>
      </c>
    </row>
    <row r="424" spans="1:6" x14ac:dyDescent="0.2">
      <c r="A424" s="198">
        <v>312</v>
      </c>
      <c r="B424" s="199" t="s">
        <v>522</v>
      </c>
      <c r="C424" s="199" t="s">
        <v>523</v>
      </c>
      <c r="D424" s="199" t="s">
        <v>442</v>
      </c>
      <c r="E424" s="199" t="s">
        <v>524</v>
      </c>
      <c r="F424" s="199" t="s">
        <v>524</v>
      </c>
    </row>
    <row r="425" spans="1:6" ht="56.25" x14ac:dyDescent="0.2">
      <c r="A425" s="194">
        <v>313</v>
      </c>
      <c r="B425" s="195" t="s">
        <v>525</v>
      </c>
      <c r="C425" s="195" t="s">
        <v>526</v>
      </c>
      <c r="D425" s="195" t="s">
        <v>527</v>
      </c>
      <c r="E425" s="199" t="s">
        <v>528</v>
      </c>
      <c r="F425" s="195" t="s">
        <v>529</v>
      </c>
    </row>
    <row r="426" spans="1:6" ht="22.5" x14ac:dyDescent="0.2">
      <c r="A426" s="198">
        <v>315</v>
      </c>
      <c r="B426" s="199" t="s">
        <v>530</v>
      </c>
      <c r="C426" s="199" t="s">
        <v>531</v>
      </c>
      <c r="D426" s="199" t="s">
        <v>532</v>
      </c>
      <c r="E426" s="199"/>
      <c r="F426" s="199" t="s">
        <v>500</v>
      </c>
    </row>
    <row r="427" spans="1:6" x14ac:dyDescent="0.2">
      <c r="A427" s="194">
        <v>316</v>
      </c>
      <c r="B427" s="195" t="s">
        <v>530</v>
      </c>
      <c r="C427" s="195" t="s">
        <v>484</v>
      </c>
      <c r="D427" s="195" t="s">
        <v>499</v>
      </c>
      <c r="E427" s="195"/>
      <c r="F427" s="195" t="s">
        <v>500</v>
      </c>
    </row>
    <row r="428" spans="1:6" x14ac:dyDescent="0.2">
      <c r="A428" s="198">
        <v>319</v>
      </c>
      <c r="B428" s="199" t="s">
        <v>110</v>
      </c>
      <c r="C428" s="199" t="s">
        <v>454</v>
      </c>
      <c r="D428" s="199" t="s">
        <v>455</v>
      </c>
      <c r="E428" s="199" t="s">
        <v>461</v>
      </c>
      <c r="F428" s="199" t="s">
        <v>461</v>
      </c>
    </row>
    <row r="429" spans="1:6" ht="45" x14ac:dyDescent="0.2">
      <c r="A429" s="194">
        <v>322</v>
      </c>
      <c r="B429" s="195" t="s">
        <v>112</v>
      </c>
      <c r="C429" s="195" t="s">
        <v>484</v>
      </c>
      <c r="D429" s="195" t="s">
        <v>451</v>
      </c>
      <c r="E429" s="199" t="s">
        <v>533</v>
      </c>
      <c r="F429" s="199" t="s">
        <v>474</v>
      </c>
    </row>
    <row r="430" spans="1:6" ht="33.75" x14ac:dyDescent="0.2">
      <c r="A430" s="198">
        <v>323</v>
      </c>
      <c r="B430" s="199" t="s">
        <v>534</v>
      </c>
      <c r="C430" s="199" t="s">
        <v>523</v>
      </c>
      <c r="D430" s="199" t="s">
        <v>535</v>
      </c>
      <c r="E430" s="199" t="s">
        <v>536</v>
      </c>
      <c r="F430" s="199" t="s">
        <v>537</v>
      </c>
    </row>
    <row r="431" spans="1:6" ht="22.5" x14ac:dyDescent="0.2">
      <c r="A431" s="203">
        <v>330</v>
      </c>
      <c r="B431" s="204" t="s">
        <v>538</v>
      </c>
      <c r="C431" s="204" t="s">
        <v>481</v>
      </c>
      <c r="D431" s="204" t="s">
        <v>539</v>
      </c>
      <c r="E431" s="204" t="s">
        <v>540</v>
      </c>
      <c r="F431" s="204" t="s">
        <v>540</v>
      </c>
    </row>
    <row r="432" spans="1:6" ht="22.5" x14ac:dyDescent="0.2">
      <c r="A432" s="205">
        <v>331</v>
      </c>
      <c r="B432" s="202" t="s">
        <v>541</v>
      </c>
      <c r="C432" s="202" t="s">
        <v>531</v>
      </c>
      <c r="D432" s="202" t="s">
        <v>542</v>
      </c>
      <c r="E432" s="202" t="s">
        <v>543</v>
      </c>
      <c r="F432" s="202" t="s">
        <v>544</v>
      </c>
    </row>
    <row r="433" spans="1:6" ht="22.5" x14ac:dyDescent="0.2">
      <c r="A433" s="205">
        <v>332</v>
      </c>
      <c r="B433" s="202" t="s">
        <v>541</v>
      </c>
      <c r="C433" s="202" t="s">
        <v>545</v>
      </c>
      <c r="D433" s="202" t="s">
        <v>546</v>
      </c>
      <c r="E433" s="202" t="s">
        <v>547</v>
      </c>
      <c r="F433" s="202" t="s">
        <v>548</v>
      </c>
    </row>
    <row r="434" spans="1:6" ht="22.5" x14ac:dyDescent="0.2">
      <c r="A434" s="203" t="s">
        <v>549</v>
      </c>
      <c r="B434" s="204" t="s">
        <v>550</v>
      </c>
      <c r="C434" s="204" t="s">
        <v>448</v>
      </c>
      <c r="D434" s="204" t="s">
        <v>515</v>
      </c>
      <c r="E434" s="204" t="s">
        <v>516</v>
      </c>
      <c r="F434" s="204" t="s">
        <v>517</v>
      </c>
    </row>
    <row r="435" spans="1:6" x14ac:dyDescent="0.2">
      <c r="A435" s="205" t="s">
        <v>551</v>
      </c>
      <c r="B435" s="202" t="s">
        <v>122</v>
      </c>
      <c r="C435" s="202" t="s">
        <v>552</v>
      </c>
      <c r="D435" s="202" t="s">
        <v>455</v>
      </c>
      <c r="E435" s="202" t="s">
        <v>553</v>
      </c>
      <c r="F435" s="202" t="s">
        <v>553</v>
      </c>
    </row>
    <row r="436" spans="1:6" x14ac:dyDescent="0.2">
      <c r="A436" s="203">
        <v>338</v>
      </c>
      <c r="B436" s="204" t="s">
        <v>554</v>
      </c>
      <c r="C436" s="204" t="s">
        <v>478</v>
      </c>
      <c r="D436" s="204" t="s">
        <v>442</v>
      </c>
      <c r="E436" s="202" t="s">
        <v>555</v>
      </c>
      <c r="F436" s="202" t="s">
        <v>555</v>
      </c>
    </row>
    <row r="437" spans="1:6" ht="22.5" x14ac:dyDescent="0.2">
      <c r="A437" s="205">
        <v>341</v>
      </c>
      <c r="B437" s="202" t="s">
        <v>133</v>
      </c>
      <c r="C437" s="202" t="s">
        <v>454</v>
      </c>
      <c r="D437" s="202" t="s">
        <v>442</v>
      </c>
      <c r="E437" s="202" t="s">
        <v>556</v>
      </c>
      <c r="F437" s="202" t="s">
        <v>556</v>
      </c>
    </row>
    <row r="438" spans="1:6" ht="22.5" x14ac:dyDescent="0.2">
      <c r="A438" s="203">
        <v>342</v>
      </c>
      <c r="B438" s="204" t="s">
        <v>557</v>
      </c>
      <c r="C438" s="204" t="s">
        <v>484</v>
      </c>
      <c r="D438" s="204" t="s">
        <v>558</v>
      </c>
      <c r="E438" s="202" t="s">
        <v>505</v>
      </c>
      <c r="F438" s="204" t="s">
        <v>505</v>
      </c>
    </row>
    <row r="439" spans="1:6" ht="33.75" x14ac:dyDescent="0.2">
      <c r="A439" s="205">
        <v>346</v>
      </c>
      <c r="B439" s="202" t="s">
        <v>559</v>
      </c>
      <c r="C439" s="202" t="s">
        <v>478</v>
      </c>
      <c r="D439" s="202" t="s">
        <v>519</v>
      </c>
      <c r="E439" s="202" t="s">
        <v>560</v>
      </c>
      <c r="F439" s="202" t="s">
        <v>521</v>
      </c>
    </row>
    <row r="440" spans="1:6" ht="22.5" x14ac:dyDescent="0.2">
      <c r="A440" s="203" t="s">
        <v>561</v>
      </c>
      <c r="B440" s="204" t="s">
        <v>137</v>
      </c>
      <c r="C440" s="204" t="s">
        <v>484</v>
      </c>
      <c r="D440" s="202" t="s">
        <v>451</v>
      </c>
      <c r="E440" s="202" t="s">
        <v>562</v>
      </c>
      <c r="F440" s="202" t="s">
        <v>562</v>
      </c>
    </row>
    <row r="441" spans="1:6" ht="22.5" x14ac:dyDescent="0.2">
      <c r="A441" s="205">
        <v>354</v>
      </c>
      <c r="B441" s="202" t="s">
        <v>563</v>
      </c>
      <c r="C441" s="202" t="s">
        <v>531</v>
      </c>
      <c r="D441" s="202" t="s">
        <v>564</v>
      </c>
      <c r="E441" s="202" t="s">
        <v>565</v>
      </c>
      <c r="F441" s="202" t="s">
        <v>565</v>
      </c>
    </row>
    <row r="442" spans="1:6" x14ac:dyDescent="0.2">
      <c r="A442" s="203">
        <v>361</v>
      </c>
      <c r="B442" s="204" t="s">
        <v>566</v>
      </c>
      <c r="C442" s="204" t="s">
        <v>523</v>
      </c>
      <c r="D442" s="204" t="s">
        <v>442</v>
      </c>
      <c r="E442" s="204" t="s">
        <v>524</v>
      </c>
      <c r="F442" s="204" t="s">
        <v>524</v>
      </c>
    </row>
    <row r="443" spans="1:6" x14ac:dyDescent="0.2">
      <c r="A443" s="205">
        <v>362</v>
      </c>
      <c r="B443" s="202" t="s">
        <v>567</v>
      </c>
      <c r="C443" s="202" t="s">
        <v>448</v>
      </c>
      <c r="D443" s="202" t="s">
        <v>442</v>
      </c>
      <c r="E443" s="202" t="s">
        <v>489</v>
      </c>
      <c r="F443" s="202" t="s">
        <v>489</v>
      </c>
    </row>
    <row r="444" spans="1:6" ht="22.5" x14ac:dyDescent="0.2">
      <c r="A444" s="203">
        <v>363</v>
      </c>
      <c r="B444" s="204" t="s">
        <v>174</v>
      </c>
      <c r="C444" s="204" t="s">
        <v>484</v>
      </c>
      <c r="D444" s="204" t="s">
        <v>568</v>
      </c>
      <c r="E444" s="202" t="s">
        <v>569</v>
      </c>
      <c r="F444" s="202" t="s">
        <v>569</v>
      </c>
    </row>
    <row r="445" spans="1:6" ht="45" x14ac:dyDescent="0.2">
      <c r="A445" s="205" t="s">
        <v>570</v>
      </c>
      <c r="B445" s="202" t="s">
        <v>145</v>
      </c>
      <c r="C445" s="202" t="s">
        <v>484</v>
      </c>
      <c r="D445" s="202" t="s">
        <v>451</v>
      </c>
      <c r="E445" s="202" t="s">
        <v>571</v>
      </c>
      <c r="F445" s="202" t="s">
        <v>474</v>
      </c>
    </row>
    <row r="446" spans="1:6" ht="22.5" x14ac:dyDescent="0.2">
      <c r="A446" s="203">
        <v>365</v>
      </c>
      <c r="B446" s="204" t="s">
        <v>572</v>
      </c>
      <c r="C446" s="204" t="s">
        <v>523</v>
      </c>
      <c r="D446" s="204" t="s">
        <v>573</v>
      </c>
      <c r="E446" s="202" t="s">
        <v>574</v>
      </c>
      <c r="F446" s="202" t="s">
        <v>574</v>
      </c>
    </row>
    <row r="447" spans="1:6" x14ac:dyDescent="0.2">
      <c r="A447" s="205">
        <v>367</v>
      </c>
      <c r="B447" s="202" t="s">
        <v>179</v>
      </c>
      <c r="C447" s="202" t="s">
        <v>454</v>
      </c>
      <c r="D447" s="202" t="s">
        <v>455</v>
      </c>
      <c r="E447" s="202" t="s">
        <v>461</v>
      </c>
      <c r="F447" s="202" t="s">
        <v>461</v>
      </c>
    </row>
    <row r="448" spans="1:6" ht="22.5" x14ac:dyDescent="0.2">
      <c r="A448" s="203">
        <v>368</v>
      </c>
      <c r="B448" s="204" t="s">
        <v>575</v>
      </c>
      <c r="C448" s="204" t="s">
        <v>478</v>
      </c>
      <c r="D448" s="204" t="s">
        <v>576</v>
      </c>
      <c r="E448" s="202" t="s">
        <v>577</v>
      </c>
      <c r="F448" s="202" t="s">
        <v>578</v>
      </c>
    </row>
    <row r="449" spans="1:6" ht="22.5" x14ac:dyDescent="0.2">
      <c r="A449" s="205">
        <v>369</v>
      </c>
      <c r="B449" s="202" t="s">
        <v>579</v>
      </c>
      <c r="C449" s="202" t="s">
        <v>523</v>
      </c>
      <c r="D449" s="202" t="s">
        <v>504</v>
      </c>
      <c r="E449" s="202" t="s">
        <v>505</v>
      </c>
      <c r="F449" s="202" t="s">
        <v>505</v>
      </c>
    </row>
    <row r="450" spans="1:6" ht="22.5" x14ac:dyDescent="0.2">
      <c r="A450" s="205">
        <v>373</v>
      </c>
      <c r="B450" s="202" t="s">
        <v>580</v>
      </c>
      <c r="C450" s="202" t="s">
        <v>481</v>
      </c>
      <c r="D450" s="202" t="s">
        <v>581</v>
      </c>
      <c r="E450" s="202" t="s">
        <v>582</v>
      </c>
      <c r="F450" s="202" t="s">
        <v>583</v>
      </c>
    </row>
    <row r="451" spans="1:6" x14ac:dyDescent="0.2">
      <c r="A451" s="205">
        <v>379</v>
      </c>
      <c r="B451" s="202" t="s">
        <v>584</v>
      </c>
      <c r="C451" s="202" t="s">
        <v>484</v>
      </c>
      <c r="D451" s="202" t="s">
        <v>585</v>
      </c>
      <c r="E451" s="202"/>
      <c r="F451" s="202" t="s">
        <v>586</v>
      </c>
    </row>
    <row r="452" spans="1:6" ht="33.75" x14ac:dyDescent="0.2">
      <c r="A452" s="205" t="s">
        <v>587</v>
      </c>
      <c r="B452" s="202" t="s">
        <v>126</v>
      </c>
      <c r="C452" s="202" t="s">
        <v>552</v>
      </c>
      <c r="D452" s="202" t="s">
        <v>451</v>
      </c>
      <c r="E452" s="202" t="s">
        <v>588</v>
      </c>
      <c r="F452" s="202" t="s">
        <v>588</v>
      </c>
    </row>
    <row r="453" spans="1:6" ht="45" x14ac:dyDescent="0.2">
      <c r="A453" s="205" t="s">
        <v>589</v>
      </c>
      <c r="B453" s="202" t="s">
        <v>154</v>
      </c>
      <c r="C453" s="202" t="s">
        <v>484</v>
      </c>
      <c r="D453" s="202" t="s">
        <v>455</v>
      </c>
      <c r="E453" s="202" t="s">
        <v>590</v>
      </c>
      <c r="F453" s="202" t="s">
        <v>562</v>
      </c>
    </row>
    <row r="454" spans="1:6" ht="33.75" x14ac:dyDescent="0.2">
      <c r="A454" s="205">
        <v>383</v>
      </c>
      <c r="B454" s="202" t="s">
        <v>591</v>
      </c>
      <c r="C454" s="202" t="s">
        <v>545</v>
      </c>
      <c r="D454" s="202" t="s">
        <v>451</v>
      </c>
      <c r="E454" s="202" t="s">
        <v>592</v>
      </c>
      <c r="F454" s="202" t="s">
        <v>593</v>
      </c>
    </row>
    <row r="455" spans="1:6" ht="45" x14ac:dyDescent="0.2">
      <c r="A455" s="205">
        <v>392</v>
      </c>
      <c r="B455" s="202" t="s">
        <v>186</v>
      </c>
      <c r="C455" s="202" t="s">
        <v>441</v>
      </c>
      <c r="D455" s="202" t="s">
        <v>451</v>
      </c>
      <c r="E455" s="202" t="s">
        <v>594</v>
      </c>
      <c r="F455" s="202" t="s">
        <v>595</v>
      </c>
    </row>
    <row r="456" spans="1:6" ht="22.5" x14ac:dyDescent="0.2">
      <c r="A456" s="205">
        <v>393</v>
      </c>
      <c r="B456" s="202" t="s">
        <v>596</v>
      </c>
      <c r="C456" s="202" t="s">
        <v>484</v>
      </c>
      <c r="D456" s="202" t="s">
        <v>558</v>
      </c>
      <c r="E456" s="202" t="s">
        <v>505</v>
      </c>
      <c r="F456" s="202" t="s">
        <v>505</v>
      </c>
    </row>
    <row r="457" spans="1:6" ht="22.5" x14ac:dyDescent="0.2">
      <c r="A457" s="205">
        <v>396</v>
      </c>
      <c r="B457" s="202" t="s">
        <v>597</v>
      </c>
      <c r="C457" s="202" t="s">
        <v>523</v>
      </c>
      <c r="D457" s="202" t="s">
        <v>598</v>
      </c>
      <c r="E457" s="202" t="s">
        <v>599</v>
      </c>
      <c r="F457" s="202" t="s">
        <v>599</v>
      </c>
    </row>
    <row r="458" spans="1:6" ht="45" x14ac:dyDescent="0.2">
      <c r="A458" s="205" t="s">
        <v>600</v>
      </c>
      <c r="B458" s="202" t="s">
        <v>164</v>
      </c>
      <c r="C458" s="202" t="s">
        <v>484</v>
      </c>
      <c r="D458" s="202" t="s">
        <v>455</v>
      </c>
      <c r="E458" s="202" t="s">
        <v>601</v>
      </c>
      <c r="F458" s="202" t="s">
        <v>562</v>
      </c>
    </row>
    <row r="459" spans="1:6" ht="22.5" x14ac:dyDescent="0.2">
      <c r="A459" s="205">
        <v>405</v>
      </c>
      <c r="B459" s="206">
        <v>38393</v>
      </c>
      <c r="C459" s="202" t="s">
        <v>484</v>
      </c>
      <c r="D459" s="202" t="s">
        <v>442</v>
      </c>
      <c r="E459" s="202" t="s">
        <v>602</v>
      </c>
      <c r="F459" s="202" t="s">
        <v>602</v>
      </c>
    </row>
    <row r="460" spans="1:6" ht="22.5" x14ac:dyDescent="0.2">
      <c r="A460" s="203">
        <v>410</v>
      </c>
      <c r="B460" s="207">
        <v>38454</v>
      </c>
      <c r="C460" s="208" t="s">
        <v>484</v>
      </c>
      <c r="D460" s="208" t="s">
        <v>558</v>
      </c>
      <c r="E460" s="208" t="s">
        <v>505</v>
      </c>
      <c r="F460" s="208" t="s">
        <v>505</v>
      </c>
    </row>
    <row r="461" spans="1:6" ht="22.5" x14ac:dyDescent="0.2">
      <c r="A461" s="205">
        <v>412</v>
      </c>
      <c r="B461" s="206">
        <v>38470</v>
      </c>
      <c r="C461" s="202" t="s">
        <v>478</v>
      </c>
      <c r="D461" s="202" t="s">
        <v>603</v>
      </c>
      <c r="E461" s="202" t="s">
        <v>604</v>
      </c>
      <c r="F461" s="202" t="s">
        <v>604</v>
      </c>
    </row>
    <row r="462" spans="1:6" ht="22.5" x14ac:dyDescent="0.2">
      <c r="A462" s="205">
        <v>414</v>
      </c>
      <c r="B462" s="206">
        <v>38498</v>
      </c>
      <c r="C462" s="202" t="s">
        <v>523</v>
      </c>
      <c r="D462" s="202" t="s">
        <v>605</v>
      </c>
      <c r="E462" s="202" t="s">
        <v>606</v>
      </c>
      <c r="F462" s="202" t="s">
        <v>606</v>
      </c>
    </row>
    <row r="463" spans="1:6" x14ac:dyDescent="0.2">
      <c r="A463" s="205">
        <v>420</v>
      </c>
      <c r="B463" s="206">
        <v>38526</v>
      </c>
      <c r="C463" s="202" t="s">
        <v>454</v>
      </c>
      <c r="D463" s="202" t="s">
        <v>442</v>
      </c>
      <c r="E463" s="202" t="s">
        <v>461</v>
      </c>
      <c r="F463" s="202" t="s">
        <v>461</v>
      </c>
    </row>
    <row r="464" spans="1:6" ht="22.5" x14ac:dyDescent="0.2">
      <c r="A464" s="205">
        <v>424</v>
      </c>
      <c r="B464" s="206">
        <v>38553</v>
      </c>
      <c r="C464" s="206" t="s">
        <v>448</v>
      </c>
      <c r="D464" s="204" t="s">
        <v>515</v>
      </c>
      <c r="E464" s="204" t="s">
        <v>516</v>
      </c>
      <c r="F464" s="204" t="s">
        <v>517</v>
      </c>
    </row>
    <row r="465" spans="1:6" x14ac:dyDescent="0.2">
      <c r="A465" s="205" t="s">
        <v>607</v>
      </c>
      <c r="B465" s="206">
        <v>38559</v>
      </c>
      <c r="C465" s="202" t="s">
        <v>552</v>
      </c>
      <c r="D465" s="202" t="s">
        <v>455</v>
      </c>
      <c r="E465" s="202" t="s">
        <v>608</v>
      </c>
      <c r="F465" s="202" t="s">
        <v>608</v>
      </c>
    </row>
    <row r="466" spans="1:6" ht="22.5" x14ac:dyDescent="0.2">
      <c r="A466" s="205">
        <v>430</v>
      </c>
      <c r="B466" s="206">
        <v>38576</v>
      </c>
      <c r="C466" s="206" t="s">
        <v>448</v>
      </c>
      <c r="D466" s="202" t="s">
        <v>609</v>
      </c>
      <c r="E466" s="202" t="s">
        <v>610</v>
      </c>
      <c r="F466" s="202" t="s">
        <v>517</v>
      </c>
    </row>
    <row r="467" spans="1:6" ht="33.75" x14ac:dyDescent="0.2">
      <c r="A467" s="205">
        <v>436</v>
      </c>
      <c r="B467" s="206">
        <v>38638</v>
      </c>
      <c r="C467" s="202" t="s">
        <v>523</v>
      </c>
      <c r="D467" s="202" t="s">
        <v>535</v>
      </c>
      <c r="E467" s="202" t="s">
        <v>536</v>
      </c>
      <c r="F467" s="202" t="s">
        <v>537</v>
      </c>
    </row>
    <row r="468" spans="1:6" ht="33.75" x14ac:dyDescent="0.2">
      <c r="A468" s="205" t="s">
        <v>611</v>
      </c>
      <c r="B468" s="206">
        <v>38649</v>
      </c>
      <c r="C468" s="202" t="s">
        <v>484</v>
      </c>
      <c r="D468" s="202" t="s">
        <v>455</v>
      </c>
      <c r="E468" s="202" t="s">
        <v>612</v>
      </c>
      <c r="F468" s="202" t="s">
        <v>562</v>
      </c>
    </row>
    <row r="469" spans="1:6" ht="22.5" x14ac:dyDescent="0.2">
      <c r="A469" s="205">
        <v>441</v>
      </c>
      <c r="B469" s="206">
        <v>38673</v>
      </c>
      <c r="C469" s="202" t="s">
        <v>523</v>
      </c>
      <c r="D469" s="208" t="s">
        <v>558</v>
      </c>
      <c r="E469" s="208" t="s">
        <v>505</v>
      </c>
      <c r="F469" s="208" t="s">
        <v>505</v>
      </c>
    </row>
    <row r="470" spans="1:6" ht="33.75" x14ac:dyDescent="0.2">
      <c r="A470" s="205">
        <v>442</v>
      </c>
      <c r="B470" s="206">
        <v>38677</v>
      </c>
      <c r="C470" s="202" t="s">
        <v>478</v>
      </c>
      <c r="D470" s="202" t="s">
        <v>613</v>
      </c>
      <c r="E470" s="202" t="s">
        <v>614</v>
      </c>
      <c r="F470" s="202" t="s">
        <v>614</v>
      </c>
    </row>
    <row r="471" spans="1:6" ht="168.75" x14ac:dyDescent="0.2">
      <c r="A471" s="205">
        <v>449</v>
      </c>
      <c r="B471" s="206">
        <v>38716</v>
      </c>
      <c r="C471" s="202" t="s">
        <v>441</v>
      </c>
      <c r="D471" s="202" t="s">
        <v>451</v>
      </c>
      <c r="E471" s="209" t="s">
        <v>615</v>
      </c>
      <c r="F471" s="202" t="s">
        <v>616</v>
      </c>
    </row>
    <row r="472" spans="1:6" ht="33.75" x14ac:dyDescent="0.2">
      <c r="A472" s="205" t="s">
        <v>617</v>
      </c>
      <c r="B472" s="206">
        <v>38734</v>
      </c>
      <c r="C472" s="202" t="s">
        <v>478</v>
      </c>
      <c r="D472" s="202" t="s">
        <v>519</v>
      </c>
      <c r="E472" s="202" t="s">
        <v>560</v>
      </c>
      <c r="F472" s="202" t="s">
        <v>521</v>
      </c>
    </row>
    <row r="473" spans="1:6" ht="22.5" x14ac:dyDescent="0.2">
      <c r="A473" s="205">
        <v>455</v>
      </c>
      <c r="B473" s="206">
        <v>38769</v>
      </c>
      <c r="C473" s="202" t="s">
        <v>618</v>
      </c>
      <c r="D473" s="202" t="s">
        <v>619</v>
      </c>
      <c r="E473" s="202" t="s">
        <v>620</v>
      </c>
      <c r="F473" s="202" t="s">
        <v>620</v>
      </c>
    </row>
    <row r="474" spans="1:6" ht="22.5" x14ac:dyDescent="0.2">
      <c r="A474" s="205">
        <v>458</v>
      </c>
      <c r="B474" s="206">
        <v>38792</v>
      </c>
      <c r="C474" s="208" t="s">
        <v>621</v>
      </c>
      <c r="D474" s="202" t="s">
        <v>558</v>
      </c>
      <c r="E474" s="208" t="s">
        <v>505</v>
      </c>
      <c r="F474" s="208" t="s">
        <v>505</v>
      </c>
    </row>
    <row r="475" spans="1:6" x14ac:dyDescent="0.2">
      <c r="A475" s="205">
        <v>460</v>
      </c>
      <c r="B475" s="206">
        <v>38812</v>
      </c>
      <c r="C475" s="202" t="s">
        <v>454</v>
      </c>
      <c r="D475" s="202" t="s">
        <v>455</v>
      </c>
      <c r="E475" s="202" t="s">
        <v>553</v>
      </c>
      <c r="F475" s="202" t="s">
        <v>553</v>
      </c>
    </row>
    <row r="476" spans="1:6" ht="67.5" x14ac:dyDescent="0.2">
      <c r="A476" s="205">
        <v>462</v>
      </c>
      <c r="B476" s="206">
        <v>38818</v>
      </c>
      <c r="C476" s="202" t="s">
        <v>478</v>
      </c>
      <c r="D476" s="202" t="s">
        <v>622</v>
      </c>
      <c r="E476" s="202" t="s">
        <v>623</v>
      </c>
      <c r="F476" s="202" t="s">
        <v>624</v>
      </c>
    </row>
    <row r="477" spans="1:6" ht="22.5" x14ac:dyDescent="0.2">
      <c r="A477" s="205">
        <v>471</v>
      </c>
      <c r="B477" s="206">
        <v>38960</v>
      </c>
      <c r="C477" s="202" t="s">
        <v>478</v>
      </c>
      <c r="D477" s="202" t="s">
        <v>625</v>
      </c>
      <c r="E477" s="202" t="s">
        <v>626</v>
      </c>
      <c r="F477" s="202" t="s">
        <v>626</v>
      </c>
    </row>
    <row r="478" spans="1:6" ht="22.5" x14ac:dyDescent="0.2">
      <c r="A478" s="205">
        <v>472</v>
      </c>
      <c r="B478" s="206">
        <v>38973</v>
      </c>
      <c r="C478" s="202" t="s">
        <v>552</v>
      </c>
      <c r="D478" s="204" t="s">
        <v>504</v>
      </c>
      <c r="E478" s="204" t="s">
        <v>505</v>
      </c>
      <c r="F478" s="204" t="s">
        <v>505</v>
      </c>
    </row>
    <row r="479" spans="1:6" x14ac:dyDescent="0.2">
      <c r="A479" s="205">
        <v>473</v>
      </c>
      <c r="B479" s="206">
        <v>38986</v>
      </c>
      <c r="C479" s="202" t="s">
        <v>478</v>
      </c>
      <c r="D479" s="202" t="s">
        <v>627</v>
      </c>
      <c r="E479" s="202" t="s">
        <v>628</v>
      </c>
      <c r="F479" s="202" t="s">
        <v>628</v>
      </c>
    </row>
    <row r="480" spans="1:6" ht="22.5" x14ac:dyDescent="0.2">
      <c r="A480" s="205">
        <v>486</v>
      </c>
      <c r="B480" s="206" t="s">
        <v>231</v>
      </c>
      <c r="C480" s="202" t="s">
        <v>552</v>
      </c>
      <c r="D480" s="202" t="s">
        <v>455</v>
      </c>
      <c r="E480" s="202" t="s">
        <v>629</v>
      </c>
      <c r="F480" s="202" t="s">
        <v>629</v>
      </c>
    </row>
    <row r="481" spans="1:6" ht="33.75" x14ac:dyDescent="0.2">
      <c r="A481" s="205" t="s">
        <v>630</v>
      </c>
      <c r="B481" s="206" t="s">
        <v>216</v>
      </c>
      <c r="C481" s="202" t="s">
        <v>484</v>
      </c>
      <c r="D481" s="202" t="s">
        <v>455</v>
      </c>
      <c r="E481" s="202" t="s">
        <v>612</v>
      </c>
      <c r="F481" s="202" t="s">
        <v>562</v>
      </c>
    </row>
    <row r="482" spans="1:6" ht="22.5" x14ac:dyDescent="0.2">
      <c r="A482" s="205" t="s">
        <v>631</v>
      </c>
      <c r="B482" s="206" t="s">
        <v>632</v>
      </c>
      <c r="C482" s="202" t="s">
        <v>478</v>
      </c>
      <c r="D482" s="202" t="s">
        <v>576</v>
      </c>
      <c r="E482" s="202" t="s">
        <v>577</v>
      </c>
      <c r="F482" s="202" t="s">
        <v>578</v>
      </c>
    </row>
    <row r="483" spans="1:6" x14ac:dyDescent="0.2">
      <c r="A483" s="205" t="s">
        <v>633</v>
      </c>
      <c r="B483" s="206" t="s">
        <v>237</v>
      </c>
      <c r="C483" s="202" t="s">
        <v>454</v>
      </c>
      <c r="D483" s="202" t="s">
        <v>455</v>
      </c>
      <c r="E483" s="202" t="s">
        <v>553</v>
      </c>
      <c r="F483" s="202" t="s">
        <v>553</v>
      </c>
    </row>
    <row r="484" spans="1:6" ht="45" x14ac:dyDescent="0.2">
      <c r="A484" s="205">
        <v>496</v>
      </c>
      <c r="B484" s="206" t="s">
        <v>634</v>
      </c>
      <c r="C484" s="202" t="s">
        <v>478</v>
      </c>
      <c r="D484" s="202" t="s">
        <v>635</v>
      </c>
      <c r="E484" s="202" t="s">
        <v>636</v>
      </c>
      <c r="F484" s="202" t="s">
        <v>637</v>
      </c>
    </row>
    <row r="485" spans="1:6" ht="33.75" x14ac:dyDescent="0.2">
      <c r="A485" s="205" t="s">
        <v>638</v>
      </c>
      <c r="B485" s="206" t="s">
        <v>639</v>
      </c>
      <c r="C485" s="202" t="s">
        <v>478</v>
      </c>
      <c r="D485" s="202" t="s">
        <v>640</v>
      </c>
      <c r="E485" s="199" t="s">
        <v>520</v>
      </c>
      <c r="F485" s="202" t="s">
        <v>521</v>
      </c>
    </row>
    <row r="486" spans="1:6" ht="22.5" x14ac:dyDescent="0.2">
      <c r="A486" s="205">
        <v>501</v>
      </c>
      <c r="B486" s="206" t="s">
        <v>265</v>
      </c>
      <c r="C486" s="202" t="s">
        <v>441</v>
      </c>
      <c r="D486" s="202" t="s">
        <v>451</v>
      </c>
      <c r="E486" s="202" t="s">
        <v>641</v>
      </c>
      <c r="F486" s="202" t="s">
        <v>616</v>
      </c>
    </row>
    <row r="487" spans="1:6" ht="22.5" x14ac:dyDescent="0.2">
      <c r="A487" s="205" t="s">
        <v>642</v>
      </c>
      <c r="B487" s="206" t="s">
        <v>639</v>
      </c>
      <c r="C487" s="202" t="s">
        <v>478</v>
      </c>
      <c r="D487" s="202" t="s">
        <v>576</v>
      </c>
      <c r="E487" s="202" t="s">
        <v>577</v>
      </c>
      <c r="F487" s="202" t="s">
        <v>578</v>
      </c>
    </row>
    <row r="488" spans="1:6" x14ac:dyDescent="0.2">
      <c r="A488" s="205">
        <v>510</v>
      </c>
      <c r="B488" s="206" t="s">
        <v>271</v>
      </c>
      <c r="C488" s="202" t="s">
        <v>454</v>
      </c>
      <c r="D488" s="202" t="s">
        <v>455</v>
      </c>
      <c r="E488" s="202" t="s">
        <v>461</v>
      </c>
      <c r="F488" s="202" t="s">
        <v>461</v>
      </c>
    </row>
    <row r="489" spans="1:6" ht="33.75" x14ac:dyDescent="0.2">
      <c r="A489" s="205">
        <v>511</v>
      </c>
      <c r="B489" s="206" t="s">
        <v>643</v>
      </c>
      <c r="C489" s="202" t="s">
        <v>523</v>
      </c>
      <c r="D489" s="202" t="s">
        <v>535</v>
      </c>
      <c r="E489" s="202" t="s">
        <v>536</v>
      </c>
      <c r="F489" s="202" t="s">
        <v>537</v>
      </c>
    </row>
    <row r="490" spans="1:6" ht="22.5" x14ac:dyDescent="0.2">
      <c r="A490" s="205">
        <v>514</v>
      </c>
      <c r="B490" s="206" t="s">
        <v>280</v>
      </c>
      <c r="C490" s="202" t="s">
        <v>523</v>
      </c>
      <c r="D490" s="202" t="s">
        <v>644</v>
      </c>
      <c r="E490" s="202"/>
      <c r="F490" s="202" t="s">
        <v>279</v>
      </c>
    </row>
    <row r="491" spans="1:6" x14ac:dyDescent="0.2">
      <c r="A491" s="205" t="s">
        <v>645</v>
      </c>
      <c r="B491" s="206" t="s">
        <v>246</v>
      </c>
      <c r="C491" s="202" t="s">
        <v>454</v>
      </c>
      <c r="D491" s="202" t="s">
        <v>455</v>
      </c>
      <c r="E491" s="202" t="s">
        <v>608</v>
      </c>
      <c r="F491" s="202" t="s">
        <v>608</v>
      </c>
    </row>
    <row r="492" spans="1:6" ht="22.5" x14ac:dyDescent="0.2">
      <c r="A492" s="205">
        <v>519</v>
      </c>
      <c r="B492" s="206" t="s">
        <v>646</v>
      </c>
      <c r="C492" s="202" t="s">
        <v>478</v>
      </c>
      <c r="D492" s="202" t="s">
        <v>605</v>
      </c>
      <c r="E492" s="202" t="s">
        <v>606</v>
      </c>
      <c r="F492" s="202" t="s">
        <v>606</v>
      </c>
    </row>
    <row r="493" spans="1:6" ht="22.5" x14ac:dyDescent="0.2">
      <c r="A493" s="205">
        <v>523</v>
      </c>
      <c r="B493" s="206" t="s">
        <v>234</v>
      </c>
      <c r="C493" s="202" t="s">
        <v>552</v>
      </c>
      <c r="D493" s="202" t="s">
        <v>455</v>
      </c>
      <c r="E493" s="202" t="s">
        <v>629</v>
      </c>
      <c r="F493" s="202" t="s">
        <v>629</v>
      </c>
    </row>
    <row r="494" spans="1:6" ht="45" x14ac:dyDescent="0.2">
      <c r="A494" s="205">
        <v>524</v>
      </c>
      <c r="B494" s="206" t="s">
        <v>647</v>
      </c>
      <c r="C494" s="202" t="s">
        <v>478</v>
      </c>
      <c r="D494" s="202" t="s">
        <v>635</v>
      </c>
      <c r="E494" s="202" t="s">
        <v>636</v>
      </c>
      <c r="F494" s="202" t="s">
        <v>637</v>
      </c>
    </row>
    <row r="495" spans="1:6" x14ac:dyDescent="0.2">
      <c r="A495" s="205">
        <v>536</v>
      </c>
      <c r="B495" s="206" t="s">
        <v>286</v>
      </c>
      <c r="C495" s="202" t="s">
        <v>523</v>
      </c>
      <c r="D495" s="202" t="s">
        <v>455</v>
      </c>
      <c r="E495" s="202" t="s">
        <v>648</v>
      </c>
      <c r="F495" s="202" t="s">
        <v>608</v>
      </c>
    </row>
    <row r="496" spans="1:6" ht="67.5" x14ac:dyDescent="0.2">
      <c r="A496" s="205">
        <v>554</v>
      </c>
      <c r="B496" s="206" t="s">
        <v>649</v>
      </c>
      <c r="C496" s="202" t="s">
        <v>650</v>
      </c>
      <c r="D496" s="202" t="s">
        <v>651</v>
      </c>
      <c r="E496" s="202" t="s">
        <v>652</v>
      </c>
      <c r="F496" s="202" t="s">
        <v>305</v>
      </c>
    </row>
    <row r="497" spans="1:6" ht="33.75" x14ac:dyDescent="0.2">
      <c r="A497" s="205">
        <v>557</v>
      </c>
      <c r="B497" s="206" t="s">
        <v>293</v>
      </c>
      <c r="C497" s="202" t="s">
        <v>441</v>
      </c>
      <c r="D497" s="202" t="s">
        <v>451</v>
      </c>
      <c r="E497" s="202" t="s">
        <v>653</v>
      </c>
      <c r="F497" s="202" t="s">
        <v>654</v>
      </c>
    </row>
    <row r="498" spans="1:6" x14ac:dyDescent="0.2">
      <c r="A498" s="205">
        <v>571</v>
      </c>
      <c r="B498" s="206" t="s">
        <v>655</v>
      </c>
      <c r="C498" s="202" t="s">
        <v>478</v>
      </c>
      <c r="D498" s="202" t="s">
        <v>656</v>
      </c>
      <c r="E498" s="202" t="s">
        <v>657</v>
      </c>
      <c r="F498" s="202" t="s">
        <v>657</v>
      </c>
    </row>
    <row r="499" spans="1:6" x14ac:dyDescent="0.2">
      <c r="A499" s="205">
        <v>582</v>
      </c>
      <c r="B499" s="206" t="s">
        <v>299</v>
      </c>
      <c r="C499" s="202" t="s">
        <v>454</v>
      </c>
      <c r="D499" s="202" t="s">
        <v>455</v>
      </c>
      <c r="E499" s="202" t="s">
        <v>461</v>
      </c>
      <c r="F499" s="202" t="s">
        <v>461</v>
      </c>
    </row>
    <row r="500" spans="1:6" x14ac:dyDescent="0.2">
      <c r="A500" s="205" t="s">
        <v>658</v>
      </c>
      <c r="B500" s="206" t="s">
        <v>257</v>
      </c>
      <c r="C500" s="202" t="s">
        <v>454</v>
      </c>
      <c r="D500" s="202" t="s">
        <v>455</v>
      </c>
      <c r="E500" s="202" t="s">
        <v>608</v>
      </c>
      <c r="F500" s="202" t="s">
        <v>608</v>
      </c>
    </row>
    <row r="501" spans="1:6" x14ac:dyDescent="0.2">
      <c r="A501" s="205">
        <v>602</v>
      </c>
      <c r="B501" s="206" t="s">
        <v>659</v>
      </c>
      <c r="C501" s="202" t="s">
        <v>478</v>
      </c>
      <c r="D501" s="202" t="s">
        <v>519</v>
      </c>
      <c r="E501" s="202" t="s">
        <v>660</v>
      </c>
      <c r="F501" s="202" t="s">
        <v>521</v>
      </c>
    </row>
    <row r="502" spans="1:6" ht="22.5" x14ac:dyDescent="0.2">
      <c r="A502" s="205">
        <v>607</v>
      </c>
      <c r="B502" s="206" t="s">
        <v>301</v>
      </c>
      <c r="C502" s="202" t="s">
        <v>523</v>
      </c>
      <c r="D502" s="202" t="s">
        <v>661</v>
      </c>
      <c r="E502" s="202" t="s">
        <v>662</v>
      </c>
      <c r="F502" s="202" t="s">
        <v>662</v>
      </c>
    </row>
    <row r="503" spans="1:6" ht="22.5" x14ac:dyDescent="0.2">
      <c r="A503" s="205">
        <v>612</v>
      </c>
      <c r="B503" s="206" t="s">
        <v>306</v>
      </c>
      <c r="C503" s="202" t="s">
        <v>478</v>
      </c>
      <c r="D503" s="202" t="s">
        <v>663</v>
      </c>
      <c r="E503" s="202" t="s">
        <v>614</v>
      </c>
      <c r="F503" s="202" t="s">
        <v>614</v>
      </c>
    </row>
    <row r="504" spans="1:6" ht="56.25" x14ac:dyDescent="0.2">
      <c r="A504" s="205">
        <v>614</v>
      </c>
      <c r="B504" s="206" t="s">
        <v>309</v>
      </c>
      <c r="C504" s="202" t="s">
        <v>478</v>
      </c>
      <c r="D504" s="202" t="s">
        <v>664</v>
      </c>
      <c r="E504" s="202" t="s">
        <v>665</v>
      </c>
      <c r="F504" s="202" t="s">
        <v>578</v>
      </c>
    </row>
    <row r="505" spans="1:6" ht="45" x14ac:dyDescent="0.2">
      <c r="A505" s="205">
        <v>626</v>
      </c>
      <c r="B505" s="206" t="s">
        <v>313</v>
      </c>
      <c r="C505" s="202" t="s">
        <v>448</v>
      </c>
      <c r="D505" s="202" t="s">
        <v>666</v>
      </c>
      <c r="E505" s="202" t="s">
        <v>667</v>
      </c>
      <c r="F505" s="202" t="s">
        <v>517</v>
      </c>
    </row>
    <row r="506" spans="1:6" ht="22.5" x14ac:dyDescent="0.2">
      <c r="A506" s="205">
        <v>628</v>
      </c>
      <c r="B506" s="206" t="s">
        <v>317</v>
      </c>
      <c r="C506" s="202" t="s">
        <v>478</v>
      </c>
      <c r="D506" s="202" t="s">
        <v>668</v>
      </c>
      <c r="E506" s="202" t="s">
        <v>669</v>
      </c>
      <c r="F506" s="202" t="s">
        <v>669</v>
      </c>
    </row>
    <row r="507" spans="1:6" ht="22.5" x14ac:dyDescent="0.2">
      <c r="A507" s="205">
        <v>631</v>
      </c>
      <c r="B507" s="206" t="s">
        <v>320</v>
      </c>
      <c r="C507" s="202" t="s">
        <v>478</v>
      </c>
      <c r="D507" s="202" t="s">
        <v>627</v>
      </c>
      <c r="E507" s="202" t="s">
        <v>670</v>
      </c>
      <c r="F507" s="202" t="s">
        <v>670</v>
      </c>
    </row>
    <row r="508" spans="1:6" ht="22.5" x14ac:dyDescent="0.2">
      <c r="A508" s="205">
        <v>634</v>
      </c>
      <c r="B508" s="206" t="s">
        <v>671</v>
      </c>
      <c r="C508" s="202" t="s">
        <v>523</v>
      </c>
      <c r="D508" s="202" t="s">
        <v>672</v>
      </c>
      <c r="E508" s="202" t="s">
        <v>673</v>
      </c>
      <c r="F508" s="202" t="s">
        <v>279</v>
      </c>
    </row>
    <row r="509" spans="1:6" ht="56.25" x14ac:dyDescent="0.2">
      <c r="A509" s="205">
        <v>657</v>
      </c>
      <c r="B509" s="206" t="s">
        <v>320</v>
      </c>
      <c r="C509" s="202" t="s">
        <v>478</v>
      </c>
      <c r="D509" s="202" t="s">
        <v>664</v>
      </c>
      <c r="E509" s="202" t="s">
        <v>665</v>
      </c>
      <c r="F509" s="202" t="s">
        <v>578</v>
      </c>
    </row>
    <row r="510" spans="1:6" ht="22.5" x14ac:dyDescent="0.2">
      <c r="A510" s="205">
        <v>658</v>
      </c>
      <c r="B510" s="206" t="s">
        <v>328</v>
      </c>
      <c r="C510" s="202" t="s">
        <v>523</v>
      </c>
      <c r="D510" s="202" t="s">
        <v>573</v>
      </c>
      <c r="E510" s="202" t="s">
        <v>574</v>
      </c>
      <c r="F510" s="202" t="s">
        <v>574</v>
      </c>
    </row>
    <row r="511" spans="1:6" ht="22.5" x14ac:dyDescent="0.2">
      <c r="A511" s="205">
        <v>693</v>
      </c>
      <c r="B511" s="206" t="s">
        <v>332</v>
      </c>
      <c r="C511" s="202" t="s">
        <v>484</v>
      </c>
      <c r="D511" s="202" t="s">
        <v>674</v>
      </c>
      <c r="E511" s="202" t="s">
        <v>675</v>
      </c>
      <c r="F511" s="202" t="s">
        <v>676</v>
      </c>
    </row>
    <row r="512" spans="1:6" ht="56.25" x14ac:dyDescent="0.2">
      <c r="A512" s="205">
        <v>707</v>
      </c>
      <c r="B512" s="206" t="s">
        <v>677</v>
      </c>
      <c r="C512" s="202" t="s">
        <v>523</v>
      </c>
      <c r="D512" s="202" t="s">
        <v>678</v>
      </c>
      <c r="E512" s="202" t="s">
        <v>679</v>
      </c>
      <c r="F512" s="202" t="s">
        <v>679</v>
      </c>
    </row>
    <row r="513" spans="1:6" ht="67.5" x14ac:dyDescent="0.2">
      <c r="A513" s="205">
        <v>734</v>
      </c>
      <c r="B513" s="206" t="s">
        <v>680</v>
      </c>
      <c r="C513" s="202" t="s">
        <v>484</v>
      </c>
      <c r="D513" s="202" t="s">
        <v>681</v>
      </c>
      <c r="E513" s="202" t="s">
        <v>675</v>
      </c>
      <c r="F513" s="202" t="s">
        <v>676</v>
      </c>
    </row>
    <row r="514" spans="1:6" ht="22.5" x14ac:dyDescent="0.2">
      <c r="A514" s="205">
        <v>779</v>
      </c>
      <c r="B514" s="206" t="s">
        <v>719</v>
      </c>
      <c r="C514" s="202" t="s">
        <v>478</v>
      </c>
      <c r="D514" s="202" t="s">
        <v>627</v>
      </c>
      <c r="E514" s="202" t="s">
        <v>670</v>
      </c>
      <c r="F514" s="202" t="s">
        <v>670</v>
      </c>
    </row>
    <row r="515" spans="1:6" x14ac:dyDescent="0.2">
      <c r="A515" s="203"/>
      <c r="B515" s="207"/>
      <c r="C515" s="204"/>
      <c r="D515" s="204"/>
      <c r="E515" s="204"/>
      <c r="F515" s="204"/>
    </row>
    <row r="516" spans="1:6" x14ac:dyDescent="0.2">
      <c r="A516" s="93" t="s">
        <v>682</v>
      </c>
      <c r="B516" s="210" t="s">
        <v>683</v>
      </c>
      <c r="C516" s="94"/>
      <c r="D516" s="94"/>
      <c r="E516" s="197"/>
      <c r="F516" s="94"/>
    </row>
    <row r="517" spans="1:6" x14ac:dyDescent="0.2">
      <c r="A517" s="93" t="s">
        <v>684</v>
      </c>
      <c r="B517" s="94" t="s">
        <v>455</v>
      </c>
      <c r="C517" s="94"/>
      <c r="D517" s="94"/>
      <c r="E517" s="204"/>
      <c r="F517" s="94"/>
    </row>
    <row r="518" spans="1:6" x14ac:dyDescent="0.2">
      <c r="A518" s="93" t="s">
        <v>685</v>
      </c>
      <c r="B518" s="210" t="s">
        <v>442</v>
      </c>
      <c r="C518" s="94"/>
      <c r="D518" s="94"/>
      <c r="E518" s="94"/>
      <c r="F518" s="94"/>
    </row>
    <row r="519" spans="1:6" x14ac:dyDescent="0.2">
      <c r="A519" s="93" t="s">
        <v>686</v>
      </c>
      <c r="B519" s="94" t="s">
        <v>687</v>
      </c>
      <c r="C519" s="94"/>
      <c r="D519" s="94"/>
      <c r="E519" s="94"/>
      <c r="F519" s="94"/>
    </row>
    <row r="520" spans="1:6" x14ac:dyDescent="0.2">
      <c r="A520" s="93" t="s">
        <v>688</v>
      </c>
      <c r="B520" s="94" t="s">
        <v>689</v>
      </c>
      <c r="C520" s="94"/>
      <c r="D520" s="94"/>
      <c r="E520" s="94"/>
      <c r="F520" s="94"/>
    </row>
    <row r="521" spans="1:6" x14ac:dyDescent="0.2">
      <c r="A521" s="93" t="s">
        <v>690</v>
      </c>
      <c r="B521" s="94" t="s">
        <v>691</v>
      </c>
      <c r="C521" s="94"/>
      <c r="D521" s="94"/>
      <c r="E521" s="94"/>
      <c r="F521" s="94"/>
    </row>
    <row r="522" spans="1:6" x14ac:dyDescent="0.2">
      <c r="A522" s="93" t="s">
        <v>692</v>
      </c>
      <c r="B522" s="94" t="s">
        <v>693</v>
      </c>
      <c r="C522" s="94"/>
      <c r="D522" s="94"/>
      <c r="E522" s="94"/>
      <c r="F522" s="94"/>
    </row>
    <row r="523" spans="1:6" x14ac:dyDescent="0.2">
      <c r="A523" s="93" t="s">
        <v>694</v>
      </c>
      <c r="B523" s="94" t="s">
        <v>695</v>
      </c>
      <c r="C523" s="94"/>
      <c r="D523" s="94"/>
      <c r="E523" s="94"/>
      <c r="F523" s="94"/>
    </row>
    <row r="524" spans="1:6" x14ac:dyDescent="0.2">
      <c r="A524" s="93" t="s">
        <v>696</v>
      </c>
      <c r="B524" s="94" t="s">
        <v>697</v>
      </c>
      <c r="C524" s="94"/>
      <c r="D524" s="94"/>
      <c r="E524" s="94"/>
      <c r="F524" s="94"/>
    </row>
    <row r="525" spans="1:6" x14ac:dyDescent="0.2">
      <c r="A525" s="93" t="s">
        <v>698</v>
      </c>
      <c r="B525" s="94" t="s">
        <v>699</v>
      </c>
      <c r="C525" s="94"/>
      <c r="D525" s="94"/>
      <c r="E525" s="94"/>
      <c r="F525" s="94"/>
    </row>
    <row r="526" spans="1:6" x14ac:dyDescent="0.2">
      <c r="A526" s="93"/>
      <c r="B526" s="94"/>
      <c r="C526" s="94"/>
      <c r="D526" s="94"/>
      <c r="E526" s="94"/>
      <c r="F526" s="94"/>
    </row>
    <row r="527" spans="1:6" x14ac:dyDescent="0.2">
      <c r="A527" s="638" t="s">
        <v>700</v>
      </c>
      <c r="B527" s="638"/>
      <c r="C527" s="638"/>
      <c r="D527" s="638"/>
      <c r="E527" s="638"/>
      <c r="F527" s="638"/>
    </row>
    <row r="528" spans="1:6" x14ac:dyDescent="0.2">
      <c r="A528" s="638"/>
      <c r="B528" s="638"/>
      <c r="C528" s="638"/>
      <c r="D528" s="638"/>
      <c r="E528" s="638"/>
      <c r="F528" s="638"/>
    </row>
    <row r="529" spans="1:6" x14ac:dyDescent="0.2">
      <c r="A529" s="638"/>
      <c r="B529" s="638"/>
      <c r="C529" s="638"/>
      <c r="D529" s="638"/>
      <c r="E529" s="638"/>
      <c r="F529" s="638"/>
    </row>
    <row r="530" spans="1:6" x14ac:dyDescent="0.2">
      <c r="A530" s="638"/>
      <c r="B530" s="638"/>
      <c r="C530" s="638"/>
      <c r="D530" s="638"/>
      <c r="E530" s="638"/>
      <c r="F530" s="638"/>
    </row>
  </sheetData>
  <mergeCells count="4">
    <mergeCell ref="D5:E5"/>
    <mergeCell ref="J5:K5"/>
    <mergeCell ref="D7:E7"/>
    <mergeCell ref="A527:F530"/>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9"/>
  <sheetViews>
    <sheetView workbookViewId="0">
      <selection activeCell="A3" sqref="A3"/>
    </sheetView>
  </sheetViews>
  <sheetFormatPr baseColWidth="10" defaultColWidth="11.7109375" defaultRowHeight="11.25" x14ac:dyDescent="0.2"/>
  <cols>
    <col min="1" max="1" width="20.7109375" style="69" customWidth="1"/>
    <col min="2" max="2" width="9.140625" style="71" customWidth="1"/>
    <col min="3" max="3" width="14.5703125" style="71" customWidth="1"/>
    <col min="4" max="4" width="16.140625" style="69" bestFit="1" customWidth="1"/>
    <col min="5" max="5" width="23.28515625" style="235" customWidth="1"/>
    <col min="6" max="6" width="16.7109375" style="69" customWidth="1"/>
    <col min="7" max="7" width="8.42578125" style="69" customWidth="1"/>
    <col min="8" max="8" width="7.28515625" style="69" bestFit="1" customWidth="1"/>
    <col min="9" max="9" width="9.7109375" style="69" bestFit="1" customWidth="1"/>
    <col min="10" max="11" width="11.7109375" style="67" bestFit="1" customWidth="1"/>
    <col min="12" max="12" width="10.85546875" style="67" bestFit="1" customWidth="1"/>
    <col min="13" max="14" width="10.5703125" style="67" bestFit="1" customWidth="1"/>
    <col min="15" max="16384" width="11.7109375" style="69"/>
  </cols>
  <sheetData>
    <row r="1" spans="1:14" ht="15" x14ac:dyDescent="0.25">
      <c r="A1" s="231" t="s">
        <v>0</v>
      </c>
      <c r="B1" s="57"/>
      <c r="D1" s="232"/>
      <c r="E1" s="233"/>
    </row>
    <row r="2" spans="1:14" ht="15" x14ac:dyDescent="0.25">
      <c r="A2" s="231" t="s">
        <v>1</v>
      </c>
      <c r="B2" s="57"/>
      <c r="D2" s="232"/>
      <c r="E2" s="233"/>
    </row>
    <row r="3" spans="1:14" ht="15" x14ac:dyDescent="0.25">
      <c r="A3" s="234" t="s">
        <v>763</v>
      </c>
      <c r="F3" s="69" t="s">
        <v>3</v>
      </c>
    </row>
    <row r="4" spans="1:14" x14ac:dyDescent="0.2">
      <c r="A4" s="236"/>
      <c r="B4" s="57"/>
      <c r="C4" s="57"/>
      <c r="D4" s="236"/>
      <c r="E4" s="237"/>
      <c r="F4" s="236" t="s">
        <v>3</v>
      </c>
      <c r="G4" s="236"/>
      <c r="H4" s="236"/>
      <c r="I4" s="236"/>
      <c r="J4" s="238"/>
      <c r="K4" s="238"/>
      <c r="L4" s="238"/>
      <c r="M4" s="238"/>
      <c r="N4" s="238"/>
    </row>
    <row r="5" spans="1:14" ht="12.75" customHeight="1" x14ac:dyDescent="0.2">
      <c r="A5" s="317" t="s">
        <v>4</v>
      </c>
      <c r="B5" s="318" t="s">
        <v>5</v>
      </c>
      <c r="C5" s="318"/>
      <c r="D5" s="642" t="s">
        <v>6</v>
      </c>
      <c r="E5" s="642"/>
      <c r="F5" s="319" t="s">
        <v>7</v>
      </c>
      <c r="G5" s="319" t="s">
        <v>8</v>
      </c>
      <c r="H5" s="319" t="s">
        <v>9</v>
      </c>
      <c r="I5" s="319" t="s">
        <v>10</v>
      </c>
      <c r="J5" s="643" t="s">
        <v>11</v>
      </c>
      <c r="K5" s="643"/>
      <c r="L5" s="320" t="s">
        <v>12</v>
      </c>
      <c r="M5" s="320" t="s">
        <v>13</v>
      </c>
      <c r="N5" s="321" t="s">
        <v>14</v>
      </c>
    </row>
    <row r="6" spans="1:14" ht="12.75" customHeight="1" x14ac:dyDescent="0.2">
      <c r="A6" s="322"/>
      <c r="B6" s="323"/>
      <c r="C6" s="323"/>
      <c r="D6" s="324"/>
      <c r="E6" s="325"/>
      <c r="F6" s="324"/>
      <c r="G6" s="323" t="s">
        <v>15</v>
      </c>
      <c r="H6" s="323" t="s">
        <v>16</v>
      </c>
      <c r="I6" s="323" t="s">
        <v>17</v>
      </c>
      <c r="J6" s="326" t="s">
        <v>18</v>
      </c>
      <c r="K6" s="326" t="s">
        <v>19</v>
      </c>
      <c r="L6" s="326" t="s">
        <v>20</v>
      </c>
      <c r="M6" s="326" t="s">
        <v>21</v>
      </c>
      <c r="N6" s="327" t="s">
        <v>22</v>
      </c>
    </row>
    <row r="7" spans="1:14" ht="12.75" customHeight="1" x14ac:dyDescent="0.2">
      <c r="A7" s="322"/>
      <c r="B7" s="323" t="s">
        <v>23</v>
      </c>
      <c r="C7" s="323" t="s">
        <v>24</v>
      </c>
      <c r="D7" s="644" t="s">
        <v>25</v>
      </c>
      <c r="E7" s="644"/>
      <c r="F7" s="324"/>
      <c r="G7" s="323" t="s">
        <v>26</v>
      </c>
      <c r="H7" s="323" t="s">
        <v>27</v>
      </c>
      <c r="I7" s="323" t="s">
        <v>28</v>
      </c>
      <c r="J7" s="326" t="s">
        <v>29</v>
      </c>
      <c r="K7" s="326" t="s">
        <v>30</v>
      </c>
      <c r="L7" s="326" t="s">
        <v>31</v>
      </c>
      <c r="M7" s="326" t="s">
        <v>32</v>
      </c>
      <c r="N7" s="328"/>
    </row>
    <row r="8" spans="1:14" x14ac:dyDescent="0.2">
      <c r="A8" s="329" t="s">
        <v>764</v>
      </c>
      <c r="B8" s="330"/>
      <c r="C8" s="331">
        <v>24553.7</v>
      </c>
      <c r="D8" s="332"/>
      <c r="E8" s="330"/>
      <c r="F8" s="330" t="s">
        <v>765</v>
      </c>
      <c r="G8" s="331">
        <v>605.46</v>
      </c>
      <c r="H8" s="333"/>
      <c r="I8" s="334"/>
      <c r="J8" s="335"/>
      <c r="K8" s="335"/>
      <c r="L8" s="336" t="s">
        <v>35</v>
      </c>
      <c r="M8" s="335" t="s">
        <v>22</v>
      </c>
      <c r="N8" s="337"/>
    </row>
    <row r="9" spans="1:14" x14ac:dyDescent="0.2">
      <c r="A9" s="236"/>
      <c r="B9" s="57"/>
      <c r="C9" s="260"/>
      <c r="D9" s="236"/>
      <c r="E9" s="237"/>
      <c r="F9" s="236"/>
      <c r="G9" s="57"/>
      <c r="H9" s="57"/>
      <c r="I9" s="57"/>
      <c r="J9" s="83"/>
      <c r="K9" s="238"/>
      <c r="L9" s="238"/>
      <c r="M9" s="238"/>
      <c r="N9" s="238"/>
    </row>
    <row r="10" spans="1:14" x14ac:dyDescent="0.2">
      <c r="A10" s="56" t="s">
        <v>36</v>
      </c>
      <c r="B10" s="57">
        <v>193</v>
      </c>
      <c r="C10" s="57" t="s">
        <v>37</v>
      </c>
      <c r="D10" s="57" t="s">
        <v>38</v>
      </c>
      <c r="E10" s="58">
        <v>163</v>
      </c>
      <c r="F10" s="261" t="s">
        <v>39</v>
      </c>
      <c r="G10" s="59">
        <v>6.5</v>
      </c>
      <c r="H10" s="57" t="s">
        <v>40</v>
      </c>
      <c r="I10" s="60">
        <v>11.5</v>
      </c>
      <c r="J10" s="61">
        <v>163000</v>
      </c>
      <c r="K10" s="61">
        <v>0</v>
      </c>
      <c r="L10" s="61">
        <v>0</v>
      </c>
      <c r="M10" s="61">
        <v>0</v>
      </c>
      <c r="N10" s="61">
        <v>0</v>
      </c>
    </row>
    <row r="11" spans="1:14" x14ac:dyDescent="0.2">
      <c r="A11" s="56" t="s">
        <v>36</v>
      </c>
      <c r="B11" s="57">
        <v>193</v>
      </c>
      <c r="C11" s="57" t="s">
        <v>37</v>
      </c>
      <c r="D11" s="57" t="s">
        <v>38</v>
      </c>
      <c r="E11" s="58">
        <v>139</v>
      </c>
      <c r="F11" s="261" t="s">
        <v>41</v>
      </c>
      <c r="G11" s="59">
        <v>6.3</v>
      </c>
      <c r="H11" s="57" t="s">
        <v>40</v>
      </c>
      <c r="I11" s="60">
        <v>24.5</v>
      </c>
      <c r="J11" s="61">
        <v>139000</v>
      </c>
      <c r="K11" s="61">
        <v>47732.07</v>
      </c>
      <c r="L11" s="61">
        <v>1171999</v>
      </c>
      <c r="M11" s="61">
        <v>30032</v>
      </c>
      <c r="N11" s="61">
        <v>1202031</v>
      </c>
    </row>
    <row r="12" spans="1:14" x14ac:dyDescent="0.2">
      <c r="A12" s="56" t="s">
        <v>36</v>
      </c>
      <c r="B12" s="57">
        <v>199</v>
      </c>
      <c r="C12" s="57" t="s">
        <v>42</v>
      </c>
      <c r="D12" s="57" t="s">
        <v>38</v>
      </c>
      <c r="E12" s="58">
        <v>168</v>
      </c>
      <c r="F12" s="261" t="s">
        <v>43</v>
      </c>
      <c r="G12" s="59">
        <v>6.5</v>
      </c>
      <c r="H12" s="57" t="s">
        <v>40</v>
      </c>
      <c r="I12" s="60">
        <v>11.5</v>
      </c>
      <c r="J12" s="61">
        <v>168000</v>
      </c>
      <c r="K12" s="61">
        <v>0</v>
      </c>
      <c r="L12" s="61">
        <v>0</v>
      </c>
      <c r="M12" s="61">
        <v>0</v>
      </c>
      <c r="N12" s="61">
        <v>0</v>
      </c>
    </row>
    <row r="13" spans="1:14" x14ac:dyDescent="0.2">
      <c r="A13" s="56" t="s">
        <v>36</v>
      </c>
      <c r="B13" s="57">
        <v>199</v>
      </c>
      <c r="C13" s="57" t="s">
        <v>42</v>
      </c>
      <c r="D13" s="57" t="s">
        <v>38</v>
      </c>
      <c r="E13" s="58">
        <v>143</v>
      </c>
      <c r="F13" s="261" t="s">
        <v>44</v>
      </c>
      <c r="G13" s="59">
        <v>6.3</v>
      </c>
      <c r="H13" s="57" t="s">
        <v>40</v>
      </c>
      <c r="I13" s="60">
        <v>24.5</v>
      </c>
      <c r="J13" s="61">
        <v>143000</v>
      </c>
      <c r="K13" s="61">
        <v>60173.53</v>
      </c>
      <c r="L13" s="61">
        <v>1477483</v>
      </c>
      <c r="M13" s="61">
        <v>37859</v>
      </c>
      <c r="N13" s="61">
        <v>1515342</v>
      </c>
    </row>
    <row r="14" spans="1:14" x14ac:dyDescent="0.2">
      <c r="A14" s="56" t="s">
        <v>36</v>
      </c>
      <c r="B14" s="57">
        <v>202</v>
      </c>
      <c r="C14" s="57" t="s">
        <v>45</v>
      </c>
      <c r="D14" s="57" t="s">
        <v>38</v>
      </c>
      <c r="E14" s="58">
        <v>230</v>
      </c>
      <c r="F14" s="261" t="s">
        <v>46</v>
      </c>
      <c r="G14" s="59">
        <v>7.4</v>
      </c>
      <c r="H14" s="57" t="s">
        <v>40</v>
      </c>
      <c r="I14" s="60">
        <v>5</v>
      </c>
      <c r="J14" s="61">
        <v>230000</v>
      </c>
      <c r="K14" s="61">
        <v>0</v>
      </c>
      <c r="L14" s="61">
        <v>0</v>
      </c>
      <c r="M14" s="61">
        <v>0</v>
      </c>
      <c r="N14" s="61">
        <v>0</v>
      </c>
    </row>
    <row r="15" spans="1:14" x14ac:dyDescent="0.2">
      <c r="A15" s="56" t="s">
        <v>47</v>
      </c>
      <c r="B15" s="57">
        <v>202</v>
      </c>
      <c r="C15" s="57" t="s">
        <v>45</v>
      </c>
      <c r="D15" s="57" t="s">
        <v>38</v>
      </c>
      <c r="E15" s="58">
        <v>317</v>
      </c>
      <c r="F15" s="261" t="s">
        <v>48</v>
      </c>
      <c r="G15" s="59">
        <v>7.4</v>
      </c>
      <c r="H15" s="57" t="s">
        <v>40</v>
      </c>
      <c r="I15" s="60">
        <v>20</v>
      </c>
      <c r="J15" s="61">
        <v>317000</v>
      </c>
      <c r="K15" s="61">
        <v>93797.31</v>
      </c>
      <c r="L15" s="61">
        <v>2303071</v>
      </c>
      <c r="M15" s="61">
        <v>69137</v>
      </c>
      <c r="N15" s="61">
        <v>2372208</v>
      </c>
    </row>
    <row r="16" spans="1:14" x14ac:dyDescent="0.2">
      <c r="A16" s="56" t="s">
        <v>49</v>
      </c>
      <c r="B16" s="57">
        <v>211</v>
      </c>
      <c r="C16" s="57" t="s">
        <v>50</v>
      </c>
      <c r="D16" s="57" t="s">
        <v>38</v>
      </c>
      <c r="E16" s="58">
        <v>290</v>
      </c>
      <c r="F16" s="57" t="s">
        <v>51</v>
      </c>
      <c r="G16" s="59">
        <v>6.9</v>
      </c>
      <c r="H16" s="57" t="s">
        <v>40</v>
      </c>
      <c r="I16" s="60">
        <v>20</v>
      </c>
      <c r="J16" s="61">
        <v>290000</v>
      </c>
      <c r="K16" s="262">
        <v>57945.51</v>
      </c>
      <c r="L16" s="263">
        <v>1422777</v>
      </c>
      <c r="M16" s="263">
        <v>11119</v>
      </c>
      <c r="N16" s="262">
        <v>1433896</v>
      </c>
    </row>
    <row r="17" spans="1:14" ht="12" customHeight="1" x14ac:dyDescent="0.2">
      <c r="A17" s="56" t="s">
        <v>49</v>
      </c>
      <c r="B17" s="57">
        <v>211</v>
      </c>
      <c r="C17" s="57" t="s">
        <v>50</v>
      </c>
      <c r="D17" s="57" t="s">
        <v>38</v>
      </c>
      <c r="E17" s="58">
        <v>128</v>
      </c>
      <c r="F17" s="57" t="s">
        <v>52</v>
      </c>
      <c r="G17" s="59">
        <v>6.9</v>
      </c>
      <c r="H17" s="57" t="s">
        <v>40</v>
      </c>
      <c r="I17" s="60">
        <v>20</v>
      </c>
      <c r="J17" s="61">
        <v>128000</v>
      </c>
      <c r="K17" s="262">
        <v>25793.58</v>
      </c>
      <c r="L17" s="263">
        <v>633328</v>
      </c>
      <c r="M17" s="263">
        <v>4949</v>
      </c>
      <c r="N17" s="262">
        <v>638277</v>
      </c>
    </row>
    <row r="18" spans="1:14" x14ac:dyDescent="0.2">
      <c r="A18" s="56" t="s">
        <v>53</v>
      </c>
      <c r="B18" s="57">
        <v>211</v>
      </c>
      <c r="C18" s="57" t="s">
        <v>50</v>
      </c>
      <c r="D18" s="57" t="s">
        <v>38</v>
      </c>
      <c r="E18" s="58">
        <v>22</v>
      </c>
      <c r="F18" s="57" t="s">
        <v>54</v>
      </c>
      <c r="G18" s="59">
        <v>6.9</v>
      </c>
      <c r="H18" s="57" t="s">
        <v>40</v>
      </c>
      <c r="I18" s="60">
        <v>20</v>
      </c>
      <c r="J18" s="61">
        <v>22000</v>
      </c>
      <c r="K18" s="262">
        <v>61780.62</v>
      </c>
      <c r="L18" s="263">
        <v>1516943</v>
      </c>
      <c r="M18" s="263">
        <v>11855</v>
      </c>
      <c r="N18" s="262">
        <v>1528798</v>
      </c>
    </row>
    <row r="19" spans="1:14" x14ac:dyDescent="0.2">
      <c r="A19" s="46"/>
      <c r="B19" s="47"/>
      <c r="C19" s="47"/>
      <c r="D19" s="47"/>
      <c r="E19" s="48"/>
      <c r="F19" s="47"/>
      <c r="G19" s="49"/>
      <c r="H19" s="47"/>
      <c r="I19" s="50"/>
      <c r="J19" s="51"/>
      <c r="K19" s="51"/>
      <c r="L19" s="51"/>
      <c r="M19" s="51"/>
      <c r="N19" s="51"/>
    </row>
    <row r="20" spans="1:14" x14ac:dyDescent="0.2">
      <c r="A20" s="46" t="s">
        <v>49</v>
      </c>
      <c r="B20" s="47">
        <v>221</v>
      </c>
      <c r="C20" s="47" t="s">
        <v>55</v>
      </c>
      <c r="D20" s="47" t="s">
        <v>38</v>
      </c>
      <c r="E20" s="48">
        <v>330</v>
      </c>
      <c r="F20" s="47" t="s">
        <v>56</v>
      </c>
      <c r="G20" s="49">
        <v>7.4</v>
      </c>
      <c r="H20" s="47" t="s">
        <v>57</v>
      </c>
      <c r="I20" s="50">
        <v>20</v>
      </c>
      <c r="J20" s="51">
        <v>330000</v>
      </c>
      <c r="K20" s="264">
        <v>143565.79999999999</v>
      </c>
      <c r="L20" s="51">
        <v>3525072</v>
      </c>
      <c r="M20" s="51">
        <v>29483</v>
      </c>
      <c r="N20" s="265">
        <v>3554555</v>
      </c>
    </row>
    <row r="21" spans="1:14" x14ac:dyDescent="0.2">
      <c r="A21" s="46" t="s">
        <v>49</v>
      </c>
      <c r="B21" s="47">
        <v>221</v>
      </c>
      <c r="C21" s="47" t="s">
        <v>55</v>
      </c>
      <c r="D21" s="47" t="s">
        <v>38</v>
      </c>
      <c r="E21" s="48">
        <v>43</v>
      </c>
      <c r="F21" s="47" t="s">
        <v>58</v>
      </c>
      <c r="G21" s="49">
        <v>7.4</v>
      </c>
      <c r="H21" s="47" t="s">
        <v>57</v>
      </c>
      <c r="I21" s="50">
        <v>20</v>
      </c>
      <c r="J21" s="51">
        <v>43000</v>
      </c>
      <c r="K21" s="264">
        <v>18868.97</v>
      </c>
      <c r="L21" s="51">
        <v>463303</v>
      </c>
      <c r="M21" s="55">
        <v>3875</v>
      </c>
      <c r="N21" s="265">
        <v>467178</v>
      </c>
    </row>
    <row r="22" spans="1:14" x14ac:dyDescent="0.2">
      <c r="A22" s="46" t="s">
        <v>49</v>
      </c>
      <c r="B22" s="47">
        <v>221</v>
      </c>
      <c r="C22" s="47" t="s">
        <v>55</v>
      </c>
      <c r="D22" s="47" t="s">
        <v>38</v>
      </c>
      <c r="E22" s="48">
        <v>240</v>
      </c>
      <c r="F22" s="47" t="s">
        <v>59</v>
      </c>
      <c r="G22" s="49">
        <v>7.4</v>
      </c>
      <c r="H22" s="47" t="s">
        <v>57</v>
      </c>
      <c r="I22" s="50">
        <v>12</v>
      </c>
      <c r="J22" s="51">
        <v>240000</v>
      </c>
      <c r="K22" s="264">
        <v>0</v>
      </c>
      <c r="L22" s="51">
        <v>0</v>
      </c>
      <c r="M22" s="51">
        <v>0</v>
      </c>
      <c r="N22" s="265">
        <v>0</v>
      </c>
    </row>
    <row r="23" spans="1:14" x14ac:dyDescent="0.2">
      <c r="A23" s="46" t="s">
        <v>49</v>
      </c>
      <c r="B23" s="47">
        <v>221</v>
      </c>
      <c r="C23" s="47" t="s">
        <v>55</v>
      </c>
      <c r="D23" s="47" t="s">
        <v>38</v>
      </c>
      <c r="E23" s="48">
        <v>55</v>
      </c>
      <c r="F23" s="47" t="s">
        <v>60</v>
      </c>
      <c r="G23" s="49">
        <v>7.4</v>
      </c>
      <c r="H23" s="47" t="s">
        <v>57</v>
      </c>
      <c r="I23" s="50">
        <v>12</v>
      </c>
      <c r="J23" s="51">
        <v>55000</v>
      </c>
      <c r="K23" s="264">
        <v>0</v>
      </c>
      <c r="L23" s="51">
        <v>0</v>
      </c>
      <c r="M23" s="51">
        <v>0</v>
      </c>
      <c r="N23" s="265">
        <v>0</v>
      </c>
    </row>
    <row r="24" spans="1:14" x14ac:dyDescent="0.2">
      <c r="A24" s="46" t="s">
        <v>53</v>
      </c>
      <c r="B24" s="47">
        <v>221</v>
      </c>
      <c r="C24" s="47" t="s">
        <v>55</v>
      </c>
      <c r="D24" s="47" t="s">
        <v>38</v>
      </c>
      <c r="E24" s="48">
        <v>50</v>
      </c>
      <c r="F24" s="47" t="s">
        <v>61</v>
      </c>
      <c r="G24" s="49">
        <v>7.4</v>
      </c>
      <c r="H24" s="47" t="s">
        <v>57</v>
      </c>
      <c r="I24" s="50">
        <v>20</v>
      </c>
      <c r="J24" s="51">
        <v>50000</v>
      </c>
      <c r="K24" s="264">
        <v>147288.5</v>
      </c>
      <c r="L24" s="51">
        <v>3616478</v>
      </c>
      <c r="M24" s="51">
        <v>30118</v>
      </c>
      <c r="N24" s="265">
        <v>3646596</v>
      </c>
    </row>
    <row r="25" spans="1:14" x14ac:dyDescent="0.2">
      <c r="A25" s="56" t="s">
        <v>62</v>
      </c>
      <c r="B25" s="57">
        <v>225</v>
      </c>
      <c r="C25" s="57" t="s">
        <v>63</v>
      </c>
      <c r="D25" s="57" t="s">
        <v>38</v>
      </c>
      <c r="E25" s="58">
        <v>427</v>
      </c>
      <c r="F25" s="57" t="s">
        <v>64</v>
      </c>
      <c r="G25" s="59">
        <v>7.5</v>
      </c>
      <c r="H25" s="57" t="s">
        <v>65</v>
      </c>
      <c r="I25" s="60">
        <v>24</v>
      </c>
      <c r="J25" s="61">
        <v>427000</v>
      </c>
      <c r="K25" s="51">
        <v>0</v>
      </c>
      <c r="L25" s="51">
        <v>0</v>
      </c>
      <c r="M25" s="51"/>
      <c r="N25" s="51"/>
    </row>
    <row r="26" spans="1:14" x14ac:dyDescent="0.2">
      <c r="A26" s="56" t="s">
        <v>66</v>
      </c>
      <c r="B26" s="57">
        <v>225</v>
      </c>
      <c r="C26" s="57" t="s">
        <v>63</v>
      </c>
      <c r="D26" s="57" t="s">
        <v>38</v>
      </c>
      <c r="E26" s="58">
        <v>36</v>
      </c>
      <c r="F26" s="57" t="s">
        <v>67</v>
      </c>
      <c r="G26" s="59">
        <v>7.5</v>
      </c>
      <c r="H26" s="57" t="s">
        <v>65</v>
      </c>
      <c r="I26" s="60">
        <v>24</v>
      </c>
      <c r="J26" s="61">
        <v>36000</v>
      </c>
      <c r="K26" s="51">
        <v>0</v>
      </c>
      <c r="L26" s="51">
        <v>0</v>
      </c>
      <c r="M26" s="51"/>
      <c r="N26" s="51"/>
    </row>
    <row r="27" spans="1:14" x14ac:dyDescent="0.2">
      <c r="A27" s="56"/>
      <c r="B27" s="57"/>
      <c r="C27" s="57"/>
      <c r="D27" s="57"/>
      <c r="E27" s="58"/>
      <c r="F27" s="57"/>
      <c r="G27" s="59"/>
      <c r="H27" s="57"/>
      <c r="I27" s="60"/>
      <c r="J27" s="61"/>
      <c r="K27" s="61"/>
      <c r="L27" s="61"/>
      <c r="M27" s="61"/>
      <c r="N27" s="61"/>
    </row>
    <row r="28" spans="1:14" x14ac:dyDescent="0.2">
      <c r="A28" s="56" t="s">
        <v>62</v>
      </c>
      <c r="B28" s="57">
        <v>228</v>
      </c>
      <c r="C28" s="57" t="s">
        <v>68</v>
      </c>
      <c r="D28" s="57" t="s">
        <v>38</v>
      </c>
      <c r="E28" s="58">
        <v>433</v>
      </c>
      <c r="F28" s="57" t="s">
        <v>43</v>
      </c>
      <c r="G28" s="59">
        <v>7.5</v>
      </c>
      <c r="H28" s="57" t="s">
        <v>65</v>
      </c>
      <c r="I28" s="60">
        <v>21</v>
      </c>
      <c r="J28" s="61">
        <v>433000</v>
      </c>
      <c r="K28" s="61">
        <v>142089</v>
      </c>
      <c r="L28" s="61">
        <v>3488811</v>
      </c>
      <c r="M28" s="61">
        <v>107054</v>
      </c>
      <c r="N28" s="61">
        <v>3595865</v>
      </c>
    </row>
    <row r="29" spans="1:14" x14ac:dyDescent="0.2">
      <c r="A29" s="56" t="s">
        <v>66</v>
      </c>
      <c r="B29" s="57">
        <v>228</v>
      </c>
      <c r="C29" s="57" t="s">
        <v>68</v>
      </c>
      <c r="D29" s="57" t="s">
        <v>38</v>
      </c>
      <c r="E29" s="58">
        <v>60</v>
      </c>
      <c r="F29" s="57" t="s">
        <v>44</v>
      </c>
      <c r="G29" s="59">
        <v>7.5</v>
      </c>
      <c r="H29" s="57" t="s">
        <v>65</v>
      </c>
      <c r="I29" s="60">
        <v>21</v>
      </c>
      <c r="J29" s="61">
        <v>60000</v>
      </c>
      <c r="K29" s="61">
        <v>168160</v>
      </c>
      <c r="L29" s="61">
        <v>4128950</v>
      </c>
      <c r="M29" s="61">
        <v>126697</v>
      </c>
      <c r="N29" s="61">
        <v>4255647</v>
      </c>
    </row>
    <row r="30" spans="1:14" x14ac:dyDescent="0.2">
      <c r="A30" s="56" t="s">
        <v>69</v>
      </c>
      <c r="B30" s="57">
        <v>236</v>
      </c>
      <c r="C30" s="57" t="s">
        <v>70</v>
      </c>
      <c r="D30" s="57" t="s">
        <v>38</v>
      </c>
      <c r="E30" s="58">
        <v>403</v>
      </c>
      <c r="F30" s="261" t="s">
        <v>71</v>
      </c>
      <c r="G30" s="59">
        <v>7</v>
      </c>
      <c r="H30" s="57" t="s">
        <v>65</v>
      </c>
      <c r="I30" s="60">
        <v>19</v>
      </c>
      <c r="J30" s="61">
        <v>403000</v>
      </c>
      <c r="K30" s="61">
        <v>119266.32</v>
      </c>
      <c r="L30" s="61">
        <v>2928429</v>
      </c>
      <c r="M30" s="61">
        <v>100212</v>
      </c>
      <c r="N30" s="61">
        <v>3028641</v>
      </c>
    </row>
    <row r="31" spans="1:14" x14ac:dyDescent="0.2">
      <c r="A31" s="56" t="s">
        <v>72</v>
      </c>
      <c r="B31" s="57">
        <v>236</v>
      </c>
      <c r="C31" s="57" t="s">
        <v>70</v>
      </c>
      <c r="D31" s="57" t="s">
        <v>38</v>
      </c>
      <c r="E31" s="58">
        <v>35.5</v>
      </c>
      <c r="F31" s="261" t="s">
        <v>73</v>
      </c>
      <c r="G31" s="59">
        <v>6.5</v>
      </c>
      <c r="H31" s="57" t="s">
        <v>65</v>
      </c>
      <c r="I31" s="60">
        <v>20</v>
      </c>
      <c r="J31" s="61">
        <v>35500</v>
      </c>
      <c r="K31" s="61">
        <v>88455.42</v>
      </c>
      <c r="L31" s="61">
        <v>2171908</v>
      </c>
      <c r="M31" s="61">
        <v>0</v>
      </c>
      <c r="N31" s="61">
        <v>2171908</v>
      </c>
    </row>
    <row r="32" spans="1:14" x14ac:dyDescent="0.2">
      <c r="A32" s="56"/>
      <c r="B32" s="57"/>
      <c r="C32" s="57"/>
      <c r="D32" s="57"/>
      <c r="E32" s="58"/>
      <c r="F32" s="57"/>
      <c r="G32" s="59"/>
      <c r="H32" s="57"/>
      <c r="I32" s="60"/>
      <c r="J32" s="61"/>
      <c r="K32" s="61"/>
      <c r="L32" s="61"/>
      <c r="M32" s="61"/>
      <c r="N32" s="61"/>
    </row>
    <row r="33" spans="1:14" x14ac:dyDescent="0.2">
      <c r="A33" s="56" t="s">
        <v>49</v>
      </c>
      <c r="B33" s="57">
        <v>245</v>
      </c>
      <c r="C33" s="57" t="s">
        <v>74</v>
      </c>
      <c r="D33" s="57" t="s">
        <v>38</v>
      </c>
      <c r="E33" s="58">
        <v>800</v>
      </c>
      <c r="F33" s="57" t="s">
        <v>75</v>
      </c>
      <c r="G33" s="59">
        <v>7</v>
      </c>
      <c r="H33" s="57" t="s">
        <v>57</v>
      </c>
      <c r="I33" s="59">
        <v>19.75</v>
      </c>
      <c r="J33" s="61">
        <v>800000</v>
      </c>
      <c r="K33" s="264">
        <v>149798.39999999999</v>
      </c>
      <c r="L33" s="51">
        <v>3678105</v>
      </c>
      <c r="M33" s="51">
        <v>29146</v>
      </c>
      <c r="N33" s="265">
        <v>3707251</v>
      </c>
    </row>
    <row r="34" spans="1:14" x14ac:dyDescent="0.2">
      <c r="A34" s="56" t="s">
        <v>49</v>
      </c>
      <c r="B34" s="57">
        <v>245</v>
      </c>
      <c r="C34" s="57" t="s">
        <v>74</v>
      </c>
      <c r="D34" s="57" t="s">
        <v>38</v>
      </c>
      <c r="E34" s="58">
        <v>95</v>
      </c>
      <c r="F34" s="57" t="s">
        <v>76</v>
      </c>
      <c r="G34" s="59">
        <v>7</v>
      </c>
      <c r="H34" s="57" t="s">
        <v>57</v>
      </c>
      <c r="I34" s="59">
        <v>19.75</v>
      </c>
      <c r="J34" s="61">
        <v>95000</v>
      </c>
      <c r="K34" s="264">
        <v>18782.400000000001</v>
      </c>
      <c r="L34" s="51">
        <v>461177</v>
      </c>
      <c r="M34" s="51">
        <v>3654</v>
      </c>
      <c r="N34" s="265">
        <v>464831</v>
      </c>
    </row>
    <row r="35" spans="1:14" x14ac:dyDescent="0.2">
      <c r="A35" s="56" t="s">
        <v>77</v>
      </c>
      <c r="B35" s="57">
        <v>245</v>
      </c>
      <c r="C35" s="57" t="s">
        <v>74</v>
      </c>
      <c r="D35" s="57" t="s">
        <v>38</v>
      </c>
      <c r="E35" s="58">
        <v>90</v>
      </c>
      <c r="F35" s="57" t="s">
        <v>78</v>
      </c>
      <c r="G35" s="59">
        <v>7</v>
      </c>
      <c r="H35" s="57" t="s">
        <v>57</v>
      </c>
      <c r="I35" s="59">
        <v>19.75</v>
      </c>
      <c r="J35" s="61">
        <v>90000</v>
      </c>
      <c r="K35" s="264">
        <v>190131.16</v>
      </c>
      <c r="L35" s="51">
        <v>4668423</v>
      </c>
      <c r="M35" s="51">
        <v>36996</v>
      </c>
      <c r="N35" s="265">
        <v>4705419</v>
      </c>
    </row>
    <row r="36" spans="1:14" x14ac:dyDescent="0.2">
      <c r="A36" s="56" t="s">
        <v>49</v>
      </c>
      <c r="B36" s="57">
        <v>247</v>
      </c>
      <c r="C36" s="57" t="s">
        <v>79</v>
      </c>
      <c r="D36" s="57" t="s">
        <v>38</v>
      </c>
      <c r="E36" s="58">
        <v>470</v>
      </c>
      <c r="F36" s="57" t="s">
        <v>80</v>
      </c>
      <c r="G36" s="59">
        <v>6.3</v>
      </c>
      <c r="H36" s="57" t="s">
        <v>57</v>
      </c>
      <c r="I36" s="59">
        <v>25</v>
      </c>
      <c r="J36" s="61">
        <v>470000</v>
      </c>
      <c r="K36" s="264">
        <v>96545.64</v>
      </c>
      <c r="L36" s="51">
        <v>2370553</v>
      </c>
      <c r="M36" s="51">
        <v>29142</v>
      </c>
      <c r="N36" s="51">
        <v>2399695</v>
      </c>
    </row>
    <row r="37" spans="1:14" x14ac:dyDescent="0.2">
      <c r="A37" s="56" t="s">
        <v>49</v>
      </c>
      <c r="B37" s="57">
        <v>247</v>
      </c>
      <c r="C37" s="57" t="s">
        <v>79</v>
      </c>
      <c r="D37" s="57" t="s">
        <v>38</v>
      </c>
      <c r="E37" s="58">
        <v>25</v>
      </c>
      <c r="F37" s="57" t="s">
        <v>81</v>
      </c>
      <c r="G37" s="59">
        <v>6.3</v>
      </c>
      <c r="H37" s="57" t="s">
        <v>57</v>
      </c>
      <c r="I37" s="59">
        <v>25</v>
      </c>
      <c r="J37" s="61">
        <v>25000</v>
      </c>
      <c r="K37" s="264">
        <v>4664.24</v>
      </c>
      <c r="L37" s="61">
        <v>114524</v>
      </c>
      <c r="M37" s="61">
        <v>1407</v>
      </c>
      <c r="N37" s="61">
        <v>115931</v>
      </c>
    </row>
    <row r="38" spans="1:14" x14ac:dyDescent="0.2">
      <c r="A38" s="56" t="s">
        <v>53</v>
      </c>
      <c r="B38" s="57">
        <v>247</v>
      </c>
      <c r="C38" s="57" t="s">
        <v>79</v>
      </c>
      <c r="D38" s="57" t="s">
        <v>38</v>
      </c>
      <c r="E38" s="58">
        <v>27</v>
      </c>
      <c r="F38" s="57" t="s">
        <v>82</v>
      </c>
      <c r="G38" s="59">
        <v>7.3</v>
      </c>
      <c r="H38" s="57" t="s">
        <v>57</v>
      </c>
      <c r="I38" s="59">
        <v>25</v>
      </c>
      <c r="J38" s="61">
        <v>27000</v>
      </c>
      <c r="K38" s="51">
        <v>71278.92</v>
      </c>
      <c r="L38" s="61">
        <v>1750161</v>
      </c>
      <c r="M38" s="61">
        <v>21565</v>
      </c>
      <c r="N38" s="61">
        <v>1771726</v>
      </c>
    </row>
    <row r="39" spans="1:14" x14ac:dyDescent="0.2">
      <c r="A39" s="56"/>
      <c r="B39" s="57"/>
      <c r="C39" s="57"/>
      <c r="D39" s="57"/>
      <c r="E39" s="58"/>
      <c r="F39" s="57"/>
      <c r="G39" s="59"/>
      <c r="H39" s="57"/>
      <c r="I39" s="59"/>
      <c r="J39" s="61"/>
      <c r="K39" s="61"/>
      <c r="L39" s="61"/>
      <c r="M39" s="61"/>
      <c r="N39" s="61"/>
    </row>
    <row r="40" spans="1:14" x14ac:dyDescent="0.2">
      <c r="A40" s="56" t="s">
        <v>62</v>
      </c>
      <c r="B40" s="57">
        <v>270</v>
      </c>
      <c r="C40" s="57" t="s">
        <v>83</v>
      </c>
      <c r="D40" s="57" t="s">
        <v>38</v>
      </c>
      <c r="E40" s="58">
        <v>450</v>
      </c>
      <c r="F40" s="57" t="s">
        <v>46</v>
      </c>
      <c r="G40" s="59">
        <v>7</v>
      </c>
      <c r="H40" s="57" t="s">
        <v>65</v>
      </c>
      <c r="I40" s="59">
        <v>21</v>
      </c>
      <c r="J40" s="61">
        <v>450000</v>
      </c>
      <c r="K40" s="61">
        <v>160318</v>
      </c>
      <c r="L40" s="61">
        <v>3936400</v>
      </c>
      <c r="M40" s="61">
        <v>112870</v>
      </c>
      <c r="N40" s="61">
        <v>4049270</v>
      </c>
    </row>
    <row r="41" spans="1:14" x14ac:dyDescent="0.2">
      <c r="A41" s="56" t="s">
        <v>66</v>
      </c>
      <c r="B41" s="57">
        <v>270</v>
      </c>
      <c r="C41" s="57" t="s">
        <v>83</v>
      </c>
      <c r="D41" s="57" t="s">
        <v>38</v>
      </c>
      <c r="E41" s="58">
        <v>80</v>
      </c>
      <c r="F41" s="57" t="s">
        <v>48</v>
      </c>
      <c r="G41" s="59">
        <v>7</v>
      </c>
      <c r="H41" s="57" t="s">
        <v>65</v>
      </c>
      <c r="I41" s="59">
        <v>21</v>
      </c>
      <c r="J41" s="61">
        <v>80000</v>
      </c>
      <c r="K41" s="61">
        <v>192788</v>
      </c>
      <c r="L41" s="61">
        <v>4733659</v>
      </c>
      <c r="M41" s="61">
        <v>135730</v>
      </c>
      <c r="N41" s="61">
        <v>4869389</v>
      </c>
    </row>
    <row r="42" spans="1:14" x14ac:dyDescent="0.2">
      <c r="A42" s="56" t="s">
        <v>84</v>
      </c>
      <c r="B42" s="57">
        <v>271</v>
      </c>
      <c r="C42" s="57" t="s">
        <v>85</v>
      </c>
      <c r="D42" s="57" t="s">
        <v>38</v>
      </c>
      <c r="E42" s="58">
        <v>185</v>
      </c>
      <c r="F42" s="57" t="s">
        <v>86</v>
      </c>
      <c r="G42" s="59">
        <v>5.5</v>
      </c>
      <c r="H42" s="57" t="s">
        <v>57</v>
      </c>
      <c r="I42" s="59">
        <v>5</v>
      </c>
      <c r="J42" s="61">
        <v>185000</v>
      </c>
      <c r="K42" s="61">
        <v>0</v>
      </c>
      <c r="L42" s="61">
        <v>0</v>
      </c>
      <c r="M42" s="61">
        <v>0</v>
      </c>
      <c r="N42" s="61">
        <v>0</v>
      </c>
    </row>
    <row r="43" spans="1:14" x14ac:dyDescent="0.2">
      <c r="A43" s="56" t="s">
        <v>84</v>
      </c>
      <c r="B43" s="57">
        <v>271</v>
      </c>
      <c r="C43" s="57" t="s">
        <v>85</v>
      </c>
      <c r="D43" s="57" t="s">
        <v>38</v>
      </c>
      <c r="E43" s="58">
        <v>47</v>
      </c>
      <c r="F43" s="57" t="s">
        <v>56</v>
      </c>
      <c r="G43" s="59">
        <v>5.5</v>
      </c>
      <c r="H43" s="57" t="s">
        <v>57</v>
      </c>
      <c r="I43" s="59">
        <v>5</v>
      </c>
      <c r="J43" s="61">
        <v>47000</v>
      </c>
      <c r="K43" s="61">
        <v>0</v>
      </c>
      <c r="L43" s="61">
        <v>0</v>
      </c>
      <c r="M43" s="61">
        <v>0</v>
      </c>
      <c r="N43" s="61">
        <v>0</v>
      </c>
    </row>
    <row r="44" spans="1:14" x14ac:dyDescent="0.2">
      <c r="A44" s="56" t="s">
        <v>84</v>
      </c>
      <c r="B44" s="57">
        <v>271</v>
      </c>
      <c r="C44" s="57" t="s">
        <v>85</v>
      </c>
      <c r="D44" s="57" t="s">
        <v>38</v>
      </c>
      <c r="E44" s="58">
        <v>795</v>
      </c>
      <c r="F44" s="57" t="s">
        <v>87</v>
      </c>
      <c r="G44" s="59">
        <v>6.5</v>
      </c>
      <c r="H44" s="57" t="s">
        <v>57</v>
      </c>
      <c r="I44" s="59">
        <v>22.25</v>
      </c>
      <c r="J44" s="61">
        <v>795000</v>
      </c>
      <c r="K44" s="61">
        <v>170672.62</v>
      </c>
      <c r="L44" s="61">
        <v>4190644</v>
      </c>
      <c r="M44" s="61">
        <v>6603</v>
      </c>
      <c r="N44" s="61">
        <v>4197247</v>
      </c>
    </row>
    <row r="45" spans="1:14" x14ac:dyDescent="0.2">
      <c r="A45" s="56" t="s">
        <v>84</v>
      </c>
      <c r="B45" s="57">
        <v>271</v>
      </c>
      <c r="C45" s="57" t="s">
        <v>85</v>
      </c>
      <c r="D45" s="57" t="s">
        <v>38</v>
      </c>
      <c r="E45" s="58">
        <v>203</v>
      </c>
      <c r="F45" s="57" t="s">
        <v>88</v>
      </c>
      <c r="G45" s="59">
        <v>6.5</v>
      </c>
      <c r="H45" s="57" t="s">
        <v>57</v>
      </c>
      <c r="I45" s="59">
        <v>22.25</v>
      </c>
      <c r="J45" s="61">
        <v>203000</v>
      </c>
      <c r="K45" s="61">
        <v>43018.83</v>
      </c>
      <c r="L45" s="61">
        <v>1056271</v>
      </c>
      <c r="M45" s="61">
        <v>1664</v>
      </c>
      <c r="N45" s="61">
        <v>1057935</v>
      </c>
    </row>
    <row r="46" spans="1:14" x14ac:dyDescent="0.2">
      <c r="A46" s="56" t="s">
        <v>89</v>
      </c>
      <c r="B46" s="57">
        <v>271</v>
      </c>
      <c r="C46" s="57" t="s">
        <v>85</v>
      </c>
      <c r="D46" s="57" t="s">
        <v>38</v>
      </c>
      <c r="E46" s="58">
        <v>90</v>
      </c>
      <c r="F46" s="57" t="s">
        <v>75</v>
      </c>
      <c r="G46" s="59">
        <v>6.5</v>
      </c>
      <c r="H46" s="57" t="s">
        <v>57</v>
      </c>
      <c r="I46" s="59">
        <v>22.25</v>
      </c>
      <c r="J46" s="61">
        <v>90000</v>
      </c>
      <c r="K46" s="61">
        <v>207312.18</v>
      </c>
      <c r="L46" s="61">
        <v>5090281</v>
      </c>
      <c r="M46" s="61">
        <v>8020</v>
      </c>
      <c r="N46" s="61">
        <v>5098301</v>
      </c>
    </row>
    <row r="47" spans="1:14" x14ac:dyDescent="0.2">
      <c r="A47" s="56"/>
      <c r="B47" s="57"/>
      <c r="C47" s="57"/>
      <c r="D47" s="47"/>
      <c r="E47" s="58"/>
      <c r="F47" s="57"/>
      <c r="G47" s="59"/>
      <c r="H47" s="57"/>
      <c r="I47" s="59"/>
      <c r="J47" s="61"/>
      <c r="K47" s="61"/>
      <c r="L47" s="61"/>
      <c r="M47" s="61"/>
      <c r="N47" s="61"/>
    </row>
    <row r="48" spans="1:14" x14ac:dyDescent="0.2">
      <c r="A48" s="56" t="s">
        <v>84</v>
      </c>
      <c r="B48" s="57">
        <v>282</v>
      </c>
      <c r="C48" s="57" t="s">
        <v>90</v>
      </c>
      <c r="D48" s="57" t="s">
        <v>38</v>
      </c>
      <c r="E48" s="58">
        <v>280</v>
      </c>
      <c r="F48" s="57" t="s">
        <v>91</v>
      </c>
      <c r="G48" s="59">
        <v>5</v>
      </c>
      <c r="H48" s="57" t="s">
        <v>57</v>
      </c>
      <c r="I48" s="59">
        <v>5</v>
      </c>
      <c r="J48" s="61">
        <v>280000</v>
      </c>
      <c r="K48" s="61">
        <v>0</v>
      </c>
      <c r="L48" s="61">
        <v>0</v>
      </c>
      <c r="M48" s="61">
        <v>0</v>
      </c>
      <c r="N48" s="61">
        <v>0</v>
      </c>
    </row>
    <row r="49" spans="1:14" x14ac:dyDescent="0.2">
      <c r="A49" s="56" t="s">
        <v>84</v>
      </c>
      <c r="B49" s="57">
        <v>282</v>
      </c>
      <c r="C49" s="57" t="s">
        <v>90</v>
      </c>
      <c r="D49" s="57" t="s">
        <v>38</v>
      </c>
      <c r="E49" s="58">
        <v>73</v>
      </c>
      <c r="F49" s="57" t="s">
        <v>58</v>
      </c>
      <c r="G49" s="59">
        <v>5</v>
      </c>
      <c r="H49" s="57" t="s">
        <v>57</v>
      </c>
      <c r="I49" s="59">
        <v>5</v>
      </c>
      <c r="J49" s="61">
        <v>73000</v>
      </c>
      <c r="K49" s="61">
        <v>0</v>
      </c>
      <c r="L49" s="61">
        <v>0</v>
      </c>
      <c r="M49" s="61">
        <v>0</v>
      </c>
      <c r="N49" s="61">
        <v>0</v>
      </c>
    </row>
    <row r="50" spans="1:14" x14ac:dyDescent="0.2">
      <c r="A50" s="56" t="s">
        <v>84</v>
      </c>
      <c r="B50" s="57">
        <v>282</v>
      </c>
      <c r="C50" s="57" t="s">
        <v>90</v>
      </c>
      <c r="D50" s="57" t="s">
        <v>38</v>
      </c>
      <c r="E50" s="58">
        <v>1090</v>
      </c>
      <c r="F50" s="57" t="s">
        <v>92</v>
      </c>
      <c r="G50" s="59">
        <v>6</v>
      </c>
      <c r="H50" s="57" t="s">
        <v>57</v>
      </c>
      <c r="I50" s="59">
        <v>25</v>
      </c>
      <c r="J50" s="61">
        <v>1090000</v>
      </c>
      <c r="K50" s="61">
        <v>244482.55</v>
      </c>
      <c r="L50" s="61">
        <v>6002951</v>
      </c>
      <c r="M50" s="61">
        <v>67418</v>
      </c>
      <c r="N50" s="61">
        <v>6070369</v>
      </c>
    </row>
    <row r="51" spans="1:14" x14ac:dyDescent="0.2">
      <c r="A51" s="56" t="s">
        <v>84</v>
      </c>
      <c r="B51" s="57">
        <v>282</v>
      </c>
      <c r="C51" s="57" t="s">
        <v>90</v>
      </c>
      <c r="D51" s="57" t="s">
        <v>38</v>
      </c>
      <c r="E51" s="58">
        <v>274</v>
      </c>
      <c r="F51" s="57" t="s">
        <v>93</v>
      </c>
      <c r="G51" s="59">
        <v>6</v>
      </c>
      <c r="H51" s="57" t="s">
        <v>57</v>
      </c>
      <c r="I51" s="59">
        <v>25</v>
      </c>
      <c r="J51" s="61">
        <v>274000</v>
      </c>
      <c r="K51" s="61">
        <v>60667.88</v>
      </c>
      <c r="L51" s="61">
        <v>1489621</v>
      </c>
      <c r="M51" s="61">
        <v>16730</v>
      </c>
      <c r="N51" s="61">
        <v>1506351</v>
      </c>
    </row>
    <row r="52" spans="1:14" x14ac:dyDescent="0.2">
      <c r="A52" s="56" t="s">
        <v>94</v>
      </c>
      <c r="B52" s="57">
        <v>282</v>
      </c>
      <c r="C52" s="57" t="s">
        <v>90</v>
      </c>
      <c r="D52" s="57" t="s">
        <v>38</v>
      </c>
      <c r="E52" s="58">
        <v>197</v>
      </c>
      <c r="F52" s="57" t="s">
        <v>76</v>
      </c>
      <c r="G52" s="59">
        <v>6</v>
      </c>
      <c r="H52" s="57" t="s">
        <v>57</v>
      </c>
      <c r="I52" s="59">
        <v>25</v>
      </c>
      <c r="J52" s="61">
        <v>197000</v>
      </c>
      <c r="K52" s="61">
        <v>414110.28</v>
      </c>
      <c r="L52" s="61">
        <v>10167940</v>
      </c>
      <c r="M52" s="61">
        <v>114194</v>
      </c>
      <c r="N52" s="61">
        <v>10282134</v>
      </c>
    </row>
    <row r="53" spans="1:14" x14ac:dyDescent="0.2">
      <c r="A53" s="56" t="s">
        <v>95</v>
      </c>
      <c r="B53" s="57">
        <v>283</v>
      </c>
      <c r="C53" s="57" t="s">
        <v>96</v>
      </c>
      <c r="D53" s="57" t="s">
        <v>38</v>
      </c>
      <c r="E53" s="58">
        <v>438</v>
      </c>
      <c r="F53" s="261" t="s">
        <v>97</v>
      </c>
      <c r="G53" s="59">
        <v>6</v>
      </c>
      <c r="H53" s="57" t="s">
        <v>65</v>
      </c>
      <c r="I53" s="59">
        <v>22</v>
      </c>
      <c r="J53" s="61">
        <v>438000</v>
      </c>
      <c r="K53" s="61">
        <v>236204.46</v>
      </c>
      <c r="L53" s="61">
        <v>5799693</v>
      </c>
      <c r="M53" s="61">
        <v>170521</v>
      </c>
      <c r="N53" s="61">
        <v>5970214</v>
      </c>
    </row>
    <row r="54" spans="1:14" x14ac:dyDescent="0.2">
      <c r="A54" s="56" t="s">
        <v>98</v>
      </c>
      <c r="B54" s="57">
        <v>283</v>
      </c>
      <c r="C54" s="57" t="s">
        <v>96</v>
      </c>
      <c r="D54" s="57" t="s">
        <v>38</v>
      </c>
      <c r="E54" s="58">
        <v>122.8</v>
      </c>
      <c r="F54" s="57" t="s">
        <v>99</v>
      </c>
      <c r="G54" s="59">
        <v>6</v>
      </c>
      <c r="H54" s="57" t="s">
        <v>65</v>
      </c>
      <c r="I54" s="59">
        <v>22.5</v>
      </c>
      <c r="J54" s="61">
        <v>122800</v>
      </c>
      <c r="K54" s="61">
        <v>261882.46</v>
      </c>
      <c r="L54" s="61">
        <v>6430183</v>
      </c>
      <c r="M54" s="61">
        <v>0</v>
      </c>
      <c r="N54" s="61">
        <v>6430183</v>
      </c>
    </row>
    <row r="55" spans="1:14" x14ac:dyDescent="0.2">
      <c r="A55" s="56"/>
      <c r="B55" s="57"/>
      <c r="C55" s="57"/>
      <c r="D55" s="57"/>
      <c r="E55" s="58"/>
      <c r="F55" s="57"/>
      <c r="G55" s="59"/>
      <c r="H55" s="57"/>
      <c r="I55" s="59"/>
      <c r="J55" s="61"/>
      <c r="K55" s="61"/>
      <c r="L55" s="61"/>
      <c r="M55" s="61"/>
      <c r="N55" s="61"/>
    </row>
    <row r="56" spans="1:14" x14ac:dyDescent="0.2">
      <c r="A56" s="46" t="s">
        <v>49</v>
      </c>
      <c r="B56" s="47">
        <v>294</v>
      </c>
      <c r="C56" s="63" t="s">
        <v>100</v>
      </c>
      <c r="D56" s="47" t="s">
        <v>38</v>
      </c>
      <c r="E56" s="48">
        <v>400</v>
      </c>
      <c r="F56" s="47" t="s">
        <v>101</v>
      </c>
      <c r="G56" s="49">
        <v>6.25</v>
      </c>
      <c r="H56" s="47" t="s">
        <v>57</v>
      </c>
      <c r="I56" s="49">
        <v>20.83</v>
      </c>
      <c r="J56" s="51">
        <v>400000</v>
      </c>
      <c r="K56" s="55">
        <v>87567.19</v>
      </c>
      <c r="L56" s="51">
        <v>2150099</v>
      </c>
      <c r="M56" s="64">
        <v>25862</v>
      </c>
      <c r="N56" s="64">
        <v>2175961</v>
      </c>
    </row>
    <row r="57" spans="1:14" x14ac:dyDescent="0.2">
      <c r="A57" s="46" t="s">
        <v>49</v>
      </c>
      <c r="B57" s="47">
        <v>294</v>
      </c>
      <c r="C57" s="63" t="s">
        <v>100</v>
      </c>
      <c r="D57" s="47" t="s">
        <v>38</v>
      </c>
      <c r="E57" s="48">
        <v>69</v>
      </c>
      <c r="F57" s="47" t="s">
        <v>102</v>
      </c>
      <c r="G57" s="49">
        <v>6.25</v>
      </c>
      <c r="H57" s="47" t="s">
        <v>57</v>
      </c>
      <c r="I57" s="49">
        <v>20.83</v>
      </c>
      <c r="J57" s="51">
        <v>69000</v>
      </c>
      <c r="K57" s="55">
        <v>15125.24</v>
      </c>
      <c r="L57" s="51">
        <v>371381</v>
      </c>
      <c r="M57" s="55">
        <v>4467</v>
      </c>
      <c r="N57" s="64">
        <v>375848</v>
      </c>
    </row>
    <row r="58" spans="1:14" x14ac:dyDescent="0.2">
      <c r="A58" s="56" t="s">
        <v>53</v>
      </c>
      <c r="B58" s="57">
        <v>294</v>
      </c>
      <c r="C58" s="66" t="s">
        <v>100</v>
      </c>
      <c r="D58" s="57" t="s">
        <v>38</v>
      </c>
      <c r="E58" s="58">
        <v>31.8</v>
      </c>
      <c r="F58" s="57" t="s">
        <v>103</v>
      </c>
      <c r="G58" s="59">
        <v>6.75</v>
      </c>
      <c r="H58" s="57" t="s">
        <v>57</v>
      </c>
      <c r="I58" s="59">
        <v>20.83</v>
      </c>
      <c r="J58" s="61">
        <v>31800</v>
      </c>
      <c r="K58" s="61">
        <v>73080.63</v>
      </c>
      <c r="L58" s="61">
        <v>1794400</v>
      </c>
      <c r="M58" s="61">
        <v>23596</v>
      </c>
      <c r="N58" s="61">
        <v>1817996</v>
      </c>
    </row>
    <row r="59" spans="1:14" x14ac:dyDescent="0.2">
      <c r="A59" s="56" t="s">
        <v>104</v>
      </c>
      <c r="B59" s="57">
        <v>300</v>
      </c>
      <c r="C59" s="57" t="s">
        <v>105</v>
      </c>
      <c r="D59" s="57" t="s">
        <v>38</v>
      </c>
      <c r="E59" s="58">
        <v>275</v>
      </c>
      <c r="F59" s="57" t="s">
        <v>106</v>
      </c>
      <c r="G59" s="59">
        <v>6.2</v>
      </c>
      <c r="H59" s="57" t="s">
        <v>65</v>
      </c>
      <c r="I59" s="59">
        <v>22.75</v>
      </c>
      <c r="J59" s="61">
        <v>275000</v>
      </c>
      <c r="K59" s="61">
        <v>152004</v>
      </c>
      <c r="L59" s="61">
        <v>3732261</v>
      </c>
      <c r="M59" s="61">
        <v>43278</v>
      </c>
      <c r="N59" s="61">
        <v>3775539</v>
      </c>
    </row>
    <row r="60" spans="1:14" x14ac:dyDescent="0.2">
      <c r="A60" s="56" t="s">
        <v>104</v>
      </c>
      <c r="B60" s="57">
        <v>300</v>
      </c>
      <c r="C60" s="66" t="s">
        <v>105</v>
      </c>
      <c r="D60" s="57" t="s">
        <v>38</v>
      </c>
      <c r="E60" s="58">
        <v>74</v>
      </c>
      <c r="F60" s="57" t="s">
        <v>107</v>
      </c>
      <c r="G60" s="59">
        <v>6.2</v>
      </c>
      <c r="H60" s="57" t="s">
        <v>65</v>
      </c>
      <c r="I60" s="59">
        <v>22.75</v>
      </c>
      <c r="J60" s="61">
        <v>74000</v>
      </c>
      <c r="K60" s="61">
        <v>33007</v>
      </c>
      <c r="L60" s="61">
        <v>810444</v>
      </c>
      <c r="M60" s="61">
        <v>9388</v>
      </c>
      <c r="N60" s="61">
        <v>819832</v>
      </c>
    </row>
    <row r="61" spans="1:14" x14ac:dyDescent="0.2">
      <c r="A61" s="56" t="s">
        <v>108</v>
      </c>
      <c r="B61" s="57">
        <v>300</v>
      </c>
      <c r="C61" s="66" t="s">
        <v>105</v>
      </c>
      <c r="D61" s="57" t="s">
        <v>38</v>
      </c>
      <c r="E61" s="58">
        <v>70</v>
      </c>
      <c r="F61" s="57" t="s">
        <v>109</v>
      </c>
      <c r="G61" s="59">
        <v>6.2</v>
      </c>
      <c r="H61" s="57" t="s">
        <v>65</v>
      </c>
      <c r="I61" s="59">
        <v>22.75</v>
      </c>
      <c r="J61" s="61">
        <v>70000</v>
      </c>
      <c r="K61" s="61">
        <v>70000</v>
      </c>
      <c r="L61" s="61">
        <v>1718759</v>
      </c>
      <c r="M61" s="61">
        <v>1914091</v>
      </c>
      <c r="N61" s="67">
        <v>3632850</v>
      </c>
    </row>
    <row r="62" spans="1:14" x14ac:dyDescent="0.2">
      <c r="A62" s="56"/>
      <c r="D62" s="57"/>
      <c r="E62" s="58"/>
      <c r="F62" s="57"/>
      <c r="G62" s="59"/>
      <c r="H62" s="57"/>
      <c r="I62" s="59"/>
      <c r="J62" s="61"/>
      <c r="K62" s="61"/>
      <c r="L62" s="61"/>
      <c r="M62" s="61"/>
      <c r="N62" s="61"/>
    </row>
    <row r="63" spans="1:14" x14ac:dyDescent="0.2">
      <c r="A63" s="56" t="s">
        <v>62</v>
      </c>
      <c r="B63" s="71">
        <v>319</v>
      </c>
      <c r="C63" s="71" t="s">
        <v>110</v>
      </c>
      <c r="D63" s="57" t="s">
        <v>38</v>
      </c>
      <c r="E63" s="58">
        <v>950</v>
      </c>
      <c r="F63" s="57" t="s">
        <v>71</v>
      </c>
      <c r="G63" s="59">
        <v>6</v>
      </c>
      <c r="H63" s="57" t="s">
        <v>65</v>
      </c>
      <c r="I63" s="59">
        <v>22</v>
      </c>
      <c r="J63" s="61">
        <v>950000</v>
      </c>
      <c r="K63" s="61">
        <v>408885</v>
      </c>
      <c r="L63" s="61">
        <v>10039640</v>
      </c>
      <c r="M63" s="61">
        <v>98213</v>
      </c>
      <c r="N63" s="61">
        <v>10137853</v>
      </c>
    </row>
    <row r="64" spans="1:14" x14ac:dyDescent="0.2">
      <c r="A64" s="56" t="s">
        <v>66</v>
      </c>
      <c r="B64" s="71">
        <v>319</v>
      </c>
      <c r="C64" s="71" t="s">
        <v>110</v>
      </c>
      <c r="D64" s="57" t="s">
        <v>38</v>
      </c>
      <c r="E64" s="58">
        <v>58</v>
      </c>
      <c r="F64" s="57" t="s">
        <v>73</v>
      </c>
      <c r="G64" s="59">
        <v>6</v>
      </c>
      <c r="H64" s="57" t="s">
        <v>65</v>
      </c>
      <c r="I64" s="59">
        <v>22</v>
      </c>
      <c r="J64" s="61">
        <v>58000</v>
      </c>
      <c r="K64" s="61">
        <v>115020</v>
      </c>
      <c r="L64" s="61">
        <v>2824167</v>
      </c>
      <c r="M64" s="61">
        <v>27627</v>
      </c>
      <c r="N64" s="61">
        <v>2851794</v>
      </c>
    </row>
    <row r="65" spans="1:14" x14ac:dyDescent="0.2">
      <c r="A65" s="56" t="s">
        <v>66</v>
      </c>
      <c r="B65" s="71">
        <v>319</v>
      </c>
      <c r="C65" s="71" t="s">
        <v>110</v>
      </c>
      <c r="D65" s="57" t="s">
        <v>38</v>
      </c>
      <c r="E65" s="58">
        <v>100</v>
      </c>
      <c r="F65" s="57" t="s">
        <v>111</v>
      </c>
      <c r="G65" s="59">
        <v>6</v>
      </c>
      <c r="H65" s="57" t="s">
        <v>65</v>
      </c>
      <c r="I65" s="59">
        <v>22</v>
      </c>
      <c r="J65" s="61">
        <v>100000</v>
      </c>
      <c r="K65" s="61">
        <v>198310</v>
      </c>
      <c r="L65" s="61">
        <v>4869244</v>
      </c>
      <c r="M65" s="61">
        <v>47633</v>
      </c>
      <c r="N65" s="61">
        <v>4916877</v>
      </c>
    </row>
    <row r="66" spans="1:14" x14ac:dyDescent="0.2">
      <c r="A66" s="56" t="s">
        <v>84</v>
      </c>
      <c r="B66" s="71">
        <v>322</v>
      </c>
      <c r="C66" s="71" t="s">
        <v>112</v>
      </c>
      <c r="D66" s="57" t="s">
        <v>38</v>
      </c>
      <c r="E66" s="58">
        <v>440</v>
      </c>
      <c r="F66" s="57" t="s">
        <v>113</v>
      </c>
      <c r="G66" s="59">
        <v>4</v>
      </c>
      <c r="H66" s="57" t="s">
        <v>57</v>
      </c>
      <c r="I66" s="59">
        <v>5</v>
      </c>
      <c r="J66" s="61">
        <v>440000</v>
      </c>
      <c r="K66" s="61">
        <v>0</v>
      </c>
      <c r="L66" s="61">
        <v>0</v>
      </c>
      <c r="M66" s="61">
        <v>0</v>
      </c>
      <c r="N66" s="61">
        <v>0</v>
      </c>
    </row>
    <row r="67" spans="1:14" x14ac:dyDescent="0.2">
      <c r="A67" s="56" t="s">
        <v>84</v>
      </c>
      <c r="B67" s="71">
        <v>322</v>
      </c>
      <c r="C67" s="71" t="s">
        <v>112</v>
      </c>
      <c r="D67" s="57" t="s">
        <v>38</v>
      </c>
      <c r="E67" s="58">
        <v>114</v>
      </c>
      <c r="F67" s="57" t="s">
        <v>114</v>
      </c>
      <c r="G67" s="59">
        <v>4</v>
      </c>
      <c r="H67" s="57" t="s">
        <v>57</v>
      </c>
      <c r="I67" s="59">
        <v>5</v>
      </c>
      <c r="J67" s="61">
        <v>114000</v>
      </c>
      <c r="K67" s="61">
        <v>0</v>
      </c>
      <c r="L67" s="61">
        <v>0</v>
      </c>
      <c r="M67" s="61">
        <v>0</v>
      </c>
      <c r="N67" s="61">
        <v>0</v>
      </c>
    </row>
    <row r="68" spans="1:14" x14ac:dyDescent="0.2">
      <c r="A68" s="56" t="s">
        <v>84</v>
      </c>
      <c r="B68" s="71">
        <v>322</v>
      </c>
      <c r="C68" s="71" t="s">
        <v>112</v>
      </c>
      <c r="D68" s="57" t="s">
        <v>38</v>
      </c>
      <c r="E68" s="58">
        <v>1500</v>
      </c>
      <c r="F68" s="57" t="s">
        <v>115</v>
      </c>
      <c r="G68" s="59">
        <v>5.8</v>
      </c>
      <c r="H68" s="57" t="s">
        <v>57</v>
      </c>
      <c r="I68" s="59">
        <v>19.25</v>
      </c>
      <c r="J68" s="61">
        <v>1500000</v>
      </c>
      <c r="K68" s="61">
        <v>399921.82</v>
      </c>
      <c r="L68" s="61">
        <v>9819560</v>
      </c>
      <c r="M68" s="61">
        <v>60161</v>
      </c>
      <c r="N68" s="61">
        <v>9879721</v>
      </c>
    </row>
    <row r="69" spans="1:14" x14ac:dyDescent="0.2">
      <c r="A69" s="56" t="s">
        <v>84</v>
      </c>
      <c r="B69" s="71">
        <v>322</v>
      </c>
      <c r="C69" s="71" t="s">
        <v>112</v>
      </c>
      <c r="D69" s="57" t="s">
        <v>38</v>
      </c>
      <c r="E69" s="58">
        <v>374</v>
      </c>
      <c r="F69" s="57" t="s">
        <v>116</v>
      </c>
      <c r="G69" s="59">
        <v>5.8</v>
      </c>
      <c r="H69" s="57" t="s">
        <v>57</v>
      </c>
      <c r="I69" s="59">
        <v>19.25</v>
      </c>
      <c r="J69" s="61">
        <v>374000</v>
      </c>
      <c r="K69" s="61">
        <v>99980.45</v>
      </c>
      <c r="L69" s="61">
        <v>2454890</v>
      </c>
      <c r="M69" s="61">
        <v>15039</v>
      </c>
      <c r="N69" s="61">
        <v>2469929</v>
      </c>
    </row>
    <row r="70" spans="1:14" x14ac:dyDescent="0.2">
      <c r="A70" s="56" t="s">
        <v>117</v>
      </c>
      <c r="B70" s="71">
        <v>322</v>
      </c>
      <c r="C70" s="71" t="s">
        <v>112</v>
      </c>
      <c r="D70" s="57" t="s">
        <v>38</v>
      </c>
      <c r="E70" s="58">
        <v>314</v>
      </c>
      <c r="F70" s="57" t="s">
        <v>118</v>
      </c>
      <c r="G70" s="59">
        <v>5.8</v>
      </c>
      <c r="H70" s="57" t="s">
        <v>57</v>
      </c>
      <c r="I70" s="59">
        <v>19</v>
      </c>
      <c r="J70" s="61">
        <v>314000</v>
      </c>
      <c r="K70" s="61">
        <v>420596.24</v>
      </c>
      <c r="L70" s="61">
        <v>10327194</v>
      </c>
      <c r="M70" s="61">
        <v>63273</v>
      </c>
      <c r="N70" s="61">
        <v>10390467</v>
      </c>
    </row>
    <row r="71" spans="1:14" x14ac:dyDescent="0.2">
      <c r="A71" s="56" t="s">
        <v>119</v>
      </c>
      <c r="B71" s="71">
        <v>322</v>
      </c>
      <c r="C71" s="71" t="s">
        <v>112</v>
      </c>
      <c r="D71" s="57" t="s">
        <v>38</v>
      </c>
      <c r="E71" s="58">
        <v>28</v>
      </c>
      <c r="F71" s="57" t="s">
        <v>120</v>
      </c>
      <c r="G71" s="59">
        <v>5.8</v>
      </c>
      <c r="H71" s="57" t="s">
        <v>57</v>
      </c>
      <c r="I71" s="59">
        <v>19</v>
      </c>
      <c r="J71" s="61">
        <v>28000</v>
      </c>
      <c r="K71" s="61">
        <v>54308.08</v>
      </c>
      <c r="L71" s="61">
        <v>1333464</v>
      </c>
      <c r="M71" s="61">
        <v>8170</v>
      </c>
      <c r="N71" s="61">
        <v>1341634</v>
      </c>
    </row>
    <row r="72" spans="1:14" x14ac:dyDescent="0.2">
      <c r="A72" s="56"/>
      <c r="D72" s="57"/>
      <c r="E72" s="58"/>
      <c r="F72" s="57"/>
      <c r="G72" s="59"/>
      <c r="H72" s="57"/>
      <c r="I72" s="59"/>
      <c r="J72" s="61"/>
      <c r="K72" s="61"/>
      <c r="L72" s="61"/>
      <c r="M72" s="61"/>
      <c r="N72" s="61"/>
    </row>
    <row r="73" spans="1:14" x14ac:dyDescent="0.2">
      <c r="A73" s="56" t="s">
        <v>121</v>
      </c>
      <c r="B73" s="71">
        <v>337</v>
      </c>
      <c r="C73" s="71" t="s">
        <v>122</v>
      </c>
      <c r="D73" s="57" t="s">
        <v>38</v>
      </c>
      <c r="E73" s="58">
        <v>400</v>
      </c>
      <c r="F73" s="57" t="s">
        <v>39</v>
      </c>
      <c r="G73" s="59">
        <v>6.3</v>
      </c>
      <c r="H73" s="57" t="s">
        <v>65</v>
      </c>
      <c r="I73" s="59">
        <v>19.5</v>
      </c>
      <c r="J73" s="61">
        <v>400000</v>
      </c>
      <c r="K73" s="61">
        <v>128087</v>
      </c>
      <c r="L73" s="61">
        <v>3145010</v>
      </c>
      <c r="M73" s="61">
        <v>2678</v>
      </c>
      <c r="N73" s="61">
        <v>3147688</v>
      </c>
    </row>
    <row r="74" spans="1:14" x14ac:dyDescent="0.2">
      <c r="A74" s="56" t="s">
        <v>121</v>
      </c>
      <c r="B74" s="71">
        <v>337</v>
      </c>
      <c r="C74" s="71" t="s">
        <v>122</v>
      </c>
      <c r="D74" s="57" t="s">
        <v>38</v>
      </c>
      <c r="E74" s="58">
        <v>74</v>
      </c>
      <c r="F74" s="57" t="s">
        <v>41</v>
      </c>
      <c r="G74" s="59">
        <v>6.3</v>
      </c>
      <c r="H74" s="57" t="s">
        <v>65</v>
      </c>
      <c r="I74" s="59">
        <v>19.5</v>
      </c>
      <c r="J74" s="61">
        <v>74000</v>
      </c>
      <c r="K74" s="61">
        <v>23731</v>
      </c>
      <c r="L74" s="61">
        <v>582684</v>
      </c>
      <c r="M74" s="61">
        <v>501</v>
      </c>
      <c r="N74" s="61">
        <v>583185</v>
      </c>
    </row>
    <row r="75" spans="1:14" x14ac:dyDescent="0.2">
      <c r="A75" s="56" t="s">
        <v>123</v>
      </c>
      <c r="B75" s="71">
        <v>337</v>
      </c>
      <c r="C75" s="71" t="s">
        <v>122</v>
      </c>
      <c r="D75" s="57" t="s">
        <v>38</v>
      </c>
      <c r="E75" s="58">
        <v>38</v>
      </c>
      <c r="F75" s="57" t="s">
        <v>124</v>
      </c>
      <c r="G75" s="59">
        <v>7</v>
      </c>
      <c r="H75" s="57" t="s">
        <v>65</v>
      </c>
      <c r="I75" s="59">
        <v>19.75</v>
      </c>
      <c r="J75" s="61">
        <v>38000</v>
      </c>
      <c r="K75" s="61">
        <v>38000</v>
      </c>
      <c r="L75" s="61">
        <v>933041</v>
      </c>
      <c r="M75" s="61">
        <v>1100356</v>
      </c>
      <c r="N75" s="61">
        <v>2033397</v>
      </c>
    </row>
    <row r="76" spans="1:14" x14ac:dyDescent="0.2">
      <c r="A76" s="56" t="s">
        <v>125</v>
      </c>
      <c r="B76" s="71">
        <v>337</v>
      </c>
      <c r="C76" s="71" t="s">
        <v>126</v>
      </c>
      <c r="D76" s="57" t="s">
        <v>38</v>
      </c>
      <c r="E76" s="58">
        <v>539</v>
      </c>
      <c r="F76" s="57" t="s">
        <v>127</v>
      </c>
      <c r="G76" s="59">
        <v>5</v>
      </c>
      <c r="H76" s="71" t="s">
        <v>57</v>
      </c>
      <c r="I76" s="59">
        <v>19.5</v>
      </c>
      <c r="J76" s="61">
        <v>539000</v>
      </c>
      <c r="K76" s="61">
        <v>196764</v>
      </c>
      <c r="L76" s="61">
        <v>4831284</v>
      </c>
      <c r="M76" s="61">
        <v>22979</v>
      </c>
      <c r="N76" s="61">
        <v>4854263</v>
      </c>
    </row>
    <row r="77" spans="1:14" x14ac:dyDescent="0.2">
      <c r="A77" s="56" t="s">
        <v>125</v>
      </c>
      <c r="B77" s="71">
        <v>337</v>
      </c>
      <c r="C77" s="71" t="s">
        <v>126</v>
      </c>
      <c r="D77" s="57" t="s">
        <v>38</v>
      </c>
      <c r="E77" s="58">
        <v>40</v>
      </c>
      <c r="F77" s="57" t="s">
        <v>128</v>
      </c>
      <c r="G77" s="59">
        <v>7.5</v>
      </c>
      <c r="H77" s="71" t="s">
        <v>57</v>
      </c>
      <c r="I77" s="59">
        <v>19.75</v>
      </c>
      <c r="J77" s="61">
        <v>40000</v>
      </c>
      <c r="K77" s="61">
        <v>40000</v>
      </c>
      <c r="L77" s="61">
        <v>982148</v>
      </c>
      <c r="M77" s="61">
        <v>1093564</v>
      </c>
      <c r="N77" s="61">
        <v>2075712</v>
      </c>
    </row>
    <row r="78" spans="1:14" x14ac:dyDescent="0.2">
      <c r="A78" s="56" t="s">
        <v>129</v>
      </c>
      <c r="B78" s="71">
        <v>337</v>
      </c>
      <c r="C78" s="71" t="s">
        <v>130</v>
      </c>
      <c r="D78" s="57" t="s">
        <v>38</v>
      </c>
      <c r="E78" s="58">
        <v>512</v>
      </c>
      <c r="F78" s="57" t="s">
        <v>131</v>
      </c>
      <c r="G78" s="59">
        <v>4.5</v>
      </c>
      <c r="H78" s="57" t="s">
        <v>65</v>
      </c>
      <c r="I78" s="59">
        <v>19.5</v>
      </c>
      <c r="J78" s="61">
        <v>512000</v>
      </c>
      <c r="K78" s="61">
        <v>221145</v>
      </c>
      <c r="L78" s="61">
        <v>5429928</v>
      </c>
      <c r="M78" s="61">
        <v>3321</v>
      </c>
      <c r="N78" s="61">
        <v>5433249</v>
      </c>
    </row>
    <row r="79" spans="1:14" x14ac:dyDescent="0.2">
      <c r="A79" s="56" t="s">
        <v>129</v>
      </c>
      <c r="B79" s="71">
        <v>337</v>
      </c>
      <c r="C79" s="71" t="s">
        <v>130</v>
      </c>
      <c r="D79" s="57" t="s">
        <v>38</v>
      </c>
      <c r="E79" s="58">
        <v>45</v>
      </c>
      <c r="F79" s="57" t="s">
        <v>132</v>
      </c>
      <c r="G79" s="59">
        <v>8</v>
      </c>
      <c r="H79" s="57" t="s">
        <v>65</v>
      </c>
      <c r="I79" s="59">
        <v>19.75</v>
      </c>
      <c r="J79" s="61">
        <v>45000</v>
      </c>
      <c r="K79" s="61">
        <v>45000</v>
      </c>
      <c r="L79" s="61">
        <v>1104917</v>
      </c>
      <c r="M79" s="61">
        <v>1192921</v>
      </c>
      <c r="N79" s="61">
        <v>2297838</v>
      </c>
    </row>
    <row r="80" spans="1:14" x14ac:dyDescent="0.2">
      <c r="A80" s="56"/>
      <c r="D80" s="57"/>
      <c r="E80" s="58"/>
      <c r="F80" s="57"/>
      <c r="G80" s="59"/>
      <c r="H80" s="57"/>
      <c r="I80" s="59"/>
      <c r="J80" s="61"/>
      <c r="K80" s="61"/>
      <c r="L80" s="61"/>
      <c r="M80" s="61"/>
      <c r="N80" s="61"/>
    </row>
    <row r="81" spans="1:14" x14ac:dyDescent="0.2">
      <c r="A81" s="56" t="s">
        <v>62</v>
      </c>
      <c r="B81" s="71">
        <v>341</v>
      </c>
      <c r="C81" s="71" t="s">
        <v>133</v>
      </c>
      <c r="D81" s="57" t="s">
        <v>38</v>
      </c>
      <c r="E81" s="58">
        <v>320</v>
      </c>
      <c r="F81" s="57" t="s">
        <v>134</v>
      </c>
      <c r="G81" s="59">
        <v>5.8</v>
      </c>
      <c r="H81" s="57" t="s">
        <v>40</v>
      </c>
      <c r="I81" s="59">
        <v>23.75</v>
      </c>
      <c r="J81" s="61">
        <v>320000</v>
      </c>
      <c r="K81" s="61">
        <v>69975</v>
      </c>
      <c r="L81" s="61">
        <v>1718145</v>
      </c>
      <c r="M81" s="61">
        <v>16259</v>
      </c>
      <c r="N81" s="61">
        <v>1734404</v>
      </c>
    </row>
    <row r="82" spans="1:14" x14ac:dyDescent="0.2">
      <c r="A82" s="56" t="s">
        <v>66</v>
      </c>
      <c r="B82" s="71">
        <v>341</v>
      </c>
      <c r="C82" s="71" t="s">
        <v>133</v>
      </c>
      <c r="D82" s="57" t="s">
        <v>38</v>
      </c>
      <c r="E82" s="58">
        <v>6</v>
      </c>
      <c r="F82" s="57" t="s">
        <v>135</v>
      </c>
      <c r="G82" s="59">
        <v>7.5</v>
      </c>
      <c r="H82" s="57" t="s">
        <v>40</v>
      </c>
      <c r="I82" s="59">
        <v>23.75</v>
      </c>
      <c r="J82" s="61">
        <v>6000</v>
      </c>
      <c r="K82" s="61">
        <v>13294</v>
      </c>
      <c r="L82" s="61">
        <v>326417</v>
      </c>
      <c r="M82" s="61">
        <v>3970</v>
      </c>
      <c r="N82" s="61">
        <v>330387</v>
      </c>
    </row>
    <row r="83" spans="1:14" x14ac:dyDescent="0.2">
      <c r="A83" s="56" t="s">
        <v>66</v>
      </c>
      <c r="B83" s="71">
        <v>341</v>
      </c>
      <c r="C83" s="71" t="s">
        <v>133</v>
      </c>
      <c r="D83" s="57" t="s">
        <v>38</v>
      </c>
      <c r="E83" s="58">
        <v>15.2</v>
      </c>
      <c r="F83" s="57" t="s">
        <v>136</v>
      </c>
      <c r="G83" s="59">
        <v>7.5</v>
      </c>
      <c r="H83" s="57" t="s">
        <v>40</v>
      </c>
      <c r="I83" s="59">
        <v>23.75</v>
      </c>
      <c r="J83" s="61">
        <v>15200</v>
      </c>
      <c r="K83" s="61">
        <v>33677</v>
      </c>
      <c r="L83" s="61">
        <v>826895</v>
      </c>
      <c r="M83" s="61">
        <v>10058</v>
      </c>
      <c r="N83" s="61">
        <v>836953</v>
      </c>
    </row>
    <row r="84" spans="1:14" x14ac:dyDescent="0.2">
      <c r="A84" s="56"/>
      <c r="D84" s="57"/>
      <c r="E84" s="58"/>
      <c r="F84" s="57"/>
      <c r="G84" s="59"/>
      <c r="H84" s="57"/>
      <c r="I84" s="59"/>
      <c r="J84" s="61"/>
      <c r="K84" s="61"/>
      <c r="L84" s="61"/>
      <c r="M84" s="61"/>
      <c r="N84" s="61"/>
    </row>
    <row r="85" spans="1:14" x14ac:dyDescent="0.2">
      <c r="A85" s="56" t="s">
        <v>84</v>
      </c>
      <c r="B85" s="71">
        <v>351</v>
      </c>
      <c r="C85" s="71" t="s">
        <v>137</v>
      </c>
      <c r="D85" s="57" t="s">
        <v>38</v>
      </c>
      <c r="E85" s="58">
        <v>400</v>
      </c>
      <c r="F85" s="57" t="s">
        <v>138</v>
      </c>
      <c r="G85" s="59">
        <v>6.5</v>
      </c>
      <c r="H85" s="57" t="s">
        <v>57</v>
      </c>
      <c r="I85" s="59">
        <v>20</v>
      </c>
      <c r="J85" s="61">
        <v>400000</v>
      </c>
      <c r="K85" s="61">
        <v>155797.96</v>
      </c>
      <c r="L85" s="61">
        <v>3825416</v>
      </c>
      <c r="M85" s="61">
        <v>26187</v>
      </c>
      <c r="N85" s="61">
        <v>3851603</v>
      </c>
    </row>
    <row r="86" spans="1:14" x14ac:dyDescent="0.2">
      <c r="A86" s="56" t="s">
        <v>84</v>
      </c>
      <c r="B86" s="71">
        <v>351</v>
      </c>
      <c r="C86" s="71" t="s">
        <v>137</v>
      </c>
      <c r="D86" s="57" t="s">
        <v>38</v>
      </c>
      <c r="E86" s="58">
        <v>155</v>
      </c>
      <c r="F86" s="57" t="s">
        <v>139</v>
      </c>
      <c r="G86" s="59">
        <v>6.5</v>
      </c>
      <c r="H86" s="57" t="s">
        <v>57</v>
      </c>
      <c r="I86" s="59">
        <v>20</v>
      </c>
      <c r="J86" s="61">
        <v>155000</v>
      </c>
      <c r="K86" s="61">
        <v>60371.86</v>
      </c>
      <c r="L86" s="61">
        <v>1482353</v>
      </c>
      <c r="M86" s="61">
        <v>10146</v>
      </c>
      <c r="N86" s="61">
        <v>1492499</v>
      </c>
    </row>
    <row r="87" spans="1:14" x14ac:dyDescent="0.2">
      <c r="A87" s="56" t="s">
        <v>140</v>
      </c>
      <c r="B87" s="71">
        <v>351</v>
      </c>
      <c r="C87" s="71" t="s">
        <v>137</v>
      </c>
      <c r="D87" s="57" t="s">
        <v>38</v>
      </c>
      <c r="E87" s="58">
        <v>21</v>
      </c>
      <c r="F87" s="57" t="s">
        <v>141</v>
      </c>
      <c r="G87" s="59">
        <v>5</v>
      </c>
      <c r="H87" s="57" t="s">
        <v>57</v>
      </c>
      <c r="I87" s="59">
        <v>5.5</v>
      </c>
      <c r="J87" s="61">
        <v>21000</v>
      </c>
      <c r="K87" s="61">
        <v>0</v>
      </c>
      <c r="L87" s="61">
        <v>0</v>
      </c>
      <c r="M87" s="69">
        <v>0</v>
      </c>
      <c r="N87" s="69">
        <v>0</v>
      </c>
    </row>
    <row r="88" spans="1:14" x14ac:dyDescent="0.2">
      <c r="A88" s="56" t="s">
        <v>94</v>
      </c>
      <c r="B88" s="71">
        <v>351</v>
      </c>
      <c r="C88" s="71" t="s">
        <v>137</v>
      </c>
      <c r="D88" s="57" t="s">
        <v>38</v>
      </c>
      <c r="E88" s="58">
        <v>60</v>
      </c>
      <c r="F88" s="57" t="s">
        <v>142</v>
      </c>
      <c r="G88" s="59">
        <v>6.5</v>
      </c>
      <c r="H88" s="57" t="s">
        <v>57</v>
      </c>
      <c r="I88" s="59">
        <v>20</v>
      </c>
      <c r="J88" s="61">
        <v>60000</v>
      </c>
      <c r="K88" s="61">
        <v>104428.04</v>
      </c>
      <c r="L88" s="61">
        <v>2564095</v>
      </c>
      <c r="M88" s="61">
        <v>17552</v>
      </c>
      <c r="N88" s="61">
        <v>2581647</v>
      </c>
    </row>
    <row r="89" spans="1:14" x14ac:dyDescent="0.2">
      <c r="A89" s="56" t="s">
        <v>94</v>
      </c>
      <c r="B89" s="71">
        <v>351</v>
      </c>
      <c r="C89" s="71" t="s">
        <v>137</v>
      </c>
      <c r="D89" s="57" t="s">
        <v>38</v>
      </c>
      <c r="E89" s="58">
        <v>2</v>
      </c>
      <c r="F89" s="57" t="s">
        <v>143</v>
      </c>
      <c r="G89" s="59">
        <v>6.5</v>
      </c>
      <c r="H89" s="57" t="s">
        <v>57</v>
      </c>
      <c r="I89" s="59">
        <v>21</v>
      </c>
      <c r="J89" s="61">
        <v>2000</v>
      </c>
      <c r="K89" s="61">
        <v>3998.3</v>
      </c>
      <c r="L89" s="61">
        <v>98173</v>
      </c>
      <c r="M89" s="61">
        <v>672</v>
      </c>
      <c r="N89" s="61">
        <v>98845</v>
      </c>
    </row>
    <row r="90" spans="1:14" x14ac:dyDescent="0.2">
      <c r="A90" s="56" t="s">
        <v>144</v>
      </c>
      <c r="B90" s="71">
        <v>351</v>
      </c>
      <c r="C90" s="71" t="s">
        <v>145</v>
      </c>
      <c r="D90" s="57" t="s">
        <v>38</v>
      </c>
      <c r="E90" s="58">
        <v>160</v>
      </c>
      <c r="F90" s="57" t="s">
        <v>146</v>
      </c>
      <c r="G90" s="59">
        <v>5.3</v>
      </c>
      <c r="H90" s="57" t="s">
        <v>57</v>
      </c>
      <c r="I90" s="59">
        <v>6</v>
      </c>
      <c r="J90" s="61">
        <v>160000</v>
      </c>
      <c r="K90" s="61">
        <v>0</v>
      </c>
      <c r="L90" s="61">
        <v>0</v>
      </c>
      <c r="M90" s="61">
        <v>0</v>
      </c>
      <c r="N90" s="61">
        <v>0</v>
      </c>
    </row>
    <row r="91" spans="1:14" x14ac:dyDescent="0.2">
      <c r="A91" s="56" t="s">
        <v>144</v>
      </c>
      <c r="B91" s="71">
        <v>351</v>
      </c>
      <c r="C91" s="71" t="s">
        <v>145</v>
      </c>
      <c r="D91" s="57" t="s">
        <v>38</v>
      </c>
      <c r="E91" s="58">
        <v>60</v>
      </c>
      <c r="F91" s="57" t="s">
        <v>147</v>
      </c>
      <c r="G91" s="59">
        <v>5.3</v>
      </c>
      <c r="H91" s="57" t="s">
        <v>57</v>
      </c>
      <c r="I91" s="59">
        <v>6</v>
      </c>
      <c r="J91" s="61">
        <v>60000</v>
      </c>
      <c r="K91" s="61">
        <v>0</v>
      </c>
      <c r="L91" s="61">
        <v>0</v>
      </c>
      <c r="M91" s="61">
        <v>0</v>
      </c>
      <c r="N91" s="61">
        <v>0</v>
      </c>
    </row>
    <row r="92" spans="1:14" x14ac:dyDescent="0.2">
      <c r="A92" s="56" t="s">
        <v>144</v>
      </c>
      <c r="B92" s="71">
        <v>351</v>
      </c>
      <c r="C92" s="71" t="s">
        <v>145</v>
      </c>
      <c r="D92" s="57" t="s">
        <v>38</v>
      </c>
      <c r="E92" s="58">
        <v>600</v>
      </c>
      <c r="F92" s="57" t="s">
        <v>148</v>
      </c>
      <c r="G92" s="59">
        <v>6.5</v>
      </c>
      <c r="H92" s="57" t="s">
        <v>57</v>
      </c>
      <c r="I92" s="59">
        <v>22.5</v>
      </c>
      <c r="J92" s="61">
        <v>600000</v>
      </c>
      <c r="K92" s="61">
        <v>279489.28999999998</v>
      </c>
      <c r="L92" s="61">
        <v>6862496</v>
      </c>
      <c r="M92" s="61">
        <v>46979</v>
      </c>
      <c r="N92" s="61">
        <v>6909475</v>
      </c>
    </row>
    <row r="93" spans="1:14" x14ac:dyDescent="0.2">
      <c r="A93" s="56" t="s">
        <v>144</v>
      </c>
      <c r="B93" s="71">
        <v>351</v>
      </c>
      <c r="C93" s="71" t="s">
        <v>145</v>
      </c>
      <c r="D93" s="57" t="s">
        <v>38</v>
      </c>
      <c r="E93" s="58">
        <v>129</v>
      </c>
      <c r="F93" s="57" t="s">
        <v>149</v>
      </c>
      <c r="G93" s="59">
        <v>6.5</v>
      </c>
      <c r="H93" s="57" t="s">
        <v>57</v>
      </c>
      <c r="I93" s="59">
        <v>22.5</v>
      </c>
      <c r="J93" s="61">
        <v>129000</v>
      </c>
      <c r="K93" s="61">
        <v>60090.57</v>
      </c>
      <c r="L93" s="61">
        <v>1475446</v>
      </c>
      <c r="M93" s="61">
        <v>10100</v>
      </c>
      <c r="N93" s="61">
        <v>1485546</v>
      </c>
    </row>
    <row r="94" spans="1:14" x14ac:dyDescent="0.2">
      <c r="A94" s="56" t="s">
        <v>150</v>
      </c>
      <c r="B94" s="71">
        <v>351</v>
      </c>
      <c r="C94" s="71" t="s">
        <v>145</v>
      </c>
      <c r="D94" s="57" t="s">
        <v>38</v>
      </c>
      <c r="E94" s="58">
        <v>82</v>
      </c>
      <c r="F94" s="57" t="s">
        <v>151</v>
      </c>
      <c r="G94" s="59">
        <v>6.5</v>
      </c>
      <c r="H94" s="57" t="s">
        <v>57</v>
      </c>
      <c r="I94" s="59">
        <v>22.5</v>
      </c>
      <c r="J94" s="61">
        <v>82000</v>
      </c>
      <c r="K94" s="61">
        <v>140180.87</v>
      </c>
      <c r="L94" s="61">
        <v>3441959</v>
      </c>
      <c r="M94" s="61">
        <v>23562</v>
      </c>
      <c r="N94" s="61">
        <v>3465521</v>
      </c>
    </row>
    <row r="95" spans="1:14" x14ac:dyDescent="0.2">
      <c r="A95" s="56" t="s">
        <v>150</v>
      </c>
      <c r="B95" s="71">
        <v>351</v>
      </c>
      <c r="C95" s="71" t="s">
        <v>145</v>
      </c>
      <c r="D95" s="57" t="s">
        <v>38</v>
      </c>
      <c r="E95" s="58">
        <v>7</v>
      </c>
      <c r="F95" s="57" t="s">
        <v>152</v>
      </c>
      <c r="G95" s="59">
        <v>6.5</v>
      </c>
      <c r="H95" s="57" t="s">
        <v>57</v>
      </c>
      <c r="I95" s="59">
        <v>22.5</v>
      </c>
      <c r="J95" s="61">
        <v>7000</v>
      </c>
      <c r="K95" s="61">
        <v>13775.47</v>
      </c>
      <c r="L95" s="61">
        <v>338239</v>
      </c>
      <c r="M95" s="61">
        <v>2315</v>
      </c>
      <c r="N95" s="61">
        <v>340554</v>
      </c>
    </row>
    <row r="96" spans="1:14" x14ac:dyDescent="0.2">
      <c r="A96" s="56" t="s">
        <v>153</v>
      </c>
      <c r="B96" s="71">
        <v>351</v>
      </c>
      <c r="C96" s="71" t="s">
        <v>154</v>
      </c>
      <c r="D96" s="57" t="s">
        <v>38</v>
      </c>
      <c r="E96" s="58">
        <v>255</v>
      </c>
      <c r="F96" s="57" t="s">
        <v>155</v>
      </c>
      <c r="G96" s="59">
        <v>4</v>
      </c>
      <c r="H96" s="71" t="s">
        <v>65</v>
      </c>
      <c r="I96" s="59">
        <v>5.75</v>
      </c>
      <c r="J96" s="61">
        <v>255000</v>
      </c>
      <c r="K96" s="61">
        <v>0</v>
      </c>
      <c r="L96" s="61">
        <v>0</v>
      </c>
      <c r="M96" s="61">
        <v>0</v>
      </c>
      <c r="N96" s="61">
        <v>0</v>
      </c>
    </row>
    <row r="97" spans="1:14" x14ac:dyDescent="0.2">
      <c r="A97" s="56" t="s">
        <v>153</v>
      </c>
      <c r="B97" s="71">
        <v>351</v>
      </c>
      <c r="C97" s="71" t="s">
        <v>154</v>
      </c>
      <c r="D97" s="57" t="s">
        <v>38</v>
      </c>
      <c r="E97" s="58">
        <v>69</v>
      </c>
      <c r="F97" s="57" t="s">
        <v>156</v>
      </c>
      <c r="G97" s="59">
        <v>4</v>
      </c>
      <c r="H97" s="71" t="s">
        <v>65</v>
      </c>
      <c r="I97" s="59">
        <v>5.75</v>
      </c>
      <c r="J97" s="61">
        <v>69000</v>
      </c>
      <c r="K97" s="61">
        <v>0</v>
      </c>
      <c r="L97" s="61">
        <v>0</v>
      </c>
      <c r="M97" s="61">
        <v>0</v>
      </c>
      <c r="N97" s="61">
        <v>0</v>
      </c>
    </row>
    <row r="98" spans="1:14" x14ac:dyDescent="0.2">
      <c r="A98" s="56" t="s">
        <v>157</v>
      </c>
      <c r="B98" s="71">
        <v>351</v>
      </c>
      <c r="C98" s="71" t="s">
        <v>154</v>
      </c>
      <c r="D98" s="57" t="s">
        <v>38</v>
      </c>
      <c r="E98" s="58">
        <v>305</v>
      </c>
      <c r="F98" s="57" t="s">
        <v>158</v>
      </c>
      <c r="G98" s="59">
        <v>6</v>
      </c>
      <c r="H98" s="71" t="s">
        <v>65</v>
      </c>
      <c r="I98" s="59">
        <v>22.5</v>
      </c>
      <c r="J98" s="61">
        <v>305000</v>
      </c>
      <c r="K98" s="61">
        <v>197724.84</v>
      </c>
      <c r="L98" s="61">
        <v>4854876</v>
      </c>
      <c r="M98" s="61">
        <v>30744</v>
      </c>
      <c r="N98" s="61">
        <v>4885620</v>
      </c>
    </row>
    <row r="99" spans="1:14" x14ac:dyDescent="0.2">
      <c r="A99" s="56" t="s">
        <v>157</v>
      </c>
      <c r="B99" s="71">
        <v>351</v>
      </c>
      <c r="C99" s="71" t="s">
        <v>154</v>
      </c>
      <c r="D99" s="57" t="s">
        <v>38</v>
      </c>
      <c r="E99" s="58">
        <v>77</v>
      </c>
      <c r="F99" s="57" t="s">
        <v>159</v>
      </c>
      <c r="G99" s="59">
        <v>6</v>
      </c>
      <c r="H99" s="71" t="s">
        <v>65</v>
      </c>
      <c r="I99" s="59">
        <v>22.5</v>
      </c>
      <c r="J99" s="61">
        <v>77000</v>
      </c>
      <c r="K99" s="61">
        <v>49917.73</v>
      </c>
      <c r="L99" s="61">
        <v>1225665</v>
      </c>
      <c r="M99" s="61">
        <v>7761</v>
      </c>
      <c r="N99" s="61">
        <v>1233426</v>
      </c>
    </row>
    <row r="100" spans="1:14" x14ac:dyDescent="0.2">
      <c r="A100" s="56" t="s">
        <v>157</v>
      </c>
      <c r="B100" s="71">
        <v>351</v>
      </c>
      <c r="C100" s="71" t="s">
        <v>154</v>
      </c>
      <c r="D100" s="57" t="s">
        <v>38</v>
      </c>
      <c r="E100" s="58">
        <v>29</v>
      </c>
      <c r="F100" s="57" t="s">
        <v>160</v>
      </c>
      <c r="G100" s="59">
        <v>6</v>
      </c>
      <c r="H100" s="71" t="s">
        <v>65</v>
      </c>
      <c r="I100" s="59">
        <v>25.5</v>
      </c>
      <c r="J100" s="61">
        <v>29000</v>
      </c>
      <c r="K100" s="61">
        <v>45692.11</v>
      </c>
      <c r="L100" s="61">
        <v>1121910</v>
      </c>
      <c r="M100" s="61">
        <v>7105</v>
      </c>
      <c r="N100" s="61">
        <v>1129015</v>
      </c>
    </row>
    <row r="101" spans="1:14" x14ac:dyDescent="0.2">
      <c r="A101" s="56" t="s">
        <v>161</v>
      </c>
      <c r="B101" s="71">
        <v>351</v>
      </c>
      <c r="C101" s="71" t="s">
        <v>154</v>
      </c>
      <c r="D101" s="57" t="s">
        <v>38</v>
      </c>
      <c r="E101" s="58">
        <v>29</v>
      </c>
      <c r="F101" s="57" t="s">
        <v>162</v>
      </c>
      <c r="G101" s="59">
        <v>4.5</v>
      </c>
      <c r="H101" s="71" t="s">
        <v>65</v>
      </c>
      <c r="I101" s="59">
        <v>26</v>
      </c>
      <c r="J101" s="61">
        <v>29000</v>
      </c>
      <c r="K101" s="61">
        <v>45367.72</v>
      </c>
      <c r="L101" s="61">
        <v>1113945</v>
      </c>
      <c r="M101" s="61">
        <v>5325</v>
      </c>
      <c r="N101" s="61">
        <v>1119270</v>
      </c>
    </row>
    <row r="102" spans="1:14" x14ac:dyDescent="0.2">
      <c r="A102" s="56" t="s">
        <v>163</v>
      </c>
      <c r="B102" s="71">
        <v>351</v>
      </c>
      <c r="C102" s="71" t="s">
        <v>164</v>
      </c>
      <c r="D102" s="57" t="s">
        <v>38</v>
      </c>
      <c r="E102" s="58">
        <v>205</v>
      </c>
      <c r="F102" s="57" t="s">
        <v>165</v>
      </c>
      <c r="G102" s="59">
        <v>4</v>
      </c>
      <c r="H102" s="71" t="s">
        <v>65</v>
      </c>
      <c r="I102" s="59">
        <v>5.75</v>
      </c>
      <c r="J102" s="61">
        <v>205000</v>
      </c>
      <c r="K102" s="61">
        <v>0</v>
      </c>
      <c r="L102" s="61">
        <v>0</v>
      </c>
      <c r="M102" s="61">
        <v>0</v>
      </c>
      <c r="N102" s="61">
        <v>0</v>
      </c>
    </row>
    <row r="103" spans="1:14" x14ac:dyDescent="0.2">
      <c r="A103" s="56" t="s">
        <v>163</v>
      </c>
      <c r="B103" s="71">
        <v>351</v>
      </c>
      <c r="C103" s="71" t="s">
        <v>164</v>
      </c>
      <c r="D103" s="57" t="s">
        <v>38</v>
      </c>
      <c r="E103" s="58">
        <v>57</v>
      </c>
      <c r="F103" s="57" t="s">
        <v>166</v>
      </c>
      <c r="G103" s="59">
        <v>4</v>
      </c>
      <c r="H103" s="71" t="s">
        <v>65</v>
      </c>
      <c r="I103" s="59">
        <v>5.75</v>
      </c>
      <c r="J103" s="61">
        <v>57000</v>
      </c>
      <c r="K103" s="61">
        <v>0</v>
      </c>
      <c r="L103" s="61">
        <v>0</v>
      </c>
      <c r="M103" s="61">
        <v>0</v>
      </c>
      <c r="N103" s="61">
        <v>0</v>
      </c>
    </row>
    <row r="104" spans="1:14" x14ac:dyDescent="0.2">
      <c r="A104" s="56" t="s">
        <v>167</v>
      </c>
      <c r="B104" s="71">
        <v>351</v>
      </c>
      <c r="C104" s="71" t="s">
        <v>164</v>
      </c>
      <c r="D104" s="57" t="s">
        <v>38</v>
      </c>
      <c r="E104" s="58">
        <v>270</v>
      </c>
      <c r="F104" s="57" t="s">
        <v>168</v>
      </c>
      <c r="G104" s="59">
        <v>5.6</v>
      </c>
      <c r="H104" s="71" t="s">
        <v>65</v>
      </c>
      <c r="I104" s="59">
        <v>19.75</v>
      </c>
      <c r="J104" s="61">
        <v>270000</v>
      </c>
      <c r="K104" s="61">
        <v>167836.66</v>
      </c>
      <c r="L104" s="61">
        <v>4121011</v>
      </c>
      <c r="M104" s="61">
        <v>24398</v>
      </c>
      <c r="N104" s="61">
        <v>4145409</v>
      </c>
    </row>
    <row r="105" spans="1:14" x14ac:dyDescent="0.2">
      <c r="A105" s="56" t="s">
        <v>169</v>
      </c>
      <c r="B105" s="71">
        <v>351</v>
      </c>
      <c r="C105" s="71" t="s">
        <v>164</v>
      </c>
      <c r="D105" s="57" t="s">
        <v>38</v>
      </c>
      <c r="E105" s="58">
        <v>69</v>
      </c>
      <c r="F105" s="57" t="s">
        <v>170</v>
      </c>
      <c r="G105" s="59">
        <v>5.6</v>
      </c>
      <c r="H105" s="71" t="s">
        <v>65</v>
      </c>
      <c r="I105" s="59">
        <v>19.75</v>
      </c>
      <c r="J105" s="61">
        <v>69000</v>
      </c>
      <c r="K105" s="61">
        <v>42891.7</v>
      </c>
      <c r="L105" s="61">
        <v>1053150</v>
      </c>
      <c r="M105" s="61">
        <v>6235</v>
      </c>
      <c r="N105" s="61">
        <v>1059385</v>
      </c>
    </row>
    <row r="106" spans="1:14" x14ac:dyDescent="0.2">
      <c r="A106" s="56" t="s">
        <v>171</v>
      </c>
      <c r="B106" s="71">
        <v>351</v>
      </c>
      <c r="C106" s="71" t="s">
        <v>164</v>
      </c>
      <c r="D106" s="57" t="s">
        <v>38</v>
      </c>
      <c r="E106" s="58">
        <v>20</v>
      </c>
      <c r="F106" s="57" t="s">
        <v>172</v>
      </c>
      <c r="G106" s="59">
        <v>6</v>
      </c>
      <c r="H106" s="71" t="s">
        <v>65</v>
      </c>
      <c r="I106" s="59">
        <v>25.25</v>
      </c>
      <c r="J106" s="61">
        <v>20000</v>
      </c>
      <c r="K106" s="61">
        <v>30730.43</v>
      </c>
      <c r="L106" s="61">
        <v>754546</v>
      </c>
      <c r="M106" s="61">
        <v>4778</v>
      </c>
      <c r="N106" s="61">
        <v>759324</v>
      </c>
    </row>
    <row r="107" spans="1:14" x14ac:dyDescent="0.2">
      <c r="A107" s="56" t="s">
        <v>167</v>
      </c>
      <c r="B107" s="71">
        <v>351</v>
      </c>
      <c r="C107" s="71" t="s">
        <v>164</v>
      </c>
      <c r="D107" s="57" t="s">
        <v>38</v>
      </c>
      <c r="E107" s="58">
        <v>46</v>
      </c>
      <c r="F107" s="57" t="s">
        <v>173</v>
      </c>
      <c r="G107" s="59">
        <v>4.5</v>
      </c>
      <c r="H107" s="71" t="s">
        <v>65</v>
      </c>
      <c r="I107" s="59">
        <v>25.75</v>
      </c>
      <c r="J107" s="61">
        <v>46000</v>
      </c>
      <c r="K107" s="61">
        <v>70914.44</v>
      </c>
      <c r="L107" s="61">
        <v>1741212</v>
      </c>
      <c r="M107" s="61">
        <v>8323</v>
      </c>
      <c r="N107" s="61">
        <v>1749535</v>
      </c>
    </row>
    <row r="108" spans="1:14" x14ac:dyDescent="0.2">
      <c r="A108" s="56"/>
      <c r="D108" s="57"/>
      <c r="E108" s="58"/>
      <c r="F108" s="57"/>
      <c r="G108" s="59"/>
      <c r="H108" s="71"/>
      <c r="I108" s="59"/>
      <c r="J108" s="61"/>
      <c r="K108" s="61"/>
      <c r="L108" s="61"/>
      <c r="M108" s="61"/>
      <c r="N108" s="61"/>
    </row>
    <row r="109" spans="1:14" x14ac:dyDescent="0.2">
      <c r="A109" s="56" t="s">
        <v>84</v>
      </c>
      <c r="B109" s="71">
        <v>363</v>
      </c>
      <c r="C109" s="71" t="s">
        <v>174</v>
      </c>
      <c r="D109" s="57" t="s">
        <v>38</v>
      </c>
      <c r="E109" s="58">
        <v>400</v>
      </c>
      <c r="F109" s="57" t="s">
        <v>175</v>
      </c>
      <c r="G109" s="59">
        <v>5</v>
      </c>
      <c r="H109" s="71" t="s">
        <v>176</v>
      </c>
      <c r="I109" s="59">
        <v>17.5</v>
      </c>
      <c r="J109" s="61">
        <v>400000</v>
      </c>
      <c r="K109" s="61">
        <v>189457.29</v>
      </c>
      <c r="L109" s="61">
        <v>4651877</v>
      </c>
      <c r="M109" s="61">
        <v>3159</v>
      </c>
      <c r="N109" s="61">
        <v>4655036</v>
      </c>
    </row>
    <row r="110" spans="1:14" x14ac:dyDescent="0.2">
      <c r="A110" s="56" t="s">
        <v>84</v>
      </c>
      <c r="B110" s="71">
        <v>363</v>
      </c>
      <c r="C110" s="71" t="s">
        <v>174</v>
      </c>
      <c r="D110" s="57" t="s">
        <v>38</v>
      </c>
      <c r="E110" s="58">
        <v>96</v>
      </c>
      <c r="F110" s="57" t="s">
        <v>177</v>
      </c>
      <c r="G110" s="59">
        <v>5</v>
      </c>
      <c r="H110" s="71" t="s">
        <v>176</v>
      </c>
      <c r="I110" s="59">
        <v>17.5</v>
      </c>
      <c r="J110" s="61">
        <v>96000</v>
      </c>
      <c r="K110" s="61">
        <v>45469.77</v>
      </c>
      <c r="L110" s="61">
        <v>1116451</v>
      </c>
      <c r="M110" s="61">
        <v>758</v>
      </c>
      <c r="N110" s="61">
        <v>1117209</v>
      </c>
    </row>
    <row r="111" spans="1:14" x14ac:dyDescent="0.2">
      <c r="A111" s="56" t="s">
        <v>140</v>
      </c>
      <c r="B111" s="71">
        <v>363</v>
      </c>
      <c r="C111" s="71" t="s">
        <v>174</v>
      </c>
      <c r="D111" s="57" t="s">
        <v>38</v>
      </c>
      <c r="E111" s="82">
        <v>1E-3</v>
      </c>
      <c r="F111" s="57" t="s">
        <v>178</v>
      </c>
      <c r="G111" s="59">
        <v>0</v>
      </c>
      <c r="H111" s="71" t="s">
        <v>176</v>
      </c>
      <c r="I111" s="59">
        <v>17.5</v>
      </c>
      <c r="J111" s="61">
        <v>1</v>
      </c>
      <c r="K111" s="61">
        <v>1</v>
      </c>
      <c r="L111" s="61">
        <v>25</v>
      </c>
      <c r="M111" s="61">
        <v>0</v>
      </c>
      <c r="N111" s="61">
        <v>25</v>
      </c>
    </row>
    <row r="112" spans="1:14" x14ac:dyDescent="0.2">
      <c r="A112" s="56" t="s">
        <v>62</v>
      </c>
      <c r="B112" s="71">
        <v>367</v>
      </c>
      <c r="C112" s="71" t="s">
        <v>179</v>
      </c>
      <c r="D112" s="57" t="s">
        <v>38</v>
      </c>
      <c r="E112" s="58">
        <v>321.5</v>
      </c>
      <c r="F112" s="57" t="s">
        <v>180</v>
      </c>
      <c r="G112" s="59">
        <v>5.5</v>
      </c>
      <c r="H112" s="71" t="s">
        <v>65</v>
      </c>
      <c r="I112" s="59">
        <v>19</v>
      </c>
      <c r="J112" s="61">
        <v>321500</v>
      </c>
      <c r="K112" s="61">
        <v>116802</v>
      </c>
      <c r="L112" s="61">
        <v>2867921</v>
      </c>
      <c r="M112" s="61">
        <v>25764</v>
      </c>
      <c r="N112" s="61">
        <v>2893685</v>
      </c>
    </row>
    <row r="113" spans="1:14" x14ac:dyDescent="0.2">
      <c r="A113" s="56" t="s">
        <v>62</v>
      </c>
      <c r="B113" s="71">
        <v>367</v>
      </c>
      <c r="C113" s="71" t="s">
        <v>179</v>
      </c>
      <c r="D113" s="57" t="s">
        <v>38</v>
      </c>
      <c r="E113" s="58">
        <v>452.5</v>
      </c>
      <c r="F113" s="57" t="s">
        <v>181</v>
      </c>
      <c r="G113" s="59">
        <v>5.9</v>
      </c>
      <c r="H113" s="71" t="s">
        <v>65</v>
      </c>
      <c r="I113" s="59">
        <v>21.5</v>
      </c>
      <c r="J113" s="61">
        <v>452500</v>
      </c>
      <c r="K113" s="61">
        <v>278284</v>
      </c>
      <c r="L113" s="61">
        <v>6832902</v>
      </c>
      <c r="M113" s="61">
        <v>65753</v>
      </c>
      <c r="N113" s="61">
        <v>6898655</v>
      </c>
    </row>
    <row r="114" spans="1:14" x14ac:dyDescent="0.2">
      <c r="A114" s="56" t="s">
        <v>66</v>
      </c>
      <c r="B114" s="71">
        <v>367</v>
      </c>
      <c r="C114" s="71" t="s">
        <v>179</v>
      </c>
      <c r="D114" s="57" t="s">
        <v>38</v>
      </c>
      <c r="E114" s="58">
        <v>31</v>
      </c>
      <c r="F114" s="57" t="s">
        <v>182</v>
      </c>
      <c r="G114" s="59">
        <v>6.3</v>
      </c>
      <c r="H114" s="71" t="s">
        <v>65</v>
      </c>
      <c r="I114" s="59">
        <v>21.5</v>
      </c>
      <c r="J114" s="61">
        <v>31000</v>
      </c>
      <c r="K114" s="61">
        <v>58879</v>
      </c>
      <c r="L114" s="61">
        <v>1445697</v>
      </c>
      <c r="M114" s="61">
        <v>14834</v>
      </c>
      <c r="N114" s="61">
        <v>1460531</v>
      </c>
    </row>
    <row r="115" spans="1:14" x14ac:dyDescent="0.2">
      <c r="A115" s="56" t="s">
        <v>66</v>
      </c>
      <c r="B115" s="71">
        <v>367</v>
      </c>
      <c r="C115" s="71" t="s">
        <v>179</v>
      </c>
      <c r="D115" s="57" t="s">
        <v>38</v>
      </c>
      <c r="E115" s="58">
        <v>51.8</v>
      </c>
      <c r="F115" s="57" t="s">
        <v>183</v>
      </c>
      <c r="G115" s="59">
        <v>6.3</v>
      </c>
      <c r="H115" s="71" t="s">
        <v>65</v>
      </c>
      <c r="I115" s="59">
        <v>21.5</v>
      </c>
      <c r="J115" s="61">
        <v>51800</v>
      </c>
      <c r="K115" s="61">
        <v>98385</v>
      </c>
      <c r="L115" s="61">
        <v>2415716</v>
      </c>
      <c r="M115" s="61">
        <v>24787</v>
      </c>
      <c r="N115" s="61">
        <v>2440503</v>
      </c>
    </row>
    <row r="116" spans="1:14" x14ac:dyDescent="0.2">
      <c r="A116" s="56"/>
      <c r="D116" s="57"/>
      <c r="E116" s="58"/>
      <c r="F116" s="57"/>
      <c r="G116" s="59"/>
      <c r="H116" s="71"/>
      <c r="I116" s="59"/>
      <c r="J116" s="61"/>
      <c r="K116" s="61"/>
      <c r="L116" s="61"/>
      <c r="M116" s="61"/>
      <c r="N116" s="61"/>
    </row>
    <row r="117" spans="1:14" x14ac:dyDescent="0.2">
      <c r="A117" s="56" t="s">
        <v>184</v>
      </c>
      <c r="B117" s="71">
        <v>383</v>
      </c>
      <c r="C117" s="71" t="s">
        <v>154</v>
      </c>
      <c r="D117" s="57" t="s">
        <v>38</v>
      </c>
      <c r="E117" s="58">
        <v>1250</v>
      </c>
      <c r="F117" s="57" t="s">
        <v>91</v>
      </c>
      <c r="G117" s="59">
        <v>4.5</v>
      </c>
      <c r="H117" s="71" t="s">
        <v>57</v>
      </c>
      <c r="I117" s="59">
        <v>22</v>
      </c>
      <c r="J117" s="61">
        <v>1250000</v>
      </c>
      <c r="K117" s="61">
        <v>285160</v>
      </c>
      <c r="L117" s="61">
        <v>7001733</v>
      </c>
      <c r="M117" s="61">
        <v>4284</v>
      </c>
      <c r="N117" s="61">
        <v>7006017</v>
      </c>
    </row>
    <row r="118" spans="1:14" x14ac:dyDescent="0.2">
      <c r="A118" s="56" t="s">
        <v>185</v>
      </c>
      <c r="B118" s="71">
        <v>383</v>
      </c>
      <c r="C118" s="71" t="s">
        <v>154</v>
      </c>
      <c r="D118" s="57" t="s">
        <v>38</v>
      </c>
      <c r="E118" s="82">
        <v>161</v>
      </c>
      <c r="F118" s="57" t="s">
        <v>58</v>
      </c>
      <c r="G118" s="59">
        <v>6</v>
      </c>
      <c r="H118" s="71" t="s">
        <v>57</v>
      </c>
      <c r="I118" s="59">
        <v>22</v>
      </c>
      <c r="J118" s="61">
        <v>161000</v>
      </c>
      <c r="K118" s="61">
        <v>288328</v>
      </c>
      <c r="L118" s="61">
        <v>7079519</v>
      </c>
      <c r="M118" s="61">
        <v>22950</v>
      </c>
      <c r="N118" s="61">
        <v>7102469</v>
      </c>
    </row>
    <row r="119" spans="1:14" x14ac:dyDescent="0.2">
      <c r="A119" s="56" t="s">
        <v>69</v>
      </c>
      <c r="B119" s="71">
        <v>392</v>
      </c>
      <c r="C119" s="71" t="s">
        <v>186</v>
      </c>
      <c r="D119" s="57" t="s">
        <v>38</v>
      </c>
      <c r="E119" s="58">
        <v>240</v>
      </c>
      <c r="F119" s="57" t="s">
        <v>187</v>
      </c>
      <c r="G119" s="59">
        <v>3.5</v>
      </c>
      <c r="H119" s="71" t="s">
        <v>57</v>
      </c>
      <c r="I119" s="59">
        <v>7</v>
      </c>
      <c r="J119" s="61">
        <v>240000</v>
      </c>
      <c r="K119" s="61">
        <v>0</v>
      </c>
      <c r="L119" s="61">
        <v>0</v>
      </c>
      <c r="M119" s="61">
        <v>0</v>
      </c>
      <c r="N119" s="61">
        <v>0</v>
      </c>
    </row>
    <row r="120" spans="1:14" x14ac:dyDescent="0.2">
      <c r="A120" s="56" t="s">
        <v>188</v>
      </c>
      <c r="B120" s="71">
        <v>392</v>
      </c>
      <c r="C120" s="71" t="s">
        <v>186</v>
      </c>
      <c r="D120" s="57" t="s">
        <v>38</v>
      </c>
      <c r="E120" s="58">
        <v>245</v>
      </c>
      <c r="F120" s="57" t="s">
        <v>182</v>
      </c>
      <c r="G120" s="59">
        <v>4.5</v>
      </c>
      <c r="H120" s="71" t="s">
        <v>57</v>
      </c>
      <c r="I120" s="59">
        <v>11</v>
      </c>
      <c r="J120" s="61">
        <v>119805</v>
      </c>
      <c r="K120" s="61">
        <v>56266.11</v>
      </c>
      <c r="L120" s="61">
        <v>1381541</v>
      </c>
      <c r="M120" s="61">
        <v>15119</v>
      </c>
      <c r="N120" s="61">
        <v>1396660</v>
      </c>
    </row>
    <row r="121" spans="1:14" x14ac:dyDescent="0.2">
      <c r="A121" s="56" t="s">
        <v>188</v>
      </c>
      <c r="B121" s="71">
        <v>392</v>
      </c>
      <c r="C121" s="71" t="s">
        <v>186</v>
      </c>
      <c r="D121" s="57" t="s">
        <v>38</v>
      </c>
      <c r="E121" s="266" t="s">
        <v>189</v>
      </c>
      <c r="F121" s="57" t="s">
        <v>190</v>
      </c>
      <c r="G121" s="59">
        <v>4.5</v>
      </c>
      <c r="H121" s="71" t="s">
        <v>57</v>
      </c>
      <c r="I121" s="59">
        <v>11</v>
      </c>
      <c r="J121" s="61">
        <v>195</v>
      </c>
      <c r="K121" s="61">
        <v>91.56</v>
      </c>
      <c r="L121" s="61">
        <v>2248</v>
      </c>
      <c r="M121" s="61">
        <v>24</v>
      </c>
      <c r="N121" s="61">
        <v>2272</v>
      </c>
    </row>
    <row r="122" spans="1:14" x14ac:dyDescent="0.2">
      <c r="A122" s="56" t="s">
        <v>188</v>
      </c>
      <c r="B122" s="71">
        <v>392</v>
      </c>
      <c r="C122" s="71" t="s">
        <v>186</v>
      </c>
      <c r="D122" s="57" t="s">
        <v>38</v>
      </c>
      <c r="E122" s="266" t="s">
        <v>189</v>
      </c>
      <c r="F122" s="57" t="s">
        <v>191</v>
      </c>
      <c r="G122" s="59">
        <v>5</v>
      </c>
      <c r="H122" s="71" t="s">
        <v>57</v>
      </c>
      <c r="I122" s="59">
        <v>11.5</v>
      </c>
      <c r="J122" s="61">
        <v>146837.81</v>
      </c>
      <c r="K122" s="61">
        <v>222274.2</v>
      </c>
      <c r="L122" s="61">
        <v>5457654</v>
      </c>
      <c r="M122" s="61">
        <v>0</v>
      </c>
      <c r="N122" s="61">
        <v>5457654</v>
      </c>
    </row>
    <row r="124" spans="1:14" x14ac:dyDescent="0.2">
      <c r="A124" s="56" t="s">
        <v>62</v>
      </c>
      <c r="B124" s="71">
        <v>420</v>
      </c>
      <c r="C124" s="71" t="s">
        <v>192</v>
      </c>
      <c r="D124" s="57" t="s">
        <v>38</v>
      </c>
      <c r="E124" s="58">
        <v>507</v>
      </c>
      <c r="F124" s="57" t="s">
        <v>193</v>
      </c>
      <c r="G124" s="59">
        <v>4.5</v>
      </c>
      <c r="H124" s="71" t="s">
        <v>40</v>
      </c>
      <c r="I124" s="59">
        <v>19.5</v>
      </c>
      <c r="J124" s="61">
        <v>507000</v>
      </c>
      <c r="K124" s="61">
        <v>97650</v>
      </c>
      <c r="L124" s="61">
        <v>2397669</v>
      </c>
      <c r="M124" s="61">
        <v>17687</v>
      </c>
      <c r="N124" s="61">
        <v>2415356</v>
      </c>
    </row>
    <row r="125" spans="1:14" x14ac:dyDescent="0.2">
      <c r="A125" s="56" t="s">
        <v>62</v>
      </c>
      <c r="B125" s="71">
        <v>420</v>
      </c>
      <c r="C125" s="71" t="s">
        <v>192</v>
      </c>
      <c r="D125" s="57" t="s">
        <v>38</v>
      </c>
      <c r="E125" s="58">
        <v>91</v>
      </c>
      <c r="F125" s="57" t="s">
        <v>194</v>
      </c>
      <c r="G125" s="59">
        <v>4.5</v>
      </c>
      <c r="H125" s="71" t="s">
        <v>40</v>
      </c>
      <c r="I125" s="59">
        <v>19.5</v>
      </c>
      <c r="J125" s="61">
        <v>91000</v>
      </c>
      <c r="K125" s="61">
        <v>56241</v>
      </c>
      <c r="L125" s="61">
        <v>1380925</v>
      </c>
      <c r="M125" s="61">
        <v>10187</v>
      </c>
      <c r="N125" s="61">
        <v>1391112</v>
      </c>
    </row>
    <row r="126" spans="1:14" x14ac:dyDescent="0.2">
      <c r="A126" s="56" t="s">
        <v>66</v>
      </c>
      <c r="B126" s="71">
        <v>420</v>
      </c>
      <c r="C126" s="71" t="s">
        <v>192</v>
      </c>
      <c r="D126" s="57" t="s">
        <v>38</v>
      </c>
      <c r="E126" s="58">
        <v>32</v>
      </c>
      <c r="F126" s="57" t="s">
        <v>195</v>
      </c>
      <c r="G126" s="59">
        <v>4.5</v>
      </c>
      <c r="H126" s="71" t="s">
        <v>40</v>
      </c>
      <c r="I126" s="59">
        <v>19.5</v>
      </c>
      <c r="J126" s="61">
        <v>32000</v>
      </c>
      <c r="K126" s="61">
        <v>48613</v>
      </c>
      <c r="L126" s="61">
        <v>1193629</v>
      </c>
      <c r="M126" s="61">
        <v>8805</v>
      </c>
      <c r="N126" s="61">
        <v>1202434</v>
      </c>
    </row>
    <row r="127" spans="1:14" x14ac:dyDescent="0.2">
      <c r="A127" s="56" t="s">
        <v>66</v>
      </c>
      <c r="B127" s="71">
        <v>420</v>
      </c>
      <c r="C127" s="71" t="s">
        <v>192</v>
      </c>
      <c r="D127" s="57" t="s">
        <v>38</v>
      </c>
      <c r="E127" s="58">
        <v>28</v>
      </c>
      <c r="F127" s="57" t="s">
        <v>196</v>
      </c>
      <c r="G127" s="59">
        <v>4.5</v>
      </c>
      <c r="H127" s="71" t="s">
        <v>40</v>
      </c>
      <c r="I127" s="59">
        <v>19.5</v>
      </c>
      <c r="J127" s="61">
        <v>28000</v>
      </c>
      <c r="K127" s="61">
        <v>42537</v>
      </c>
      <c r="L127" s="61">
        <v>1044441</v>
      </c>
      <c r="M127" s="61">
        <v>7704</v>
      </c>
      <c r="N127" s="61">
        <v>1052145</v>
      </c>
    </row>
    <row r="128" spans="1:14" x14ac:dyDescent="0.2">
      <c r="A128" s="56" t="s">
        <v>66</v>
      </c>
      <c r="B128" s="71">
        <v>420</v>
      </c>
      <c r="C128" s="71" t="s">
        <v>192</v>
      </c>
      <c r="D128" s="57" t="s">
        <v>38</v>
      </c>
      <c r="E128" s="58">
        <v>25</v>
      </c>
      <c r="F128" s="57" t="s">
        <v>197</v>
      </c>
      <c r="G128" s="59">
        <v>4.5</v>
      </c>
      <c r="H128" s="71" t="s">
        <v>40</v>
      </c>
      <c r="I128" s="59">
        <v>19.5</v>
      </c>
      <c r="J128" s="61">
        <v>25000</v>
      </c>
      <c r="K128" s="61">
        <v>37979</v>
      </c>
      <c r="L128" s="61">
        <v>932525</v>
      </c>
      <c r="M128" s="61">
        <v>6879</v>
      </c>
      <c r="N128" s="61">
        <v>939404</v>
      </c>
    </row>
    <row r="129" spans="1:14" x14ac:dyDescent="0.2">
      <c r="A129" s="56"/>
      <c r="D129" s="57"/>
      <c r="E129" s="58"/>
      <c r="F129" s="57"/>
      <c r="G129" s="59"/>
      <c r="H129" s="71"/>
      <c r="I129" s="59"/>
      <c r="J129" s="61"/>
      <c r="K129" s="61"/>
      <c r="L129" s="61"/>
      <c r="M129" s="61"/>
      <c r="N129" s="61"/>
    </row>
    <row r="130" spans="1:14" x14ac:dyDescent="0.2">
      <c r="A130" s="56" t="s">
        <v>198</v>
      </c>
      <c r="B130" s="71">
        <v>430</v>
      </c>
      <c r="C130" s="71" t="s">
        <v>199</v>
      </c>
      <c r="D130" s="57" t="s">
        <v>38</v>
      </c>
      <c r="E130" s="61">
        <v>3660</v>
      </c>
      <c r="F130" s="57" t="s">
        <v>200</v>
      </c>
      <c r="G130" s="59">
        <v>3</v>
      </c>
      <c r="H130" s="71" t="s">
        <v>176</v>
      </c>
      <c r="I130" s="59">
        <v>11.42</v>
      </c>
      <c r="J130" s="51">
        <v>3660000</v>
      </c>
      <c r="K130" s="51">
        <v>581681.38</v>
      </c>
      <c r="L130" s="51">
        <v>14282430</v>
      </c>
      <c r="M130" s="264">
        <v>527741</v>
      </c>
      <c r="N130" s="265">
        <v>14810171</v>
      </c>
    </row>
    <row r="131" spans="1:14" x14ac:dyDescent="0.2">
      <c r="A131" s="56" t="s">
        <v>198</v>
      </c>
      <c r="B131" s="71">
        <v>430</v>
      </c>
      <c r="C131" s="71" t="s">
        <v>199</v>
      </c>
      <c r="D131" s="57" t="s">
        <v>38</v>
      </c>
      <c r="E131" s="61">
        <v>479</v>
      </c>
      <c r="F131" s="57" t="s">
        <v>201</v>
      </c>
      <c r="G131" s="59">
        <v>4</v>
      </c>
      <c r="H131" s="71" t="s">
        <v>176</v>
      </c>
      <c r="I131" s="59">
        <v>11.42</v>
      </c>
      <c r="J131" s="51">
        <v>479000</v>
      </c>
      <c r="K131" s="51">
        <v>161866.29999999999</v>
      </c>
      <c r="L131" s="51">
        <v>3974417</v>
      </c>
      <c r="M131" s="264">
        <v>192055</v>
      </c>
      <c r="N131" s="265">
        <v>4166472</v>
      </c>
    </row>
    <row r="132" spans="1:14" x14ac:dyDescent="0.2">
      <c r="A132" s="56" t="s">
        <v>202</v>
      </c>
      <c r="B132" s="71">
        <v>430</v>
      </c>
      <c r="C132" s="71" t="s">
        <v>199</v>
      </c>
      <c r="D132" s="57" t="s">
        <v>38</v>
      </c>
      <c r="E132" s="82">
        <v>1.5349999999999999</v>
      </c>
      <c r="F132" s="57" t="s">
        <v>203</v>
      </c>
      <c r="G132" s="59">
        <v>10</v>
      </c>
      <c r="H132" s="71" t="s">
        <v>176</v>
      </c>
      <c r="I132" s="59">
        <v>11.42</v>
      </c>
      <c r="J132" s="51">
        <v>1535</v>
      </c>
      <c r="K132" s="51">
        <v>3622.29</v>
      </c>
      <c r="L132" s="51">
        <v>88941</v>
      </c>
      <c r="M132" s="51">
        <v>75562</v>
      </c>
      <c r="N132" s="51">
        <v>164503</v>
      </c>
    </row>
    <row r="133" spans="1:14" x14ac:dyDescent="0.2">
      <c r="A133" s="56"/>
      <c r="D133" s="57"/>
      <c r="E133" s="61"/>
      <c r="F133" s="71"/>
      <c r="G133" s="59"/>
      <c r="H133" s="71"/>
      <c r="I133" s="59"/>
      <c r="J133" s="61"/>
      <c r="K133" s="61"/>
      <c r="L133" s="61"/>
      <c r="M133" s="61"/>
      <c r="N133" s="61"/>
    </row>
    <row r="134" spans="1:14" x14ac:dyDescent="0.2">
      <c r="A134" s="56" t="s">
        <v>204</v>
      </c>
      <c r="B134" s="71">
        <v>437</v>
      </c>
      <c r="C134" s="71" t="s">
        <v>205</v>
      </c>
      <c r="D134" s="57" t="s">
        <v>38</v>
      </c>
      <c r="E134" s="61">
        <v>110</v>
      </c>
      <c r="F134" s="57" t="s">
        <v>206</v>
      </c>
      <c r="G134" s="59">
        <v>3</v>
      </c>
      <c r="H134" s="71" t="s">
        <v>65</v>
      </c>
      <c r="I134" s="59">
        <v>7</v>
      </c>
      <c r="J134" s="61">
        <v>110000</v>
      </c>
      <c r="K134" s="61">
        <v>0</v>
      </c>
      <c r="L134" s="61">
        <v>0</v>
      </c>
      <c r="M134" s="61">
        <v>0</v>
      </c>
      <c r="N134" s="61">
        <v>0</v>
      </c>
    </row>
    <row r="135" spans="1:14" x14ac:dyDescent="0.2">
      <c r="A135" s="56" t="s">
        <v>204</v>
      </c>
      <c r="B135" s="71">
        <v>437</v>
      </c>
      <c r="C135" s="71" t="s">
        <v>205</v>
      </c>
      <c r="D135" s="57" t="s">
        <v>38</v>
      </c>
      <c r="E135" s="61">
        <v>33</v>
      </c>
      <c r="F135" s="57" t="s">
        <v>207</v>
      </c>
      <c r="G135" s="59">
        <v>3</v>
      </c>
      <c r="H135" s="71" t="s">
        <v>65</v>
      </c>
      <c r="I135" s="59">
        <v>7</v>
      </c>
      <c r="J135" s="61">
        <v>33000</v>
      </c>
      <c r="K135" s="61">
        <v>0</v>
      </c>
      <c r="L135" s="61">
        <v>0</v>
      </c>
      <c r="M135" s="61">
        <v>0</v>
      </c>
      <c r="N135" s="61">
        <v>0</v>
      </c>
    </row>
    <row r="136" spans="1:14" x14ac:dyDescent="0.2">
      <c r="A136" s="56" t="s">
        <v>204</v>
      </c>
      <c r="B136" s="71">
        <v>437</v>
      </c>
      <c r="C136" s="71" t="s">
        <v>205</v>
      </c>
      <c r="D136" s="57" t="s">
        <v>38</v>
      </c>
      <c r="E136" s="61">
        <v>260</v>
      </c>
      <c r="F136" s="57" t="s">
        <v>208</v>
      </c>
      <c r="G136" s="59">
        <v>4.2</v>
      </c>
      <c r="H136" s="71" t="s">
        <v>65</v>
      </c>
      <c r="I136" s="59">
        <v>20</v>
      </c>
      <c r="J136" s="61">
        <v>260000</v>
      </c>
      <c r="K136" s="61">
        <v>143028.01</v>
      </c>
      <c r="L136" s="61">
        <v>3511867</v>
      </c>
      <c r="M136" s="61">
        <v>27803</v>
      </c>
      <c r="N136" s="61">
        <v>3539670</v>
      </c>
    </row>
    <row r="137" spans="1:14" x14ac:dyDescent="0.2">
      <c r="A137" s="56" t="s">
        <v>204</v>
      </c>
      <c r="B137" s="71">
        <v>437</v>
      </c>
      <c r="C137" s="71" t="s">
        <v>205</v>
      </c>
      <c r="D137" s="57" t="s">
        <v>38</v>
      </c>
      <c r="E137" s="61">
        <v>68</v>
      </c>
      <c r="F137" s="57" t="s">
        <v>209</v>
      </c>
      <c r="G137" s="59">
        <v>4.2</v>
      </c>
      <c r="H137" s="71" t="s">
        <v>65</v>
      </c>
      <c r="I137" s="59">
        <v>20</v>
      </c>
      <c r="J137" s="61">
        <v>68000</v>
      </c>
      <c r="K137" s="61">
        <v>37407.31</v>
      </c>
      <c r="L137" s="61">
        <v>918488</v>
      </c>
      <c r="M137" s="61">
        <v>7271</v>
      </c>
      <c r="N137" s="61">
        <v>925759</v>
      </c>
    </row>
    <row r="138" spans="1:14" x14ac:dyDescent="0.2">
      <c r="A138" s="56" t="s">
        <v>210</v>
      </c>
      <c r="B138" s="71">
        <v>437</v>
      </c>
      <c r="C138" s="71" t="s">
        <v>205</v>
      </c>
      <c r="D138" s="57" t="s">
        <v>38</v>
      </c>
      <c r="E138" s="76">
        <v>132</v>
      </c>
      <c r="F138" s="57" t="s">
        <v>211</v>
      </c>
      <c r="G138" s="59">
        <v>4.2</v>
      </c>
      <c r="H138" s="71" t="s">
        <v>65</v>
      </c>
      <c r="I138" s="59">
        <v>20</v>
      </c>
      <c r="J138" s="61">
        <v>132000</v>
      </c>
      <c r="K138" s="61">
        <v>68874.759999999995</v>
      </c>
      <c r="L138" s="61">
        <v>1691130</v>
      </c>
      <c r="M138" s="61">
        <v>13388</v>
      </c>
      <c r="N138" s="61">
        <v>1704518</v>
      </c>
    </row>
    <row r="139" spans="1:14" x14ac:dyDescent="0.2">
      <c r="A139" s="56" t="s">
        <v>212</v>
      </c>
      <c r="B139" s="71">
        <v>437</v>
      </c>
      <c r="C139" s="71" t="s">
        <v>205</v>
      </c>
      <c r="D139" s="57" t="s">
        <v>38</v>
      </c>
      <c r="E139" s="76">
        <v>55</v>
      </c>
      <c r="F139" s="57" t="s">
        <v>213</v>
      </c>
      <c r="G139" s="59">
        <v>4.2</v>
      </c>
      <c r="H139" s="71" t="s">
        <v>65</v>
      </c>
      <c r="I139" s="59">
        <v>20</v>
      </c>
      <c r="J139" s="61">
        <v>55000</v>
      </c>
      <c r="K139" s="61">
        <v>52132.9</v>
      </c>
      <c r="L139" s="61">
        <v>1280056</v>
      </c>
      <c r="M139" s="61">
        <v>10133</v>
      </c>
      <c r="N139" s="61">
        <v>1290189</v>
      </c>
    </row>
    <row r="140" spans="1:14" x14ac:dyDescent="0.2">
      <c r="A140" s="56" t="s">
        <v>212</v>
      </c>
      <c r="B140" s="71">
        <v>437</v>
      </c>
      <c r="C140" s="71" t="s">
        <v>205</v>
      </c>
      <c r="D140" s="57" t="s">
        <v>38</v>
      </c>
      <c r="E140" s="76">
        <v>1</v>
      </c>
      <c r="F140" s="57" t="s">
        <v>214</v>
      </c>
      <c r="G140" s="59">
        <v>4.2</v>
      </c>
      <c r="H140" s="71" t="s">
        <v>65</v>
      </c>
      <c r="I140" s="59">
        <v>20</v>
      </c>
      <c r="J140" s="61">
        <v>1000</v>
      </c>
      <c r="K140" s="61">
        <v>1448.14</v>
      </c>
      <c r="L140" s="61">
        <v>35557</v>
      </c>
      <c r="M140" s="61">
        <v>282</v>
      </c>
      <c r="N140" s="61">
        <v>35839</v>
      </c>
    </row>
    <row r="141" spans="1:14" x14ac:dyDescent="0.2">
      <c r="A141" s="56" t="s">
        <v>215</v>
      </c>
      <c r="B141" s="71">
        <v>437</v>
      </c>
      <c r="C141" s="71" t="s">
        <v>216</v>
      </c>
      <c r="D141" s="57" t="s">
        <v>38</v>
      </c>
      <c r="E141" s="58">
        <v>110</v>
      </c>
      <c r="F141" s="57" t="s">
        <v>217</v>
      </c>
      <c r="G141" s="59">
        <v>3</v>
      </c>
      <c r="H141" s="71" t="s">
        <v>65</v>
      </c>
      <c r="I141" s="59">
        <v>5.93</v>
      </c>
      <c r="J141" s="61">
        <v>110000</v>
      </c>
      <c r="K141" s="61">
        <v>0</v>
      </c>
      <c r="L141" s="61">
        <v>0</v>
      </c>
      <c r="M141" s="61">
        <v>0</v>
      </c>
      <c r="N141" s="61">
        <v>0</v>
      </c>
    </row>
    <row r="142" spans="1:14" x14ac:dyDescent="0.2">
      <c r="A142" s="56" t="s">
        <v>218</v>
      </c>
      <c r="B142" s="71">
        <v>437</v>
      </c>
      <c r="C142" s="71" t="s">
        <v>216</v>
      </c>
      <c r="D142" s="57" t="s">
        <v>38</v>
      </c>
      <c r="E142" s="58">
        <v>33</v>
      </c>
      <c r="F142" s="57" t="s">
        <v>219</v>
      </c>
      <c r="G142" s="59">
        <v>3</v>
      </c>
      <c r="H142" s="71" t="s">
        <v>65</v>
      </c>
      <c r="I142" s="59">
        <v>5.93</v>
      </c>
      <c r="J142" s="61">
        <v>33000</v>
      </c>
      <c r="K142" s="61">
        <v>0</v>
      </c>
      <c r="L142" s="61">
        <v>0</v>
      </c>
      <c r="M142" s="61">
        <v>0</v>
      </c>
      <c r="N142" s="61">
        <v>0</v>
      </c>
    </row>
    <row r="143" spans="1:14" x14ac:dyDescent="0.2">
      <c r="A143" s="56" t="s">
        <v>215</v>
      </c>
      <c r="B143" s="71">
        <v>437</v>
      </c>
      <c r="C143" s="71" t="s">
        <v>216</v>
      </c>
      <c r="D143" s="57" t="s">
        <v>38</v>
      </c>
      <c r="E143" s="58">
        <v>375</v>
      </c>
      <c r="F143" s="57" t="s">
        <v>220</v>
      </c>
      <c r="G143" s="59">
        <v>4.2</v>
      </c>
      <c r="H143" s="71" t="s">
        <v>65</v>
      </c>
      <c r="I143" s="59">
        <v>19.75</v>
      </c>
      <c r="J143" s="61">
        <v>375000</v>
      </c>
      <c r="K143" s="61">
        <v>226902.53</v>
      </c>
      <c r="L143" s="61">
        <v>5571297</v>
      </c>
      <c r="M143" s="61">
        <v>44106</v>
      </c>
      <c r="N143" s="61">
        <v>5615403</v>
      </c>
    </row>
    <row r="144" spans="1:14" x14ac:dyDescent="0.2">
      <c r="A144" s="56" t="s">
        <v>215</v>
      </c>
      <c r="B144" s="71">
        <v>437</v>
      </c>
      <c r="C144" s="71" t="s">
        <v>216</v>
      </c>
      <c r="D144" s="57" t="s">
        <v>38</v>
      </c>
      <c r="E144" s="58">
        <v>99</v>
      </c>
      <c r="F144" s="57" t="s">
        <v>221</v>
      </c>
      <c r="G144" s="59">
        <v>4.2</v>
      </c>
      <c r="H144" s="71" t="s">
        <v>65</v>
      </c>
      <c r="I144" s="59">
        <v>19.75</v>
      </c>
      <c r="J144" s="61">
        <v>99000</v>
      </c>
      <c r="K144" s="61">
        <v>59902.28</v>
      </c>
      <c r="L144" s="61">
        <v>1470823</v>
      </c>
      <c r="M144" s="61">
        <v>11644</v>
      </c>
      <c r="N144" s="61">
        <v>1482467</v>
      </c>
    </row>
    <row r="145" spans="1:14" x14ac:dyDescent="0.2">
      <c r="A145" s="56" t="s">
        <v>215</v>
      </c>
      <c r="B145" s="71">
        <v>437</v>
      </c>
      <c r="C145" s="71" t="s">
        <v>216</v>
      </c>
      <c r="D145" s="57" t="s">
        <v>38</v>
      </c>
      <c r="E145" s="58">
        <v>93</v>
      </c>
      <c r="F145" s="57" t="s">
        <v>222</v>
      </c>
      <c r="G145" s="59">
        <v>4.2</v>
      </c>
      <c r="H145" s="71" t="s">
        <v>65</v>
      </c>
      <c r="I145" s="59">
        <v>19.75</v>
      </c>
      <c r="J145" s="61">
        <v>93000</v>
      </c>
      <c r="K145" s="61">
        <v>57419.16</v>
      </c>
      <c r="L145" s="61">
        <v>1409853</v>
      </c>
      <c r="M145" s="61">
        <v>11161</v>
      </c>
      <c r="N145" s="61">
        <v>1421014</v>
      </c>
    </row>
    <row r="146" spans="1:14" x14ac:dyDescent="0.2">
      <c r="A146" s="56" t="s">
        <v>223</v>
      </c>
      <c r="B146" s="71">
        <v>437</v>
      </c>
      <c r="C146" s="71" t="s">
        <v>216</v>
      </c>
      <c r="D146" s="57" t="s">
        <v>38</v>
      </c>
      <c r="E146" s="58">
        <v>122</v>
      </c>
      <c r="F146" s="57" t="s">
        <v>224</v>
      </c>
      <c r="G146" s="59">
        <v>4.2</v>
      </c>
      <c r="H146" s="71" t="s">
        <v>65</v>
      </c>
      <c r="I146" s="59">
        <v>19.75</v>
      </c>
      <c r="J146" s="61">
        <v>122000</v>
      </c>
      <c r="K146" s="61">
        <v>104183.62</v>
      </c>
      <c r="L146" s="61">
        <v>2558093</v>
      </c>
      <c r="M146" s="61">
        <v>20252</v>
      </c>
      <c r="N146" s="61">
        <v>2578345</v>
      </c>
    </row>
    <row r="147" spans="1:14" x14ac:dyDescent="0.2">
      <c r="A147" s="56" t="s">
        <v>223</v>
      </c>
      <c r="B147" s="71">
        <v>437</v>
      </c>
      <c r="C147" s="71" t="s">
        <v>216</v>
      </c>
      <c r="D147" s="57" t="s">
        <v>38</v>
      </c>
      <c r="E147" s="58">
        <v>1</v>
      </c>
      <c r="F147" s="57" t="s">
        <v>225</v>
      </c>
      <c r="G147" s="59">
        <v>4.2</v>
      </c>
      <c r="H147" s="71" t="s">
        <v>65</v>
      </c>
      <c r="I147" s="59">
        <v>19.75</v>
      </c>
      <c r="J147" s="61">
        <v>1000</v>
      </c>
      <c r="K147" s="61">
        <v>1370.84</v>
      </c>
      <c r="L147" s="61">
        <v>33659</v>
      </c>
      <c r="M147" s="61">
        <v>267</v>
      </c>
      <c r="N147" s="61">
        <v>33926</v>
      </c>
    </row>
    <row r="148" spans="1:14" x14ac:dyDescent="0.2">
      <c r="A148" s="56"/>
      <c r="D148" s="57"/>
      <c r="E148" s="58"/>
      <c r="F148" s="57"/>
      <c r="G148" s="59"/>
      <c r="H148" s="71"/>
      <c r="I148" s="59"/>
      <c r="J148" s="61"/>
      <c r="K148" s="61"/>
      <c r="L148" s="61"/>
      <c r="M148" s="61"/>
      <c r="N148" s="61"/>
    </row>
    <row r="149" spans="1:14" x14ac:dyDescent="0.2">
      <c r="A149" s="56" t="s">
        <v>69</v>
      </c>
      <c r="B149" s="71">
        <v>449</v>
      </c>
      <c r="C149" s="71" t="s">
        <v>226</v>
      </c>
      <c r="D149" s="57" t="s">
        <v>38</v>
      </c>
      <c r="E149" s="58">
        <v>162</v>
      </c>
      <c r="F149" s="57" t="s">
        <v>193</v>
      </c>
      <c r="G149" s="59">
        <v>4.8</v>
      </c>
      <c r="H149" s="57" t="s">
        <v>57</v>
      </c>
      <c r="I149" s="59">
        <v>7.75</v>
      </c>
      <c r="J149" s="61">
        <v>162000</v>
      </c>
      <c r="K149" s="61">
        <v>0</v>
      </c>
      <c r="L149" s="61">
        <v>0</v>
      </c>
      <c r="M149" s="61">
        <v>0</v>
      </c>
      <c r="N149" s="61">
        <v>0</v>
      </c>
    </row>
    <row r="150" spans="1:14" x14ac:dyDescent="0.2">
      <c r="A150" s="56" t="s">
        <v>227</v>
      </c>
      <c r="B150" s="71">
        <v>449</v>
      </c>
      <c r="C150" s="71" t="s">
        <v>226</v>
      </c>
      <c r="D150" s="57" t="s">
        <v>38</v>
      </c>
      <c r="E150" s="58">
        <v>50</v>
      </c>
      <c r="F150" s="57" t="s">
        <v>194</v>
      </c>
      <c r="G150" s="59">
        <v>5.4</v>
      </c>
      <c r="H150" s="57" t="s">
        <v>57</v>
      </c>
      <c r="I150" s="59">
        <v>14.75</v>
      </c>
      <c r="J150" s="61">
        <v>50000</v>
      </c>
      <c r="K150" s="61">
        <v>63143.3</v>
      </c>
      <c r="L150" s="61">
        <v>1550402</v>
      </c>
      <c r="M150" s="61">
        <v>13382</v>
      </c>
      <c r="N150" s="61">
        <v>1563784</v>
      </c>
    </row>
    <row r="151" spans="1:14" x14ac:dyDescent="0.2">
      <c r="A151" s="56" t="s">
        <v>227</v>
      </c>
      <c r="B151" s="71">
        <v>449</v>
      </c>
      <c r="C151" s="71" t="s">
        <v>226</v>
      </c>
      <c r="D151" s="57" t="s">
        <v>38</v>
      </c>
      <c r="E151" s="58">
        <v>59.52</v>
      </c>
      <c r="F151" s="57" t="s">
        <v>195</v>
      </c>
      <c r="G151" s="59">
        <v>4.5</v>
      </c>
      <c r="H151" s="57" t="s">
        <v>57</v>
      </c>
      <c r="I151" s="59">
        <v>15</v>
      </c>
      <c r="J151" s="61">
        <v>59520</v>
      </c>
      <c r="K151" s="61">
        <v>88115.68</v>
      </c>
      <c r="L151" s="61">
        <v>2163566</v>
      </c>
      <c r="M151" s="61">
        <v>0</v>
      </c>
      <c r="N151" s="61">
        <v>2163566</v>
      </c>
    </row>
    <row r="152" spans="1:14" x14ac:dyDescent="0.2">
      <c r="A152" s="56"/>
      <c r="D152" s="57"/>
      <c r="E152" s="58"/>
      <c r="F152" s="57"/>
      <c r="G152" s="59"/>
      <c r="H152" s="71"/>
      <c r="I152" s="59"/>
      <c r="J152" s="61"/>
      <c r="K152" s="61"/>
      <c r="L152" s="61"/>
      <c r="M152" s="61"/>
      <c r="N152" s="61"/>
    </row>
    <row r="153" spans="1:14" x14ac:dyDescent="0.2">
      <c r="A153" s="56" t="s">
        <v>121</v>
      </c>
      <c r="B153" s="71">
        <v>472</v>
      </c>
      <c r="C153" s="71" t="s">
        <v>228</v>
      </c>
      <c r="D153" s="57" t="s">
        <v>229</v>
      </c>
      <c r="E153" s="58">
        <v>15700000</v>
      </c>
      <c r="F153" s="57" t="s">
        <v>71</v>
      </c>
      <c r="G153" s="59">
        <v>6</v>
      </c>
      <c r="H153" s="71" t="s">
        <v>176</v>
      </c>
      <c r="I153" s="59">
        <v>4</v>
      </c>
      <c r="J153" s="61">
        <v>15700000000</v>
      </c>
      <c r="K153" s="61">
        <v>0</v>
      </c>
      <c r="L153" s="61">
        <v>0</v>
      </c>
      <c r="M153" s="61"/>
      <c r="N153" s="61"/>
    </row>
    <row r="154" spans="1:14" x14ac:dyDescent="0.2">
      <c r="A154" s="56" t="s">
        <v>121</v>
      </c>
      <c r="B154" s="71">
        <v>472</v>
      </c>
      <c r="C154" s="71" t="s">
        <v>228</v>
      </c>
      <c r="D154" s="57" t="s">
        <v>229</v>
      </c>
      <c r="E154" s="58">
        <v>500000</v>
      </c>
      <c r="F154" s="57" t="s">
        <v>73</v>
      </c>
      <c r="G154" s="59" t="s">
        <v>230</v>
      </c>
      <c r="H154" s="71" t="s">
        <v>176</v>
      </c>
      <c r="I154" s="59">
        <v>6</v>
      </c>
      <c r="J154" s="61">
        <v>500000000</v>
      </c>
      <c r="K154" s="61">
        <v>0</v>
      </c>
      <c r="L154" s="61">
        <v>0</v>
      </c>
      <c r="M154" s="61"/>
      <c r="N154" s="61"/>
    </row>
    <row r="155" spans="1:14" x14ac:dyDescent="0.2">
      <c r="A155" s="56" t="s">
        <v>121</v>
      </c>
      <c r="B155" s="71">
        <v>472</v>
      </c>
      <c r="C155" s="71" t="s">
        <v>228</v>
      </c>
      <c r="D155" s="57" t="s">
        <v>229</v>
      </c>
      <c r="E155" s="58">
        <v>1000</v>
      </c>
      <c r="F155" s="57" t="s">
        <v>111</v>
      </c>
      <c r="G155" s="59">
        <v>10</v>
      </c>
      <c r="H155" s="71" t="s">
        <v>176</v>
      </c>
      <c r="I155" s="59">
        <v>6</v>
      </c>
      <c r="J155" s="61">
        <v>1000000</v>
      </c>
      <c r="K155" s="61">
        <v>0</v>
      </c>
      <c r="L155" s="61">
        <v>0</v>
      </c>
      <c r="M155" s="61"/>
      <c r="N155" s="61"/>
    </row>
    <row r="156" spans="1:14" x14ac:dyDescent="0.2">
      <c r="A156" s="56" t="s">
        <v>121</v>
      </c>
      <c r="B156" s="71">
        <v>486</v>
      </c>
      <c r="C156" s="71" t="s">
        <v>231</v>
      </c>
      <c r="D156" s="57" t="s">
        <v>38</v>
      </c>
      <c r="E156" s="58">
        <v>450</v>
      </c>
      <c r="F156" s="57" t="s">
        <v>97</v>
      </c>
      <c r="G156" s="59">
        <v>4.25</v>
      </c>
      <c r="H156" s="71" t="s">
        <v>65</v>
      </c>
      <c r="I156" s="59">
        <v>19.5</v>
      </c>
      <c r="J156" s="61">
        <v>450000</v>
      </c>
      <c r="K156" s="61">
        <v>229933</v>
      </c>
      <c r="L156" s="61">
        <v>5645706</v>
      </c>
      <c r="M156" s="61">
        <v>22890</v>
      </c>
      <c r="N156" s="61">
        <v>5668596</v>
      </c>
    </row>
    <row r="157" spans="1:14" x14ac:dyDescent="0.2">
      <c r="A157" s="56" t="s">
        <v>232</v>
      </c>
      <c r="B157" s="71">
        <v>486</v>
      </c>
      <c r="C157" s="71" t="s">
        <v>231</v>
      </c>
      <c r="D157" s="57" t="s">
        <v>38</v>
      </c>
      <c r="E157" s="58">
        <v>50</v>
      </c>
      <c r="F157" s="57" t="s">
        <v>99</v>
      </c>
      <c r="G157" s="59">
        <v>8</v>
      </c>
      <c r="H157" s="71" t="s">
        <v>65</v>
      </c>
      <c r="I157" s="59">
        <v>23.25</v>
      </c>
      <c r="J157" s="61">
        <v>50000</v>
      </c>
      <c r="K157" s="61">
        <v>50000</v>
      </c>
      <c r="L157" s="61">
        <v>1227685</v>
      </c>
      <c r="M157" s="61">
        <v>1106217</v>
      </c>
      <c r="N157" s="61">
        <v>2333902</v>
      </c>
    </row>
    <row r="158" spans="1:14" x14ac:dyDescent="0.2">
      <c r="A158" s="56" t="s">
        <v>233</v>
      </c>
      <c r="B158" s="71">
        <v>486</v>
      </c>
      <c r="C158" s="71" t="s">
        <v>234</v>
      </c>
      <c r="D158" s="57" t="s">
        <v>38</v>
      </c>
      <c r="E158" s="58">
        <v>427</v>
      </c>
      <c r="F158" s="57" t="s">
        <v>191</v>
      </c>
      <c r="G158" s="59">
        <v>4</v>
      </c>
      <c r="H158" s="71" t="s">
        <v>65</v>
      </c>
      <c r="I158" s="59">
        <v>20</v>
      </c>
      <c r="J158" s="61">
        <v>427000</v>
      </c>
      <c r="K158" s="61">
        <v>272257</v>
      </c>
      <c r="L158" s="61">
        <v>6684917</v>
      </c>
      <c r="M158" s="61">
        <v>25538</v>
      </c>
      <c r="N158" s="61">
        <v>6710455</v>
      </c>
    </row>
    <row r="159" spans="1:14" x14ac:dyDescent="0.2">
      <c r="A159" s="56" t="s">
        <v>233</v>
      </c>
      <c r="B159" s="71">
        <v>486</v>
      </c>
      <c r="C159" s="71" t="s">
        <v>234</v>
      </c>
      <c r="D159" s="57" t="s">
        <v>38</v>
      </c>
      <c r="E159" s="58">
        <v>37</v>
      </c>
      <c r="F159" s="57" t="s">
        <v>235</v>
      </c>
      <c r="G159" s="59">
        <v>4</v>
      </c>
      <c r="H159" s="71" t="s">
        <v>65</v>
      </c>
      <c r="I159" s="59">
        <v>20</v>
      </c>
      <c r="J159" s="61">
        <v>37000</v>
      </c>
      <c r="K159" s="61">
        <v>37000</v>
      </c>
      <c r="L159" s="61">
        <v>908487</v>
      </c>
      <c r="M159" s="61">
        <v>279878</v>
      </c>
      <c r="N159" s="61">
        <v>1188365</v>
      </c>
    </row>
    <row r="160" spans="1:14" x14ac:dyDescent="0.2">
      <c r="A160" s="56" t="s">
        <v>233</v>
      </c>
      <c r="B160" s="71">
        <v>486</v>
      </c>
      <c r="C160" s="71" t="s">
        <v>234</v>
      </c>
      <c r="D160" s="57" t="s">
        <v>38</v>
      </c>
      <c r="E160" s="58">
        <v>59</v>
      </c>
      <c r="F160" s="57" t="s">
        <v>236</v>
      </c>
      <c r="G160" s="59">
        <v>7</v>
      </c>
      <c r="H160" s="71" t="s">
        <v>65</v>
      </c>
      <c r="I160" s="59">
        <v>21.75</v>
      </c>
      <c r="J160" s="61">
        <v>59000</v>
      </c>
      <c r="K160" s="61">
        <v>59000</v>
      </c>
      <c r="L160" s="61">
        <v>1448668</v>
      </c>
      <c r="M160" s="61">
        <v>853655</v>
      </c>
      <c r="N160" s="61">
        <v>2302323</v>
      </c>
    </row>
    <row r="161" spans="1:14" x14ac:dyDescent="0.2">
      <c r="A161" s="56"/>
      <c r="D161" s="57"/>
      <c r="E161" s="58"/>
      <c r="F161" s="57"/>
      <c r="G161" s="59"/>
      <c r="H161" s="71"/>
      <c r="I161" s="59"/>
      <c r="J161" s="61"/>
      <c r="K161" s="61"/>
      <c r="L161" s="61"/>
      <c r="M161" s="61"/>
      <c r="N161" s="61"/>
    </row>
    <row r="162" spans="1:14" x14ac:dyDescent="0.2">
      <c r="A162" s="56" t="s">
        <v>62</v>
      </c>
      <c r="B162" s="71">
        <v>495</v>
      </c>
      <c r="C162" s="71" t="s">
        <v>237</v>
      </c>
      <c r="D162" s="57" t="s">
        <v>38</v>
      </c>
      <c r="E162" s="58">
        <v>578.5</v>
      </c>
      <c r="F162" s="57" t="s">
        <v>238</v>
      </c>
      <c r="G162" s="59">
        <v>4</v>
      </c>
      <c r="H162" s="71" t="s">
        <v>65</v>
      </c>
      <c r="I162" s="59">
        <v>19.25</v>
      </c>
      <c r="J162" s="61">
        <v>578500</v>
      </c>
      <c r="K162" s="61">
        <v>261733</v>
      </c>
      <c r="L162" s="61">
        <v>6426514</v>
      </c>
      <c r="M162" s="61">
        <v>42213</v>
      </c>
      <c r="N162" s="61">
        <v>6468727</v>
      </c>
    </row>
    <row r="163" spans="1:14" x14ac:dyDescent="0.2">
      <c r="A163" s="56" t="s">
        <v>62</v>
      </c>
      <c r="B163" s="71">
        <v>495</v>
      </c>
      <c r="C163" s="71" t="s">
        <v>237</v>
      </c>
      <c r="D163" s="57" t="s">
        <v>38</v>
      </c>
      <c r="E163" s="58">
        <v>52.2</v>
      </c>
      <c r="F163" s="57" t="s">
        <v>239</v>
      </c>
      <c r="G163" s="59">
        <v>5</v>
      </c>
      <c r="H163" s="71" t="s">
        <v>65</v>
      </c>
      <c r="I163" s="59">
        <v>19.25</v>
      </c>
      <c r="J163" s="61">
        <v>52200</v>
      </c>
      <c r="K163" s="61">
        <v>53489</v>
      </c>
      <c r="L163" s="61">
        <v>1313353</v>
      </c>
      <c r="M163" s="61">
        <v>10745</v>
      </c>
      <c r="N163" s="61">
        <v>1324098</v>
      </c>
    </row>
    <row r="164" spans="1:14" x14ac:dyDescent="0.2">
      <c r="A164" s="56" t="s">
        <v>66</v>
      </c>
      <c r="B164" s="71">
        <v>495</v>
      </c>
      <c r="C164" s="71" t="s">
        <v>237</v>
      </c>
      <c r="D164" s="57" t="s">
        <v>38</v>
      </c>
      <c r="E164" s="58">
        <v>27.4</v>
      </c>
      <c r="F164" s="57" t="s">
        <v>240</v>
      </c>
      <c r="G164" s="59">
        <v>5.5</v>
      </c>
      <c r="H164" s="71" t="s">
        <v>65</v>
      </c>
      <c r="I164" s="59">
        <v>19.25</v>
      </c>
      <c r="J164" s="61">
        <v>27400</v>
      </c>
      <c r="K164" s="61">
        <v>31324</v>
      </c>
      <c r="L164" s="61">
        <v>769120</v>
      </c>
      <c r="M164" s="61">
        <v>6909</v>
      </c>
      <c r="N164" s="61">
        <v>776029</v>
      </c>
    </row>
    <row r="165" spans="1:14" x14ac:dyDescent="0.2">
      <c r="A165" s="56" t="s">
        <v>66</v>
      </c>
      <c r="B165" s="71">
        <v>495</v>
      </c>
      <c r="C165" s="71" t="s">
        <v>237</v>
      </c>
      <c r="D165" s="57" t="s">
        <v>38</v>
      </c>
      <c r="E165" s="58">
        <v>20.399999999999999</v>
      </c>
      <c r="F165" s="57" t="s">
        <v>241</v>
      </c>
      <c r="G165" s="59">
        <v>6</v>
      </c>
      <c r="H165" s="71" t="s">
        <v>65</v>
      </c>
      <c r="I165" s="59">
        <v>19.25</v>
      </c>
      <c r="J165" s="61">
        <v>20400</v>
      </c>
      <c r="K165" s="61">
        <v>25754</v>
      </c>
      <c r="L165" s="61">
        <v>632356</v>
      </c>
      <c r="M165" s="61">
        <v>6185</v>
      </c>
      <c r="N165" s="61">
        <v>638541</v>
      </c>
    </row>
    <row r="166" spans="1:14" x14ac:dyDescent="0.2">
      <c r="A166" s="56" t="s">
        <v>242</v>
      </c>
      <c r="B166" s="71">
        <v>495</v>
      </c>
      <c r="C166" s="71" t="s">
        <v>237</v>
      </c>
      <c r="D166" s="57" t="s">
        <v>38</v>
      </c>
      <c r="E166" s="58">
        <v>22</v>
      </c>
      <c r="F166" s="135" t="s">
        <v>243</v>
      </c>
      <c r="G166" s="59">
        <v>7</v>
      </c>
      <c r="H166" s="71" t="s">
        <v>65</v>
      </c>
      <c r="I166" s="59">
        <v>19.25</v>
      </c>
      <c r="J166" s="61">
        <v>22000</v>
      </c>
      <c r="K166" s="61">
        <v>28837</v>
      </c>
      <c r="L166" s="61">
        <v>708055</v>
      </c>
      <c r="M166" s="61">
        <v>8052</v>
      </c>
      <c r="N166" s="61">
        <v>716107</v>
      </c>
    </row>
    <row r="167" spans="1:14" x14ac:dyDescent="0.2">
      <c r="A167" s="56" t="s">
        <v>242</v>
      </c>
      <c r="B167" s="71">
        <v>495</v>
      </c>
      <c r="C167" s="71" t="s">
        <v>237</v>
      </c>
      <c r="D167" s="57" t="s">
        <v>38</v>
      </c>
      <c r="E167" s="58">
        <v>31</v>
      </c>
      <c r="F167" s="57" t="s">
        <v>244</v>
      </c>
      <c r="G167" s="59">
        <v>7.5</v>
      </c>
      <c r="H167" s="71" t="s">
        <v>65</v>
      </c>
      <c r="I167" s="59">
        <v>19.25</v>
      </c>
      <c r="J167" s="61">
        <v>31000</v>
      </c>
      <c r="K167" s="61">
        <v>54296</v>
      </c>
      <c r="L167" s="61">
        <v>1333168</v>
      </c>
      <c r="M167" s="61">
        <v>16214</v>
      </c>
      <c r="N167" s="61">
        <v>1349382</v>
      </c>
    </row>
    <row r="168" spans="1:14" x14ac:dyDescent="0.2">
      <c r="A168" s="56" t="s">
        <v>245</v>
      </c>
      <c r="B168" s="71">
        <v>495</v>
      </c>
      <c r="C168" s="71" t="s">
        <v>246</v>
      </c>
      <c r="D168" s="57" t="s">
        <v>38</v>
      </c>
      <c r="E168" s="58">
        <v>478</v>
      </c>
      <c r="F168" s="57" t="s">
        <v>247</v>
      </c>
      <c r="G168" s="59">
        <v>4</v>
      </c>
      <c r="H168" s="71" t="s">
        <v>65</v>
      </c>
      <c r="I168" s="59">
        <v>18.25</v>
      </c>
      <c r="J168" s="61">
        <v>478000</v>
      </c>
      <c r="K168" s="61">
        <v>234916</v>
      </c>
      <c r="L168" s="61">
        <v>5768057</v>
      </c>
      <c r="M168" s="61">
        <v>37889</v>
      </c>
      <c r="N168" s="61">
        <v>5805946</v>
      </c>
    </row>
    <row r="169" spans="1:14" x14ac:dyDescent="0.2">
      <c r="A169" s="56" t="s">
        <v>248</v>
      </c>
      <c r="B169" s="71">
        <v>495</v>
      </c>
      <c r="C169" s="71" t="s">
        <v>246</v>
      </c>
      <c r="D169" s="57" t="s">
        <v>38</v>
      </c>
      <c r="E169" s="58">
        <v>55</v>
      </c>
      <c r="F169" s="57" t="s">
        <v>249</v>
      </c>
      <c r="G169" s="59">
        <v>5</v>
      </c>
      <c r="H169" s="71" t="s">
        <v>65</v>
      </c>
      <c r="I169" s="59">
        <v>18.25</v>
      </c>
      <c r="J169" s="61">
        <v>55000</v>
      </c>
      <c r="K169" s="61">
        <v>56358</v>
      </c>
      <c r="L169" s="61">
        <v>1383797</v>
      </c>
      <c r="M169" s="61">
        <v>11321</v>
      </c>
      <c r="N169" s="61">
        <v>1395118</v>
      </c>
    </row>
    <row r="170" spans="1:14" x14ac:dyDescent="0.2">
      <c r="A170" s="56" t="s">
        <v>250</v>
      </c>
      <c r="B170" s="71">
        <v>495</v>
      </c>
      <c r="C170" s="71" t="s">
        <v>246</v>
      </c>
      <c r="D170" s="57" t="s">
        <v>38</v>
      </c>
      <c r="E170" s="58">
        <v>18</v>
      </c>
      <c r="F170" s="57" t="s">
        <v>251</v>
      </c>
      <c r="G170" s="59">
        <v>5.5</v>
      </c>
      <c r="H170" s="71" t="s">
        <v>65</v>
      </c>
      <c r="I170" s="59">
        <v>18.25</v>
      </c>
      <c r="J170" s="61">
        <v>18000</v>
      </c>
      <c r="K170" s="61">
        <v>19505</v>
      </c>
      <c r="L170" s="61">
        <v>478920</v>
      </c>
      <c r="M170" s="61">
        <v>4302</v>
      </c>
      <c r="N170" s="61">
        <v>483222</v>
      </c>
    </row>
    <row r="171" spans="1:14" x14ac:dyDescent="0.2">
      <c r="A171" s="56" t="s">
        <v>252</v>
      </c>
      <c r="B171" s="71">
        <v>495</v>
      </c>
      <c r="C171" s="71" t="s">
        <v>246</v>
      </c>
      <c r="D171" s="57" t="s">
        <v>38</v>
      </c>
      <c r="E171" s="58">
        <v>8</v>
      </c>
      <c r="F171" s="57" t="s">
        <v>253</v>
      </c>
      <c r="G171" s="59">
        <v>6</v>
      </c>
      <c r="H171" s="71" t="s">
        <v>65</v>
      </c>
      <c r="I171" s="59">
        <v>18.25</v>
      </c>
      <c r="J171" s="61">
        <v>8000</v>
      </c>
      <c r="K171" s="61">
        <v>9528</v>
      </c>
      <c r="L171" s="61">
        <v>233948</v>
      </c>
      <c r="M171" s="61">
        <v>2288</v>
      </c>
      <c r="N171" s="61">
        <v>236236</v>
      </c>
    </row>
    <row r="172" spans="1:14" x14ac:dyDescent="0.2">
      <c r="A172" s="56" t="s">
        <v>252</v>
      </c>
      <c r="B172" s="71">
        <v>495</v>
      </c>
      <c r="C172" s="71" t="s">
        <v>246</v>
      </c>
      <c r="D172" s="57" t="s">
        <v>38</v>
      </c>
      <c r="E172" s="58">
        <v>15</v>
      </c>
      <c r="F172" s="57" t="s">
        <v>254</v>
      </c>
      <c r="G172" s="59">
        <v>7</v>
      </c>
      <c r="H172" s="71" t="s">
        <v>65</v>
      </c>
      <c r="I172" s="59">
        <v>18.25</v>
      </c>
      <c r="J172" s="61">
        <v>15000</v>
      </c>
      <c r="K172" s="61">
        <v>18375</v>
      </c>
      <c r="L172" s="61">
        <v>451174</v>
      </c>
      <c r="M172" s="61">
        <v>5131</v>
      </c>
      <c r="N172" s="61">
        <v>456305</v>
      </c>
    </row>
    <row r="173" spans="1:14" x14ac:dyDescent="0.2">
      <c r="A173" s="56" t="s">
        <v>252</v>
      </c>
      <c r="B173" s="71">
        <v>495</v>
      </c>
      <c r="C173" s="71" t="s">
        <v>246</v>
      </c>
      <c r="D173" s="57" t="s">
        <v>38</v>
      </c>
      <c r="E173" s="58">
        <v>25</v>
      </c>
      <c r="F173" s="57" t="s">
        <v>255</v>
      </c>
      <c r="G173" s="59">
        <v>7.5</v>
      </c>
      <c r="H173" s="71" t="s">
        <v>65</v>
      </c>
      <c r="I173" s="59">
        <v>18.25</v>
      </c>
      <c r="J173" s="61">
        <v>25000</v>
      </c>
      <c r="K173" s="61">
        <v>40732</v>
      </c>
      <c r="L173" s="61">
        <v>1000121</v>
      </c>
      <c r="M173" s="61">
        <v>12164</v>
      </c>
      <c r="N173" s="61">
        <v>1012285</v>
      </c>
    </row>
    <row r="174" spans="1:14" x14ac:dyDescent="0.2">
      <c r="A174" s="56" t="s">
        <v>256</v>
      </c>
      <c r="B174" s="71">
        <v>495</v>
      </c>
      <c r="C174" s="71" t="s">
        <v>257</v>
      </c>
      <c r="D174" s="57" t="s">
        <v>38</v>
      </c>
      <c r="E174" s="58">
        <v>402</v>
      </c>
      <c r="F174" s="57" t="s">
        <v>258</v>
      </c>
      <c r="G174" s="59">
        <v>4.7</v>
      </c>
      <c r="H174" s="57" t="s">
        <v>65</v>
      </c>
      <c r="I174" s="59">
        <v>17</v>
      </c>
      <c r="J174" s="267">
        <v>402000</v>
      </c>
      <c r="K174" s="61">
        <v>225983</v>
      </c>
      <c r="L174" s="61">
        <v>5548719</v>
      </c>
      <c r="M174" s="61">
        <v>42718</v>
      </c>
      <c r="N174" s="61">
        <v>5591437</v>
      </c>
    </row>
    <row r="175" spans="1:14" x14ac:dyDescent="0.2">
      <c r="A175" s="56" t="s">
        <v>259</v>
      </c>
      <c r="B175" s="71">
        <v>495</v>
      </c>
      <c r="C175" s="71" t="s">
        <v>257</v>
      </c>
      <c r="D175" s="57" t="s">
        <v>38</v>
      </c>
      <c r="E175" s="58">
        <v>38.200000000000003</v>
      </c>
      <c r="F175" s="57" t="s">
        <v>260</v>
      </c>
      <c r="G175" s="59">
        <v>5.2</v>
      </c>
      <c r="H175" s="57" t="s">
        <v>65</v>
      </c>
      <c r="I175" s="59">
        <v>17</v>
      </c>
      <c r="J175" s="267">
        <v>38200</v>
      </c>
      <c r="K175" s="61">
        <v>38687</v>
      </c>
      <c r="L175" s="61">
        <v>949909</v>
      </c>
      <c r="M175" s="61">
        <v>8076</v>
      </c>
      <c r="N175" s="61">
        <v>957985</v>
      </c>
    </row>
    <row r="176" spans="1:14" x14ac:dyDescent="0.2">
      <c r="A176" s="56" t="s">
        <v>259</v>
      </c>
      <c r="B176" s="71">
        <v>495</v>
      </c>
      <c r="C176" s="71" t="s">
        <v>257</v>
      </c>
      <c r="D176" s="57" t="s">
        <v>38</v>
      </c>
      <c r="E176" s="58">
        <v>12</v>
      </c>
      <c r="F176" s="57" t="s">
        <v>261</v>
      </c>
      <c r="G176" s="59">
        <v>5.2</v>
      </c>
      <c r="H176" s="57" t="s">
        <v>65</v>
      </c>
      <c r="I176" s="59">
        <v>17</v>
      </c>
      <c r="J176" s="267">
        <v>12000</v>
      </c>
      <c r="K176" s="61">
        <v>12465</v>
      </c>
      <c r="L176" s="61">
        <v>306062</v>
      </c>
      <c r="M176" s="61">
        <v>2602</v>
      </c>
      <c r="N176" s="61">
        <v>308664</v>
      </c>
    </row>
    <row r="177" spans="1:14" x14ac:dyDescent="0.2">
      <c r="A177" s="56" t="s">
        <v>259</v>
      </c>
      <c r="B177" s="71">
        <v>495</v>
      </c>
      <c r="C177" s="71" t="s">
        <v>257</v>
      </c>
      <c r="D177" s="57" t="s">
        <v>38</v>
      </c>
      <c r="E177" s="58">
        <v>6</v>
      </c>
      <c r="F177" s="57" t="s">
        <v>262</v>
      </c>
      <c r="G177" s="59">
        <v>5.2</v>
      </c>
      <c r="H177" s="57" t="s">
        <v>65</v>
      </c>
      <c r="I177" s="59">
        <v>17</v>
      </c>
      <c r="J177" s="267">
        <v>6000</v>
      </c>
      <c r="K177" s="61">
        <v>6557</v>
      </c>
      <c r="L177" s="61">
        <v>160999</v>
      </c>
      <c r="M177" s="61">
        <v>1369</v>
      </c>
      <c r="N177" s="61">
        <v>162368</v>
      </c>
    </row>
    <row r="178" spans="1:14" x14ac:dyDescent="0.2">
      <c r="A178" s="56" t="s">
        <v>259</v>
      </c>
      <c r="B178" s="71">
        <v>495</v>
      </c>
      <c r="C178" s="71" t="s">
        <v>257</v>
      </c>
      <c r="D178" s="57" t="s">
        <v>38</v>
      </c>
      <c r="E178" s="58">
        <v>9</v>
      </c>
      <c r="F178" s="57" t="s">
        <v>263</v>
      </c>
      <c r="G178" s="59">
        <v>5.2</v>
      </c>
      <c r="H178" s="57" t="s">
        <v>65</v>
      </c>
      <c r="I178" s="59">
        <v>17</v>
      </c>
      <c r="J178" s="267">
        <v>9000</v>
      </c>
      <c r="K178" s="61">
        <v>9835</v>
      </c>
      <c r="L178" s="61">
        <v>241486</v>
      </c>
      <c r="M178" s="61">
        <v>2053</v>
      </c>
      <c r="N178" s="61">
        <v>243539</v>
      </c>
    </row>
    <row r="179" spans="1:14" x14ac:dyDescent="0.2">
      <c r="A179" s="56" t="s">
        <v>259</v>
      </c>
      <c r="B179" s="71">
        <v>495</v>
      </c>
      <c r="C179" s="71" t="s">
        <v>257</v>
      </c>
      <c r="D179" s="57" t="s">
        <v>38</v>
      </c>
      <c r="E179" s="58">
        <v>27.4</v>
      </c>
      <c r="F179" s="57" t="s">
        <v>264</v>
      </c>
      <c r="G179" s="59">
        <v>5.2</v>
      </c>
      <c r="H179" s="57" t="s">
        <v>65</v>
      </c>
      <c r="I179" s="59">
        <v>17</v>
      </c>
      <c r="J179" s="267">
        <v>27400</v>
      </c>
      <c r="K179" s="61">
        <v>36210</v>
      </c>
      <c r="L179" s="61">
        <v>889089</v>
      </c>
      <c r="M179" s="61">
        <v>7559</v>
      </c>
      <c r="N179" s="61">
        <v>896648</v>
      </c>
    </row>
    <row r="180" spans="1:14" x14ac:dyDescent="0.2">
      <c r="A180" s="56"/>
      <c r="D180" s="57"/>
      <c r="E180" s="58"/>
      <c r="F180" s="57"/>
      <c r="G180" s="59"/>
      <c r="H180" s="71"/>
      <c r="I180" s="59"/>
      <c r="J180" s="61"/>
      <c r="K180" s="61"/>
      <c r="L180" s="61"/>
      <c r="M180" s="61"/>
      <c r="N180" s="61"/>
    </row>
    <row r="181" spans="1:14" x14ac:dyDescent="0.2">
      <c r="A181" s="56" t="s">
        <v>69</v>
      </c>
      <c r="B181" s="71">
        <v>501</v>
      </c>
      <c r="C181" s="71" t="s">
        <v>265</v>
      </c>
      <c r="D181" s="57" t="s">
        <v>38</v>
      </c>
      <c r="E181" s="58">
        <v>156.30000000000001</v>
      </c>
      <c r="F181" s="57" t="s">
        <v>266</v>
      </c>
      <c r="G181" s="59">
        <v>4.1500000000000004</v>
      </c>
      <c r="H181" s="57" t="s">
        <v>57</v>
      </c>
      <c r="I181" s="59">
        <v>7.75</v>
      </c>
      <c r="J181" s="61">
        <v>156300</v>
      </c>
      <c r="K181" s="61">
        <v>5769.38</v>
      </c>
      <c r="L181" s="61">
        <v>141660</v>
      </c>
      <c r="M181" s="61">
        <v>1422</v>
      </c>
      <c r="N181" s="61">
        <v>143082</v>
      </c>
    </row>
    <row r="182" spans="1:14" x14ac:dyDescent="0.2">
      <c r="A182" s="56" t="s">
        <v>227</v>
      </c>
      <c r="B182" s="71">
        <v>501</v>
      </c>
      <c r="C182" s="71" t="s">
        <v>265</v>
      </c>
      <c r="D182" s="57" t="s">
        <v>38</v>
      </c>
      <c r="E182" s="58">
        <v>47.1</v>
      </c>
      <c r="F182" s="57" t="s">
        <v>267</v>
      </c>
      <c r="G182" s="59">
        <v>4.5</v>
      </c>
      <c r="H182" s="57" t="s">
        <v>57</v>
      </c>
      <c r="I182" s="59">
        <v>14.75</v>
      </c>
      <c r="J182" s="61">
        <v>47100</v>
      </c>
      <c r="K182" s="61">
        <v>66239.929999999993</v>
      </c>
      <c r="L182" s="61">
        <v>1626435</v>
      </c>
      <c r="M182" s="61">
        <v>0</v>
      </c>
      <c r="N182" s="61">
        <v>1626435</v>
      </c>
    </row>
    <row r="183" spans="1:14" x14ac:dyDescent="0.2">
      <c r="A183" s="56" t="s">
        <v>227</v>
      </c>
      <c r="B183" s="71">
        <v>501</v>
      </c>
      <c r="C183" s="71" t="s">
        <v>265</v>
      </c>
      <c r="D183" s="57" t="s">
        <v>38</v>
      </c>
      <c r="E183" s="58">
        <v>11.4</v>
      </c>
      <c r="F183" s="57" t="s">
        <v>268</v>
      </c>
      <c r="G183" s="59">
        <v>5.5</v>
      </c>
      <c r="H183" s="57" t="s">
        <v>57</v>
      </c>
      <c r="I183" s="59">
        <v>15</v>
      </c>
      <c r="J183" s="61">
        <v>11400</v>
      </c>
      <c r="K183" s="61">
        <v>17260.28</v>
      </c>
      <c r="L183" s="61">
        <v>423804</v>
      </c>
      <c r="M183" s="61">
        <v>0</v>
      </c>
      <c r="N183" s="61">
        <v>423804</v>
      </c>
    </row>
    <row r="184" spans="1:14" x14ac:dyDescent="0.2">
      <c r="A184" s="56" t="s">
        <v>227</v>
      </c>
      <c r="B184" s="71">
        <v>501</v>
      </c>
      <c r="C184" s="71" t="s">
        <v>265</v>
      </c>
      <c r="D184" s="57" t="s">
        <v>38</v>
      </c>
      <c r="E184" s="58">
        <v>58</v>
      </c>
      <c r="F184" s="57" t="s">
        <v>269</v>
      </c>
      <c r="G184" s="59">
        <v>5</v>
      </c>
      <c r="H184" s="57" t="s">
        <v>57</v>
      </c>
      <c r="I184" s="59">
        <v>15.25</v>
      </c>
      <c r="J184" s="61">
        <v>58000</v>
      </c>
      <c r="K184" s="61">
        <v>84642.27</v>
      </c>
      <c r="L184" s="61">
        <v>2078281</v>
      </c>
      <c r="M184" s="61">
        <v>0</v>
      </c>
      <c r="N184" s="61">
        <v>2078281</v>
      </c>
    </row>
    <row r="185" spans="1:14" x14ac:dyDescent="0.2">
      <c r="A185" s="56"/>
      <c r="D185" s="57"/>
      <c r="E185" s="58"/>
      <c r="F185" s="57"/>
      <c r="G185" s="59"/>
      <c r="H185" s="71"/>
      <c r="I185" s="59"/>
      <c r="J185" s="61"/>
      <c r="K185" s="61"/>
      <c r="L185" s="61"/>
      <c r="M185" s="61"/>
      <c r="N185" s="61"/>
    </row>
    <row r="186" spans="1:14" x14ac:dyDescent="0.2">
      <c r="A186" s="56" t="s">
        <v>270</v>
      </c>
      <c r="B186" s="71">
        <v>510</v>
      </c>
      <c r="C186" s="57" t="s">
        <v>271</v>
      </c>
      <c r="D186" s="57" t="s">
        <v>38</v>
      </c>
      <c r="E186" s="58">
        <v>863</v>
      </c>
      <c r="F186" s="57" t="s">
        <v>272</v>
      </c>
      <c r="G186" s="59">
        <v>4</v>
      </c>
      <c r="H186" s="71" t="s">
        <v>65</v>
      </c>
      <c r="I186" s="59">
        <v>18.5</v>
      </c>
      <c r="J186" s="61">
        <v>863000</v>
      </c>
      <c r="K186" s="61">
        <v>392527</v>
      </c>
      <c r="L186" s="61">
        <v>9637990</v>
      </c>
      <c r="M186" s="61">
        <v>63304</v>
      </c>
      <c r="N186" s="61">
        <v>9701294</v>
      </c>
    </row>
    <row r="187" spans="1:14" x14ac:dyDescent="0.2">
      <c r="A187" s="56" t="s">
        <v>270</v>
      </c>
      <c r="B187" s="71">
        <v>510</v>
      </c>
      <c r="C187" s="57" t="s">
        <v>271</v>
      </c>
      <c r="D187" s="57" t="s">
        <v>38</v>
      </c>
      <c r="E187" s="58">
        <v>141</v>
      </c>
      <c r="F187" s="57" t="s">
        <v>273</v>
      </c>
      <c r="G187" s="59">
        <v>4</v>
      </c>
      <c r="H187" s="71" t="s">
        <v>65</v>
      </c>
      <c r="I187" s="59">
        <v>18.5</v>
      </c>
      <c r="J187" s="61">
        <v>141000</v>
      </c>
      <c r="K187" s="61">
        <v>64932</v>
      </c>
      <c r="L187" s="61">
        <v>1594321</v>
      </c>
      <c r="M187" s="61">
        <v>10472</v>
      </c>
      <c r="N187" s="61">
        <v>1604793</v>
      </c>
    </row>
    <row r="188" spans="1:14" x14ac:dyDescent="0.2">
      <c r="A188" s="56" t="s">
        <v>66</v>
      </c>
      <c r="B188" s="71">
        <v>510</v>
      </c>
      <c r="C188" s="57" t="s">
        <v>271</v>
      </c>
      <c r="D188" s="57" t="s">
        <v>38</v>
      </c>
      <c r="E188" s="58">
        <v>45</v>
      </c>
      <c r="F188" s="57" t="s">
        <v>274</v>
      </c>
      <c r="G188" s="59">
        <v>4</v>
      </c>
      <c r="H188" s="71" t="s">
        <v>65</v>
      </c>
      <c r="I188" s="59">
        <v>18.5</v>
      </c>
      <c r="J188" s="61">
        <v>45000</v>
      </c>
      <c r="K188" s="61">
        <v>59800</v>
      </c>
      <c r="L188" s="61">
        <v>1468311</v>
      </c>
      <c r="M188" s="61">
        <v>9645</v>
      </c>
      <c r="N188" s="61">
        <v>1477956</v>
      </c>
    </row>
    <row r="189" spans="1:14" x14ac:dyDescent="0.2">
      <c r="A189" s="56" t="s">
        <v>66</v>
      </c>
      <c r="B189" s="71">
        <v>510</v>
      </c>
      <c r="C189" s="57" t="s">
        <v>271</v>
      </c>
      <c r="D189" s="57" t="s">
        <v>38</v>
      </c>
      <c r="E189" s="58">
        <v>18</v>
      </c>
      <c r="F189" s="57" t="s">
        <v>275</v>
      </c>
      <c r="G189" s="59">
        <v>4</v>
      </c>
      <c r="H189" s="71" t="s">
        <v>65</v>
      </c>
      <c r="I189" s="59">
        <v>18.5</v>
      </c>
      <c r="J189" s="61">
        <v>18000</v>
      </c>
      <c r="K189" s="61">
        <v>23920</v>
      </c>
      <c r="L189" s="61">
        <v>587325</v>
      </c>
      <c r="M189" s="61">
        <v>3858</v>
      </c>
      <c r="N189" s="61">
        <v>591183</v>
      </c>
    </row>
    <row r="190" spans="1:14" x14ac:dyDescent="0.2">
      <c r="A190" s="56" t="s">
        <v>276</v>
      </c>
      <c r="B190" s="71">
        <v>510</v>
      </c>
      <c r="C190" s="57" t="s">
        <v>271</v>
      </c>
      <c r="D190" s="57" t="s">
        <v>38</v>
      </c>
      <c r="E190" s="58">
        <v>46</v>
      </c>
      <c r="F190" s="57" t="s">
        <v>277</v>
      </c>
      <c r="G190" s="59">
        <v>4</v>
      </c>
      <c r="H190" s="71" t="s">
        <v>65</v>
      </c>
      <c r="I190" s="59">
        <v>18.5</v>
      </c>
      <c r="J190" s="61">
        <v>46000</v>
      </c>
      <c r="K190" s="61">
        <v>61129</v>
      </c>
      <c r="L190" s="61">
        <v>1500943</v>
      </c>
      <c r="M190" s="61">
        <v>9859</v>
      </c>
      <c r="N190" s="61">
        <v>1510802</v>
      </c>
    </row>
    <row r="191" spans="1:14" x14ac:dyDescent="0.2">
      <c r="A191" s="56" t="s">
        <v>276</v>
      </c>
      <c r="B191" s="71">
        <v>510</v>
      </c>
      <c r="C191" s="57" t="s">
        <v>271</v>
      </c>
      <c r="D191" s="57" t="s">
        <v>38</v>
      </c>
      <c r="E191" s="58">
        <v>113</v>
      </c>
      <c r="F191" s="57" t="s">
        <v>278</v>
      </c>
      <c r="G191" s="59">
        <v>4</v>
      </c>
      <c r="H191" s="71" t="s">
        <v>65</v>
      </c>
      <c r="I191" s="59">
        <v>18.5</v>
      </c>
      <c r="J191" s="61">
        <v>113000</v>
      </c>
      <c r="K191" s="61">
        <v>150164</v>
      </c>
      <c r="L191" s="61">
        <v>3687082</v>
      </c>
      <c r="M191" s="61">
        <v>24219</v>
      </c>
      <c r="N191" s="61">
        <v>3711301</v>
      </c>
    </row>
    <row r="192" spans="1:14" x14ac:dyDescent="0.2">
      <c r="A192" s="56"/>
      <c r="D192" s="57"/>
      <c r="E192" s="58"/>
      <c r="F192" s="57"/>
      <c r="G192" s="59"/>
      <c r="H192" s="57"/>
      <c r="I192" s="59"/>
      <c r="J192" s="61"/>
      <c r="K192" s="61"/>
      <c r="L192" s="61"/>
      <c r="M192" s="61"/>
      <c r="N192" s="61"/>
    </row>
    <row r="193" spans="1:14" x14ac:dyDescent="0.2">
      <c r="A193" s="56" t="s">
        <v>279</v>
      </c>
      <c r="B193" s="71">
        <v>514</v>
      </c>
      <c r="C193" s="71" t="s">
        <v>280</v>
      </c>
      <c r="D193" s="57" t="s">
        <v>281</v>
      </c>
      <c r="E193" s="58">
        <v>65000</v>
      </c>
      <c r="F193" s="57" t="s">
        <v>282</v>
      </c>
      <c r="G193" s="59">
        <v>7.61</v>
      </c>
      <c r="H193" s="57" t="s">
        <v>283</v>
      </c>
      <c r="I193" s="59">
        <v>14.5</v>
      </c>
      <c r="J193" s="61">
        <v>65000000</v>
      </c>
      <c r="K193" s="61">
        <v>65000000</v>
      </c>
      <c r="L193" s="61">
        <v>39354900</v>
      </c>
      <c r="M193" s="61">
        <v>773142</v>
      </c>
      <c r="N193" s="61">
        <v>40128042</v>
      </c>
    </row>
    <row r="194" spans="1:14" x14ac:dyDescent="0.2">
      <c r="A194" s="56" t="s">
        <v>284</v>
      </c>
      <c r="B194" s="71">
        <v>514</v>
      </c>
      <c r="C194" s="71" t="s">
        <v>280</v>
      </c>
      <c r="D194" s="57" t="s">
        <v>281</v>
      </c>
      <c r="E194" s="58">
        <v>1</v>
      </c>
      <c r="F194" s="57" t="s">
        <v>285</v>
      </c>
      <c r="G194" s="59">
        <v>7.75</v>
      </c>
      <c r="H194" s="57" t="s">
        <v>283</v>
      </c>
      <c r="I194" s="59">
        <v>15</v>
      </c>
      <c r="J194" s="61">
        <v>1000</v>
      </c>
      <c r="K194" s="61">
        <v>1702.76</v>
      </c>
      <c r="L194" s="61">
        <v>1031</v>
      </c>
      <c r="M194" s="61">
        <v>20</v>
      </c>
      <c r="N194" s="61">
        <v>1051</v>
      </c>
    </row>
    <row r="195" spans="1:14" x14ac:dyDescent="0.2">
      <c r="A195" s="56" t="s">
        <v>279</v>
      </c>
      <c r="B195" s="71">
        <v>536</v>
      </c>
      <c r="C195" s="71" t="s">
        <v>286</v>
      </c>
      <c r="D195" s="57" t="s">
        <v>38</v>
      </c>
      <c r="E195" s="58">
        <v>302</v>
      </c>
      <c r="F195" s="57" t="s">
        <v>287</v>
      </c>
      <c r="G195" s="59">
        <v>3.7</v>
      </c>
      <c r="H195" s="57" t="s">
        <v>65</v>
      </c>
      <c r="I195" s="59">
        <v>19.5</v>
      </c>
      <c r="J195" s="61">
        <v>302000</v>
      </c>
      <c r="K195" s="61">
        <v>154526.44</v>
      </c>
      <c r="L195" s="61">
        <v>3794196</v>
      </c>
      <c r="M195" s="61">
        <v>11289</v>
      </c>
      <c r="N195" s="61">
        <v>3805485</v>
      </c>
    </row>
    <row r="196" spans="1:14" x14ac:dyDescent="0.2">
      <c r="A196" s="56" t="s">
        <v>284</v>
      </c>
      <c r="B196" s="71">
        <v>536</v>
      </c>
      <c r="C196" s="71" t="s">
        <v>286</v>
      </c>
      <c r="D196" s="57" t="s">
        <v>38</v>
      </c>
      <c r="E196" s="58">
        <v>19</v>
      </c>
      <c r="F196" s="57" t="s">
        <v>288</v>
      </c>
      <c r="G196" s="59">
        <v>4</v>
      </c>
      <c r="H196" s="57" t="s">
        <v>65</v>
      </c>
      <c r="I196" s="59">
        <v>19.5</v>
      </c>
      <c r="J196" s="61">
        <v>19000</v>
      </c>
      <c r="K196" s="61">
        <v>0</v>
      </c>
      <c r="L196" s="61">
        <v>0</v>
      </c>
      <c r="M196" s="61">
        <v>0</v>
      </c>
      <c r="N196" s="61">
        <v>0</v>
      </c>
    </row>
    <row r="197" spans="1:14" x14ac:dyDescent="0.2">
      <c r="A197" s="56" t="s">
        <v>284</v>
      </c>
      <c r="B197" s="71">
        <v>536</v>
      </c>
      <c r="C197" s="71" t="s">
        <v>286</v>
      </c>
      <c r="D197" s="57" t="s">
        <v>38</v>
      </c>
      <c r="E197" s="58">
        <v>17</v>
      </c>
      <c r="F197" s="57" t="s">
        <v>289</v>
      </c>
      <c r="G197" s="59">
        <v>4.7</v>
      </c>
      <c r="H197" s="57" t="s">
        <v>65</v>
      </c>
      <c r="I197" s="59">
        <v>19.5</v>
      </c>
      <c r="J197" s="61">
        <v>17000</v>
      </c>
      <c r="K197" s="61">
        <v>21566.19</v>
      </c>
      <c r="L197" s="61">
        <v>529530</v>
      </c>
      <c r="M197" s="61">
        <v>1994</v>
      </c>
      <c r="N197" s="61">
        <v>531524</v>
      </c>
    </row>
    <row r="198" spans="1:14" x14ac:dyDescent="0.2">
      <c r="A198" s="56" t="s">
        <v>284</v>
      </c>
      <c r="B198" s="71">
        <v>536</v>
      </c>
      <c r="C198" s="71" t="s">
        <v>286</v>
      </c>
      <c r="D198" s="57" t="s">
        <v>38</v>
      </c>
      <c r="E198" s="58">
        <v>11.5</v>
      </c>
      <c r="F198" s="57" t="s">
        <v>290</v>
      </c>
      <c r="G198" s="59">
        <v>5.5</v>
      </c>
      <c r="H198" s="57" t="s">
        <v>65</v>
      </c>
      <c r="I198" s="59">
        <v>19.5</v>
      </c>
      <c r="J198" s="61">
        <v>11500</v>
      </c>
      <c r="K198" s="61">
        <v>16286.93</v>
      </c>
      <c r="L198" s="61">
        <v>399904</v>
      </c>
      <c r="M198" s="61">
        <v>1757</v>
      </c>
      <c r="N198" s="61">
        <v>401661</v>
      </c>
    </row>
    <row r="199" spans="1:14" x14ac:dyDescent="0.2">
      <c r="A199" s="56" t="s">
        <v>291</v>
      </c>
      <c r="B199" s="71">
        <v>536</v>
      </c>
      <c r="C199" s="71" t="s">
        <v>286</v>
      </c>
      <c r="D199" s="57" t="s">
        <v>38</v>
      </c>
      <c r="E199" s="58">
        <v>20</v>
      </c>
      <c r="F199" s="57" t="s">
        <v>292</v>
      </c>
      <c r="G199" s="59">
        <v>7.5</v>
      </c>
      <c r="H199" s="57" t="s">
        <v>65</v>
      </c>
      <c r="I199" s="59">
        <v>19.5</v>
      </c>
      <c r="J199" s="61">
        <v>20000</v>
      </c>
      <c r="K199" s="61">
        <v>32002.59</v>
      </c>
      <c r="L199" s="61">
        <v>785782</v>
      </c>
      <c r="M199" s="61">
        <v>4675</v>
      </c>
      <c r="N199" s="61">
        <v>790457</v>
      </c>
    </row>
    <row r="200" spans="1:14" x14ac:dyDescent="0.2">
      <c r="A200" s="56"/>
      <c r="D200" s="57"/>
      <c r="E200" s="58"/>
      <c r="F200" s="57"/>
      <c r="G200" s="59"/>
      <c r="H200" s="57"/>
      <c r="I200" s="59"/>
      <c r="J200" s="61"/>
      <c r="K200" s="61"/>
      <c r="L200" s="61"/>
      <c r="M200" s="61"/>
      <c r="N200" s="61"/>
    </row>
    <row r="201" spans="1:14" x14ac:dyDescent="0.2">
      <c r="A201" s="56" t="s">
        <v>69</v>
      </c>
      <c r="B201" s="71">
        <v>557</v>
      </c>
      <c r="C201" s="71" t="s">
        <v>293</v>
      </c>
      <c r="D201" s="57" t="s">
        <v>38</v>
      </c>
      <c r="E201" s="58">
        <v>120.8</v>
      </c>
      <c r="F201" s="57" t="s">
        <v>294</v>
      </c>
      <c r="G201" s="59">
        <v>4.2</v>
      </c>
      <c r="H201" s="57" t="s">
        <v>57</v>
      </c>
      <c r="I201" s="59">
        <v>9.75</v>
      </c>
      <c r="J201" s="61">
        <v>120800</v>
      </c>
      <c r="K201" s="61">
        <v>0</v>
      </c>
      <c r="L201" s="61">
        <v>0</v>
      </c>
      <c r="M201" s="61"/>
      <c r="N201" s="61"/>
    </row>
    <row r="202" spans="1:14" x14ac:dyDescent="0.2">
      <c r="A202" s="56" t="s">
        <v>295</v>
      </c>
      <c r="B202" s="71">
        <v>557</v>
      </c>
      <c r="C202" s="71" t="s">
        <v>293</v>
      </c>
      <c r="D202" s="57" t="s">
        <v>38</v>
      </c>
      <c r="E202" s="58">
        <v>41.9</v>
      </c>
      <c r="F202" s="57" t="s">
        <v>296</v>
      </c>
      <c r="G202" s="59">
        <v>5</v>
      </c>
      <c r="H202" s="57" t="s">
        <v>57</v>
      </c>
      <c r="I202" s="59">
        <v>19.5</v>
      </c>
      <c r="J202" s="61"/>
      <c r="K202" s="61"/>
      <c r="L202" s="61"/>
      <c r="M202" s="61"/>
      <c r="N202" s="61"/>
    </row>
    <row r="203" spans="1:14" x14ac:dyDescent="0.2">
      <c r="A203" s="56" t="s">
        <v>295</v>
      </c>
      <c r="B203" s="71">
        <v>557</v>
      </c>
      <c r="C203" s="71" t="s">
        <v>293</v>
      </c>
      <c r="D203" s="57" t="s">
        <v>38</v>
      </c>
      <c r="E203" s="58">
        <v>11</v>
      </c>
      <c r="F203" s="57" t="s">
        <v>297</v>
      </c>
      <c r="G203" s="59">
        <v>5</v>
      </c>
      <c r="H203" s="57" t="s">
        <v>57</v>
      </c>
      <c r="I203" s="59">
        <v>19.75</v>
      </c>
      <c r="J203" s="61"/>
      <c r="K203" s="61"/>
      <c r="L203" s="61"/>
      <c r="M203" s="61"/>
      <c r="N203" s="61"/>
    </row>
    <row r="204" spans="1:14" x14ac:dyDescent="0.2">
      <c r="A204" s="56" t="s">
        <v>295</v>
      </c>
      <c r="B204" s="71">
        <v>557</v>
      </c>
      <c r="C204" s="71" t="s">
        <v>293</v>
      </c>
      <c r="D204" s="57" t="s">
        <v>38</v>
      </c>
      <c r="E204" s="58">
        <v>64</v>
      </c>
      <c r="F204" s="57" t="s">
        <v>298</v>
      </c>
      <c r="G204" s="59">
        <v>3</v>
      </c>
      <c r="H204" s="57" t="s">
        <v>57</v>
      </c>
      <c r="I204" s="59">
        <v>20</v>
      </c>
      <c r="J204" s="61"/>
      <c r="K204" s="61"/>
      <c r="L204" s="61"/>
      <c r="M204" s="61"/>
      <c r="N204" s="61"/>
    </row>
    <row r="205" spans="1:14" x14ac:dyDescent="0.2">
      <c r="A205" s="56"/>
      <c r="D205" s="57"/>
      <c r="E205" s="58"/>
      <c r="F205" s="57"/>
      <c r="G205" s="59"/>
      <c r="H205" s="57"/>
      <c r="I205" s="59"/>
      <c r="J205" s="83"/>
      <c r="K205" s="61"/>
      <c r="L205" s="61"/>
      <c r="M205" s="61"/>
      <c r="N205" s="61"/>
    </row>
    <row r="206" spans="1:14" x14ac:dyDescent="0.2">
      <c r="A206" s="56" t="s">
        <v>270</v>
      </c>
      <c r="B206" s="71">
        <v>582</v>
      </c>
      <c r="C206" s="71" t="s">
        <v>299</v>
      </c>
      <c r="D206" s="57" t="s">
        <v>38</v>
      </c>
      <c r="E206" s="58">
        <v>750</v>
      </c>
      <c r="F206" s="57" t="s">
        <v>287</v>
      </c>
      <c r="G206" s="59">
        <v>4.5</v>
      </c>
      <c r="H206" s="57" t="s">
        <v>65</v>
      </c>
      <c r="I206" s="59">
        <v>18.5</v>
      </c>
      <c r="J206" s="61">
        <v>750000</v>
      </c>
      <c r="K206" s="61">
        <v>464551</v>
      </c>
      <c r="L206" s="61">
        <v>11406446</v>
      </c>
      <c r="M206" s="61">
        <v>84143</v>
      </c>
      <c r="N206" s="61">
        <v>11490589</v>
      </c>
    </row>
    <row r="207" spans="1:14" x14ac:dyDescent="0.2">
      <c r="A207" s="56" t="s">
        <v>276</v>
      </c>
      <c r="B207" s="71">
        <v>582</v>
      </c>
      <c r="C207" s="71" t="s">
        <v>299</v>
      </c>
      <c r="D207" s="57" t="s">
        <v>38</v>
      </c>
      <c r="E207" s="58">
        <v>45</v>
      </c>
      <c r="F207" s="57" t="s">
        <v>288</v>
      </c>
      <c r="G207" s="59">
        <v>4.5</v>
      </c>
      <c r="H207" s="57" t="s">
        <v>65</v>
      </c>
      <c r="I207" s="59">
        <v>18.5</v>
      </c>
      <c r="J207" s="61">
        <v>45000</v>
      </c>
      <c r="K207" s="61">
        <v>28248</v>
      </c>
      <c r="L207" s="61">
        <v>693593</v>
      </c>
      <c r="M207" s="61">
        <v>5116</v>
      </c>
      <c r="N207" s="61">
        <v>698709</v>
      </c>
    </row>
    <row r="208" spans="1:14" x14ac:dyDescent="0.2">
      <c r="A208" s="56" t="s">
        <v>276</v>
      </c>
      <c r="B208" s="71">
        <v>582</v>
      </c>
      <c r="C208" s="71" t="s">
        <v>299</v>
      </c>
      <c r="D208" s="57" t="s">
        <v>38</v>
      </c>
      <c r="E208" s="58">
        <v>19</v>
      </c>
      <c r="F208" s="57" t="s">
        <v>289</v>
      </c>
      <c r="G208" s="59">
        <v>4.5</v>
      </c>
      <c r="H208" s="57" t="s">
        <v>65</v>
      </c>
      <c r="I208" s="59">
        <v>18.5</v>
      </c>
      <c r="J208" s="61">
        <v>19000</v>
      </c>
      <c r="K208" s="61">
        <v>24204</v>
      </c>
      <c r="L208" s="61">
        <v>594298</v>
      </c>
      <c r="M208" s="61">
        <v>4384</v>
      </c>
      <c r="N208" s="61">
        <v>598682</v>
      </c>
    </row>
    <row r="209" spans="1:14" x14ac:dyDescent="0.2">
      <c r="A209" s="56" t="s">
        <v>276</v>
      </c>
      <c r="B209" s="71">
        <v>582</v>
      </c>
      <c r="C209" s="71" t="s">
        <v>299</v>
      </c>
      <c r="D209" s="57" t="s">
        <v>38</v>
      </c>
      <c r="E209" s="58">
        <v>9</v>
      </c>
      <c r="F209" s="57" t="s">
        <v>290</v>
      </c>
      <c r="G209" s="59">
        <v>4.5</v>
      </c>
      <c r="H209" s="57" t="s">
        <v>65</v>
      </c>
      <c r="I209" s="59">
        <v>18.5</v>
      </c>
      <c r="J209" s="61">
        <v>9000</v>
      </c>
      <c r="K209" s="61">
        <v>11465</v>
      </c>
      <c r="L209" s="61">
        <v>281508</v>
      </c>
      <c r="M209" s="61">
        <v>2077</v>
      </c>
      <c r="N209" s="61">
        <v>283585</v>
      </c>
    </row>
    <row r="210" spans="1:14" x14ac:dyDescent="0.2">
      <c r="A210" s="56" t="s">
        <v>276</v>
      </c>
      <c r="B210" s="71">
        <v>582</v>
      </c>
      <c r="C210" s="71" t="s">
        <v>299</v>
      </c>
      <c r="D210" s="57" t="s">
        <v>38</v>
      </c>
      <c r="E210" s="58">
        <v>24.6</v>
      </c>
      <c r="F210" s="57" t="s">
        <v>292</v>
      </c>
      <c r="G210" s="59">
        <v>4.5</v>
      </c>
      <c r="H210" s="57" t="s">
        <v>65</v>
      </c>
      <c r="I210" s="59">
        <v>18.5</v>
      </c>
      <c r="J210" s="61">
        <v>24600</v>
      </c>
      <c r="K210" s="61">
        <v>31338</v>
      </c>
      <c r="L210" s="61">
        <v>769464</v>
      </c>
      <c r="M210" s="61">
        <v>5676</v>
      </c>
      <c r="N210" s="61">
        <v>775140</v>
      </c>
    </row>
    <row r="211" spans="1:14" x14ac:dyDescent="0.2">
      <c r="A211" s="56" t="s">
        <v>276</v>
      </c>
      <c r="B211" s="71">
        <v>582</v>
      </c>
      <c r="C211" s="71" t="s">
        <v>299</v>
      </c>
      <c r="D211" s="57" t="s">
        <v>38</v>
      </c>
      <c r="E211" s="58">
        <v>112.4</v>
      </c>
      <c r="F211" s="57" t="s">
        <v>300</v>
      </c>
      <c r="G211" s="59">
        <v>4.5</v>
      </c>
      <c r="H211" s="57" t="s">
        <v>65</v>
      </c>
      <c r="I211" s="59">
        <v>18.5</v>
      </c>
      <c r="J211" s="61">
        <v>112400</v>
      </c>
      <c r="K211" s="61">
        <v>143187</v>
      </c>
      <c r="L211" s="61">
        <v>3515771</v>
      </c>
      <c r="M211" s="61">
        <v>25934</v>
      </c>
      <c r="N211" s="61">
        <v>3541705</v>
      </c>
    </row>
    <row r="212" spans="1:14" x14ac:dyDescent="0.2">
      <c r="A212" s="56"/>
      <c r="D212" s="57"/>
      <c r="E212" s="58"/>
      <c r="F212" s="57"/>
      <c r="G212" s="59"/>
      <c r="H212" s="57"/>
      <c r="I212" s="59"/>
      <c r="J212" s="83"/>
      <c r="K212" s="61"/>
      <c r="L212" s="61"/>
      <c r="M212" s="61"/>
      <c r="N212" s="61"/>
    </row>
    <row r="213" spans="1:14" x14ac:dyDescent="0.2">
      <c r="A213" s="56" t="s">
        <v>279</v>
      </c>
      <c r="B213" s="71">
        <v>607</v>
      </c>
      <c r="C213" s="71" t="s">
        <v>301</v>
      </c>
      <c r="D213" s="57" t="s">
        <v>229</v>
      </c>
      <c r="E213" s="58">
        <v>52800000</v>
      </c>
      <c r="F213" s="57" t="s">
        <v>302</v>
      </c>
      <c r="G213" s="59">
        <v>7.5</v>
      </c>
      <c r="H213" s="57" t="s">
        <v>176</v>
      </c>
      <c r="I213" s="59">
        <v>9.75</v>
      </c>
      <c r="J213" s="61">
        <v>52800000000</v>
      </c>
      <c r="K213" s="61">
        <v>7656747120</v>
      </c>
      <c r="L213" s="61">
        <v>7656747</v>
      </c>
      <c r="M213" s="61">
        <v>45553</v>
      </c>
      <c r="N213" s="61">
        <v>7702300</v>
      </c>
    </row>
    <row r="214" spans="1:14" x14ac:dyDescent="0.2">
      <c r="A214" s="56" t="s">
        <v>279</v>
      </c>
      <c r="B214" s="71">
        <v>607</v>
      </c>
      <c r="C214" s="71" t="s">
        <v>301</v>
      </c>
      <c r="D214" s="57" t="s">
        <v>229</v>
      </c>
      <c r="E214" s="58">
        <v>2700000</v>
      </c>
      <c r="F214" s="57" t="s">
        <v>303</v>
      </c>
      <c r="G214" s="59">
        <v>9</v>
      </c>
      <c r="H214" s="57" t="s">
        <v>176</v>
      </c>
      <c r="I214" s="59">
        <v>9.75</v>
      </c>
      <c r="J214" s="61">
        <v>2700000000</v>
      </c>
      <c r="K214" s="61">
        <v>2700000000</v>
      </c>
      <c r="L214" s="61">
        <v>2700000</v>
      </c>
      <c r="M214" s="61">
        <v>19174</v>
      </c>
      <c r="N214" s="61">
        <v>2719174</v>
      </c>
    </row>
    <row r="215" spans="1:14" x14ac:dyDescent="0.2">
      <c r="A215" s="56" t="s">
        <v>279</v>
      </c>
      <c r="B215" s="71">
        <v>607</v>
      </c>
      <c r="C215" s="71" t="s">
        <v>301</v>
      </c>
      <c r="D215" s="57" t="s">
        <v>229</v>
      </c>
      <c r="E215" s="58">
        <v>4500000</v>
      </c>
      <c r="F215" s="57" t="s">
        <v>304</v>
      </c>
      <c r="G215" s="59">
        <v>0</v>
      </c>
      <c r="H215" s="57" t="s">
        <v>176</v>
      </c>
      <c r="I215" s="59">
        <v>10</v>
      </c>
      <c r="J215" s="61">
        <v>4500000000</v>
      </c>
      <c r="K215" s="61">
        <v>4500000000</v>
      </c>
      <c r="L215" s="61">
        <v>4500000</v>
      </c>
      <c r="M215" s="61">
        <v>0</v>
      </c>
      <c r="N215" s="61">
        <v>4500000</v>
      </c>
    </row>
    <row r="216" spans="1:14" x14ac:dyDescent="0.2">
      <c r="A216" s="56" t="s">
        <v>305</v>
      </c>
      <c r="B216" s="71">
        <v>612</v>
      </c>
      <c r="C216" s="71" t="s">
        <v>306</v>
      </c>
      <c r="D216" s="57" t="s">
        <v>229</v>
      </c>
      <c r="E216" s="58">
        <v>34500000</v>
      </c>
      <c r="F216" s="57" t="s">
        <v>307</v>
      </c>
      <c r="G216" s="59">
        <v>6</v>
      </c>
      <c r="H216" s="57" t="s">
        <v>176</v>
      </c>
      <c r="I216" s="59">
        <v>7.25</v>
      </c>
      <c r="J216" s="61">
        <v>34500000000</v>
      </c>
      <c r="K216" s="61">
        <v>8625000000</v>
      </c>
      <c r="L216" s="61">
        <v>8625000</v>
      </c>
      <c r="M216" s="61">
        <v>125169</v>
      </c>
      <c r="N216" s="61">
        <v>8750169</v>
      </c>
    </row>
    <row r="217" spans="1:14" x14ac:dyDescent="0.2">
      <c r="A217" s="56" t="s">
        <v>305</v>
      </c>
      <c r="B217" s="71">
        <v>612</v>
      </c>
      <c r="C217" s="71" t="s">
        <v>306</v>
      </c>
      <c r="D217" s="57" t="s">
        <v>229</v>
      </c>
      <c r="E217" s="58">
        <v>10500000</v>
      </c>
      <c r="F217" s="57" t="s">
        <v>308</v>
      </c>
      <c r="G217" s="59">
        <v>0</v>
      </c>
      <c r="H217" s="57" t="s">
        <v>176</v>
      </c>
      <c r="I217" s="59">
        <v>7.5</v>
      </c>
      <c r="J217" s="61">
        <v>10500000000</v>
      </c>
      <c r="K217" s="61">
        <v>10500000000</v>
      </c>
      <c r="L217" s="61">
        <v>10500000</v>
      </c>
      <c r="M217" s="61">
        <v>0</v>
      </c>
      <c r="N217" s="61">
        <v>10500000</v>
      </c>
    </row>
    <row r="218" spans="1:14" x14ac:dyDescent="0.2">
      <c r="A218" s="56"/>
      <c r="D218" s="57"/>
      <c r="E218" s="58"/>
      <c r="F218" s="57"/>
      <c r="G218" s="59"/>
      <c r="H218" s="57"/>
      <c r="I218" s="59"/>
      <c r="J218" s="61"/>
      <c r="K218" s="61"/>
      <c r="L218" s="61"/>
      <c r="M218" s="61"/>
      <c r="N218" s="61"/>
    </row>
    <row r="219" spans="1:14" x14ac:dyDescent="0.2">
      <c r="A219" s="56" t="s">
        <v>312</v>
      </c>
      <c r="B219" s="71">
        <v>626</v>
      </c>
      <c r="C219" s="71" t="s">
        <v>313</v>
      </c>
      <c r="D219" s="57" t="s">
        <v>281</v>
      </c>
      <c r="E219" s="58">
        <v>100000</v>
      </c>
      <c r="F219" s="57" t="s">
        <v>314</v>
      </c>
      <c r="G219" s="59">
        <v>0</v>
      </c>
      <c r="H219" s="57" t="s">
        <v>315</v>
      </c>
      <c r="I219" s="59">
        <v>0.5</v>
      </c>
      <c r="J219" s="61"/>
      <c r="K219" s="61"/>
      <c r="L219" s="61"/>
      <c r="M219" s="61"/>
      <c r="N219" s="61"/>
    </row>
    <row r="220" spans="1:14" x14ac:dyDescent="0.2">
      <c r="A220" s="56" t="s">
        <v>312</v>
      </c>
      <c r="B220" s="71">
        <v>626</v>
      </c>
      <c r="C220" s="71" t="s">
        <v>313</v>
      </c>
      <c r="D220" s="57" t="s">
        <v>281</v>
      </c>
      <c r="E220" s="58">
        <v>100000</v>
      </c>
      <c r="F220" s="57" t="s">
        <v>316</v>
      </c>
      <c r="G220" s="59">
        <v>0</v>
      </c>
      <c r="H220" s="57" t="s">
        <v>315</v>
      </c>
      <c r="I220" s="59">
        <v>0.25</v>
      </c>
      <c r="J220" s="61"/>
      <c r="K220" s="61"/>
      <c r="L220" s="61"/>
      <c r="M220" s="61"/>
      <c r="N220" s="61"/>
    </row>
    <row r="221" spans="1:14" x14ac:dyDescent="0.2">
      <c r="A221" s="56" t="s">
        <v>305</v>
      </c>
      <c r="B221" s="71">
        <v>628</v>
      </c>
      <c r="C221" s="71" t="s">
        <v>317</v>
      </c>
      <c r="D221" s="57" t="s">
        <v>229</v>
      </c>
      <c r="E221" s="58">
        <v>33500000</v>
      </c>
      <c r="F221" s="57" t="s">
        <v>318</v>
      </c>
      <c r="G221" s="59">
        <v>6.5</v>
      </c>
      <c r="H221" s="57" t="s">
        <v>176</v>
      </c>
      <c r="I221" s="59">
        <v>7.25</v>
      </c>
      <c r="J221" s="61">
        <v>33500000000</v>
      </c>
      <c r="K221" s="61">
        <v>20937500000</v>
      </c>
      <c r="L221" s="61">
        <v>20937500</v>
      </c>
      <c r="M221" s="61">
        <v>321962</v>
      </c>
      <c r="N221" s="61">
        <v>21259462</v>
      </c>
    </row>
    <row r="222" spans="1:14" x14ac:dyDescent="0.2">
      <c r="A222" s="56" t="s">
        <v>305</v>
      </c>
      <c r="B222" s="71">
        <v>628</v>
      </c>
      <c r="C222" s="71" t="s">
        <v>317</v>
      </c>
      <c r="D222" s="57" t="s">
        <v>229</v>
      </c>
      <c r="E222" s="58">
        <v>6500000</v>
      </c>
      <c r="F222" s="57" t="s">
        <v>319</v>
      </c>
      <c r="G222" s="59">
        <v>0</v>
      </c>
      <c r="H222" s="57" t="s">
        <v>176</v>
      </c>
      <c r="I222" s="59">
        <v>7.5</v>
      </c>
      <c r="J222" s="61">
        <v>6500000000</v>
      </c>
      <c r="K222" s="61">
        <v>6500000000</v>
      </c>
      <c r="L222" s="61">
        <v>6500000</v>
      </c>
      <c r="M222" s="61">
        <v>0</v>
      </c>
      <c r="N222" s="61">
        <v>6500000</v>
      </c>
    </row>
    <row r="223" spans="1:14" x14ac:dyDescent="0.2">
      <c r="A223" s="56" t="s">
        <v>710</v>
      </c>
      <c r="B223" s="71">
        <v>657</v>
      </c>
      <c r="C223" s="71" t="s">
        <v>325</v>
      </c>
      <c r="D223" s="57" t="s">
        <v>229</v>
      </c>
      <c r="E223" s="58">
        <v>26100000</v>
      </c>
      <c r="F223" s="57" t="s">
        <v>326</v>
      </c>
      <c r="G223" s="59">
        <v>7</v>
      </c>
      <c r="H223" s="57" t="s">
        <v>176</v>
      </c>
      <c r="I223" s="59">
        <v>6.5</v>
      </c>
      <c r="J223" s="61">
        <v>26100000000</v>
      </c>
      <c r="K223" s="61">
        <v>26100000000</v>
      </c>
      <c r="L223" s="61">
        <v>26100000</v>
      </c>
      <c r="M223" s="61">
        <v>290367</v>
      </c>
      <c r="N223" s="61">
        <v>26390367</v>
      </c>
    </row>
    <row r="224" spans="1:14" x14ac:dyDescent="0.2">
      <c r="A224" s="56" t="s">
        <v>710</v>
      </c>
      <c r="B224" s="71">
        <v>657</v>
      </c>
      <c r="C224" s="71" t="s">
        <v>325</v>
      </c>
      <c r="D224" s="57" t="s">
        <v>229</v>
      </c>
      <c r="E224" s="58">
        <v>18900000</v>
      </c>
      <c r="F224" s="57" t="s">
        <v>327</v>
      </c>
      <c r="G224" s="59">
        <v>0</v>
      </c>
      <c r="H224" s="57" t="s">
        <v>176</v>
      </c>
      <c r="I224" s="59">
        <v>6.75</v>
      </c>
      <c r="J224" s="61">
        <v>18900000000</v>
      </c>
      <c r="K224" s="61">
        <v>18900000000</v>
      </c>
      <c r="L224" s="61">
        <v>18900000</v>
      </c>
      <c r="M224" s="61">
        <v>0</v>
      </c>
      <c r="N224" s="61">
        <v>18900000</v>
      </c>
    </row>
    <row r="225" spans="1:14" x14ac:dyDescent="0.2">
      <c r="A225" s="56" t="s">
        <v>279</v>
      </c>
      <c r="B225" s="71">
        <v>658</v>
      </c>
      <c r="C225" s="81" t="s">
        <v>328</v>
      </c>
      <c r="D225" s="57" t="s">
        <v>229</v>
      </c>
      <c r="E225" s="58">
        <v>10000000</v>
      </c>
      <c r="F225" s="57" t="s">
        <v>329</v>
      </c>
      <c r="G225" s="59">
        <v>7</v>
      </c>
      <c r="H225" s="57" t="s">
        <v>176</v>
      </c>
      <c r="I225" s="59">
        <v>5</v>
      </c>
      <c r="J225" s="61">
        <v>10000000000</v>
      </c>
      <c r="K225" s="61">
        <v>10000000000</v>
      </c>
      <c r="L225" s="61">
        <v>10000000</v>
      </c>
      <c r="M225" s="61">
        <v>113105</v>
      </c>
      <c r="N225" s="61">
        <v>10113105</v>
      </c>
    </row>
    <row r="226" spans="1:14" x14ac:dyDescent="0.2">
      <c r="A226" s="56" t="s">
        <v>284</v>
      </c>
      <c r="B226" s="71">
        <v>658</v>
      </c>
      <c r="C226" s="81" t="s">
        <v>328</v>
      </c>
      <c r="D226" s="57" t="s">
        <v>229</v>
      </c>
      <c r="E226" s="58">
        <v>50</v>
      </c>
      <c r="F226" s="57" t="s">
        <v>330</v>
      </c>
      <c r="G226" s="59">
        <v>8.5</v>
      </c>
      <c r="H226" s="57" t="s">
        <v>176</v>
      </c>
      <c r="I226" s="59">
        <v>5.25</v>
      </c>
      <c r="J226" s="61">
        <v>50000</v>
      </c>
      <c r="K226" s="61">
        <v>66522</v>
      </c>
      <c r="L226" s="61">
        <v>67</v>
      </c>
      <c r="M226" s="61">
        <v>0</v>
      </c>
      <c r="N226" s="61">
        <v>67</v>
      </c>
    </row>
    <row r="227" spans="1:14" x14ac:dyDescent="0.2">
      <c r="A227" s="56"/>
      <c r="C227" s="81"/>
      <c r="D227" s="57"/>
      <c r="E227" s="58"/>
      <c r="F227" s="57"/>
      <c r="G227" s="59"/>
      <c r="H227" s="57"/>
      <c r="I227" s="59"/>
      <c r="J227" s="61"/>
      <c r="K227" s="61"/>
      <c r="L227" s="61"/>
      <c r="M227" s="61"/>
      <c r="N227" s="61"/>
    </row>
    <row r="228" spans="1:14" x14ac:dyDescent="0.2">
      <c r="A228" s="56" t="s">
        <v>331</v>
      </c>
      <c r="B228" s="71">
        <v>693</v>
      </c>
      <c r="C228" s="81" t="s">
        <v>332</v>
      </c>
      <c r="D228" s="57" t="s">
        <v>281</v>
      </c>
      <c r="E228" s="58">
        <v>50000</v>
      </c>
      <c r="F228" s="57" t="s">
        <v>51</v>
      </c>
      <c r="G228" s="59">
        <v>0</v>
      </c>
      <c r="H228" s="57" t="s">
        <v>315</v>
      </c>
      <c r="I228" s="59">
        <v>8.3333333333333329E-2</v>
      </c>
      <c r="J228" s="61"/>
      <c r="K228" s="61"/>
      <c r="L228" s="61"/>
      <c r="M228" s="61"/>
      <c r="N228" s="61"/>
    </row>
    <row r="229" spans="1:14" x14ac:dyDescent="0.2">
      <c r="A229" s="56" t="s">
        <v>331</v>
      </c>
      <c r="B229" s="71">
        <v>693</v>
      </c>
      <c r="C229" s="81" t="s">
        <v>332</v>
      </c>
      <c r="D229" s="57" t="s">
        <v>281</v>
      </c>
      <c r="E229" s="58">
        <v>50000</v>
      </c>
      <c r="F229" s="57" t="s">
        <v>52</v>
      </c>
      <c r="G229" s="59">
        <v>0</v>
      </c>
      <c r="H229" s="57" t="s">
        <v>315</v>
      </c>
      <c r="I229" s="59">
        <v>0.25</v>
      </c>
      <c r="J229" s="61"/>
      <c r="K229" s="61"/>
      <c r="L229" s="61"/>
      <c r="M229" s="61"/>
      <c r="N229" s="61"/>
    </row>
    <row r="230" spans="1:14" x14ac:dyDescent="0.2">
      <c r="A230" s="56" t="s">
        <v>331</v>
      </c>
      <c r="B230" s="71">
        <v>693</v>
      </c>
      <c r="C230" s="81" t="s">
        <v>332</v>
      </c>
      <c r="D230" s="57" t="s">
        <v>281</v>
      </c>
      <c r="E230" s="58">
        <v>50000</v>
      </c>
      <c r="F230" s="57" t="s">
        <v>333</v>
      </c>
      <c r="G230" s="59">
        <v>0</v>
      </c>
      <c r="H230" s="57" t="s">
        <v>315</v>
      </c>
      <c r="I230" s="59">
        <v>0.5</v>
      </c>
      <c r="J230" s="61"/>
      <c r="K230" s="61"/>
      <c r="L230" s="61"/>
      <c r="M230" s="61"/>
      <c r="N230" s="61"/>
    </row>
    <row r="231" spans="1:14" x14ac:dyDescent="0.2">
      <c r="A231" s="56" t="s">
        <v>331</v>
      </c>
      <c r="B231" s="71">
        <v>693</v>
      </c>
      <c r="C231" s="81" t="s">
        <v>332</v>
      </c>
      <c r="D231" s="57" t="s">
        <v>281</v>
      </c>
      <c r="E231" s="58">
        <v>50000</v>
      </c>
      <c r="F231" s="57" t="s">
        <v>334</v>
      </c>
      <c r="G231" s="59">
        <v>0</v>
      </c>
      <c r="H231" s="57" t="s">
        <v>315</v>
      </c>
      <c r="I231" s="59">
        <v>1</v>
      </c>
      <c r="J231" s="61"/>
      <c r="K231" s="61"/>
      <c r="L231" s="61"/>
      <c r="M231" s="61"/>
      <c r="N231" s="61"/>
    </row>
    <row r="232" spans="1:14" x14ac:dyDescent="0.2">
      <c r="A232" s="56" t="s">
        <v>331</v>
      </c>
      <c r="B232" s="71">
        <v>693</v>
      </c>
      <c r="C232" s="81" t="s">
        <v>332</v>
      </c>
      <c r="D232" s="57" t="s">
        <v>281</v>
      </c>
      <c r="E232" s="58">
        <v>50000</v>
      </c>
      <c r="F232" s="57" t="s">
        <v>335</v>
      </c>
      <c r="G232" s="59">
        <v>0</v>
      </c>
      <c r="H232" s="57" t="s">
        <v>315</v>
      </c>
      <c r="I232" s="59">
        <v>1.5</v>
      </c>
      <c r="J232" s="61"/>
      <c r="K232" s="61"/>
      <c r="L232" s="61"/>
      <c r="M232" s="61"/>
      <c r="N232" s="61"/>
    </row>
    <row r="233" spans="1:14" x14ac:dyDescent="0.2">
      <c r="A233" s="56" t="s">
        <v>331</v>
      </c>
      <c r="B233" s="71">
        <v>693</v>
      </c>
      <c r="C233" s="81" t="s">
        <v>332</v>
      </c>
      <c r="D233" s="57" t="s">
        <v>229</v>
      </c>
      <c r="E233" s="58">
        <v>25000000</v>
      </c>
      <c r="F233" s="57" t="s">
        <v>54</v>
      </c>
      <c r="G233" s="59">
        <v>0</v>
      </c>
      <c r="H233" s="57" t="s">
        <v>315</v>
      </c>
      <c r="I233" s="59">
        <v>8.3333333333333329E-2</v>
      </c>
      <c r="J233" s="61"/>
      <c r="K233" s="61"/>
      <c r="L233" s="61"/>
      <c r="M233" s="61"/>
      <c r="N233" s="61"/>
    </row>
    <row r="234" spans="1:14" x14ac:dyDescent="0.2">
      <c r="A234" s="56" t="s">
        <v>331</v>
      </c>
      <c r="B234" s="71">
        <v>693</v>
      </c>
      <c r="C234" s="81" t="s">
        <v>332</v>
      </c>
      <c r="D234" s="57" t="s">
        <v>229</v>
      </c>
      <c r="E234" s="58">
        <v>25000000</v>
      </c>
      <c r="F234" s="57" t="s">
        <v>336</v>
      </c>
      <c r="G234" s="59">
        <v>0</v>
      </c>
      <c r="H234" s="57" t="s">
        <v>315</v>
      </c>
      <c r="I234" s="59">
        <v>0.25</v>
      </c>
      <c r="J234" s="61"/>
      <c r="K234" s="61"/>
      <c r="L234" s="61"/>
      <c r="M234" s="61"/>
      <c r="N234" s="61"/>
    </row>
    <row r="235" spans="1:14" x14ac:dyDescent="0.2">
      <c r="A235" s="56" t="s">
        <v>331</v>
      </c>
      <c r="B235" s="71">
        <v>693</v>
      </c>
      <c r="C235" s="81" t="s">
        <v>332</v>
      </c>
      <c r="D235" s="57" t="s">
        <v>229</v>
      </c>
      <c r="E235" s="58">
        <v>25000000</v>
      </c>
      <c r="F235" s="57" t="s">
        <v>337</v>
      </c>
      <c r="G235" s="59">
        <v>0</v>
      </c>
      <c r="H235" s="57" t="s">
        <v>315</v>
      </c>
      <c r="I235" s="59">
        <v>0.5</v>
      </c>
      <c r="J235" s="61"/>
      <c r="K235" s="61"/>
      <c r="L235" s="61"/>
      <c r="M235" s="61"/>
      <c r="N235" s="61"/>
    </row>
    <row r="236" spans="1:14" x14ac:dyDescent="0.2">
      <c r="A236" s="56" t="s">
        <v>331</v>
      </c>
      <c r="B236" s="71">
        <v>693</v>
      </c>
      <c r="C236" s="81" t="s">
        <v>332</v>
      </c>
      <c r="D236" s="57" t="s">
        <v>229</v>
      </c>
      <c r="E236" s="58">
        <v>25000000</v>
      </c>
      <c r="F236" s="57" t="s">
        <v>338</v>
      </c>
      <c r="G236" s="59">
        <v>0</v>
      </c>
      <c r="H236" s="57" t="s">
        <v>315</v>
      </c>
      <c r="I236" s="59">
        <v>1</v>
      </c>
      <c r="J236" s="61"/>
      <c r="K236" s="61"/>
      <c r="L236" s="61"/>
      <c r="M236" s="61"/>
      <c r="N236" s="61"/>
    </row>
    <row r="237" spans="1:14" x14ac:dyDescent="0.2">
      <c r="A237" s="56" t="s">
        <v>331</v>
      </c>
      <c r="B237" s="71">
        <v>693</v>
      </c>
      <c r="C237" s="81" t="s">
        <v>332</v>
      </c>
      <c r="D237" s="57" t="s">
        <v>229</v>
      </c>
      <c r="E237" s="58">
        <v>25000000</v>
      </c>
      <c r="F237" s="57" t="s">
        <v>339</v>
      </c>
      <c r="G237" s="59">
        <v>0</v>
      </c>
      <c r="H237" s="57" t="s">
        <v>315</v>
      </c>
      <c r="I237" s="59">
        <v>1.5</v>
      </c>
      <c r="J237" s="61"/>
      <c r="K237" s="61"/>
      <c r="L237" s="61"/>
      <c r="M237" s="61"/>
      <c r="N237" s="61"/>
    </row>
    <row r="238" spans="1:14" x14ac:dyDescent="0.2">
      <c r="A238" s="56" t="s">
        <v>331</v>
      </c>
      <c r="B238" s="71">
        <v>693</v>
      </c>
      <c r="C238" s="81" t="s">
        <v>332</v>
      </c>
      <c r="D238" s="57" t="s">
        <v>229</v>
      </c>
      <c r="E238" s="58">
        <v>25000000</v>
      </c>
      <c r="F238" s="57" t="s">
        <v>340</v>
      </c>
      <c r="G238" s="59">
        <v>0</v>
      </c>
      <c r="H238" s="57" t="s">
        <v>315</v>
      </c>
      <c r="I238" s="59">
        <v>0.25</v>
      </c>
      <c r="J238" s="61"/>
      <c r="K238" s="61"/>
      <c r="L238" s="61"/>
      <c r="M238" s="61"/>
      <c r="N238" s="61"/>
    </row>
    <row r="239" spans="1:14" x14ac:dyDescent="0.2">
      <c r="A239" s="56" t="s">
        <v>331</v>
      </c>
      <c r="B239" s="71">
        <v>693</v>
      </c>
      <c r="C239" s="81" t="s">
        <v>332</v>
      </c>
      <c r="D239" s="57" t="s">
        <v>229</v>
      </c>
      <c r="E239" s="58">
        <v>25000000</v>
      </c>
      <c r="F239" s="57" t="s">
        <v>341</v>
      </c>
      <c r="G239" s="59">
        <v>0</v>
      </c>
      <c r="H239" s="57" t="s">
        <v>315</v>
      </c>
      <c r="I239" s="59">
        <v>0.5</v>
      </c>
      <c r="J239" s="61"/>
      <c r="K239" s="61"/>
      <c r="L239" s="61"/>
      <c r="M239" s="61"/>
      <c r="N239" s="61"/>
    </row>
    <row r="240" spans="1:14" x14ac:dyDescent="0.2">
      <c r="A240" s="56" t="s">
        <v>331</v>
      </c>
      <c r="B240" s="71">
        <v>693</v>
      </c>
      <c r="C240" s="81" t="s">
        <v>332</v>
      </c>
      <c r="D240" s="57" t="s">
        <v>229</v>
      </c>
      <c r="E240" s="58">
        <v>25000000</v>
      </c>
      <c r="F240" s="57" t="s">
        <v>342</v>
      </c>
      <c r="G240" s="59">
        <v>0</v>
      </c>
      <c r="H240" s="57" t="s">
        <v>315</v>
      </c>
      <c r="I240" s="59">
        <v>1</v>
      </c>
      <c r="J240" s="61"/>
      <c r="K240" s="61"/>
      <c r="L240" s="61"/>
      <c r="M240" s="61"/>
      <c r="N240" s="61"/>
    </row>
    <row r="241" spans="1:14" x14ac:dyDescent="0.2">
      <c r="A241" s="56" t="s">
        <v>331</v>
      </c>
      <c r="B241" s="71">
        <v>693</v>
      </c>
      <c r="C241" s="81" t="s">
        <v>332</v>
      </c>
      <c r="D241" s="57" t="s">
        <v>229</v>
      </c>
      <c r="E241" s="58">
        <v>25000000</v>
      </c>
      <c r="F241" s="57" t="s">
        <v>343</v>
      </c>
      <c r="G241" s="59">
        <v>0</v>
      </c>
      <c r="H241" s="57" t="s">
        <v>315</v>
      </c>
      <c r="I241" s="59">
        <v>1.5</v>
      </c>
      <c r="J241" s="61"/>
      <c r="K241" s="61"/>
      <c r="L241" s="61"/>
      <c r="M241" s="61"/>
      <c r="N241" s="61"/>
    </row>
    <row r="242" spans="1:14" x14ac:dyDescent="0.2">
      <c r="A242" s="56" t="s">
        <v>331</v>
      </c>
      <c r="B242" s="71">
        <v>693</v>
      </c>
      <c r="C242" s="81" t="s">
        <v>332</v>
      </c>
      <c r="D242" s="57" t="s">
        <v>38</v>
      </c>
      <c r="E242" s="58">
        <v>1100</v>
      </c>
      <c r="F242" s="57" t="s">
        <v>344</v>
      </c>
      <c r="G242" s="59">
        <v>0</v>
      </c>
      <c r="H242" s="57" t="s">
        <v>315</v>
      </c>
      <c r="I242" s="59">
        <v>0.25</v>
      </c>
      <c r="J242" s="61"/>
      <c r="K242" s="61"/>
      <c r="L242" s="61"/>
      <c r="M242" s="61"/>
      <c r="N242" s="61"/>
    </row>
    <row r="243" spans="1:14" x14ac:dyDescent="0.2">
      <c r="A243" s="56" t="s">
        <v>331</v>
      </c>
      <c r="B243" s="71">
        <v>693</v>
      </c>
      <c r="C243" s="81" t="s">
        <v>332</v>
      </c>
      <c r="D243" s="57" t="s">
        <v>38</v>
      </c>
      <c r="E243" s="58">
        <v>1100</v>
      </c>
      <c r="F243" s="57" t="s">
        <v>345</v>
      </c>
      <c r="G243" s="59">
        <v>0</v>
      </c>
      <c r="H243" s="57" t="s">
        <v>315</v>
      </c>
      <c r="I243" s="59">
        <v>0.5</v>
      </c>
      <c r="J243" s="61"/>
      <c r="K243" s="61"/>
      <c r="L243" s="61"/>
      <c r="M243" s="61"/>
      <c r="N243" s="61"/>
    </row>
    <row r="244" spans="1:14" x14ac:dyDescent="0.2">
      <c r="A244" s="56" t="s">
        <v>331</v>
      </c>
      <c r="B244" s="71">
        <v>693</v>
      </c>
      <c r="C244" s="81" t="s">
        <v>332</v>
      </c>
      <c r="D244" s="57" t="s">
        <v>38</v>
      </c>
      <c r="E244" s="58">
        <v>1100</v>
      </c>
      <c r="F244" s="57" t="s">
        <v>346</v>
      </c>
      <c r="G244" s="59">
        <v>0</v>
      </c>
      <c r="H244" s="57" t="s">
        <v>315</v>
      </c>
      <c r="I244" s="59">
        <v>1</v>
      </c>
      <c r="J244" s="61"/>
      <c r="K244" s="61"/>
      <c r="L244" s="61"/>
      <c r="M244" s="61"/>
      <c r="N244" s="61"/>
    </row>
    <row r="245" spans="1:14" x14ac:dyDescent="0.2">
      <c r="A245" s="56" t="s">
        <v>331</v>
      </c>
      <c r="B245" s="71">
        <v>693</v>
      </c>
      <c r="C245" s="81" t="s">
        <v>332</v>
      </c>
      <c r="D245" s="57" t="s">
        <v>38</v>
      </c>
      <c r="E245" s="58">
        <v>1100</v>
      </c>
      <c r="F245" s="57" t="s">
        <v>347</v>
      </c>
      <c r="G245" s="59">
        <v>0</v>
      </c>
      <c r="H245" s="57" t="s">
        <v>315</v>
      </c>
      <c r="I245" s="59">
        <v>1.5</v>
      </c>
      <c r="J245" s="61"/>
      <c r="K245" s="61"/>
      <c r="L245" s="61"/>
      <c r="M245" s="61"/>
      <c r="N245" s="61"/>
    </row>
    <row r="246" spans="1:14" x14ac:dyDescent="0.2">
      <c r="A246" s="56" t="s">
        <v>331</v>
      </c>
      <c r="B246" s="71">
        <v>693</v>
      </c>
      <c r="C246" s="81" t="s">
        <v>332</v>
      </c>
      <c r="D246" s="57" t="s">
        <v>281</v>
      </c>
      <c r="E246" s="58">
        <v>50000</v>
      </c>
      <c r="F246" s="57" t="s">
        <v>348</v>
      </c>
      <c r="G246" s="59">
        <v>0</v>
      </c>
      <c r="H246" s="57" t="s">
        <v>315</v>
      </c>
      <c r="I246" s="59">
        <v>0.25</v>
      </c>
      <c r="J246" s="61"/>
      <c r="K246" s="61"/>
      <c r="L246" s="61"/>
      <c r="M246" s="61"/>
      <c r="N246" s="61"/>
    </row>
    <row r="247" spans="1:14" x14ac:dyDescent="0.2">
      <c r="A247" s="56" t="s">
        <v>331</v>
      </c>
      <c r="B247" s="71">
        <v>693</v>
      </c>
      <c r="C247" s="81" t="s">
        <v>332</v>
      </c>
      <c r="D247" s="57" t="s">
        <v>281</v>
      </c>
      <c r="E247" s="58">
        <v>50000</v>
      </c>
      <c r="F247" s="57" t="s">
        <v>349</v>
      </c>
      <c r="G247" s="59">
        <v>0</v>
      </c>
      <c r="H247" s="57" t="s">
        <v>315</v>
      </c>
      <c r="I247" s="59">
        <v>0.5</v>
      </c>
      <c r="J247" s="61"/>
      <c r="K247" s="61"/>
      <c r="L247" s="61"/>
      <c r="M247" s="61"/>
      <c r="N247" s="61"/>
    </row>
    <row r="248" spans="1:14" x14ac:dyDescent="0.2">
      <c r="A248" s="56" t="s">
        <v>331</v>
      </c>
      <c r="B248" s="71">
        <v>693</v>
      </c>
      <c r="C248" s="81" t="s">
        <v>332</v>
      </c>
      <c r="D248" s="57" t="s">
        <v>281</v>
      </c>
      <c r="E248" s="58">
        <v>50000</v>
      </c>
      <c r="F248" s="57" t="s">
        <v>350</v>
      </c>
      <c r="G248" s="59">
        <v>0</v>
      </c>
      <c r="H248" s="57" t="s">
        <v>315</v>
      </c>
      <c r="I248" s="59">
        <v>1</v>
      </c>
      <c r="J248" s="61"/>
      <c r="K248" s="61"/>
      <c r="L248" s="61"/>
      <c r="M248" s="61"/>
      <c r="N248" s="61"/>
    </row>
    <row r="249" spans="1:14" x14ac:dyDescent="0.2">
      <c r="A249" s="56" t="s">
        <v>331</v>
      </c>
      <c r="B249" s="71">
        <v>693</v>
      </c>
      <c r="C249" s="81" t="s">
        <v>332</v>
      </c>
      <c r="D249" s="57" t="s">
        <v>281</v>
      </c>
      <c r="E249" s="58">
        <v>50000</v>
      </c>
      <c r="F249" s="57" t="s">
        <v>351</v>
      </c>
      <c r="G249" s="59">
        <v>0</v>
      </c>
      <c r="H249" s="57" t="s">
        <v>315</v>
      </c>
      <c r="I249" s="59">
        <v>1.5</v>
      </c>
      <c r="J249" s="61"/>
      <c r="K249" s="61"/>
      <c r="L249" s="61"/>
      <c r="M249" s="61"/>
      <c r="N249" s="61"/>
    </row>
    <row r="250" spans="1:14" x14ac:dyDescent="0.2">
      <c r="A250" s="56" t="s">
        <v>331</v>
      </c>
      <c r="B250" s="71">
        <v>693</v>
      </c>
      <c r="C250" s="81" t="s">
        <v>332</v>
      </c>
      <c r="D250" s="57" t="s">
        <v>38</v>
      </c>
      <c r="E250" s="58">
        <v>1100</v>
      </c>
      <c r="F250" s="57" t="s">
        <v>352</v>
      </c>
      <c r="G250" s="59">
        <v>0</v>
      </c>
      <c r="H250" s="57" t="s">
        <v>315</v>
      </c>
      <c r="I250" s="59">
        <v>0.25</v>
      </c>
      <c r="J250" s="61"/>
      <c r="K250" s="61"/>
      <c r="L250" s="61"/>
      <c r="M250" s="61"/>
      <c r="N250" s="61"/>
    </row>
    <row r="251" spans="1:14" x14ac:dyDescent="0.2">
      <c r="A251" s="56" t="s">
        <v>331</v>
      </c>
      <c r="B251" s="71">
        <v>693</v>
      </c>
      <c r="C251" s="81" t="s">
        <v>332</v>
      </c>
      <c r="D251" s="57" t="s">
        <v>38</v>
      </c>
      <c r="E251" s="58">
        <v>1100</v>
      </c>
      <c r="F251" s="57" t="s">
        <v>353</v>
      </c>
      <c r="G251" s="59">
        <v>0</v>
      </c>
      <c r="H251" s="57" t="s">
        <v>315</v>
      </c>
      <c r="I251" s="59">
        <v>0.5</v>
      </c>
      <c r="J251" s="61"/>
      <c r="K251" s="61"/>
      <c r="L251" s="61"/>
      <c r="M251" s="61"/>
      <c r="N251" s="61"/>
    </row>
    <row r="252" spans="1:14" x14ac:dyDescent="0.2">
      <c r="A252" s="56" t="s">
        <v>331</v>
      </c>
      <c r="B252" s="71">
        <v>693</v>
      </c>
      <c r="C252" s="81" t="s">
        <v>332</v>
      </c>
      <c r="D252" s="57" t="s">
        <v>38</v>
      </c>
      <c r="E252" s="58">
        <v>1100</v>
      </c>
      <c r="F252" s="57" t="s">
        <v>354</v>
      </c>
      <c r="G252" s="59">
        <v>0</v>
      </c>
      <c r="H252" s="57" t="s">
        <v>315</v>
      </c>
      <c r="I252" s="59">
        <v>1</v>
      </c>
      <c r="J252" s="61"/>
      <c r="K252" s="61"/>
      <c r="L252" s="61"/>
      <c r="M252" s="61"/>
      <c r="N252" s="61"/>
    </row>
    <row r="253" spans="1:14" x14ac:dyDescent="0.2">
      <c r="A253" s="56" t="s">
        <v>331</v>
      </c>
      <c r="B253" s="71">
        <v>693</v>
      </c>
      <c r="C253" s="81" t="s">
        <v>332</v>
      </c>
      <c r="D253" s="57" t="s">
        <v>38</v>
      </c>
      <c r="E253" s="58">
        <v>1100</v>
      </c>
      <c r="F253" s="57" t="s">
        <v>355</v>
      </c>
      <c r="G253" s="59">
        <v>0</v>
      </c>
      <c r="H253" s="57" t="s">
        <v>315</v>
      </c>
      <c r="I253" s="59">
        <v>1.5</v>
      </c>
      <c r="J253" s="61"/>
      <c r="K253" s="61"/>
      <c r="L253" s="61"/>
      <c r="M253" s="61"/>
      <c r="N253" s="61"/>
    </row>
    <row r="254" spans="1:14" x14ac:dyDescent="0.2">
      <c r="A254" s="56" t="s">
        <v>331</v>
      </c>
      <c r="B254" s="71">
        <v>693</v>
      </c>
      <c r="C254" s="81" t="s">
        <v>332</v>
      </c>
      <c r="D254" s="57" t="s">
        <v>38</v>
      </c>
      <c r="E254" s="82">
        <v>1E-3</v>
      </c>
      <c r="F254" s="57" t="s">
        <v>356</v>
      </c>
      <c r="G254" s="59">
        <v>0</v>
      </c>
      <c r="H254" s="57" t="s">
        <v>315</v>
      </c>
      <c r="I254" s="59">
        <v>1.5027777777777778</v>
      </c>
      <c r="J254" s="61"/>
      <c r="K254" s="61"/>
      <c r="L254" s="61"/>
      <c r="M254" s="61"/>
      <c r="N254" s="61"/>
    </row>
    <row r="255" spans="1:14" x14ac:dyDescent="0.2">
      <c r="A255" s="56"/>
      <c r="C255" s="81"/>
      <c r="D255" s="57"/>
      <c r="E255" s="58"/>
      <c r="F255" s="57"/>
      <c r="G255" s="59"/>
      <c r="H255" s="57"/>
      <c r="I255" s="59"/>
      <c r="J255" s="61"/>
      <c r="K255" s="61"/>
      <c r="L255" s="61"/>
      <c r="M255" s="61"/>
      <c r="N255" s="61"/>
    </row>
    <row r="256" spans="1:14" x14ac:dyDescent="0.2">
      <c r="A256" s="56" t="s">
        <v>279</v>
      </c>
      <c r="B256" s="71">
        <v>707</v>
      </c>
      <c r="C256" s="81" t="s">
        <v>357</v>
      </c>
      <c r="D256" s="57" t="s">
        <v>38</v>
      </c>
      <c r="E256" s="58">
        <v>1267</v>
      </c>
      <c r="F256" s="57" t="s">
        <v>358</v>
      </c>
      <c r="G256" s="59">
        <v>4.5407200000000003</v>
      </c>
      <c r="H256" s="57" t="s">
        <v>176</v>
      </c>
      <c r="I256" s="59">
        <v>6</v>
      </c>
      <c r="J256" s="61">
        <v>1267000</v>
      </c>
      <c r="K256" s="61">
        <v>872786.38</v>
      </c>
      <c r="L256" s="61">
        <v>21430135</v>
      </c>
      <c r="M256" s="61">
        <v>946053</v>
      </c>
      <c r="N256" s="61">
        <v>22376188</v>
      </c>
    </row>
    <row r="257" spans="1:14" x14ac:dyDescent="0.2">
      <c r="A257" s="56" t="s">
        <v>279</v>
      </c>
      <c r="B257" s="71">
        <v>707</v>
      </c>
      <c r="C257" s="81" t="s">
        <v>357</v>
      </c>
      <c r="D257" s="57" t="s">
        <v>38</v>
      </c>
      <c r="E257" s="82">
        <v>1E-3</v>
      </c>
      <c r="F257" s="57" t="s">
        <v>359</v>
      </c>
      <c r="G257" s="59">
        <v>0</v>
      </c>
      <c r="H257" s="57" t="s">
        <v>176</v>
      </c>
      <c r="I257" s="59">
        <v>6</v>
      </c>
      <c r="J257" s="61">
        <v>1</v>
      </c>
      <c r="K257" s="61">
        <v>1</v>
      </c>
      <c r="L257" s="61">
        <v>25</v>
      </c>
      <c r="M257" s="61">
        <v>0</v>
      </c>
      <c r="N257" s="61">
        <v>25</v>
      </c>
    </row>
    <row r="258" spans="1:14" x14ac:dyDescent="0.2">
      <c r="A258" s="56"/>
      <c r="C258" s="81"/>
      <c r="D258" s="57"/>
      <c r="E258" s="82"/>
      <c r="F258" s="57"/>
      <c r="G258" s="59"/>
      <c r="H258" s="57"/>
      <c r="I258" s="59"/>
      <c r="J258" s="61"/>
      <c r="K258" s="61"/>
      <c r="L258" s="61"/>
      <c r="M258" s="61"/>
      <c r="N258" s="61"/>
    </row>
    <row r="259" spans="1:14" x14ac:dyDescent="0.2">
      <c r="A259" s="56" t="s">
        <v>331</v>
      </c>
      <c r="B259" s="71">
        <v>734</v>
      </c>
      <c r="C259" s="81" t="s">
        <v>360</v>
      </c>
      <c r="D259" s="57" t="s">
        <v>38</v>
      </c>
      <c r="E259" s="82">
        <v>1200</v>
      </c>
      <c r="F259" s="57" t="s">
        <v>51</v>
      </c>
      <c r="G259" s="59">
        <v>0</v>
      </c>
      <c r="H259" s="57" t="s">
        <v>315</v>
      </c>
      <c r="I259" s="59">
        <v>1</v>
      </c>
      <c r="J259" s="61"/>
      <c r="K259" s="61"/>
      <c r="L259" s="61"/>
      <c r="M259" s="61"/>
      <c r="N259" s="61"/>
    </row>
    <row r="260" spans="1:14" x14ac:dyDescent="0.2">
      <c r="A260" s="56" t="s">
        <v>331</v>
      </c>
      <c r="B260" s="71">
        <v>734</v>
      </c>
      <c r="C260" s="81" t="s">
        <v>360</v>
      </c>
      <c r="D260" s="57" t="s">
        <v>38</v>
      </c>
      <c r="E260" s="82">
        <v>1200</v>
      </c>
      <c r="F260" s="57" t="s">
        <v>52</v>
      </c>
      <c r="G260" s="59">
        <v>0</v>
      </c>
      <c r="H260" s="57" t="s">
        <v>315</v>
      </c>
      <c r="I260" s="59">
        <v>1.5013698630136987</v>
      </c>
      <c r="J260" s="61"/>
      <c r="K260" s="61"/>
      <c r="L260" s="61"/>
      <c r="M260" s="61"/>
      <c r="N260" s="61"/>
    </row>
    <row r="261" spans="1:14" x14ac:dyDescent="0.2">
      <c r="A261" s="56" t="s">
        <v>331</v>
      </c>
      <c r="B261" s="71">
        <v>734</v>
      </c>
      <c r="C261" s="81" t="s">
        <v>360</v>
      </c>
      <c r="D261" s="57" t="s">
        <v>38</v>
      </c>
      <c r="E261" s="82">
        <v>1200</v>
      </c>
      <c r="F261" s="57" t="s">
        <v>333</v>
      </c>
      <c r="G261" s="59">
        <v>0</v>
      </c>
      <c r="H261" s="57" t="s">
        <v>315</v>
      </c>
      <c r="I261" s="59">
        <v>2</v>
      </c>
      <c r="J261" s="61"/>
      <c r="K261" s="61"/>
      <c r="L261" s="61"/>
      <c r="M261" s="61"/>
      <c r="N261" s="61"/>
    </row>
    <row r="262" spans="1:14" x14ac:dyDescent="0.2">
      <c r="A262" s="56" t="s">
        <v>331</v>
      </c>
      <c r="B262" s="71">
        <v>734</v>
      </c>
      <c r="C262" s="81" t="s">
        <v>360</v>
      </c>
      <c r="D262" s="57" t="s">
        <v>38</v>
      </c>
      <c r="E262" s="82">
        <v>1200</v>
      </c>
      <c r="F262" s="57" t="s">
        <v>334</v>
      </c>
      <c r="G262" s="59">
        <v>0</v>
      </c>
      <c r="H262" s="57" t="s">
        <v>315</v>
      </c>
      <c r="I262" s="59">
        <v>2.5013698630136987</v>
      </c>
      <c r="J262" s="61"/>
      <c r="K262" s="61"/>
      <c r="L262" s="61"/>
      <c r="M262" s="61"/>
      <c r="N262" s="61"/>
    </row>
    <row r="263" spans="1:14" x14ac:dyDescent="0.2">
      <c r="A263" s="56" t="s">
        <v>331</v>
      </c>
      <c r="B263" s="71">
        <v>734</v>
      </c>
      <c r="C263" s="81" t="s">
        <v>360</v>
      </c>
      <c r="D263" s="57" t="s">
        <v>38</v>
      </c>
      <c r="E263" s="82">
        <v>1200</v>
      </c>
      <c r="F263" s="57" t="s">
        <v>335</v>
      </c>
      <c r="G263" s="59">
        <v>0</v>
      </c>
      <c r="H263" s="57" t="s">
        <v>315</v>
      </c>
      <c r="I263" s="59">
        <v>3</v>
      </c>
      <c r="J263" s="61"/>
      <c r="K263" s="61"/>
      <c r="L263" s="61"/>
      <c r="M263" s="61"/>
      <c r="N263" s="61"/>
    </row>
    <row r="264" spans="1:14" x14ac:dyDescent="0.2">
      <c r="A264" s="56" t="s">
        <v>331</v>
      </c>
      <c r="B264" s="71">
        <v>734</v>
      </c>
      <c r="C264" s="81" t="s">
        <v>360</v>
      </c>
      <c r="D264" s="57" t="s">
        <v>38</v>
      </c>
      <c r="E264" s="82">
        <v>1200</v>
      </c>
      <c r="F264" s="57" t="s">
        <v>361</v>
      </c>
      <c r="G264" s="59">
        <v>0</v>
      </c>
      <c r="H264" s="57" t="s">
        <v>315</v>
      </c>
      <c r="I264" s="59">
        <v>3.5013698630136987</v>
      </c>
      <c r="J264" s="61"/>
      <c r="K264" s="61"/>
      <c r="L264" s="61"/>
      <c r="M264" s="61"/>
      <c r="N264" s="61"/>
    </row>
    <row r="265" spans="1:14" x14ac:dyDescent="0.2">
      <c r="A265" s="56" t="s">
        <v>331</v>
      </c>
      <c r="B265" s="71">
        <v>734</v>
      </c>
      <c r="C265" s="81" t="s">
        <v>360</v>
      </c>
      <c r="D265" s="57" t="s">
        <v>38</v>
      </c>
      <c r="E265" s="82">
        <v>1200</v>
      </c>
      <c r="F265" s="57" t="s">
        <v>362</v>
      </c>
      <c r="G265" s="59">
        <v>0</v>
      </c>
      <c r="H265" s="57" t="s">
        <v>315</v>
      </c>
      <c r="I265" s="59">
        <v>4</v>
      </c>
      <c r="J265" s="61"/>
      <c r="K265" s="61"/>
      <c r="L265" s="61"/>
      <c r="M265" s="61"/>
      <c r="N265" s="61"/>
    </row>
    <row r="266" spans="1:14" x14ac:dyDescent="0.2">
      <c r="A266" s="56" t="s">
        <v>331</v>
      </c>
      <c r="B266" s="71">
        <v>734</v>
      </c>
      <c r="C266" s="81" t="s">
        <v>360</v>
      </c>
      <c r="D266" s="57" t="s">
        <v>38</v>
      </c>
      <c r="E266" s="82">
        <v>1200</v>
      </c>
      <c r="F266" s="57" t="s">
        <v>363</v>
      </c>
      <c r="G266" s="59">
        <v>0</v>
      </c>
      <c r="H266" s="57" t="s">
        <v>315</v>
      </c>
      <c r="I266" s="59">
        <v>4.5013698630136982</v>
      </c>
      <c r="J266" s="61"/>
      <c r="K266" s="61"/>
      <c r="L266" s="61"/>
      <c r="M266" s="61"/>
      <c r="N266" s="61"/>
    </row>
    <row r="267" spans="1:14" x14ac:dyDescent="0.2">
      <c r="A267" s="56" t="s">
        <v>331</v>
      </c>
      <c r="B267" s="71">
        <v>734</v>
      </c>
      <c r="C267" s="81" t="s">
        <v>360</v>
      </c>
      <c r="D267" s="57" t="s">
        <v>38</v>
      </c>
      <c r="E267" s="82">
        <v>1200</v>
      </c>
      <c r="F267" s="57" t="s">
        <v>364</v>
      </c>
      <c r="G267" s="59">
        <v>0</v>
      </c>
      <c r="H267" s="57" t="s">
        <v>315</v>
      </c>
      <c r="I267" s="59">
        <v>5</v>
      </c>
      <c r="J267" s="61"/>
      <c r="K267" s="61"/>
      <c r="L267" s="61"/>
      <c r="M267" s="61"/>
      <c r="N267" s="61"/>
    </row>
    <row r="268" spans="1:14" x14ac:dyDescent="0.2">
      <c r="A268" s="56" t="s">
        <v>331</v>
      </c>
      <c r="B268" s="71">
        <v>734</v>
      </c>
      <c r="C268" s="81" t="s">
        <v>360</v>
      </c>
      <c r="D268" s="57" t="s">
        <v>229</v>
      </c>
      <c r="E268" s="82">
        <v>30000000</v>
      </c>
      <c r="F268" s="57" t="s">
        <v>54</v>
      </c>
      <c r="G268" s="59">
        <v>0</v>
      </c>
      <c r="H268" s="57" t="s">
        <v>315</v>
      </c>
      <c r="I268" s="59">
        <v>1</v>
      </c>
      <c r="J268" s="61"/>
      <c r="K268" s="61"/>
      <c r="L268" s="61"/>
      <c r="M268" s="61"/>
      <c r="N268" s="61"/>
    </row>
    <row r="269" spans="1:14" x14ac:dyDescent="0.2">
      <c r="A269" s="56" t="s">
        <v>331</v>
      </c>
      <c r="B269" s="71">
        <v>734</v>
      </c>
      <c r="C269" s="81" t="s">
        <v>360</v>
      </c>
      <c r="D269" s="57" t="s">
        <v>229</v>
      </c>
      <c r="E269" s="82">
        <v>30000000</v>
      </c>
      <c r="F269" s="57" t="s">
        <v>336</v>
      </c>
      <c r="G269" s="59">
        <v>0</v>
      </c>
      <c r="H269" s="57" t="s">
        <v>315</v>
      </c>
      <c r="I269" s="59">
        <v>1.5013698630136987</v>
      </c>
      <c r="J269" s="61"/>
      <c r="K269" s="61"/>
      <c r="L269" s="61"/>
      <c r="M269" s="61"/>
      <c r="N269" s="61"/>
    </row>
    <row r="270" spans="1:14" x14ac:dyDescent="0.2">
      <c r="A270" s="56" t="s">
        <v>331</v>
      </c>
      <c r="B270" s="71">
        <v>734</v>
      </c>
      <c r="C270" s="81" t="s">
        <v>360</v>
      </c>
      <c r="D270" s="57" t="s">
        <v>229</v>
      </c>
      <c r="E270" s="82">
        <v>30000000</v>
      </c>
      <c r="F270" s="57" t="s">
        <v>337</v>
      </c>
      <c r="G270" s="59">
        <v>0</v>
      </c>
      <c r="H270" s="57" t="s">
        <v>315</v>
      </c>
      <c r="I270" s="59">
        <v>2</v>
      </c>
      <c r="J270" s="61"/>
      <c r="K270" s="61"/>
      <c r="L270" s="61"/>
      <c r="M270" s="61"/>
      <c r="N270" s="61"/>
    </row>
    <row r="271" spans="1:14" x14ac:dyDescent="0.2">
      <c r="A271" s="56" t="s">
        <v>331</v>
      </c>
      <c r="B271" s="71">
        <v>734</v>
      </c>
      <c r="C271" s="81" t="s">
        <v>360</v>
      </c>
      <c r="D271" s="57" t="s">
        <v>229</v>
      </c>
      <c r="E271" s="82">
        <v>30000000</v>
      </c>
      <c r="F271" s="57" t="s">
        <v>338</v>
      </c>
      <c r="G271" s="59">
        <v>0</v>
      </c>
      <c r="H271" s="57" t="s">
        <v>315</v>
      </c>
      <c r="I271" s="59">
        <v>2.5013698630136987</v>
      </c>
      <c r="J271" s="61"/>
      <c r="K271" s="61"/>
      <c r="L271" s="61"/>
      <c r="M271" s="61"/>
      <c r="N271" s="61"/>
    </row>
    <row r="272" spans="1:14" x14ac:dyDescent="0.2">
      <c r="A272" s="56" t="s">
        <v>331</v>
      </c>
      <c r="B272" s="71">
        <v>734</v>
      </c>
      <c r="C272" s="81" t="s">
        <v>360</v>
      </c>
      <c r="D272" s="57" t="s">
        <v>229</v>
      </c>
      <c r="E272" s="82">
        <v>30000000</v>
      </c>
      <c r="F272" s="57" t="s">
        <v>339</v>
      </c>
      <c r="G272" s="59">
        <v>0</v>
      </c>
      <c r="H272" s="57" t="s">
        <v>315</v>
      </c>
      <c r="I272" s="59">
        <v>3</v>
      </c>
      <c r="J272" s="61"/>
      <c r="K272" s="61"/>
      <c r="L272" s="61"/>
      <c r="M272" s="61"/>
      <c r="N272" s="61"/>
    </row>
    <row r="273" spans="1:14" x14ac:dyDescent="0.2">
      <c r="A273" s="56" t="s">
        <v>331</v>
      </c>
      <c r="B273" s="71">
        <v>734</v>
      </c>
      <c r="C273" s="81" t="s">
        <v>360</v>
      </c>
      <c r="D273" s="57" t="s">
        <v>229</v>
      </c>
      <c r="E273" s="82">
        <v>30000000</v>
      </c>
      <c r="F273" s="57" t="s">
        <v>365</v>
      </c>
      <c r="G273" s="59">
        <v>0</v>
      </c>
      <c r="H273" s="57" t="s">
        <v>315</v>
      </c>
      <c r="I273" s="59">
        <v>3.5013698630136987</v>
      </c>
      <c r="J273" s="61"/>
      <c r="K273" s="61"/>
      <c r="L273" s="61"/>
      <c r="M273" s="61"/>
      <c r="N273" s="61"/>
    </row>
    <row r="274" spans="1:14" x14ac:dyDescent="0.2">
      <c r="A274" s="56" t="s">
        <v>331</v>
      </c>
      <c r="B274" s="71">
        <v>734</v>
      </c>
      <c r="C274" s="81" t="s">
        <v>360</v>
      </c>
      <c r="D274" s="57" t="s">
        <v>229</v>
      </c>
      <c r="E274" s="82">
        <v>30000000</v>
      </c>
      <c r="F274" s="57" t="s">
        <v>366</v>
      </c>
      <c r="G274" s="59">
        <v>0</v>
      </c>
      <c r="H274" s="57" t="s">
        <v>315</v>
      </c>
      <c r="I274" s="59">
        <v>4</v>
      </c>
      <c r="J274" s="61"/>
      <c r="K274" s="61"/>
      <c r="L274" s="61"/>
      <c r="M274" s="61"/>
      <c r="N274" s="61"/>
    </row>
    <row r="275" spans="1:14" x14ac:dyDescent="0.2">
      <c r="A275" s="56" t="s">
        <v>331</v>
      </c>
      <c r="B275" s="71">
        <v>734</v>
      </c>
      <c r="C275" s="81" t="s">
        <v>360</v>
      </c>
      <c r="D275" s="57" t="s">
        <v>229</v>
      </c>
      <c r="E275" s="82">
        <v>30000000</v>
      </c>
      <c r="F275" s="57" t="s">
        <v>367</v>
      </c>
      <c r="G275" s="59">
        <v>0</v>
      </c>
      <c r="H275" s="57" t="s">
        <v>315</v>
      </c>
      <c r="I275" s="59">
        <v>4.5013698630136982</v>
      </c>
      <c r="J275" s="61"/>
      <c r="K275" s="61"/>
      <c r="L275" s="61"/>
      <c r="M275" s="61"/>
      <c r="N275" s="61"/>
    </row>
    <row r="276" spans="1:14" x14ac:dyDescent="0.2">
      <c r="A276" s="56" t="s">
        <v>331</v>
      </c>
      <c r="B276" s="71">
        <v>734</v>
      </c>
      <c r="C276" s="81" t="s">
        <v>360</v>
      </c>
      <c r="D276" s="57" t="s">
        <v>229</v>
      </c>
      <c r="E276" s="82">
        <v>30000000</v>
      </c>
      <c r="F276" s="57" t="s">
        <v>368</v>
      </c>
      <c r="G276" s="59">
        <v>0</v>
      </c>
      <c r="H276" s="57" t="s">
        <v>315</v>
      </c>
      <c r="I276" s="59">
        <v>5</v>
      </c>
      <c r="J276" s="61"/>
      <c r="K276" s="61"/>
      <c r="L276" s="61"/>
      <c r="M276" s="61"/>
      <c r="N276" s="61"/>
    </row>
    <row r="277" spans="1:14" x14ac:dyDescent="0.2">
      <c r="A277" s="56" t="s">
        <v>331</v>
      </c>
      <c r="B277" s="71">
        <v>734</v>
      </c>
      <c r="C277" s="81" t="s">
        <v>360</v>
      </c>
      <c r="D277" s="57" t="s">
        <v>38</v>
      </c>
      <c r="E277" s="82">
        <v>2625</v>
      </c>
      <c r="F277" s="57" t="s">
        <v>340</v>
      </c>
      <c r="G277" s="59">
        <v>4</v>
      </c>
      <c r="H277" s="57" t="s">
        <v>283</v>
      </c>
      <c r="I277" s="59">
        <v>4</v>
      </c>
      <c r="J277" s="61"/>
      <c r="K277" s="61"/>
      <c r="L277" s="61"/>
      <c r="M277" s="61"/>
      <c r="N277" s="61"/>
    </row>
    <row r="278" spans="1:14" x14ac:dyDescent="0.2">
      <c r="A278" s="56" t="s">
        <v>331</v>
      </c>
      <c r="B278" s="71">
        <v>734</v>
      </c>
      <c r="C278" s="81" t="s">
        <v>360</v>
      </c>
      <c r="D278" s="57" t="s">
        <v>229</v>
      </c>
      <c r="E278" s="82">
        <v>59500000</v>
      </c>
      <c r="F278" s="57" t="s">
        <v>341</v>
      </c>
      <c r="G278" s="59">
        <v>6.75</v>
      </c>
      <c r="H278" s="57" t="s">
        <v>283</v>
      </c>
      <c r="I278" s="59">
        <v>4</v>
      </c>
      <c r="J278" s="61"/>
      <c r="K278" s="61"/>
      <c r="L278" s="61"/>
      <c r="M278" s="61"/>
      <c r="N278" s="61"/>
    </row>
    <row r="279" spans="1:14" x14ac:dyDescent="0.2">
      <c r="A279" s="56" t="s">
        <v>331</v>
      </c>
      <c r="B279" s="71">
        <v>734</v>
      </c>
      <c r="C279" s="81" t="s">
        <v>360</v>
      </c>
      <c r="D279" s="57" t="s">
        <v>38</v>
      </c>
      <c r="E279" s="82">
        <v>0.1</v>
      </c>
      <c r="F279" s="57" t="s">
        <v>369</v>
      </c>
      <c r="G279" s="59">
        <v>0</v>
      </c>
      <c r="H279" s="57" t="s">
        <v>315</v>
      </c>
      <c r="I279" s="59">
        <v>5.0027397260273974</v>
      </c>
      <c r="J279" s="61"/>
      <c r="K279" s="61"/>
      <c r="L279" s="61"/>
      <c r="M279" s="61"/>
      <c r="N279" s="61"/>
    </row>
    <row r="280" spans="1:14" x14ac:dyDescent="0.2">
      <c r="A280" s="56"/>
      <c r="C280" s="81"/>
      <c r="D280" s="57"/>
      <c r="E280" s="82"/>
      <c r="F280" s="57"/>
      <c r="G280" s="59"/>
      <c r="H280" s="57"/>
      <c r="I280" s="59"/>
      <c r="J280" s="61"/>
      <c r="K280" s="61"/>
      <c r="L280" s="61"/>
      <c r="M280" s="61"/>
      <c r="N280" s="61"/>
    </row>
    <row r="281" spans="1:14" x14ac:dyDescent="0.2">
      <c r="A281" s="56" t="s">
        <v>305</v>
      </c>
      <c r="B281" s="71">
        <v>779</v>
      </c>
      <c r="C281" s="81" t="s">
        <v>711</v>
      </c>
      <c r="D281" s="57" t="s">
        <v>229</v>
      </c>
      <c r="E281" s="82">
        <v>24500000</v>
      </c>
      <c r="F281" s="57" t="s">
        <v>758</v>
      </c>
      <c r="G281" s="59">
        <v>7.7</v>
      </c>
      <c r="H281" s="57" t="s">
        <v>176</v>
      </c>
      <c r="I281" s="59">
        <v>7</v>
      </c>
      <c r="J281" s="61">
        <v>24500000000</v>
      </c>
      <c r="K281" s="61">
        <v>24500000000</v>
      </c>
      <c r="L281" s="61">
        <v>24500000</v>
      </c>
      <c r="M281" s="61">
        <v>241053</v>
      </c>
      <c r="N281" s="61">
        <v>24741053</v>
      </c>
    </row>
    <row r="282" spans="1:14" x14ac:dyDescent="0.2">
      <c r="A282" s="56" t="s">
        <v>305</v>
      </c>
      <c r="B282" s="71">
        <v>779</v>
      </c>
      <c r="C282" s="81" t="s">
        <v>711</v>
      </c>
      <c r="D282" s="57" t="s">
        <v>229</v>
      </c>
      <c r="E282" s="82">
        <v>10000</v>
      </c>
      <c r="F282" s="57" t="s">
        <v>759</v>
      </c>
      <c r="G282" s="59">
        <v>0</v>
      </c>
      <c r="H282" s="57" t="s">
        <v>176</v>
      </c>
      <c r="I282" s="59">
        <v>7.25</v>
      </c>
      <c r="J282" s="61">
        <v>10000000</v>
      </c>
      <c r="K282" s="61">
        <v>10000000</v>
      </c>
      <c r="L282" s="61">
        <v>10000</v>
      </c>
      <c r="M282" s="61">
        <v>0</v>
      </c>
      <c r="N282" s="61">
        <v>10000</v>
      </c>
    </row>
    <row r="283" spans="1:14" x14ac:dyDescent="0.2">
      <c r="A283" s="56"/>
      <c r="C283" s="81"/>
      <c r="D283" s="57"/>
      <c r="E283" s="82"/>
      <c r="F283" s="57"/>
      <c r="G283" s="59"/>
      <c r="H283" s="57"/>
      <c r="I283" s="59"/>
      <c r="J283" s="61"/>
      <c r="K283" s="61"/>
      <c r="L283" s="61"/>
      <c r="M283" s="61"/>
      <c r="N283" s="61"/>
    </row>
    <row r="284" spans="1:14" x14ac:dyDescent="0.2">
      <c r="A284" s="56"/>
      <c r="D284" s="57"/>
      <c r="E284" s="58"/>
      <c r="F284" s="57"/>
      <c r="G284" s="59"/>
      <c r="H284" s="57"/>
      <c r="I284" s="59"/>
      <c r="J284" s="83"/>
      <c r="K284" s="61"/>
      <c r="L284" s="61"/>
      <c r="M284" s="61"/>
      <c r="N284" s="61"/>
    </row>
    <row r="285" spans="1:14" ht="18.75" customHeight="1" x14ac:dyDescent="0.2">
      <c r="A285" s="84" t="s">
        <v>370</v>
      </c>
      <c r="B285" s="85"/>
      <c r="C285" s="85"/>
      <c r="D285" s="86"/>
      <c r="E285" s="87"/>
      <c r="F285" s="86"/>
      <c r="G285" s="86"/>
      <c r="H285" s="86" t="s">
        <v>3</v>
      </c>
      <c r="I285" s="88"/>
      <c r="J285" s="89"/>
      <c r="K285" s="90"/>
      <c r="L285" s="91">
        <v>578475013</v>
      </c>
      <c r="M285" s="91">
        <v>14182768</v>
      </c>
      <c r="N285" s="91">
        <v>592657781</v>
      </c>
    </row>
    <row r="286" spans="1:14" ht="10.5" customHeight="1" x14ac:dyDescent="0.2">
      <c r="A286" s="92"/>
      <c r="B286" s="93"/>
      <c r="C286" s="93"/>
      <c r="D286" s="94"/>
      <c r="E286" s="95"/>
      <c r="F286" s="94"/>
      <c r="G286" s="96"/>
      <c r="H286" s="97"/>
      <c r="I286" s="98"/>
      <c r="J286" s="99"/>
      <c r="K286" s="100"/>
      <c r="L286" s="100"/>
      <c r="M286" s="100"/>
      <c r="N286" s="100"/>
    </row>
    <row r="287" spans="1:14" x14ac:dyDescent="0.2">
      <c r="A287" s="268" t="s">
        <v>766</v>
      </c>
      <c r="B287" s="268"/>
      <c r="C287" s="268" t="s">
        <v>767</v>
      </c>
      <c r="G287" s="269"/>
      <c r="H287" s="97"/>
      <c r="I287" s="98"/>
      <c r="J287" s="99"/>
    </row>
    <row r="288" spans="1:14" x14ac:dyDescent="0.2">
      <c r="A288" s="268" t="s">
        <v>373</v>
      </c>
      <c r="H288" s="67"/>
    </row>
    <row r="289" spans="1:14" x14ac:dyDescent="0.2">
      <c r="A289" s="268" t="s">
        <v>374</v>
      </c>
    </row>
    <row r="290" spans="1:14" x14ac:dyDescent="0.2">
      <c r="A290" s="268" t="s">
        <v>375</v>
      </c>
    </row>
    <row r="291" spans="1:14" x14ac:dyDescent="0.2">
      <c r="A291" s="268" t="s">
        <v>376</v>
      </c>
    </row>
    <row r="292" spans="1:14" x14ac:dyDescent="0.2">
      <c r="A292" s="268" t="s">
        <v>377</v>
      </c>
    </row>
    <row r="293" spans="1:14" x14ac:dyDescent="0.2">
      <c r="A293" s="270" t="s">
        <v>378</v>
      </c>
      <c r="B293" s="270"/>
    </row>
    <row r="294" spans="1:14" x14ac:dyDescent="0.2">
      <c r="A294" s="270" t="s">
        <v>379</v>
      </c>
    </row>
    <row r="295" spans="1:14" x14ac:dyDescent="0.2">
      <c r="A295" s="270" t="s">
        <v>380</v>
      </c>
    </row>
    <row r="296" spans="1:14" x14ac:dyDescent="0.2">
      <c r="A296" s="270" t="s">
        <v>381</v>
      </c>
    </row>
    <row r="297" spans="1:14" x14ac:dyDescent="0.2">
      <c r="A297" s="56" t="s">
        <v>382</v>
      </c>
      <c r="B297" s="56" t="s">
        <v>383</v>
      </c>
      <c r="G297" s="56" t="s">
        <v>384</v>
      </c>
    </row>
    <row r="298" spans="1:14" x14ac:dyDescent="0.2">
      <c r="A298" s="56" t="s">
        <v>385</v>
      </c>
      <c r="B298" s="56" t="s">
        <v>386</v>
      </c>
      <c r="G298" s="56" t="s">
        <v>387</v>
      </c>
    </row>
    <row r="299" spans="1:14" x14ac:dyDescent="0.2">
      <c r="A299" s="69" t="s">
        <v>714</v>
      </c>
      <c r="I299" s="67"/>
    </row>
    <row r="301" spans="1:14" ht="15" x14ac:dyDescent="0.25">
      <c r="A301" s="231" t="s">
        <v>389</v>
      </c>
      <c r="C301" s="69"/>
      <c r="D301" s="67"/>
      <c r="E301" s="67"/>
    </row>
    <row r="302" spans="1:14" ht="15" x14ac:dyDescent="0.25">
      <c r="A302" s="234" t="s">
        <v>763</v>
      </c>
      <c r="C302" s="69"/>
      <c r="D302" s="67"/>
      <c r="E302" s="67"/>
    </row>
    <row r="303" spans="1:14" x14ac:dyDescent="0.2">
      <c r="A303" s="236"/>
      <c r="B303" s="57"/>
      <c r="C303" s="236"/>
      <c r="D303" s="238"/>
      <c r="E303" s="238"/>
      <c r="F303" s="236"/>
      <c r="J303" s="69"/>
      <c r="K303" s="69"/>
      <c r="L303" s="69"/>
      <c r="M303" s="69"/>
      <c r="N303" s="69"/>
    </row>
    <row r="304" spans="1:14" x14ac:dyDescent="0.2">
      <c r="A304" s="340"/>
      <c r="B304" s="341"/>
      <c r="C304" s="342"/>
      <c r="D304" s="343" t="s">
        <v>390</v>
      </c>
      <c r="E304" s="344"/>
      <c r="F304" s="345" t="s">
        <v>391</v>
      </c>
      <c r="J304" s="69"/>
      <c r="K304" s="69"/>
      <c r="L304" s="69"/>
      <c r="M304" s="69"/>
      <c r="N304" s="69"/>
    </row>
    <row r="305" spans="1:14" x14ac:dyDescent="0.2">
      <c r="A305" s="346" t="s">
        <v>4</v>
      </c>
      <c r="B305" s="347" t="s">
        <v>5</v>
      </c>
      <c r="C305" s="324"/>
      <c r="D305" s="348" t="s">
        <v>392</v>
      </c>
      <c r="E305" s="348" t="s">
        <v>393</v>
      </c>
      <c r="F305" s="349" t="s">
        <v>394</v>
      </c>
      <c r="J305" s="69"/>
      <c r="K305" s="69"/>
      <c r="L305" s="69"/>
      <c r="M305" s="69"/>
      <c r="N305" s="69"/>
    </row>
    <row r="306" spans="1:14" x14ac:dyDescent="0.2">
      <c r="A306" s="346" t="s">
        <v>395</v>
      </c>
      <c r="B306" s="347" t="s">
        <v>396</v>
      </c>
      <c r="C306" s="347" t="s">
        <v>7</v>
      </c>
      <c r="D306" s="348" t="s">
        <v>397</v>
      </c>
      <c r="E306" s="348" t="s">
        <v>398</v>
      </c>
      <c r="F306" s="349" t="s">
        <v>399</v>
      </c>
    </row>
    <row r="307" spans="1:14" x14ac:dyDescent="0.2">
      <c r="A307" s="350"/>
      <c r="B307" s="334"/>
      <c r="C307" s="333"/>
      <c r="D307" s="335" t="s">
        <v>35</v>
      </c>
      <c r="E307" s="335" t="s">
        <v>35</v>
      </c>
      <c r="F307" s="351" t="s">
        <v>35</v>
      </c>
    </row>
    <row r="308" spans="1:14" x14ac:dyDescent="0.2">
      <c r="A308" s="236"/>
      <c r="B308" s="57"/>
      <c r="C308" s="236"/>
      <c r="D308" s="283"/>
      <c r="E308" s="283"/>
      <c r="F308" s="284"/>
    </row>
    <row r="309" spans="1:14" x14ac:dyDescent="0.2">
      <c r="A309" s="56" t="s">
        <v>730</v>
      </c>
      <c r="B309" s="57">
        <v>271</v>
      </c>
      <c r="C309" s="57" t="s">
        <v>87</v>
      </c>
      <c r="D309" s="132">
        <v>264176</v>
      </c>
      <c r="E309" s="132">
        <v>70690</v>
      </c>
      <c r="F309" s="285"/>
    </row>
    <row r="310" spans="1:14" x14ac:dyDescent="0.2">
      <c r="A310" s="56" t="s">
        <v>730</v>
      </c>
      <c r="B310" s="57">
        <v>271</v>
      </c>
      <c r="C310" s="57" t="s">
        <v>88</v>
      </c>
      <c r="D310" s="132">
        <v>72283</v>
      </c>
      <c r="E310" s="132">
        <v>17908</v>
      </c>
      <c r="F310" s="285"/>
    </row>
    <row r="311" spans="1:14" x14ac:dyDescent="0.2">
      <c r="A311" s="56" t="s">
        <v>121</v>
      </c>
      <c r="B311" s="71">
        <v>337</v>
      </c>
      <c r="C311" s="57" t="s">
        <v>39</v>
      </c>
      <c r="D311" s="132">
        <v>104106</v>
      </c>
      <c r="E311" s="132">
        <v>50007</v>
      </c>
      <c r="F311" s="285"/>
    </row>
    <row r="312" spans="1:14" x14ac:dyDescent="0.2">
      <c r="A312" s="56" t="s">
        <v>121</v>
      </c>
      <c r="B312" s="71">
        <v>337</v>
      </c>
      <c r="C312" s="57" t="s">
        <v>41</v>
      </c>
      <c r="D312" s="132">
        <v>19288</v>
      </c>
      <c r="E312" s="132">
        <v>9265</v>
      </c>
      <c r="F312" s="285"/>
    </row>
    <row r="313" spans="1:14" x14ac:dyDescent="0.2">
      <c r="A313" s="56" t="s">
        <v>121</v>
      </c>
      <c r="B313" s="71">
        <v>337</v>
      </c>
      <c r="C313" s="57" t="s">
        <v>704</v>
      </c>
      <c r="D313" s="132">
        <v>127206</v>
      </c>
      <c r="E313" s="132">
        <v>61490</v>
      </c>
      <c r="F313" s="285"/>
    </row>
    <row r="314" spans="1:14" x14ac:dyDescent="0.2">
      <c r="A314" s="56" t="s">
        <v>84</v>
      </c>
      <c r="B314" s="71">
        <v>363</v>
      </c>
      <c r="C314" s="57" t="s">
        <v>175</v>
      </c>
      <c r="D314" s="132">
        <v>51345</v>
      </c>
      <c r="E314" s="132">
        <v>19162</v>
      </c>
      <c r="F314" s="285"/>
    </row>
    <row r="315" spans="1:14" x14ac:dyDescent="0.2">
      <c r="A315" s="56" t="s">
        <v>84</v>
      </c>
      <c r="B315" s="71">
        <v>363</v>
      </c>
      <c r="C315" s="57" t="s">
        <v>177</v>
      </c>
      <c r="D315" s="132">
        <v>12323</v>
      </c>
      <c r="E315" s="132">
        <v>4599</v>
      </c>
      <c r="F315" s="285"/>
    </row>
    <row r="316" spans="1:14" x14ac:dyDescent="0.2">
      <c r="A316" s="56" t="s">
        <v>402</v>
      </c>
      <c r="B316" s="71">
        <v>383</v>
      </c>
      <c r="C316" s="57" t="s">
        <v>91</v>
      </c>
      <c r="D316" s="132">
        <v>49729</v>
      </c>
      <c r="E316" s="132">
        <v>25914</v>
      </c>
      <c r="F316" s="285"/>
    </row>
    <row r="317" spans="1:14" x14ac:dyDescent="0.2">
      <c r="A317" s="56" t="s">
        <v>279</v>
      </c>
      <c r="B317" s="71">
        <v>536</v>
      </c>
      <c r="C317" s="57" t="s">
        <v>287</v>
      </c>
      <c r="D317" s="132">
        <v>191727</v>
      </c>
      <c r="E317" s="132">
        <v>36369</v>
      </c>
      <c r="F317" s="94"/>
    </row>
    <row r="318" spans="1:14" x14ac:dyDescent="0.2">
      <c r="A318" s="56" t="s">
        <v>279</v>
      </c>
      <c r="B318" s="71">
        <v>536</v>
      </c>
      <c r="C318" s="57" t="s">
        <v>289</v>
      </c>
      <c r="D318" s="132">
        <v>33096</v>
      </c>
      <c r="E318" s="132">
        <v>98</v>
      </c>
      <c r="F318" s="285"/>
    </row>
    <row r="319" spans="1:14" x14ac:dyDescent="0.2">
      <c r="A319" s="56" t="s">
        <v>279</v>
      </c>
      <c r="B319" s="71">
        <v>607</v>
      </c>
      <c r="C319" s="57" t="s">
        <v>302</v>
      </c>
      <c r="D319" s="132">
        <v>8118528</v>
      </c>
      <c r="E319" s="132">
        <v>287813</v>
      </c>
      <c r="F319" s="285"/>
    </row>
    <row r="320" spans="1:14" x14ac:dyDescent="0.2">
      <c r="A320" s="56" t="s">
        <v>279</v>
      </c>
      <c r="B320" s="71">
        <v>607</v>
      </c>
      <c r="C320" s="57" t="s">
        <v>303</v>
      </c>
      <c r="D320" s="132">
        <v>0</v>
      </c>
      <c r="E320" s="132">
        <v>58801</v>
      </c>
      <c r="F320" s="285"/>
    </row>
    <row r="321" spans="1:12" x14ac:dyDescent="0.2">
      <c r="A321" s="56"/>
      <c r="C321" s="57"/>
      <c r="D321" s="287"/>
      <c r="E321" s="287"/>
      <c r="F321" s="288"/>
    </row>
    <row r="322" spans="1:12" x14ac:dyDescent="0.2">
      <c r="A322" s="289" t="s">
        <v>403</v>
      </c>
      <c r="B322" s="85"/>
      <c r="C322" s="86"/>
      <c r="D322" s="290">
        <v>9043807</v>
      </c>
      <c r="E322" s="290">
        <v>642116</v>
      </c>
      <c r="F322" s="290">
        <v>0</v>
      </c>
    </row>
    <row r="324" spans="1:12" ht="15" x14ac:dyDescent="0.25">
      <c r="A324" s="428" t="s">
        <v>404</v>
      </c>
      <c r="B324" s="429"/>
      <c r="C324" s="429"/>
      <c r="D324" s="372"/>
      <c r="E324" s="372"/>
      <c r="F324" s="430"/>
      <c r="G324" s="430"/>
      <c r="H324" s="372"/>
      <c r="I324" s="372"/>
      <c r="J324" s="372"/>
      <c r="K324" s="372"/>
      <c r="L324" s="316"/>
    </row>
    <row r="325" spans="1:12" ht="15" x14ac:dyDescent="0.25">
      <c r="A325" s="108" t="s">
        <v>389</v>
      </c>
      <c r="B325" s="429"/>
      <c r="C325" s="429"/>
      <c r="D325" s="372"/>
      <c r="E325" s="372"/>
      <c r="F325" s="430"/>
      <c r="G325" s="430"/>
      <c r="H325" s="372"/>
      <c r="I325" s="372"/>
      <c r="J325" s="372"/>
      <c r="K325" s="372"/>
      <c r="L325" s="316"/>
    </row>
    <row r="326" spans="1:12" ht="15" x14ac:dyDescent="0.25">
      <c r="A326" s="9" t="s">
        <v>763</v>
      </c>
      <c r="B326" s="372"/>
      <c r="C326" s="372"/>
      <c r="D326" s="372"/>
      <c r="E326" s="372"/>
      <c r="F326" s="430"/>
      <c r="G326" s="430"/>
      <c r="H326" s="372"/>
      <c r="I326" s="372"/>
      <c r="J326" s="372"/>
      <c r="K326" s="372"/>
      <c r="L326" s="316"/>
    </row>
    <row r="327" spans="1:12" x14ac:dyDescent="0.2">
      <c r="A327" s="431"/>
      <c r="B327" s="431"/>
      <c r="C327" s="431"/>
      <c r="D327" s="431"/>
      <c r="E327" s="431"/>
      <c r="F327" s="432"/>
      <c r="G327" s="432"/>
      <c r="H327" s="431"/>
      <c r="I327" s="431"/>
      <c r="J327" s="431"/>
      <c r="K327" s="431"/>
      <c r="L327" s="316"/>
    </row>
    <row r="328" spans="1:12" x14ac:dyDescent="0.2">
      <c r="A328" s="340"/>
      <c r="B328" s="341" t="s">
        <v>405</v>
      </c>
      <c r="C328" s="341"/>
      <c r="D328" s="341"/>
      <c r="E328" s="352"/>
      <c r="F328" s="341" t="s">
        <v>406</v>
      </c>
      <c r="G328" s="341" t="s">
        <v>407</v>
      </c>
      <c r="H328" s="341" t="s">
        <v>408</v>
      </c>
      <c r="I328" s="341" t="s">
        <v>14</v>
      </c>
      <c r="J328" s="341" t="s">
        <v>408</v>
      </c>
      <c r="K328" s="341" t="s">
        <v>409</v>
      </c>
      <c r="L328" s="341" t="s">
        <v>410</v>
      </c>
    </row>
    <row r="329" spans="1:12" x14ac:dyDescent="0.2">
      <c r="A329" s="346" t="s">
        <v>411</v>
      </c>
      <c r="B329" s="347" t="s">
        <v>412</v>
      </c>
      <c r="C329" s="347" t="s">
        <v>413</v>
      </c>
      <c r="D329" s="347" t="s">
        <v>5</v>
      </c>
      <c r="E329" s="347" t="s">
        <v>7</v>
      </c>
      <c r="F329" s="347" t="s">
        <v>15</v>
      </c>
      <c r="G329" s="347" t="s">
        <v>414</v>
      </c>
      <c r="H329" s="347" t="s">
        <v>415</v>
      </c>
      <c r="I329" s="347" t="s">
        <v>416</v>
      </c>
      <c r="J329" s="347" t="s">
        <v>417</v>
      </c>
      <c r="K329" s="347" t="s">
        <v>418</v>
      </c>
      <c r="L329" s="347" t="s">
        <v>419</v>
      </c>
    </row>
    <row r="330" spans="1:12" x14ac:dyDescent="0.2">
      <c r="A330" s="346" t="s">
        <v>395</v>
      </c>
      <c r="B330" s="347" t="s">
        <v>420</v>
      </c>
      <c r="C330" s="347" t="s">
        <v>421</v>
      </c>
      <c r="D330" s="347" t="s">
        <v>422</v>
      </c>
      <c r="E330" s="324"/>
      <c r="F330" s="347" t="s">
        <v>423</v>
      </c>
      <c r="G330" s="347" t="s">
        <v>424</v>
      </c>
      <c r="H330" s="347" t="s">
        <v>425</v>
      </c>
      <c r="I330" s="347" t="s">
        <v>426</v>
      </c>
      <c r="J330" s="347" t="s">
        <v>22</v>
      </c>
      <c r="K330" s="353" t="s">
        <v>22</v>
      </c>
      <c r="L330" s="353" t="s">
        <v>427</v>
      </c>
    </row>
    <row r="331" spans="1:12" x14ac:dyDescent="0.2">
      <c r="A331" s="350"/>
      <c r="B331" s="334" t="s">
        <v>428</v>
      </c>
      <c r="C331" s="334"/>
      <c r="D331" s="334"/>
      <c r="E331" s="333"/>
      <c r="F331" s="354"/>
      <c r="G331" s="354"/>
      <c r="H331" s="334"/>
      <c r="I331" s="334" t="s">
        <v>35</v>
      </c>
      <c r="J331" s="334"/>
      <c r="K331" s="355"/>
      <c r="L331" s="355" t="s">
        <v>429</v>
      </c>
    </row>
    <row r="332" spans="1:12" x14ac:dyDescent="0.2">
      <c r="A332" s="431"/>
      <c r="B332" s="431"/>
      <c r="C332" s="431"/>
      <c r="D332" s="431"/>
      <c r="E332" s="431"/>
      <c r="F332" s="432"/>
      <c r="G332" s="432"/>
      <c r="H332" s="431"/>
      <c r="I332" s="431"/>
      <c r="J332" s="431"/>
      <c r="K332" s="431"/>
      <c r="L332" s="316"/>
    </row>
    <row r="333" spans="1:12" ht="15.75" x14ac:dyDescent="0.25">
      <c r="A333" s="433" t="s">
        <v>768</v>
      </c>
      <c r="B333" s="37"/>
      <c r="C333" s="372"/>
      <c r="D333" s="68"/>
      <c r="E333" s="38"/>
      <c r="F333" s="314"/>
      <c r="G333" s="38"/>
      <c r="H333" s="315"/>
      <c r="I333" s="315"/>
      <c r="J333" s="315"/>
      <c r="K333" s="315"/>
      <c r="L333" s="316"/>
    </row>
    <row r="334" spans="1:12" x14ac:dyDescent="0.2">
      <c r="A334" s="37"/>
      <c r="B334" s="37"/>
      <c r="C334" s="372"/>
      <c r="D334" s="68"/>
      <c r="E334" s="38"/>
      <c r="F334" s="314"/>
      <c r="G334" s="38"/>
      <c r="H334" s="315"/>
      <c r="I334" s="315"/>
      <c r="J334" s="315"/>
      <c r="K334" s="315"/>
      <c r="L334" s="316"/>
    </row>
    <row r="335" spans="1:12" x14ac:dyDescent="0.2">
      <c r="A335" s="434"/>
      <c r="B335" s="381"/>
      <c r="C335" s="381"/>
      <c r="D335" s="381"/>
      <c r="E335" s="381"/>
      <c r="F335" s="435"/>
      <c r="G335" s="435"/>
      <c r="H335" s="379">
        <v>0</v>
      </c>
      <c r="I335" s="379">
        <v>0</v>
      </c>
      <c r="J335" s="379">
        <v>0</v>
      </c>
      <c r="K335" s="379">
        <v>0</v>
      </c>
      <c r="L335" s="379">
        <v>0</v>
      </c>
    </row>
    <row r="336" spans="1:12" x14ac:dyDescent="0.2">
      <c r="A336" s="436"/>
      <c r="B336" s="372"/>
      <c r="C336" s="372"/>
      <c r="D336" s="372"/>
      <c r="E336" s="372"/>
      <c r="F336" s="430"/>
      <c r="G336" s="430"/>
      <c r="H336" s="388"/>
      <c r="I336" s="388"/>
      <c r="J336" s="388"/>
      <c r="K336" s="388"/>
      <c r="L336" s="316"/>
    </row>
    <row r="337" spans="1:12" x14ac:dyDescent="0.2">
      <c r="A337" s="437" t="s">
        <v>431</v>
      </c>
      <c r="B337" s="372"/>
      <c r="C337" s="372"/>
      <c r="D337" s="372"/>
      <c r="E337" s="372"/>
      <c r="F337" s="430"/>
      <c r="G337" s="430"/>
      <c r="H337" s="393"/>
      <c r="I337" s="393"/>
      <c r="J337" s="393"/>
      <c r="K337" s="393"/>
      <c r="L337" s="316"/>
    </row>
    <row r="338" spans="1:12" x14ac:dyDescent="0.2">
      <c r="A338" s="438" t="s">
        <v>432</v>
      </c>
      <c r="B338" s="372"/>
      <c r="C338" s="372"/>
      <c r="D338" s="372"/>
      <c r="E338" s="439"/>
      <c r="F338" s="440"/>
      <c r="G338" s="441"/>
      <c r="H338" s="393"/>
      <c r="I338" s="393"/>
      <c r="J338" s="393"/>
      <c r="K338" s="393"/>
      <c r="L338" s="316"/>
    </row>
    <row r="339" spans="1:12" x14ac:dyDescent="0.2">
      <c r="A339" s="438" t="s">
        <v>433</v>
      </c>
      <c r="B339" s="372"/>
      <c r="C339" s="372"/>
      <c r="D339" s="372"/>
      <c r="E339" s="372"/>
      <c r="F339" s="430"/>
      <c r="G339" s="430"/>
      <c r="H339" s="372"/>
      <c r="I339" s="372"/>
      <c r="J339" s="372"/>
      <c r="K339" s="372"/>
      <c r="L339" s="316"/>
    </row>
    <row r="341" spans="1:12" x14ac:dyDescent="0.2">
      <c r="A341" s="187" t="s">
        <v>434</v>
      </c>
      <c r="B341" s="188"/>
      <c r="C341" s="188"/>
      <c r="D341" s="188"/>
      <c r="E341" s="188"/>
      <c r="F341" s="189"/>
    </row>
    <row r="342" spans="1:12" ht="22.5" x14ac:dyDescent="0.2">
      <c r="A342" s="190" t="s">
        <v>435</v>
      </c>
      <c r="B342" s="191" t="s">
        <v>436</v>
      </c>
      <c r="C342" s="191" t="s">
        <v>437</v>
      </c>
      <c r="D342" s="192" t="s">
        <v>438</v>
      </c>
      <c r="E342" s="191" t="s">
        <v>439</v>
      </c>
      <c r="F342" s="193" t="s">
        <v>440</v>
      </c>
    </row>
    <row r="343" spans="1:12" ht="78.75" x14ac:dyDescent="0.2">
      <c r="A343" s="194">
        <v>193</v>
      </c>
      <c r="B343" s="195" t="s">
        <v>37</v>
      </c>
      <c r="C343" s="195" t="s">
        <v>441</v>
      </c>
      <c r="D343" s="195" t="s">
        <v>442</v>
      </c>
      <c r="E343" s="196" t="s">
        <v>443</v>
      </c>
      <c r="F343" s="197" t="s">
        <v>444</v>
      </c>
    </row>
    <row r="344" spans="1:12" ht="78.75" x14ac:dyDescent="0.2">
      <c r="A344" s="198">
        <v>199</v>
      </c>
      <c r="B344" s="199" t="s">
        <v>42</v>
      </c>
      <c r="C344" s="199" t="s">
        <v>441</v>
      </c>
      <c r="D344" s="199" t="s">
        <v>442</v>
      </c>
      <c r="E344" s="200" t="s">
        <v>443</v>
      </c>
      <c r="F344" s="201" t="s">
        <v>445</v>
      </c>
    </row>
    <row r="345" spans="1:12" ht="112.5" x14ac:dyDescent="0.2">
      <c r="A345" s="194">
        <v>202</v>
      </c>
      <c r="B345" s="195" t="s">
        <v>45</v>
      </c>
      <c r="C345" s="195" t="s">
        <v>441</v>
      </c>
      <c r="D345" s="195" t="s">
        <v>442</v>
      </c>
      <c r="E345" s="196" t="s">
        <v>446</v>
      </c>
      <c r="F345" s="197" t="s">
        <v>447</v>
      </c>
    </row>
    <row r="346" spans="1:12" ht="22.5" x14ac:dyDescent="0.2">
      <c r="A346" s="198">
        <v>211</v>
      </c>
      <c r="B346" s="199" t="s">
        <v>50</v>
      </c>
      <c r="C346" s="199" t="s">
        <v>448</v>
      </c>
      <c r="D346" s="199" t="s">
        <v>442</v>
      </c>
      <c r="E346" s="199" t="s">
        <v>449</v>
      </c>
      <c r="F346" s="199" t="s">
        <v>450</v>
      </c>
    </row>
    <row r="347" spans="1:12" ht="56.25" x14ac:dyDescent="0.2">
      <c r="A347" s="194">
        <v>221</v>
      </c>
      <c r="B347" s="195" t="s">
        <v>55</v>
      </c>
      <c r="C347" s="195" t="s">
        <v>448</v>
      </c>
      <c r="D347" s="195" t="s">
        <v>451</v>
      </c>
      <c r="E347" s="199" t="s">
        <v>452</v>
      </c>
      <c r="F347" s="199" t="s">
        <v>453</v>
      </c>
    </row>
    <row r="348" spans="1:12" ht="33.75" x14ac:dyDescent="0.2">
      <c r="A348" s="198">
        <v>225</v>
      </c>
      <c r="B348" s="199" t="s">
        <v>63</v>
      </c>
      <c r="C348" s="199" t="s">
        <v>454</v>
      </c>
      <c r="D348" s="199" t="s">
        <v>455</v>
      </c>
      <c r="E348" s="199" t="s">
        <v>456</v>
      </c>
      <c r="F348" s="199" t="s">
        <v>457</v>
      </c>
    </row>
    <row r="349" spans="1:12" x14ac:dyDescent="0.2">
      <c r="A349" s="194">
        <v>226</v>
      </c>
      <c r="B349" s="195" t="s">
        <v>458</v>
      </c>
      <c r="C349" s="195" t="s">
        <v>448</v>
      </c>
      <c r="D349" s="195" t="s">
        <v>442</v>
      </c>
      <c r="E349" s="195" t="s">
        <v>459</v>
      </c>
      <c r="F349" s="195" t="s">
        <v>460</v>
      </c>
    </row>
    <row r="350" spans="1:12" ht="22.5" x14ac:dyDescent="0.2">
      <c r="A350" s="198">
        <v>228</v>
      </c>
      <c r="B350" s="199" t="s">
        <v>68</v>
      </c>
      <c r="C350" s="199" t="s">
        <v>454</v>
      </c>
      <c r="D350" s="199" t="s">
        <v>455</v>
      </c>
      <c r="E350" s="199" t="s">
        <v>461</v>
      </c>
      <c r="F350" s="199" t="s">
        <v>461</v>
      </c>
    </row>
    <row r="351" spans="1:12" ht="33.75" x14ac:dyDescent="0.2">
      <c r="A351" s="194">
        <v>233</v>
      </c>
      <c r="B351" s="195" t="s">
        <v>462</v>
      </c>
      <c r="C351" s="195" t="s">
        <v>448</v>
      </c>
      <c r="D351" s="195" t="s">
        <v>463</v>
      </c>
      <c r="E351" s="199" t="s">
        <v>464</v>
      </c>
      <c r="F351" s="199" t="s">
        <v>465</v>
      </c>
    </row>
    <row r="352" spans="1:12" ht="45" x14ac:dyDescent="0.2">
      <c r="A352" s="198">
        <v>236</v>
      </c>
      <c r="B352" s="199" t="s">
        <v>70</v>
      </c>
      <c r="C352" s="199" t="s">
        <v>441</v>
      </c>
      <c r="D352" s="199" t="s">
        <v>455</v>
      </c>
      <c r="E352" s="199" t="s">
        <v>466</v>
      </c>
      <c r="F352" s="199" t="s">
        <v>467</v>
      </c>
    </row>
    <row r="353" spans="1:6" ht="22.5" x14ac:dyDescent="0.2">
      <c r="A353" s="194">
        <v>239</v>
      </c>
      <c r="B353" s="195" t="s">
        <v>468</v>
      </c>
      <c r="C353" s="195" t="s">
        <v>469</v>
      </c>
      <c r="D353" s="195" t="s">
        <v>442</v>
      </c>
      <c r="E353" s="195" t="s">
        <v>470</v>
      </c>
      <c r="F353" s="195" t="s">
        <v>470</v>
      </c>
    </row>
    <row r="354" spans="1:6" x14ac:dyDescent="0.2">
      <c r="A354" s="198">
        <v>243</v>
      </c>
      <c r="B354" s="199" t="s">
        <v>471</v>
      </c>
      <c r="C354" s="199" t="s">
        <v>469</v>
      </c>
      <c r="D354" s="199" t="s">
        <v>442</v>
      </c>
      <c r="E354" s="199" t="s">
        <v>472</v>
      </c>
      <c r="F354" s="199" t="s">
        <v>472</v>
      </c>
    </row>
    <row r="355" spans="1:6" ht="45" x14ac:dyDescent="0.2">
      <c r="A355" s="194">
        <v>245</v>
      </c>
      <c r="B355" s="195" t="s">
        <v>74</v>
      </c>
      <c r="C355" s="195" t="s">
        <v>448</v>
      </c>
      <c r="D355" s="195" t="s">
        <v>451</v>
      </c>
      <c r="E355" s="199" t="s">
        <v>473</v>
      </c>
      <c r="F355" s="199" t="s">
        <v>474</v>
      </c>
    </row>
    <row r="356" spans="1:6" ht="67.5" x14ac:dyDescent="0.2">
      <c r="A356" s="198">
        <v>247</v>
      </c>
      <c r="B356" s="199" t="s">
        <v>79</v>
      </c>
      <c r="C356" s="199" t="s">
        <v>448</v>
      </c>
      <c r="D356" s="199" t="s">
        <v>451</v>
      </c>
      <c r="E356" s="199" t="s">
        <v>475</v>
      </c>
      <c r="F356" s="199" t="s">
        <v>476</v>
      </c>
    </row>
    <row r="357" spans="1:6" ht="22.5" x14ac:dyDescent="0.2">
      <c r="A357" s="194">
        <v>262</v>
      </c>
      <c r="B357" s="195" t="s">
        <v>477</v>
      </c>
      <c r="C357" s="195" t="s">
        <v>478</v>
      </c>
      <c r="D357" s="195" t="s">
        <v>442</v>
      </c>
      <c r="E357" s="195" t="s">
        <v>479</v>
      </c>
      <c r="F357" s="195" t="s">
        <v>479</v>
      </c>
    </row>
    <row r="358" spans="1:6" ht="45" x14ac:dyDescent="0.2">
      <c r="A358" s="198">
        <v>265</v>
      </c>
      <c r="B358" s="199" t="s">
        <v>480</v>
      </c>
      <c r="C358" s="199" t="s">
        <v>481</v>
      </c>
      <c r="D358" s="199" t="s">
        <v>451</v>
      </c>
      <c r="E358" s="199" t="s">
        <v>482</v>
      </c>
      <c r="F358" s="199" t="s">
        <v>483</v>
      </c>
    </row>
    <row r="359" spans="1:6" ht="22.5" x14ac:dyDescent="0.2">
      <c r="A359" s="194">
        <v>270</v>
      </c>
      <c r="B359" s="195" t="s">
        <v>83</v>
      </c>
      <c r="C359" s="195" t="s">
        <v>454</v>
      </c>
      <c r="D359" s="195" t="s">
        <v>455</v>
      </c>
      <c r="E359" s="195" t="s">
        <v>461</v>
      </c>
      <c r="F359" s="195" t="s">
        <v>461</v>
      </c>
    </row>
    <row r="360" spans="1:6" ht="56.25" x14ac:dyDescent="0.2">
      <c r="A360" s="198">
        <v>271</v>
      </c>
      <c r="B360" s="199" t="s">
        <v>85</v>
      </c>
      <c r="C360" s="199" t="s">
        <v>484</v>
      </c>
      <c r="D360" s="199" t="s">
        <v>451</v>
      </c>
      <c r="E360" s="199" t="s">
        <v>485</v>
      </c>
      <c r="F360" s="199" t="s">
        <v>486</v>
      </c>
    </row>
    <row r="361" spans="1:6" ht="22.5" x14ac:dyDescent="0.2">
      <c r="A361" s="194">
        <v>278</v>
      </c>
      <c r="B361" s="195" t="s">
        <v>487</v>
      </c>
      <c r="C361" s="195" t="s">
        <v>488</v>
      </c>
      <c r="D361" s="195" t="s">
        <v>442</v>
      </c>
      <c r="E361" s="195" t="s">
        <v>489</v>
      </c>
      <c r="F361" s="195" t="s">
        <v>489</v>
      </c>
    </row>
    <row r="362" spans="1:6" ht="33.75" x14ac:dyDescent="0.2">
      <c r="A362" s="198">
        <v>280</v>
      </c>
      <c r="B362" s="199" t="s">
        <v>490</v>
      </c>
      <c r="C362" s="199" t="s">
        <v>448</v>
      </c>
      <c r="D362" s="199" t="s">
        <v>491</v>
      </c>
      <c r="E362" s="199" t="s">
        <v>492</v>
      </c>
      <c r="F362" s="199" t="s">
        <v>493</v>
      </c>
    </row>
    <row r="363" spans="1:6" ht="56.25" x14ac:dyDescent="0.2">
      <c r="A363" s="194">
        <v>282</v>
      </c>
      <c r="B363" s="195" t="s">
        <v>90</v>
      </c>
      <c r="C363" s="195" t="s">
        <v>484</v>
      </c>
      <c r="D363" s="195" t="s">
        <v>451</v>
      </c>
      <c r="E363" s="199" t="s">
        <v>494</v>
      </c>
      <c r="F363" s="199" t="s">
        <v>495</v>
      </c>
    </row>
    <row r="364" spans="1:6" ht="33.75" x14ac:dyDescent="0.2">
      <c r="A364" s="198">
        <v>283</v>
      </c>
      <c r="B364" s="199" t="s">
        <v>96</v>
      </c>
      <c r="C364" s="199" t="s">
        <v>441</v>
      </c>
      <c r="D364" s="199" t="s">
        <v>455</v>
      </c>
      <c r="E364" s="199" t="s">
        <v>496</v>
      </c>
      <c r="F364" s="202" t="s">
        <v>497</v>
      </c>
    </row>
    <row r="365" spans="1:6" x14ac:dyDescent="0.2">
      <c r="A365" s="194">
        <v>290</v>
      </c>
      <c r="B365" s="195" t="s">
        <v>498</v>
      </c>
      <c r="C365" s="195" t="s">
        <v>484</v>
      </c>
      <c r="D365" s="195" t="s">
        <v>499</v>
      </c>
      <c r="E365" s="195"/>
      <c r="F365" s="195" t="s">
        <v>500</v>
      </c>
    </row>
    <row r="366" spans="1:6" ht="67.5" x14ac:dyDescent="0.2">
      <c r="A366" s="198">
        <v>294</v>
      </c>
      <c r="B366" s="199" t="s">
        <v>100</v>
      </c>
      <c r="C366" s="199" t="s">
        <v>448</v>
      </c>
      <c r="D366" s="199" t="s">
        <v>451</v>
      </c>
      <c r="E366" s="200" t="s">
        <v>501</v>
      </c>
      <c r="F366" s="200" t="s">
        <v>502</v>
      </c>
    </row>
    <row r="367" spans="1:6" ht="33.75" x14ac:dyDescent="0.2">
      <c r="A367" s="194">
        <v>295</v>
      </c>
      <c r="B367" s="195" t="s">
        <v>503</v>
      </c>
      <c r="C367" s="195" t="s">
        <v>484</v>
      </c>
      <c r="D367" s="195" t="s">
        <v>504</v>
      </c>
      <c r="E367" s="195" t="s">
        <v>505</v>
      </c>
      <c r="F367" s="195" t="s">
        <v>505</v>
      </c>
    </row>
    <row r="368" spans="1:6" x14ac:dyDescent="0.2">
      <c r="A368" s="198">
        <v>299</v>
      </c>
      <c r="B368" s="199" t="s">
        <v>506</v>
      </c>
      <c r="C368" s="199" t="s">
        <v>484</v>
      </c>
      <c r="D368" s="199" t="s">
        <v>499</v>
      </c>
      <c r="E368" s="199"/>
      <c r="F368" s="199" t="s">
        <v>500</v>
      </c>
    </row>
    <row r="369" spans="1:6" ht="33.75" x14ac:dyDescent="0.2">
      <c r="A369" s="194">
        <v>300</v>
      </c>
      <c r="B369" s="195" t="s">
        <v>105</v>
      </c>
      <c r="C369" s="195" t="s">
        <v>481</v>
      </c>
      <c r="D369" s="195" t="s">
        <v>455</v>
      </c>
      <c r="E369" s="195" t="s">
        <v>507</v>
      </c>
      <c r="F369" s="195" t="s">
        <v>508</v>
      </c>
    </row>
    <row r="370" spans="1:6" ht="22.5" x14ac:dyDescent="0.2">
      <c r="A370" s="198">
        <v>304</v>
      </c>
      <c r="B370" s="199" t="s">
        <v>509</v>
      </c>
      <c r="C370" s="199" t="s">
        <v>478</v>
      </c>
      <c r="D370" s="199" t="s">
        <v>510</v>
      </c>
      <c r="E370" s="199" t="s">
        <v>511</v>
      </c>
      <c r="F370" s="199" t="s">
        <v>512</v>
      </c>
    </row>
    <row r="371" spans="1:6" ht="33.75" x14ac:dyDescent="0.2">
      <c r="A371" s="198" t="s">
        <v>513</v>
      </c>
      <c r="B371" s="199" t="s">
        <v>514</v>
      </c>
      <c r="C371" s="199" t="s">
        <v>448</v>
      </c>
      <c r="D371" s="199" t="s">
        <v>515</v>
      </c>
      <c r="E371" s="199" t="s">
        <v>516</v>
      </c>
      <c r="F371" s="199" t="s">
        <v>517</v>
      </c>
    </row>
    <row r="372" spans="1:6" ht="33.75" x14ac:dyDescent="0.2">
      <c r="A372" s="194">
        <v>311</v>
      </c>
      <c r="B372" s="195" t="s">
        <v>518</v>
      </c>
      <c r="C372" s="195" t="s">
        <v>478</v>
      </c>
      <c r="D372" s="195" t="s">
        <v>519</v>
      </c>
      <c r="E372" s="195" t="s">
        <v>520</v>
      </c>
      <c r="F372" s="195" t="s">
        <v>521</v>
      </c>
    </row>
    <row r="373" spans="1:6" ht="22.5" x14ac:dyDescent="0.2">
      <c r="A373" s="198">
        <v>312</v>
      </c>
      <c r="B373" s="199" t="s">
        <v>522</v>
      </c>
      <c r="C373" s="199" t="s">
        <v>523</v>
      </c>
      <c r="D373" s="199" t="s">
        <v>442</v>
      </c>
      <c r="E373" s="199" t="s">
        <v>524</v>
      </c>
      <c r="F373" s="199" t="s">
        <v>524</v>
      </c>
    </row>
    <row r="374" spans="1:6" ht="56.25" x14ac:dyDescent="0.2">
      <c r="A374" s="194">
        <v>313</v>
      </c>
      <c r="B374" s="195" t="s">
        <v>525</v>
      </c>
      <c r="C374" s="195" t="s">
        <v>526</v>
      </c>
      <c r="D374" s="195" t="s">
        <v>527</v>
      </c>
      <c r="E374" s="199" t="s">
        <v>528</v>
      </c>
      <c r="F374" s="195" t="s">
        <v>529</v>
      </c>
    </row>
    <row r="375" spans="1:6" ht="22.5" x14ac:dyDescent="0.2">
      <c r="A375" s="198">
        <v>315</v>
      </c>
      <c r="B375" s="199" t="s">
        <v>530</v>
      </c>
      <c r="C375" s="199" t="s">
        <v>531</v>
      </c>
      <c r="D375" s="199" t="s">
        <v>532</v>
      </c>
      <c r="E375" s="199"/>
      <c r="F375" s="199" t="s">
        <v>500</v>
      </c>
    </row>
    <row r="376" spans="1:6" x14ac:dyDescent="0.2">
      <c r="A376" s="194">
        <v>316</v>
      </c>
      <c r="B376" s="195" t="s">
        <v>530</v>
      </c>
      <c r="C376" s="195" t="s">
        <v>484</v>
      </c>
      <c r="D376" s="195" t="s">
        <v>499</v>
      </c>
      <c r="E376" s="195"/>
      <c r="F376" s="195" t="s">
        <v>500</v>
      </c>
    </row>
    <row r="377" spans="1:6" ht="22.5" x14ac:dyDescent="0.2">
      <c r="A377" s="198">
        <v>319</v>
      </c>
      <c r="B377" s="199" t="s">
        <v>110</v>
      </c>
      <c r="C377" s="199" t="s">
        <v>454</v>
      </c>
      <c r="D377" s="199" t="s">
        <v>455</v>
      </c>
      <c r="E377" s="199" t="s">
        <v>461</v>
      </c>
      <c r="F377" s="199" t="s">
        <v>461</v>
      </c>
    </row>
    <row r="378" spans="1:6" ht="45" x14ac:dyDescent="0.2">
      <c r="A378" s="194">
        <v>322</v>
      </c>
      <c r="B378" s="195" t="s">
        <v>112</v>
      </c>
      <c r="C378" s="195" t="s">
        <v>484</v>
      </c>
      <c r="D378" s="195" t="s">
        <v>451</v>
      </c>
      <c r="E378" s="199" t="s">
        <v>533</v>
      </c>
      <c r="F378" s="199" t="s">
        <v>474</v>
      </c>
    </row>
    <row r="379" spans="1:6" ht="33.75" x14ac:dyDescent="0.2">
      <c r="A379" s="198">
        <v>323</v>
      </c>
      <c r="B379" s="199" t="s">
        <v>534</v>
      </c>
      <c r="C379" s="199" t="s">
        <v>523</v>
      </c>
      <c r="D379" s="199" t="s">
        <v>535</v>
      </c>
      <c r="E379" s="199" t="s">
        <v>536</v>
      </c>
      <c r="F379" s="199" t="s">
        <v>537</v>
      </c>
    </row>
    <row r="380" spans="1:6" ht="22.5" x14ac:dyDescent="0.2">
      <c r="A380" s="203">
        <v>330</v>
      </c>
      <c r="B380" s="204" t="s">
        <v>538</v>
      </c>
      <c r="C380" s="204" t="s">
        <v>481</v>
      </c>
      <c r="D380" s="204" t="s">
        <v>539</v>
      </c>
      <c r="E380" s="204" t="s">
        <v>540</v>
      </c>
      <c r="F380" s="204" t="s">
        <v>540</v>
      </c>
    </row>
    <row r="381" spans="1:6" ht="22.5" x14ac:dyDescent="0.2">
      <c r="A381" s="205">
        <v>331</v>
      </c>
      <c r="B381" s="202" t="s">
        <v>541</v>
      </c>
      <c r="C381" s="202" t="s">
        <v>531</v>
      </c>
      <c r="D381" s="202" t="s">
        <v>542</v>
      </c>
      <c r="E381" s="202" t="s">
        <v>543</v>
      </c>
      <c r="F381" s="202" t="s">
        <v>544</v>
      </c>
    </row>
    <row r="382" spans="1:6" ht="45" x14ac:dyDescent="0.2">
      <c r="A382" s="205">
        <v>332</v>
      </c>
      <c r="B382" s="202" t="s">
        <v>541</v>
      </c>
      <c r="C382" s="202" t="s">
        <v>545</v>
      </c>
      <c r="D382" s="202" t="s">
        <v>546</v>
      </c>
      <c r="E382" s="202" t="s">
        <v>547</v>
      </c>
      <c r="F382" s="202" t="s">
        <v>548</v>
      </c>
    </row>
    <row r="383" spans="1:6" ht="33.75" x14ac:dyDescent="0.2">
      <c r="A383" s="203" t="s">
        <v>549</v>
      </c>
      <c r="B383" s="204" t="s">
        <v>550</v>
      </c>
      <c r="C383" s="204" t="s">
        <v>448</v>
      </c>
      <c r="D383" s="204" t="s">
        <v>515</v>
      </c>
      <c r="E383" s="204" t="s">
        <v>516</v>
      </c>
      <c r="F383" s="204" t="s">
        <v>517</v>
      </c>
    </row>
    <row r="384" spans="1:6" x14ac:dyDescent="0.2">
      <c r="A384" s="205" t="s">
        <v>551</v>
      </c>
      <c r="B384" s="202" t="s">
        <v>122</v>
      </c>
      <c r="C384" s="202" t="s">
        <v>552</v>
      </c>
      <c r="D384" s="202" t="s">
        <v>455</v>
      </c>
      <c r="E384" s="202" t="s">
        <v>553</v>
      </c>
      <c r="F384" s="202" t="s">
        <v>553</v>
      </c>
    </row>
    <row r="385" spans="1:6" x14ac:dyDescent="0.2">
      <c r="A385" s="203">
        <v>338</v>
      </c>
      <c r="B385" s="204" t="s">
        <v>554</v>
      </c>
      <c r="C385" s="204" t="s">
        <v>478</v>
      </c>
      <c r="D385" s="204" t="s">
        <v>442</v>
      </c>
      <c r="E385" s="202" t="s">
        <v>555</v>
      </c>
      <c r="F385" s="202" t="s">
        <v>555</v>
      </c>
    </row>
    <row r="386" spans="1:6" ht="33.75" x14ac:dyDescent="0.2">
      <c r="A386" s="205">
        <v>341</v>
      </c>
      <c r="B386" s="202" t="s">
        <v>133</v>
      </c>
      <c r="C386" s="202" t="s">
        <v>454</v>
      </c>
      <c r="D386" s="202" t="s">
        <v>442</v>
      </c>
      <c r="E386" s="202" t="s">
        <v>556</v>
      </c>
      <c r="F386" s="202" t="s">
        <v>556</v>
      </c>
    </row>
    <row r="387" spans="1:6" ht="45" x14ac:dyDescent="0.2">
      <c r="A387" s="203">
        <v>342</v>
      </c>
      <c r="B387" s="204" t="s">
        <v>557</v>
      </c>
      <c r="C387" s="204" t="s">
        <v>484</v>
      </c>
      <c r="D387" s="204" t="s">
        <v>558</v>
      </c>
      <c r="E387" s="202" t="s">
        <v>505</v>
      </c>
      <c r="F387" s="204" t="s">
        <v>505</v>
      </c>
    </row>
    <row r="388" spans="1:6" ht="33.75" x14ac:dyDescent="0.2">
      <c r="A388" s="205">
        <v>346</v>
      </c>
      <c r="B388" s="202" t="s">
        <v>559</v>
      </c>
      <c r="C388" s="202" t="s">
        <v>478</v>
      </c>
      <c r="D388" s="202" t="s">
        <v>519</v>
      </c>
      <c r="E388" s="202" t="s">
        <v>560</v>
      </c>
      <c r="F388" s="202" t="s">
        <v>521</v>
      </c>
    </row>
    <row r="389" spans="1:6" ht="33.75" x14ac:dyDescent="0.2">
      <c r="A389" s="203" t="s">
        <v>561</v>
      </c>
      <c r="B389" s="204" t="s">
        <v>137</v>
      </c>
      <c r="C389" s="204" t="s">
        <v>484</v>
      </c>
      <c r="D389" s="202" t="s">
        <v>451</v>
      </c>
      <c r="E389" s="202" t="s">
        <v>562</v>
      </c>
      <c r="F389" s="202" t="s">
        <v>562</v>
      </c>
    </row>
    <row r="390" spans="1:6" ht="33.75" x14ac:dyDescent="0.2">
      <c r="A390" s="205">
        <v>354</v>
      </c>
      <c r="B390" s="202" t="s">
        <v>563</v>
      </c>
      <c r="C390" s="202" t="s">
        <v>531</v>
      </c>
      <c r="D390" s="202" t="s">
        <v>564</v>
      </c>
      <c r="E390" s="202" t="s">
        <v>565</v>
      </c>
      <c r="F390" s="202" t="s">
        <v>565</v>
      </c>
    </row>
    <row r="391" spans="1:6" ht="22.5" x14ac:dyDescent="0.2">
      <c r="A391" s="203">
        <v>361</v>
      </c>
      <c r="B391" s="204" t="s">
        <v>566</v>
      </c>
      <c r="C391" s="204" t="s">
        <v>523</v>
      </c>
      <c r="D391" s="204" t="s">
        <v>442</v>
      </c>
      <c r="E391" s="204" t="s">
        <v>524</v>
      </c>
      <c r="F391" s="204" t="s">
        <v>524</v>
      </c>
    </row>
    <row r="392" spans="1:6" ht="22.5" x14ac:dyDescent="0.2">
      <c r="A392" s="205">
        <v>362</v>
      </c>
      <c r="B392" s="202" t="s">
        <v>567</v>
      </c>
      <c r="C392" s="202" t="s">
        <v>448</v>
      </c>
      <c r="D392" s="202" t="s">
        <v>442</v>
      </c>
      <c r="E392" s="202" t="s">
        <v>489</v>
      </c>
      <c r="F392" s="202" t="s">
        <v>489</v>
      </c>
    </row>
    <row r="393" spans="1:6" ht="33.75" x14ac:dyDescent="0.2">
      <c r="A393" s="203">
        <v>363</v>
      </c>
      <c r="B393" s="204" t="s">
        <v>174</v>
      </c>
      <c r="C393" s="204" t="s">
        <v>484</v>
      </c>
      <c r="D393" s="204" t="s">
        <v>568</v>
      </c>
      <c r="E393" s="202" t="s">
        <v>569</v>
      </c>
      <c r="F393" s="202" t="s">
        <v>569</v>
      </c>
    </row>
    <row r="394" spans="1:6" ht="45" x14ac:dyDescent="0.2">
      <c r="A394" s="205" t="s">
        <v>570</v>
      </c>
      <c r="B394" s="202" t="s">
        <v>145</v>
      </c>
      <c r="C394" s="202" t="s">
        <v>484</v>
      </c>
      <c r="D394" s="202" t="s">
        <v>451</v>
      </c>
      <c r="E394" s="202" t="s">
        <v>571</v>
      </c>
      <c r="F394" s="202" t="s">
        <v>474</v>
      </c>
    </row>
    <row r="395" spans="1:6" ht="22.5" x14ac:dyDescent="0.2">
      <c r="A395" s="203">
        <v>365</v>
      </c>
      <c r="B395" s="204" t="s">
        <v>572</v>
      </c>
      <c r="C395" s="204" t="s">
        <v>523</v>
      </c>
      <c r="D395" s="204" t="s">
        <v>573</v>
      </c>
      <c r="E395" s="202" t="s">
        <v>574</v>
      </c>
      <c r="F395" s="202" t="s">
        <v>574</v>
      </c>
    </row>
    <row r="396" spans="1:6" ht="22.5" x14ac:dyDescent="0.2">
      <c r="A396" s="205">
        <v>367</v>
      </c>
      <c r="B396" s="202" t="s">
        <v>179</v>
      </c>
      <c r="C396" s="202" t="s">
        <v>454</v>
      </c>
      <c r="D396" s="202" t="s">
        <v>455</v>
      </c>
      <c r="E396" s="202" t="s">
        <v>461</v>
      </c>
      <c r="F396" s="202" t="s">
        <v>461</v>
      </c>
    </row>
    <row r="397" spans="1:6" ht="22.5" x14ac:dyDescent="0.2">
      <c r="A397" s="203">
        <v>368</v>
      </c>
      <c r="B397" s="204" t="s">
        <v>575</v>
      </c>
      <c r="C397" s="204" t="s">
        <v>478</v>
      </c>
      <c r="D397" s="204" t="s">
        <v>576</v>
      </c>
      <c r="E397" s="202" t="s">
        <v>577</v>
      </c>
      <c r="F397" s="202" t="s">
        <v>578</v>
      </c>
    </row>
    <row r="398" spans="1:6" ht="33.75" x14ac:dyDescent="0.2">
      <c r="A398" s="205">
        <v>369</v>
      </c>
      <c r="B398" s="202" t="s">
        <v>579</v>
      </c>
      <c r="C398" s="202" t="s">
        <v>523</v>
      </c>
      <c r="D398" s="202" t="s">
        <v>504</v>
      </c>
      <c r="E398" s="202" t="s">
        <v>505</v>
      </c>
      <c r="F398" s="202" t="s">
        <v>505</v>
      </c>
    </row>
    <row r="399" spans="1:6" ht="22.5" x14ac:dyDescent="0.2">
      <c r="A399" s="205">
        <v>373</v>
      </c>
      <c r="B399" s="202" t="s">
        <v>580</v>
      </c>
      <c r="C399" s="202" t="s">
        <v>481</v>
      </c>
      <c r="D399" s="202" t="s">
        <v>581</v>
      </c>
      <c r="E399" s="202" t="s">
        <v>582</v>
      </c>
      <c r="F399" s="202" t="s">
        <v>583</v>
      </c>
    </row>
    <row r="400" spans="1:6" x14ac:dyDescent="0.2">
      <c r="A400" s="205">
        <v>379</v>
      </c>
      <c r="B400" s="202" t="s">
        <v>584</v>
      </c>
      <c r="C400" s="202" t="s">
        <v>484</v>
      </c>
      <c r="D400" s="202" t="s">
        <v>585</v>
      </c>
      <c r="E400" s="202"/>
      <c r="F400" s="202" t="s">
        <v>586</v>
      </c>
    </row>
    <row r="401" spans="1:6" ht="45" x14ac:dyDescent="0.2">
      <c r="A401" s="205" t="s">
        <v>587</v>
      </c>
      <c r="B401" s="202" t="s">
        <v>126</v>
      </c>
      <c r="C401" s="202" t="s">
        <v>552</v>
      </c>
      <c r="D401" s="202" t="s">
        <v>451</v>
      </c>
      <c r="E401" s="202" t="s">
        <v>588</v>
      </c>
      <c r="F401" s="202" t="s">
        <v>588</v>
      </c>
    </row>
    <row r="402" spans="1:6" ht="45" x14ac:dyDescent="0.2">
      <c r="A402" s="205" t="s">
        <v>589</v>
      </c>
      <c r="B402" s="202" t="s">
        <v>154</v>
      </c>
      <c r="C402" s="202" t="s">
        <v>484</v>
      </c>
      <c r="D402" s="202" t="s">
        <v>455</v>
      </c>
      <c r="E402" s="202" t="s">
        <v>590</v>
      </c>
      <c r="F402" s="202" t="s">
        <v>562</v>
      </c>
    </row>
    <row r="403" spans="1:6" ht="33.75" x14ac:dyDescent="0.2">
      <c r="A403" s="205">
        <v>383</v>
      </c>
      <c r="B403" s="202" t="s">
        <v>591</v>
      </c>
      <c r="C403" s="202" t="s">
        <v>545</v>
      </c>
      <c r="D403" s="202" t="s">
        <v>451</v>
      </c>
      <c r="E403" s="202" t="s">
        <v>592</v>
      </c>
      <c r="F403" s="202" t="s">
        <v>593</v>
      </c>
    </row>
    <row r="404" spans="1:6" ht="45" x14ac:dyDescent="0.2">
      <c r="A404" s="205">
        <v>392</v>
      </c>
      <c r="B404" s="202" t="s">
        <v>186</v>
      </c>
      <c r="C404" s="202" t="s">
        <v>441</v>
      </c>
      <c r="D404" s="202" t="s">
        <v>451</v>
      </c>
      <c r="E404" s="202" t="s">
        <v>594</v>
      </c>
      <c r="F404" s="202" t="s">
        <v>595</v>
      </c>
    </row>
    <row r="405" spans="1:6" ht="45" x14ac:dyDescent="0.2">
      <c r="A405" s="205">
        <v>393</v>
      </c>
      <c r="B405" s="202" t="s">
        <v>596</v>
      </c>
      <c r="C405" s="202" t="s">
        <v>484</v>
      </c>
      <c r="D405" s="202" t="s">
        <v>558</v>
      </c>
      <c r="E405" s="202" t="s">
        <v>505</v>
      </c>
      <c r="F405" s="202" t="s">
        <v>505</v>
      </c>
    </row>
    <row r="406" spans="1:6" ht="33.75" x14ac:dyDescent="0.2">
      <c r="A406" s="205">
        <v>396</v>
      </c>
      <c r="B406" s="202" t="s">
        <v>597</v>
      </c>
      <c r="C406" s="202" t="s">
        <v>523</v>
      </c>
      <c r="D406" s="202" t="s">
        <v>598</v>
      </c>
      <c r="E406" s="202" t="s">
        <v>599</v>
      </c>
      <c r="F406" s="202" t="s">
        <v>599</v>
      </c>
    </row>
    <row r="407" spans="1:6" ht="45" x14ac:dyDescent="0.2">
      <c r="A407" s="205" t="s">
        <v>600</v>
      </c>
      <c r="B407" s="202" t="s">
        <v>164</v>
      </c>
      <c r="C407" s="202" t="s">
        <v>484</v>
      </c>
      <c r="D407" s="202" t="s">
        <v>455</v>
      </c>
      <c r="E407" s="202" t="s">
        <v>601</v>
      </c>
      <c r="F407" s="202" t="s">
        <v>562</v>
      </c>
    </row>
    <row r="408" spans="1:6" ht="45" x14ac:dyDescent="0.2">
      <c r="A408" s="205">
        <v>405</v>
      </c>
      <c r="B408" s="206">
        <v>38393</v>
      </c>
      <c r="C408" s="202" t="s">
        <v>484</v>
      </c>
      <c r="D408" s="202" t="s">
        <v>442</v>
      </c>
      <c r="E408" s="202" t="s">
        <v>602</v>
      </c>
      <c r="F408" s="202" t="s">
        <v>602</v>
      </c>
    </row>
    <row r="409" spans="1:6" ht="45" x14ac:dyDescent="0.2">
      <c r="A409" s="203">
        <v>410</v>
      </c>
      <c r="B409" s="207">
        <v>38454</v>
      </c>
      <c r="C409" s="208" t="s">
        <v>484</v>
      </c>
      <c r="D409" s="208" t="s">
        <v>558</v>
      </c>
      <c r="E409" s="208" t="s">
        <v>505</v>
      </c>
      <c r="F409" s="208" t="s">
        <v>505</v>
      </c>
    </row>
    <row r="410" spans="1:6" ht="33.75" x14ac:dyDescent="0.2">
      <c r="A410" s="205">
        <v>412</v>
      </c>
      <c r="B410" s="206">
        <v>38470</v>
      </c>
      <c r="C410" s="202" t="s">
        <v>478</v>
      </c>
      <c r="D410" s="202" t="s">
        <v>603</v>
      </c>
      <c r="E410" s="202" t="s">
        <v>604</v>
      </c>
      <c r="F410" s="202" t="s">
        <v>604</v>
      </c>
    </row>
    <row r="411" spans="1:6" ht="33.75" x14ac:dyDescent="0.2">
      <c r="A411" s="205">
        <v>414</v>
      </c>
      <c r="B411" s="206">
        <v>38498</v>
      </c>
      <c r="C411" s="202" t="s">
        <v>523</v>
      </c>
      <c r="D411" s="202" t="s">
        <v>605</v>
      </c>
      <c r="E411" s="202" t="s">
        <v>606</v>
      </c>
      <c r="F411" s="202" t="s">
        <v>606</v>
      </c>
    </row>
    <row r="412" spans="1:6" ht="22.5" x14ac:dyDescent="0.2">
      <c r="A412" s="205">
        <v>420</v>
      </c>
      <c r="B412" s="206">
        <v>38526</v>
      </c>
      <c r="C412" s="202" t="s">
        <v>454</v>
      </c>
      <c r="D412" s="202" t="s">
        <v>442</v>
      </c>
      <c r="E412" s="202" t="s">
        <v>461</v>
      </c>
      <c r="F412" s="202" t="s">
        <v>461</v>
      </c>
    </row>
    <row r="413" spans="1:6" ht="33.75" x14ac:dyDescent="0.2">
      <c r="A413" s="205">
        <v>424</v>
      </c>
      <c r="B413" s="206">
        <v>38553</v>
      </c>
      <c r="C413" s="206" t="s">
        <v>448</v>
      </c>
      <c r="D413" s="204" t="s">
        <v>515</v>
      </c>
      <c r="E413" s="204" t="s">
        <v>516</v>
      </c>
      <c r="F413" s="204" t="s">
        <v>517</v>
      </c>
    </row>
    <row r="414" spans="1:6" x14ac:dyDescent="0.2">
      <c r="A414" s="205" t="s">
        <v>607</v>
      </c>
      <c r="B414" s="206">
        <v>38559</v>
      </c>
      <c r="C414" s="202" t="s">
        <v>552</v>
      </c>
      <c r="D414" s="202" t="s">
        <v>455</v>
      </c>
      <c r="E414" s="202" t="s">
        <v>608</v>
      </c>
      <c r="F414" s="202" t="s">
        <v>608</v>
      </c>
    </row>
    <row r="415" spans="1:6" ht="33.75" x14ac:dyDescent="0.2">
      <c r="A415" s="205">
        <v>430</v>
      </c>
      <c r="B415" s="206">
        <v>38576</v>
      </c>
      <c r="C415" s="206" t="s">
        <v>448</v>
      </c>
      <c r="D415" s="202" t="s">
        <v>609</v>
      </c>
      <c r="E415" s="202" t="s">
        <v>610</v>
      </c>
      <c r="F415" s="202" t="s">
        <v>517</v>
      </c>
    </row>
    <row r="416" spans="1:6" ht="33.75" x14ac:dyDescent="0.2">
      <c r="A416" s="205">
        <v>436</v>
      </c>
      <c r="B416" s="206">
        <v>38638</v>
      </c>
      <c r="C416" s="202" t="s">
        <v>523</v>
      </c>
      <c r="D416" s="202" t="s">
        <v>535</v>
      </c>
      <c r="E416" s="202" t="s">
        <v>536</v>
      </c>
      <c r="F416" s="202" t="s">
        <v>537</v>
      </c>
    </row>
    <row r="417" spans="1:6" ht="33.75" x14ac:dyDescent="0.2">
      <c r="A417" s="205" t="s">
        <v>611</v>
      </c>
      <c r="B417" s="206">
        <v>38649</v>
      </c>
      <c r="C417" s="202" t="s">
        <v>484</v>
      </c>
      <c r="D417" s="202" t="s">
        <v>455</v>
      </c>
      <c r="E417" s="202" t="s">
        <v>612</v>
      </c>
      <c r="F417" s="202" t="s">
        <v>562</v>
      </c>
    </row>
    <row r="418" spans="1:6" ht="45" x14ac:dyDescent="0.2">
      <c r="A418" s="205">
        <v>441</v>
      </c>
      <c r="B418" s="206">
        <v>38673</v>
      </c>
      <c r="C418" s="202" t="s">
        <v>523</v>
      </c>
      <c r="D418" s="208" t="s">
        <v>558</v>
      </c>
      <c r="E418" s="208" t="s">
        <v>505</v>
      </c>
      <c r="F418" s="208" t="s">
        <v>505</v>
      </c>
    </row>
    <row r="419" spans="1:6" ht="33.75" x14ac:dyDescent="0.2">
      <c r="A419" s="205">
        <v>442</v>
      </c>
      <c r="B419" s="206">
        <v>38677</v>
      </c>
      <c r="C419" s="202" t="s">
        <v>478</v>
      </c>
      <c r="D419" s="202" t="s">
        <v>613</v>
      </c>
      <c r="E419" s="202" t="s">
        <v>614</v>
      </c>
      <c r="F419" s="202" t="s">
        <v>614</v>
      </c>
    </row>
    <row r="420" spans="1:6" ht="168.75" x14ac:dyDescent="0.2">
      <c r="A420" s="205">
        <v>449</v>
      </c>
      <c r="B420" s="206">
        <v>38716</v>
      </c>
      <c r="C420" s="202" t="s">
        <v>441</v>
      </c>
      <c r="D420" s="202" t="s">
        <v>451</v>
      </c>
      <c r="E420" s="209" t="s">
        <v>615</v>
      </c>
      <c r="F420" s="202" t="s">
        <v>616</v>
      </c>
    </row>
    <row r="421" spans="1:6" ht="33.75" x14ac:dyDescent="0.2">
      <c r="A421" s="205" t="s">
        <v>617</v>
      </c>
      <c r="B421" s="206">
        <v>38734</v>
      </c>
      <c r="C421" s="202" t="s">
        <v>478</v>
      </c>
      <c r="D421" s="202" t="s">
        <v>519</v>
      </c>
      <c r="E421" s="202" t="s">
        <v>560</v>
      </c>
      <c r="F421" s="202" t="s">
        <v>521</v>
      </c>
    </row>
    <row r="422" spans="1:6" ht="22.5" x14ac:dyDescent="0.2">
      <c r="A422" s="205">
        <v>455</v>
      </c>
      <c r="B422" s="206">
        <v>38769</v>
      </c>
      <c r="C422" s="202" t="s">
        <v>618</v>
      </c>
      <c r="D422" s="202" t="s">
        <v>619</v>
      </c>
      <c r="E422" s="202" t="s">
        <v>620</v>
      </c>
      <c r="F422" s="202" t="s">
        <v>620</v>
      </c>
    </row>
    <row r="423" spans="1:6" ht="45" x14ac:dyDescent="0.2">
      <c r="A423" s="205">
        <v>458</v>
      </c>
      <c r="B423" s="206">
        <v>38792</v>
      </c>
      <c r="C423" s="208" t="s">
        <v>621</v>
      </c>
      <c r="D423" s="202" t="s">
        <v>558</v>
      </c>
      <c r="E423" s="208" t="s">
        <v>505</v>
      </c>
      <c r="F423" s="208" t="s">
        <v>505</v>
      </c>
    </row>
    <row r="424" spans="1:6" x14ac:dyDescent="0.2">
      <c r="A424" s="205">
        <v>460</v>
      </c>
      <c r="B424" s="206">
        <v>38812</v>
      </c>
      <c r="C424" s="202" t="s">
        <v>454</v>
      </c>
      <c r="D424" s="202" t="s">
        <v>455</v>
      </c>
      <c r="E424" s="202" t="s">
        <v>553</v>
      </c>
      <c r="F424" s="202" t="s">
        <v>553</v>
      </c>
    </row>
    <row r="425" spans="1:6" ht="67.5" x14ac:dyDescent="0.2">
      <c r="A425" s="205">
        <v>462</v>
      </c>
      <c r="B425" s="206">
        <v>38818</v>
      </c>
      <c r="C425" s="202" t="s">
        <v>478</v>
      </c>
      <c r="D425" s="202" t="s">
        <v>622</v>
      </c>
      <c r="E425" s="202" t="s">
        <v>623</v>
      </c>
      <c r="F425" s="202" t="s">
        <v>624</v>
      </c>
    </row>
    <row r="426" spans="1:6" ht="33.75" x14ac:dyDescent="0.2">
      <c r="A426" s="205">
        <v>471</v>
      </c>
      <c r="B426" s="206">
        <v>38960</v>
      </c>
      <c r="C426" s="202" t="s">
        <v>478</v>
      </c>
      <c r="D426" s="202" t="s">
        <v>625</v>
      </c>
      <c r="E426" s="202" t="s">
        <v>626</v>
      </c>
      <c r="F426" s="202" t="s">
        <v>626</v>
      </c>
    </row>
    <row r="427" spans="1:6" ht="33.75" x14ac:dyDescent="0.2">
      <c r="A427" s="205">
        <v>472</v>
      </c>
      <c r="B427" s="206">
        <v>38973</v>
      </c>
      <c r="C427" s="202" t="s">
        <v>552</v>
      </c>
      <c r="D427" s="204" t="s">
        <v>504</v>
      </c>
      <c r="E427" s="204" t="s">
        <v>505</v>
      </c>
      <c r="F427" s="204" t="s">
        <v>505</v>
      </c>
    </row>
    <row r="428" spans="1:6" ht="22.5" x14ac:dyDescent="0.2">
      <c r="A428" s="205">
        <v>473</v>
      </c>
      <c r="B428" s="206">
        <v>38986</v>
      </c>
      <c r="C428" s="202" t="s">
        <v>478</v>
      </c>
      <c r="D428" s="202" t="s">
        <v>627</v>
      </c>
      <c r="E428" s="202" t="s">
        <v>628</v>
      </c>
      <c r="F428" s="202" t="s">
        <v>628</v>
      </c>
    </row>
    <row r="429" spans="1:6" ht="33.75" x14ac:dyDescent="0.2">
      <c r="A429" s="205">
        <v>486</v>
      </c>
      <c r="B429" s="206" t="s">
        <v>231</v>
      </c>
      <c r="C429" s="202" t="s">
        <v>552</v>
      </c>
      <c r="D429" s="202" t="s">
        <v>455</v>
      </c>
      <c r="E429" s="202" t="s">
        <v>629</v>
      </c>
      <c r="F429" s="202" t="s">
        <v>629</v>
      </c>
    </row>
    <row r="430" spans="1:6" ht="33.75" x14ac:dyDescent="0.2">
      <c r="A430" s="205" t="s">
        <v>630</v>
      </c>
      <c r="B430" s="206" t="s">
        <v>216</v>
      </c>
      <c r="C430" s="202" t="s">
        <v>484</v>
      </c>
      <c r="D430" s="202" t="s">
        <v>455</v>
      </c>
      <c r="E430" s="202" t="s">
        <v>612</v>
      </c>
      <c r="F430" s="202" t="s">
        <v>562</v>
      </c>
    </row>
    <row r="431" spans="1:6" ht="22.5" x14ac:dyDescent="0.2">
      <c r="A431" s="205" t="s">
        <v>631</v>
      </c>
      <c r="B431" s="206" t="s">
        <v>632</v>
      </c>
      <c r="C431" s="202" t="s">
        <v>478</v>
      </c>
      <c r="D431" s="202" t="s">
        <v>576</v>
      </c>
      <c r="E431" s="202" t="s">
        <v>577</v>
      </c>
      <c r="F431" s="202" t="s">
        <v>578</v>
      </c>
    </row>
    <row r="432" spans="1:6" x14ac:dyDescent="0.2">
      <c r="A432" s="205" t="s">
        <v>633</v>
      </c>
      <c r="B432" s="206" t="s">
        <v>237</v>
      </c>
      <c r="C432" s="202" t="s">
        <v>454</v>
      </c>
      <c r="D432" s="202" t="s">
        <v>455</v>
      </c>
      <c r="E432" s="202" t="s">
        <v>553</v>
      </c>
      <c r="F432" s="202" t="s">
        <v>553</v>
      </c>
    </row>
    <row r="433" spans="1:6" ht="45" x14ac:dyDescent="0.2">
      <c r="A433" s="205">
        <v>496</v>
      </c>
      <c r="B433" s="206" t="s">
        <v>634</v>
      </c>
      <c r="C433" s="202" t="s">
        <v>478</v>
      </c>
      <c r="D433" s="202" t="s">
        <v>635</v>
      </c>
      <c r="E433" s="202" t="s">
        <v>636</v>
      </c>
      <c r="F433" s="202" t="s">
        <v>637</v>
      </c>
    </row>
    <row r="434" spans="1:6" ht="33.75" x14ac:dyDescent="0.2">
      <c r="A434" s="205" t="s">
        <v>638</v>
      </c>
      <c r="B434" s="206" t="s">
        <v>639</v>
      </c>
      <c r="C434" s="202" t="s">
        <v>478</v>
      </c>
      <c r="D434" s="202" t="s">
        <v>640</v>
      </c>
      <c r="E434" s="199" t="s">
        <v>520</v>
      </c>
      <c r="F434" s="202" t="s">
        <v>521</v>
      </c>
    </row>
    <row r="435" spans="1:6" ht="33.75" x14ac:dyDescent="0.2">
      <c r="A435" s="205">
        <v>501</v>
      </c>
      <c r="B435" s="206" t="s">
        <v>265</v>
      </c>
      <c r="C435" s="202" t="s">
        <v>441</v>
      </c>
      <c r="D435" s="202" t="s">
        <v>451</v>
      </c>
      <c r="E435" s="202" t="s">
        <v>641</v>
      </c>
      <c r="F435" s="202" t="s">
        <v>616</v>
      </c>
    </row>
    <row r="436" spans="1:6" ht="22.5" x14ac:dyDescent="0.2">
      <c r="A436" s="205" t="s">
        <v>642</v>
      </c>
      <c r="B436" s="206" t="s">
        <v>639</v>
      </c>
      <c r="C436" s="202" t="s">
        <v>478</v>
      </c>
      <c r="D436" s="202" t="s">
        <v>576</v>
      </c>
      <c r="E436" s="202" t="s">
        <v>577</v>
      </c>
      <c r="F436" s="202" t="s">
        <v>578</v>
      </c>
    </row>
    <row r="437" spans="1:6" ht="22.5" x14ac:dyDescent="0.2">
      <c r="A437" s="205">
        <v>510</v>
      </c>
      <c r="B437" s="206" t="s">
        <v>271</v>
      </c>
      <c r="C437" s="202" t="s">
        <v>454</v>
      </c>
      <c r="D437" s="202" t="s">
        <v>455</v>
      </c>
      <c r="E437" s="202" t="s">
        <v>461</v>
      </c>
      <c r="F437" s="202" t="s">
        <v>461</v>
      </c>
    </row>
    <row r="438" spans="1:6" ht="33.75" x14ac:dyDescent="0.2">
      <c r="A438" s="205">
        <v>511</v>
      </c>
      <c r="B438" s="206" t="s">
        <v>643</v>
      </c>
      <c r="C438" s="202" t="s">
        <v>523</v>
      </c>
      <c r="D438" s="202" t="s">
        <v>535</v>
      </c>
      <c r="E438" s="202" t="s">
        <v>536</v>
      </c>
      <c r="F438" s="202" t="s">
        <v>537</v>
      </c>
    </row>
    <row r="439" spans="1:6" ht="22.5" x14ac:dyDescent="0.2">
      <c r="A439" s="205">
        <v>514</v>
      </c>
      <c r="B439" s="206" t="s">
        <v>280</v>
      </c>
      <c r="C439" s="202" t="s">
        <v>523</v>
      </c>
      <c r="D439" s="202" t="s">
        <v>644</v>
      </c>
      <c r="E439" s="202"/>
      <c r="F439" s="202" t="s">
        <v>279</v>
      </c>
    </row>
    <row r="440" spans="1:6" x14ac:dyDescent="0.2">
      <c r="A440" s="205" t="s">
        <v>645</v>
      </c>
      <c r="B440" s="206" t="s">
        <v>246</v>
      </c>
      <c r="C440" s="202" t="s">
        <v>454</v>
      </c>
      <c r="D440" s="202" t="s">
        <v>455</v>
      </c>
      <c r="E440" s="202" t="s">
        <v>608</v>
      </c>
      <c r="F440" s="202" t="s">
        <v>608</v>
      </c>
    </row>
    <row r="441" spans="1:6" ht="33.75" x14ac:dyDescent="0.2">
      <c r="A441" s="205">
        <v>519</v>
      </c>
      <c r="B441" s="206" t="s">
        <v>646</v>
      </c>
      <c r="C441" s="202" t="s">
        <v>478</v>
      </c>
      <c r="D441" s="202" t="s">
        <v>605</v>
      </c>
      <c r="E441" s="202" t="s">
        <v>606</v>
      </c>
      <c r="F441" s="202" t="s">
        <v>606</v>
      </c>
    </row>
    <row r="442" spans="1:6" ht="33.75" x14ac:dyDescent="0.2">
      <c r="A442" s="205">
        <v>523</v>
      </c>
      <c r="B442" s="206" t="s">
        <v>234</v>
      </c>
      <c r="C442" s="202" t="s">
        <v>552</v>
      </c>
      <c r="D442" s="202" t="s">
        <v>455</v>
      </c>
      <c r="E442" s="202" t="s">
        <v>629</v>
      </c>
      <c r="F442" s="202" t="s">
        <v>629</v>
      </c>
    </row>
    <row r="443" spans="1:6" ht="45" x14ac:dyDescent="0.2">
      <c r="A443" s="205">
        <v>524</v>
      </c>
      <c r="B443" s="206" t="s">
        <v>647</v>
      </c>
      <c r="C443" s="202" t="s">
        <v>478</v>
      </c>
      <c r="D443" s="202" t="s">
        <v>635</v>
      </c>
      <c r="E443" s="202" t="s">
        <v>636</v>
      </c>
      <c r="F443" s="202" t="s">
        <v>637</v>
      </c>
    </row>
    <row r="444" spans="1:6" x14ac:dyDescent="0.2">
      <c r="A444" s="205">
        <v>536</v>
      </c>
      <c r="B444" s="206" t="s">
        <v>286</v>
      </c>
      <c r="C444" s="202" t="s">
        <v>523</v>
      </c>
      <c r="D444" s="202" t="s">
        <v>455</v>
      </c>
      <c r="E444" s="202" t="s">
        <v>648</v>
      </c>
      <c r="F444" s="202" t="s">
        <v>608</v>
      </c>
    </row>
    <row r="445" spans="1:6" ht="78.75" x14ac:dyDescent="0.2">
      <c r="A445" s="205">
        <v>554</v>
      </c>
      <c r="B445" s="206" t="s">
        <v>649</v>
      </c>
      <c r="C445" s="202" t="s">
        <v>650</v>
      </c>
      <c r="D445" s="202" t="s">
        <v>651</v>
      </c>
      <c r="E445" s="202" t="s">
        <v>652</v>
      </c>
      <c r="F445" s="202" t="s">
        <v>305</v>
      </c>
    </row>
    <row r="446" spans="1:6" ht="56.25" x14ac:dyDescent="0.2">
      <c r="A446" s="205">
        <v>557</v>
      </c>
      <c r="B446" s="206" t="s">
        <v>293</v>
      </c>
      <c r="C446" s="202" t="s">
        <v>441</v>
      </c>
      <c r="D446" s="202" t="s">
        <v>451</v>
      </c>
      <c r="E446" s="202" t="s">
        <v>653</v>
      </c>
      <c r="F446" s="202" t="s">
        <v>654</v>
      </c>
    </row>
    <row r="447" spans="1:6" ht="22.5" x14ac:dyDescent="0.2">
      <c r="A447" s="205">
        <v>571</v>
      </c>
      <c r="B447" s="206" t="s">
        <v>655</v>
      </c>
      <c r="C447" s="202" t="s">
        <v>478</v>
      </c>
      <c r="D447" s="202" t="s">
        <v>656</v>
      </c>
      <c r="E447" s="202" t="s">
        <v>657</v>
      </c>
      <c r="F447" s="202" t="s">
        <v>657</v>
      </c>
    </row>
    <row r="448" spans="1:6" ht="22.5" x14ac:dyDescent="0.2">
      <c r="A448" s="205">
        <v>582</v>
      </c>
      <c r="B448" s="206" t="s">
        <v>299</v>
      </c>
      <c r="C448" s="202" t="s">
        <v>454</v>
      </c>
      <c r="D448" s="202" t="s">
        <v>455</v>
      </c>
      <c r="E448" s="202" t="s">
        <v>461</v>
      </c>
      <c r="F448" s="202" t="s">
        <v>461</v>
      </c>
    </row>
    <row r="449" spans="1:6" x14ac:dyDescent="0.2">
      <c r="A449" s="205" t="s">
        <v>658</v>
      </c>
      <c r="B449" s="206" t="s">
        <v>257</v>
      </c>
      <c r="C449" s="202" t="s">
        <v>454</v>
      </c>
      <c r="D449" s="202" t="s">
        <v>455</v>
      </c>
      <c r="E449" s="202" t="s">
        <v>608</v>
      </c>
      <c r="F449" s="202" t="s">
        <v>608</v>
      </c>
    </row>
    <row r="450" spans="1:6" ht="22.5" x14ac:dyDescent="0.2">
      <c r="A450" s="205">
        <v>602</v>
      </c>
      <c r="B450" s="206" t="s">
        <v>659</v>
      </c>
      <c r="C450" s="202" t="s">
        <v>478</v>
      </c>
      <c r="D450" s="202" t="s">
        <v>519</v>
      </c>
      <c r="E450" s="202" t="s">
        <v>660</v>
      </c>
      <c r="F450" s="202" t="s">
        <v>521</v>
      </c>
    </row>
    <row r="451" spans="1:6" ht="22.5" x14ac:dyDescent="0.2">
      <c r="A451" s="205">
        <v>607</v>
      </c>
      <c r="B451" s="206" t="s">
        <v>301</v>
      </c>
      <c r="C451" s="202" t="s">
        <v>523</v>
      </c>
      <c r="D451" s="202" t="s">
        <v>661</v>
      </c>
      <c r="E451" s="202" t="s">
        <v>662</v>
      </c>
      <c r="F451" s="202" t="s">
        <v>662</v>
      </c>
    </row>
    <row r="452" spans="1:6" ht="22.5" x14ac:dyDescent="0.2">
      <c r="A452" s="205">
        <v>612</v>
      </c>
      <c r="B452" s="206" t="s">
        <v>306</v>
      </c>
      <c r="C452" s="202" t="s">
        <v>478</v>
      </c>
      <c r="D452" s="202" t="s">
        <v>663</v>
      </c>
      <c r="E452" s="202" t="s">
        <v>614</v>
      </c>
      <c r="F452" s="202" t="s">
        <v>614</v>
      </c>
    </row>
    <row r="453" spans="1:6" ht="56.25" x14ac:dyDescent="0.2">
      <c r="A453" s="205">
        <v>614</v>
      </c>
      <c r="B453" s="206" t="s">
        <v>309</v>
      </c>
      <c r="C453" s="202" t="s">
        <v>478</v>
      </c>
      <c r="D453" s="202" t="s">
        <v>664</v>
      </c>
      <c r="E453" s="202" t="s">
        <v>665</v>
      </c>
      <c r="F453" s="202" t="s">
        <v>578</v>
      </c>
    </row>
    <row r="454" spans="1:6" ht="56.25" x14ac:dyDescent="0.2">
      <c r="A454" s="205">
        <v>626</v>
      </c>
      <c r="B454" s="206" t="s">
        <v>313</v>
      </c>
      <c r="C454" s="202" t="s">
        <v>448</v>
      </c>
      <c r="D454" s="202" t="s">
        <v>666</v>
      </c>
      <c r="E454" s="202" t="s">
        <v>667</v>
      </c>
      <c r="F454" s="202" t="s">
        <v>517</v>
      </c>
    </row>
    <row r="455" spans="1:6" ht="22.5" x14ac:dyDescent="0.2">
      <c r="A455" s="205">
        <v>628</v>
      </c>
      <c r="B455" s="206" t="s">
        <v>317</v>
      </c>
      <c r="C455" s="202" t="s">
        <v>478</v>
      </c>
      <c r="D455" s="202" t="s">
        <v>668</v>
      </c>
      <c r="E455" s="202" t="s">
        <v>669</v>
      </c>
      <c r="F455" s="202" t="s">
        <v>669</v>
      </c>
    </row>
    <row r="456" spans="1:6" ht="33.75" x14ac:dyDescent="0.2">
      <c r="A456" s="205">
        <v>631</v>
      </c>
      <c r="B456" s="206" t="s">
        <v>320</v>
      </c>
      <c r="C456" s="202" t="s">
        <v>478</v>
      </c>
      <c r="D456" s="202" t="s">
        <v>627</v>
      </c>
      <c r="E456" s="202" t="s">
        <v>670</v>
      </c>
      <c r="F456" s="202" t="s">
        <v>670</v>
      </c>
    </row>
    <row r="457" spans="1:6" ht="22.5" x14ac:dyDescent="0.2">
      <c r="A457" s="205">
        <v>634</v>
      </c>
      <c r="B457" s="206" t="s">
        <v>671</v>
      </c>
      <c r="C457" s="202" t="s">
        <v>523</v>
      </c>
      <c r="D457" s="202" t="s">
        <v>672</v>
      </c>
      <c r="E457" s="202" t="s">
        <v>673</v>
      </c>
      <c r="F457" s="202" t="s">
        <v>279</v>
      </c>
    </row>
    <row r="458" spans="1:6" ht="56.25" x14ac:dyDescent="0.2">
      <c r="A458" s="205">
        <v>657</v>
      </c>
      <c r="B458" s="206" t="s">
        <v>320</v>
      </c>
      <c r="C458" s="202" t="s">
        <v>478</v>
      </c>
      <c r="D458" s="202" t="s">
        <v>664</v>
      </c>
      <c r="E458" s="202" t="s">
        <v>665</v>
      </c>
      <c r="F458" s="202" t="s">
        <v>578</v>
      </c>
    </row>
    <row r="459" spans="1:6" ht="22.5" x14ac:dyDescent="0.2">
      <c r="A459" s="205">
        <v>658</v>
      </c>
      <c r="B459" s="206" t="s">
        <v>328</v>
      </c>
      <c r="C459" s="202" t="s">
        <v>523</v>
      </c>
      <c r="D459" s="202" t="s">
        <v>573</v>
      </c>
      <c r="E459" s="202" t="s">
        <v>574</v>
      </c>
      <c r="F459" s="202" t="s">
        <v>574</v>
      </c>
    </row>
    <row r="460" spans="1:6" ht="33.75" x14ac:dyDescent="0.2">
      <c r="A460" s="205">
        <v>693</v>
      </c>
      <c r="B460" s="206" t="s">
        <v>332</v>
      </c>
      <c r="C460" s="202" t="s">
        <v>484</v>
      </c>
      <c r="D460" s="202" t="s">
        <v>674</v>
      </c>
      <c r="E460" s="202" t="s">
        <v>675</v>
      </c>
      <c r="F460" s="202" t="s">
        <v>676</v>
      </c>
    </row>
    <row r="461" spans="1:6" ht="78.75" x14ac:dyDescent="0.2">
      <c r="A461" s="205">
        <v>707</v>
      </c>
      <c r="B461" s="206" t="s">
        <v>677</v>
      </c>
      <c r="C461" s="202" t="s">
        <v>523</v>
      </c>
      <c r="D461" s="202" t="s">
        <v>678</v>
      </c>
      <c r="E461" s="202" t="s">
        <v>679</v>
      </c>
      <c r="F461" s="202" t="s">
        <v>679</v>
      </c>
    </row>
    <row r="462" spans="1:6" ht="78.75" x14ac:dyDescent="0.2">
      <c r="A462" s="205">
        <v>734</v>
      </c>
      <c r="B462" s="206" t="s">
        <v>680</v>
      </c>
      <c r="C462" s="202" t="s">
        <v>484</v>
      </c>
      <c r="D462" s="202" t="s">
        <v>681</v>
      </c>
      <c r="E462" s="202" t="s">
        <v>675</v>
      </c>
      <c r="F462" s="202" t="s">
        <v>676</v>
      </c>
    </row>
    <row r="463" spans="1:6" ht="33.75" x14ac:dyDescent="0.2">
      <c r="A463" s="205">
        <v>779</v>
      </c>
      <c r="B463" s="206" t="s">
        <v>719</v>
      </c>
      <c r="C463" s="202" t="s">
        <v>478</v>
      </c>
      <c r="D463" s="202" t="s">
        <v>627</v>
      </c>
      <c r="E463" s="202" t="s">
        <v>670</v>
      </c>
      <c r="F463" s="202" t="s">
        <v>670</v>
      </c>
    </row>
    <row r="464" spans="1:6" x14ac:dyDescent="0.2">
      <c r="A464" s="203"/>
      <c r="B464" s="207"/>
      <c r="C464" s="204"/>
      <c r="D464" s="204"/>
      <c r="E464" s="204"/>
      <c r="F464" s="204"/>
    </row>
    <row r="465" spans="1:6" x14ac:dyDescent="0.2">
      <c r="A465" s="93" t="s">
        <v>682</v>
      </c>
      <c r="B465" s="210" t="s">
        <v>683</v>
      </c>
      <c r="C465" s="94"/>
      <c r="D465" s="94"/>
      <c r="E465" s="197"/>
      <c r="F465" s="94"/>
    </row>
    <row r="466" spans="1:6" x14ac:dyDescent="0.2">
      <c r="A466" s="93" t="s">
        <v>684</v>
      </c>
      <c r="B466" s="94" t="s">
        <v>455</v>
      </c>
      <c r="C466" s="94"/>
      <c r="D466" s="94"/>
      <c r="E466" s="204"/>
      <c r="F466" s="94"/>
    </row>
    <row r="467" spans="1:6" x14ac:dyDescent="0.2">
      <c r="A467" s="93" t="s">
        <v>685</v>
      </c>
      <c r="B467" s="210" t="s">
        <v>442</v>
      </c>
      <c r="C467" s="94"/>
      <c r="D467" s="94"/>
      <c r="E467" s="94"/>
      <c r="F467" s="94"/>
    </row>
    <row r="468" spans="1:6" x14ac:dyDescent="0.2">
      <c r="A468" s="93" t="s">
        <v>686</v>
      </c>
      <c r="B468" s="94" t="s">
        <v>687</v>
      </c>
      <c r="C468" s="94"/>
      <c r="D468" s="94"/>
      <c r="E468" s="94"/>
      <c r="F468" s="94"/>
    </row>
    <row r="469" spans="1:6" x14ac:dyDescent="0.2">
      <c r="A469" s="93" t="s">
        <v>688</v>
      </c>
      <c r="B469" s="94" t="s">
        <v>689</v>
      </c>
      <c r="C469" s="94"/>
      <c r="D469" s="94"/>
      <c r="E469" s="94"/>
      <c r="F469" s="94"/>
    </row>
    <row r="470" spans="1:6" x14ac:dyDescent="0.2">
      <c r="A470" s="93" t="s">
        <v>690</v>
      </c>
      <c r="B470" s="94" t="s">
        <v>691</v>
      </c>
      <c r="C470" s="94"/>
      <c r="D470" s="94"/>
      <c r="E470" s="94"/>
      <c r="F470" s="94"/>
    </row>
    <row r="471" spans="1:6" x14ac:dyDescent="0.2">
      <c r="A471" s="93" t="s">
        <v>692</v>
      </c>
      <c r="B471" s="94" t="s">
        <v>693</v>
      </c>
      <c r="C471" s="94"/>
      <c r="D471" s="94"/>
      <c r="E471" s="94"/>
      <c r="F471" s="94"/>
    </row>
    <row r="472" spans="1:6" x14ac:dyDescent="0.2">
      <c r="A472" s="93" t="s">
        <v>694</v>
      </c>
      <c r="B472" s="94" t="s">
        <v>695</v>
      </c>
      <c r="C472" s="94"/>
      <c r="D472" s="94"/>
      <c r="E472" s="94"/>
      <c r="F472" s="94"/>
    </row>
    <row r="473" spans="1:6" x14ac:dyDescent="0.2">
      <c r="A473" s="93" t="s">
        <v>696</v>
      </c>
      <c r="B473" s="94" t="s">
        <v>697</v>
      </c>
      <c r="C473" s="94"/>
      <c r="D473" s="94"/>
      <c r="E473" s="94"/>
      <c r="F473" s="94"/>
    </row>
    <row r="474" spans="1:6" x14ac:dyDescent="0.2">
      <c r="A474" s="93" t="s">
        <v>698</v>
      </c>
      <c r="B474" s="94" t="s">
        <v>699</v>
      </c>
      <c r="C474" s="94"/>
      <c r="D474" s="94"/>
      <c r="E474" s="94"/>
      <c r="F474" s="94"/>
    </row>
    <row r="475" spans="1:6" x14ac:dyDescent="0.2">
      <c r="A475" s="93"/>
      <c r="B475" s="94"/>
      <c r="C475" s="94"/>
      <c r="D475" s="94"/>
      <c r="E475" s="94"/>
      <c r="F475" s="94"/>
    </row>
    <row r="476" spans="1:6" x14ac:dyDescent="0.2">
      <c r="A476" s="638" t="s">
        <v>700</v>
      </c>
      <c r="B476" s="638"/>
      <c r="C476" s="638"/>
      <c r="D476" s="638"/>
      <c r="E476" s="638"/>
      <c r="F476" s="638"/>
    </row>
    <row r="477" spans="1:6" x14ac:dyDescent="0.2">
      <c r="A477" s="638"/>
      <c r="B477" s="638"/>
      <c r="C477" s="638"/>
      <c r="D477" s="638"/>
      <c r="E477" s="638"/>
      <c r="F477" s="638"/>
    </row>
    <row r="478" spans="1:6" x14ac:dyDescent="0.2">
      <c r="A478" s="638"/>
      <c r="B478" s="638"/>
      <c r="C478" s="638"/>
      <c r="D478" s="638"/>
      <c r="E478" s="638"/>
      <c r="F478" s="638"/>
    </row>
    <row r="479" spans="1:6" x14ac:dyDescent="0.2">
      <c r="A479" s="638"/>
      <c r="B479" s="638"/>
      <c r="C479" s="638"/>
      <c r="D479" s="638"/>
      <c r="E479" s="638"/>
      <c r="F479" s="638"/>
    </row>
  </sheetData>
  <mergeCells count="4">
    <mergeCell ref="D5:E5"/>
    <mergeCell ref="J5:K5"/>
    <mergeCell ref="D7:E7"/>
    <mergeCell ref="A476:F479"/>
  </mergeCells>
  <pageMargins left="0.70866141732283472" right="0.70866141732283472" top="0.74803149606299213" bottom="0.74803149606299213" header="0.31496062992125984" footer="0.31496062992125984"/>
  <pageSetup paperSize="9" scale="58" fitToHeight="4"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6"/>
  <sheetViews>
    <sheetView showGridLines="0" tabSelected="1" zoomScaleNormal="100" workbookViewId="0"/>
  </sheetViews>
  <sheetFormatPr baseColWidth="10" defaultColWidth="11.7109375" defaultRowHeight="11.25" x14ac:dyDescent="0.2"/>
  <cols>
    <col min="1" max="1" width="21.140625" style="8" customWidth="1"/>
    <col min="2" max="2" width="9.140625" style="68" customWidth="1"/>
    <col min="3" max="3" width="13.7109375" style="68" customWidth="1"/>
    <col min="4" max="4" width="16.140625" style="8" bestFit="1" customWidth="1"/>
    <col min="5" max="5" width="20.140625" style="634" customWidth="1"/>
    <col min="6" max="6" width="17.28515625" style="8" customWidth="1"/>
    <col min="7" max="7" width="8.42578125" style="8" customWidth="1"/>
    <col min="8" max="8" width="7.28515625" style="8" bestFit="1" customWidth="1"/>
    <col min="9" max="9" width="9.7109375" style="8" bestFit="1" customWidth="1"/>
    <col min="10" max="11" width="11.7109375" style="74"/>
    <col min="12" max="12" width="10.85546875" style="74" bestFit="1" customWidth="1"/>
    <col min="13" max="14" width="10.5703125" style="74" bestFit="1" customWidth="1"/>
    <col min="15" max="16384" width="11.7109375" style="8"/>
  </cols>
  <sheetData>
    <row r="1" spans="1:14" ht="15" x14ac:dyDescent="0.25">
      <c r="A1" s="508" t="s">
        <v>0</v>
      </c>
      <c r="B1" s="505"/>
      <c r="C1" s="485"/>
      <c r="D1" s="515"/>
      <c r="E1" s="621"/>
      <c r="F1" s="485"/>
      <c r="G1" s="485"/>
      <c r="H1" s="485"/>
      <c r="I1" s="485"/>
      <c r="J1" s="485"/>
      <c r="K1" s="485"/>
      <c r="L1" s="485"/>
      <c r="M1" s="485"/>
      <c r="N1" s="485"/>
    </row>
    <row r="2" spans="1:14" ht="15" x14ac:dyDescent="0.25">
      <c r="A2" s="508" t="s">
        <v>1</v>
      </c>
      <c r="B2" s="505"/>
      <c r="C2" s="485"/>
      <c r="D2" s="515"/>
      <c r="E2" s="621"/>
      <c r="F2" s="485"/>
      <c r="G2" s="485"/>
      <c r="H2" s="485"/>
      <c r="I2" s="485"/>
      <c r="J2" s="485"/>
      <c r="K2" s="485"/>
      <c r="L2" s="485"/>
      <c r="M2" s="485"/>
      <c r="N2" s="485"/>
    </row>
    <row r="3" spans="1:14" ht="15" x14ac:dyDescent="0.25">
      <c r="A3" s="514" t="s">
        <v>774</v>
      </c>
      <c r="B3" s="485"/>
      <c r="C3" s="485"/>
      <c r="D3" s="485"/>
      <c r="E3" s="622"/>
      <c r="F3" s="506" t="s">
        <v>3</v>
      </c>
      <c r="G3" s="485"/>
      <c r="H3" s="485"/>
      <c r="I3" s="485"/>
      <c r="J3" s="485"/>
      <c r="K3" s="485"/>
      <c r="L3" s="485"/>
      <c r="M3" s="485"/>
      <c r="N3" s="485"/>
    </row>
    <row r="4" spans="1:14" x14ac:dyDescent="0.2">
      <c r="A4" s="516"/>
      <c r="B4" s="505"/>
      <c r="C4" s="505"/>
      <c r="D4" s="516"/>
      <c r="E4" s="621"/>
      <c r="F4" s="516" t="s">
        <v>3</v>
      </c>
      <c r="G4" s="516"/>
      <c r="H4" s="516"/>
      <c r="I4" s="516"/>
      <c r="J4" s="517"/>
      <c r="K4" s="517"/>
      <c r="L4" s="517"/>
      <c r="M4" s="517"/>
      <c r="N4" s="517"/>
    </row>
    <row r="5" spans="1:14" s="69" customFormat="1" ht="12.75" customHeight="1" x14ac:dyDescent="0.2">
      <c r="A5" s="317" t="s">
        <v>4</v>
      </c>
      <c r="B5" s="318" t="s">
        <v>5</v>
      </c>
      <c r="C5" s="318"/>
      <c r="D5" s="642" t="s">
        <v>6</v>
      </c>
      <c r="E5" s="642"/>
      <c r="F5" s="319" t="s">
        <v>7</v>
      </c>
      <c r="G5" s="319" t="s">
        <v>8</v>
      </c>
      <c r="H5" s="319" t="s">
        <v>9</v>
      </c>
      <c r="I5" s="319" t="s">
        <v>10</v>
      </c>
      <c r="J5" s="643" t="s">
        <v>11</v>
      </c>
      <c r="K5" s="643"/>
      <c r="L5" s="320" t="s">
        <v>12</v>
      </c>
      <c r="M5" s="320" t="s">
        <v>13</v>
      </c>
      <c r="N5" s="321" t="s">
        <v>14</v>
      </c>
    </row>
    <row r="6" spans="1:14" s="69" customFormat="1" ht="12.75" customHeight="1" x14ac:dyDescent="0.2">
      <c r="A6" s="322"/>
      <c r="B6" s="323"/>
      <c r="C6" s="323"/>
      <c r="D6" s="324"/>
      <c r="E6" s="620"/>
      <c r="F6" s="324"/>
      <c r="G6" s="323" t="s">
        <v>15</v>
      </c>
      <c r="H6" s="323" t="s">
        <v>16</v>
      </c>
      <c r="I6" s="323" t="s">
        <v>17</v>
      </c>
      <c r="J6" s="326" t="s">
        <v>18</v>
      </c>
      <c r="K6" s="326" t="s">
        <v>19</v>
      </c>
      <c r="L6" s="326" t="s">
        <v>20</v>
      </c>
      <c r="M6" s="326" t="s">
        <v>21</v>
      </c>
      <c r="N6" s="327" t="s">
        <v>22</v>
      </c>
    </row>
    <row r="7" spans="1:14" s="69" customFormat="1" ht="12.75" customHeight="1" x14ac:dyDescent="0.2">
      <c r="A7" s="322"/>
      <c r="B7" s="323" t="s">
        <v>23</v>
      </c>
      <c r="C7" s="323" t="s">
        <v>24</v>
      </c>
      <c r="D7" s="644" t="s">
        <v>25</v>
      </c>
      <c r="E7" s="644"/>
      <c r="F7" s="324"/>
      <c r="G7" s="323" t="s">
        <v>26</v>
      </c>
      <c r="H7" s="323" t="s">
        <v>27</v>
      </c>
      <c r="I7" s="323" t="s">
        <v>28</v>
      </c>
      <c r="J7" s="326" t="s">
        <v>29</v>
      </c>
      <c r="K7" s="326" t="s">
        <v>30</v>
      </c>
      <c r="L7" s="326" t="s">
        <v>31</v>
      </c>
      <c r="M7" s="326" t="s">
        <v>32</v>
      </c>
      <c r="N7" s="328"/>
    </row>
    <row r="8" spans="1:14" s="69" customFormat="1" x14ac:dyDescent="0.2">
      <c r="A8" s="329" t="s">
        <v>764</v>
      </c>
      <c r="B8" s="330"/>
      <c r="C8" s="331">
        <v>24553.7</v>
      </c>
      <c r="D8" s="332"/>
      <c r="E8" s="330"/>
      <c r="F8" s="330" t="s">
        <v>765</v>
      </c>
      <c r="G8" s="331">
        <v>605.46</v>
      </c>
      <c r="H8" s="333"/>
      <c r="I8" s="334"/>
      <c r="J8" s="335"/>
      <c r="K8" s="335"/>
      <c r="L8" s="336" t="s">
        <v>35</v>
      </c>
      <c r="M8" s="335" t="s">
        <v>22</v>
      </c>
      <c r="N8" s="337"/>
    </row>
    <row r="9" spans="1:14" x14ac:dyDescent="0.2">
      <c r="A9" s="516"/>
      <c r="B9" s="505"/>
      <c r="C9" s="518"/>
      <c r="D9" s="516"/>
      <c r="E9" s="621"/>
      <c r="F9" s="516"/>
      <c r="G9" s="505"/>
      <c r="H9" s="505"/>
      <c r="I9" s="505"/>
      <c r="J9" s="492"/>
      <c r="K9" s="517"/>
      <c r="L9" s="517"/>
      <c r="M9" s="517"/>
      <c r="N9" s="517"/>
    </row>
    <row r="10" spans="1:14" x14ac:dyDescent="0.2">
      <c r="A10" s="504" t="s">
        <v>36</v>
      </c>
      <c r="B10" s="505">
        <v>193</v>
      </c>
      <c r="C10" s="505" t="s">
        <v>37</v>
      </c>
      <c r="D10" s="505" t="s">
        <v>38</v>
      </c>
      <c r="E10" s="518">
        <v>163</v>
      </c>
      <c r="F10" s="503" t="s">
        <v>39</v>
      </c>
      <c r="G10" s="501">
        <v>6.5</v>
      </c>
      <c r="H10" s="505" t="s">
        <v>40</v>
      </c>
      <c r="I10" s="486">
        <v>11.5</v>
      </c>
      <c r="J10" s="512">
        <v>163000</v>
      </c>
      <c r="K10" s="512">
        <v>0</v>
      </c>
      <c r="L10" s="512">
        <v>0</v>
      </c>
      <c r="M10" s="512">
        <v>0</v>
      </c>
      <c r="N10" s="512">
        <v>0</v>
      </c>
    </row>
    <row r="11" spans="1:14" x14ac:dyDescent="0.2">
      <c r="A11" s="504" t="s">
        <v>36</v>
      </c>
      <c r="B11" s="505">
        <v>193</v>
      </c>
      <c r="C11" s="505" t="s">
        <v>37</v>
      </c>
      <c r="D11" s="505" t="s">
        <v>38</v>
      </c>
      <c r="E11" s="518">
        <v>139</v>
      </c>
      <c r="F11" s="503" t="s">
        <v>41</v>
      </c>
      <c r="G11" s="501">
        <v>6.3</v>
      </c>
      <c r="H11" s="505" t="s">
        <v>40</v>
      </c>
      <c r="I11" s="486">
        <v>24.5</v>
      </c>
      <c r="J11" s="512">
        <v>139000</v>
      </c>
      <c r="K11" s="512">
        <v>47732.07</v>
      </c>
      <c r="L11" s="512">
        <v>1175502</v>
      </c>
      <c r="M11" s="512">
        <v>36265</v>
      </c>
      <c r="N11" s="512">
        <v>1211767</v>
      </c>
    </row>
    <row r="12" spans="1:14" x14ac:dyDescent="0.2">
      <c r="A12" s="504" t="s">
        <v>36</v>
      </c>
      <c r="B12" s="505">
        <v>199</v>
      </c>
      <c r="C12" s="505" t="s">
        <v>42</v>
      </c>
      <c r="D12" s="505" t="s">
        <v>38</v>
      </c>
      <c r="E12" s="518">
        <v>168</v>
      </c>
      <c r="F12" s="503" t="s">
        <v>43</v>
      </c>
      <c r="G12" s="501">
        <v>6.5</v>
      </c>
      <c r="H12" s="505" t="s">
        <v>40</v>
      </c>
      <c r="I12" s="486">
        <v>11.5</v>
      </c>
      <c r="J12" s="512">
        <v>168000</v>
      </c>
      <c r="K12" s="512">
        <v>0</v>
      </c>
      <c r="L12" s="512">
        <v>0</v>
      </c>
      <c r="M12" s="512">
        <v>0</v>
      </c>
      <c r="N12" s="512">
        <v>0</v>
      </c>
    </row>
    <row r="13" spans="1:14" x14ac:dyDescent="0.2">
      <c r="A13" s="504" t="s">
        <v>36</v>
      </c>
      <c r="B13" s="505">
        <v>199</v>
      </c>
      <c r="C13" s="505" t="s">
        <v>42</v>
      </c>
      <c r="D13" s="505" t="s">
        <v>38</v>
      </c>
      <c r="E13" s="518">
        <v>143</v>
      </c>
      <c r="F13" s="503" t="s">
        <v>44</v>
      </c>
      <c r="G13" s="501">
        <v>6.3</v>
      </c>
      <c r="H13" s="505" t="s">
        <v>40</v>
      </c>
      <c r="I13" s="486">
        <v>24.5</v>
      </c>
      <c r="J13" s="512">
        <v>143000</v>
      </c>
      <c r="K13" s="512">
        <v>60173.53</v>
      </c>
      <c r="L13" s="512">
        <v>1481900</v>
      </c>
      <c r="M13" s="512">
        <v>45717</v>
      </c>
      <c r="N13" s="512">
        <v>1527617</v>
      </c>
    </row>
    <row r="14" spans="1:14" x14ac:dyDescent="0.2">
      <c r="A14" s="504" t="s">
        <v>36</v>
      </c>
      <c r="B14" s="505">
        <v>202</v>
      </c>
      <c r="C14" s="505" t="s">
        <v>45</v>
      </c>
      <c r="D14" s="505" t="s">
        <v>38</v>
      </c>
      <c r="E14" s="518">
        <v>230</v>
      </c>
      <c r="F14" s="503" t="s">
        <v>46</v>
      </c>
      <c r="G14" s="501">
        <v>7.4</v>
      </c>
      <c r="H14" s="505" t="s">
        <v>40</v>
      </c>
      <c r="I14" s="486">
        <v>5</v>
      </c>
      <c r="J14" s="512">
        <v>230000</v>
      </c>
      <c r="K14" s="512">
        <v>0</v>
      </c>
      <c r="L14" s="512">
        <v>0</v>
      </c>
      <c r="M14" s="512">
        <v>0</v>
      </c>
      <c r="N14" s="512">
        <v>0</v>
      </c>
    </row>
    <row r="15" spans="1:14" x14ac:dyDescent="0.2">
      <c r="A15" s="504" t="s">
        <v>47</v>
      </c>
      <c r="B15" s="505">
        <v>202</v>
      </c>
      <c r="C15" s="505" t="s">
        <v>45</v>
      </c>
      <c r="D15" s="505" t="s">
        <v>38</v>
      </c>
      <c r="E15" s="518">
        <v>317</v>
      </c>
      <c r="F15" s="503" t="s">
        <v>48</v>
      </c>
      <c r="G15" s="501">
        <v>7.4</v>
      </c>
      <c r="H15" s="505" t="s">
        <v>40</v>
      </c>
      <c r="I15" s="486">
        <v>20</v>
      </c>
      <c r="J15" s="512">
        <v>317000</v>
      </c>
      <c r="K15" s="512">
        <v>93797.31</v>
      </c>
      <c r="L15" s="512">
        <v>2309956</v>
      </c>
      <c r="M15" s="512">
        <v>83486</v>
      </c>
      <c r="N15" s="512">
        <v>2393442</v>
      </c>
    </row>
    <row r="16" spans="1:14" x14ac:dyDescent="0.2">
      <c r="A16" s="504" t="s">
        <v>49</v>
      </c>
      <c r="B16" s="505">
        <v>211</v>
      </c>
      <c r="C16" s="505" t="s">
        <v>50</v>
      </c>
      <c r="D16" s="505" t="s">
        <v>38</v>
      </c>
      <c r="E16" s="518">
        <v>290</v>
      </c>
      <c r="F16" s="505" t="s">
        <v>51</v>
      </c>
      <c r="G16" s="501">
        <v>6.9</v>
      </c>
      <c r="H16" s="505" t="s">
        <v>40</v>
      </c>
      <c r="I16" s="486">
        <v>20</v>
      </c>
      <c r="J16" s="512">
        <v>290000</v>
      </c>
      <c r="K16" s="519">
        <v>57945.51</v>
      </c>
      <c r="L16" s="500">
        <v>1427030</v>
      </c>
      <c r="M16" s="500">
        <v>19439</v>
      </c>
      <c r="N16" s="519">
        <v>1446469</v>
      </c>
    </row>
    <row r="17" spans="1:14" x14ac:dyDescent="0.2">
      <c r="A17" s="504" t="s">
        <v>49</v>
      </c>
      <c r="B17" s="505">
        <v>211</v>
      </c>
      <c r="C17" s="505" t="s">
        <v>50</v>
      </c>
      <c r="D17" s="505" t="s">
        <v>38</v>
      </c>
      <c r="E17" s="518">
        <v>128</v>
      </c>
      <c r="F17" s="505" t="s">
        <v>52</v>
      </c>
      <c r="G17" s="501">
        <v>6.9</v>
      </c>
      <c r="H17" s="505" t="s">
        <v>40</v>
      </c>
      <c r="I17" s="486">
        <v>20</v>
      </c>
      <c r="J17" s="512">
        <v>128000</v>
      </c>
      <c r="K17" s="519">
        <v>25793.58</v>
      </c>
      <c r="L17" s="500">
        <v>635221</v>
      </c>
      <c r="M17" s="500">
        <v>8653</v>
      </c>
      <c r="N17" s="519">
        <v>643874</v>
      </c>
    </row>
    <row r="18" spans="1:14" x14ac:dyDescent="0.2">
      <c r="A18" s="504" t="s">
        <v>53</v>
      </c>
      <c r="B18" s="505">
        <v>211</v>
      </c>
      <c r="C18" s="505" t="s">
        <v>50</v>
      </c>
      <c r="D18" s="505" t="s">
        <v>38</v>
      </c>
      <c r="E18" s="518">
        <v>22</v>
      </c>
      <c r="F18" s="505" t="s">
        <v>54</v>
      </c>
      <c r="G18" s="501">
        <v>6.9</v>
      </c>
      <c r="H18" s="505" t="s">
        <v>40</v>
      </c>
      <c r="I18" s="486">
        <v>20</v>
      </c>
      <c r="J18" s="512">
        <v>22000</v>
      </c>
      <c r="K18" s="519">
        <v>61780.62</v>
      </c>
      <c r="L18" s="500">
        <v>1521478</v>
      </c>
      <c r="M18" s="500">
        <v>20726</v>
      </c>
      <c r="N18" s="519">
        <v>1542204</v>
      </c>
    </row>
    <row r="19" spans="1:14" x14ac:dyDescent="0.2">
      <c r="A19" s="520"/>
      <c r="B19" s="487"/>
      <c r="C19" s="487"/>
      <c r="D19" s="487"/>
      <c r="E19" s="623"/>
      <c r="F19" s="487"/>
      <c r="G19" s="521"/>
      <c r="H19" s="487"/>
      <c r="I19" s="522"/>
      <c r="J19" s="495"/>
      <c r="K19" s="495"/>
      <c r="L19" s="495"/>
      <c r="M19" s="495"/>
      <c r="N19" s="495"/>
    </row>
    <row r="20" spans="1:14" x14ac:dyDescent="0.2">
      <c r="A20" s="520" t="s">
        <v>49</v>
      </c>
      <c r="B20" s="487">
        <v>221</v>
      </c>
      <c r="C20" s="487" t="s">
        <v>55</v>
      </c>
      <c r="D20" s="487" t="s">
        <v>38</v>
      </c>
      <c r="E20" s="623">
        <v>330</v>
      </c>
      <c r="F20" s="487" t="s">
        <v>56</v>
      </c>
      <c r="G20" s="521">
        <v>7.4</v>
      </c>
      <c r="H20" s="487" t="s">
        <v>57</v>
      </c>
      <c r="I20" s="522">
        <v>20</v>
      </c>
      <c r="J20" s="495">
        <v>330000</v>
      </c>
      <c r="K20" s="523">
        <v>143565.79999999999</v>
      </c>
      <c r="L20" s="495">
        <v>3535609</v>
      </c>
      <c r="M20" s="495">
        <v>51556</v>
      </c>
      <c r="N20" s="524">
        <v>3587165</v>
      </c>
    </row>
    <row r="21" spans="1:14" x14ac:dyDescent="0.2">
      <c r="A21" s="520" t="s">
        <v>49</v>
      </c>
      <c r="B21" s="487">
        <v>221</v>
      </c>
      <c r="C21" s="487" t="s">
        <v>55</v>
      </c>
      <c r="D21" s="487" t="s">
        <v>38</v>
      </c>
      <c r="E21" s="623">
        <v>43</v>
      </c>
      <c r="F21" s="487" t="s">
        <v>58</v>
      </c>
      <c r="G21" s="521">
        <v>7.4</v>
      </c>
      <c r="H21" s="487" t="s">
        <v>57</v>
      </c>
      <c r="I21" s="522">
        <v>20</v>
      </c>
      <c r="J21" s="495">
        <v>43000</v>
      </c>
      <c r="K21" s="523">
        <v>18868.97</v>
      </c>
      <c r="L21" s="495">
        <v>464688</v>
      </c>
      <c r="M21" s="525">
        <v>6776</v>
      </c>
      <c r="N21" s="524">
        <v>471464</v>
      </c>
    </row>
    <row r="22" spans="1:14" x14ac:dyDescent="0.2">
      <c r="A22" s="520" t="s">
        <v>49</v>
      </c>
      <c r="B22" s="487">
        <v>221</v>
      </c>
      <c r="C22" s="487" t="s">
        <v>55</v>
      </c>
      <c r="D22" s="487" t="s">
        <v>38</v>
      </c>
      <c r="E22" s="623">
        <v>240</v>
      </c>
      <c r="F22" s="487" t="s">
        <v>59</v>
      </c>
      <c r="G22" s="521">
        <v>7.4</v>
      </c>
      <c r="H22" s="487" t="s">
        <v>57</v>
      </c>
      <c r="I22" s="522">
        <v>12</v>
      </c>
      <c r="J22" s="495">
        <v>240000</v>
      </c>
      <c r="K22" s="523">
        <v>0</v>
      </c>
      <c r="L22" s="495">
        <v>0</v>
      </c>
      <c r="M22" s="495">
        <v>0</v>
      </c>
      <c r="N22" s="524">
        <v>0</v>
      </c>
    </row>
    <row r="23" spans="1:14" x14ac:dyDescent="0.2">
      <c r="A23" s="520" t="s">
        <v>49</v>
      </c>
      <c r="B23" s="487">
        <v>221</v>
      </c>
      <c r="C23" s="487" t="s">
        <v>55</v>
      </c>
      <c r="D23" s="487" t="s">
        <v>38</v>
      </c>
      <c r="E23" s="623">
        <v>55</v>
      </c>
      <c r="F23" s="487" t="s">
        <v>60</v>
      </c>
      <c r="G23" s="521">
        <v>7.4</v>
      </c>
      <c r="H23" s="487" t="s">
        <v>57</v>
      </c>
      <c r="I23" s="522">
        <v>12</v>
      </c>
      <c r="J23" s="495">
        <v>55000</v>
      </c>
      <c r="K23" s="523">
        <v>0</v>
      </c>
      <c r="L23" s="495">
        <v>0</v>
      </c>
      <c r="M23" s="495">
        <v>0</v>
      </c>
      <c r="N23" s="524">
        <v>0</v>
      </c>
    </row>
    <row r="24" spans="1:14" x14ac:dyDescent="0.2">
      <c r="A24" s="520" t="s">
        <v>53</v>
      </c>
      <c r="B24" s="487">
        <v>221</v>
      </c>
      <c r="C24" s="487" t="s">
        <v>55</v>
      </c>
      <c r="D24" s="487" t="s">
        <v>38</v>
      </c>
      <c r="E24" s="623">
        <v>50</v>
      </c>
      <c r="F24" s="487" t="s">
        <v>61</v>
      </c>
      <c r="G24" s="521">
        <v>7.4</v>
      </c>
      <c r="H24" s="487" t="s">
        <v>57</v>
      </c>
      <c r="I24" s="522">
        <v>20</v>
      </c>
      <c r="J24" s="495">
        <v>50000</v>
      </c>
      <c r="K24" s="523">
        <v>147288.5</v>
      </c>
      <c r="L24" s="495">
        <v>3627289</v>
      </c>
      <c r="M24" s="495">
        <v>52665</v>
      </c>
      <c r="N24" s="524">
        <v>3679954</v>
      </c>
    </row>
    <row r="25" spans="1:14" x14ac:dyDescent="0.2">
      <c r="A25" s="504" t="s">
        <v>62</v>
      </c>
      <c r="B25" s="505">
        <v>225</v>
      </c>
      <c r="C25" s="505" t="s">
        <v>63</v>
      </c>
      <c r="D25" s="505" t="s">
        <v>38</v>
      </c>
      <c r="E25" s="518">
        <v>427</v>
      </c>
      <c r="F25" s="505" t="s">
        <v>64</v>
      </c>
      <c r="G25" s="501">
        <v>7.5</v>
      </c>
      <c r="H25" s="505" t="s">
        <v>65</v>
      </c>
      <c r="I25" s="486">
        <v>24</v>
      </c>
      <c r="J25" s="512">
        <v>427000</v>
      </c>
      <c r="K25" s="495">
        <v>0</v>
      </c>
      <c r="L25" s="495">
        <v>0</v>
      </c>
      <c r="M25" s="495"/>
      <c r="N25" s="495"/>
    </row>
    <row r="26" spans="1:14" x14ac:dyDescent="0.2">
      <c r="A26" s="504" t="s">
        <v>66</v>
      </c>
      <c r="B26" s="505">
        <v>225</v>
      </c>
      <c r="C26" s="505" t="s">
        <v>63</v>
      </c>
      <c r="D26" s="505" t="s">
        <v>38</v>
      </c>
      <c r="E26" s="518">
        <v>36</v>
      </c>
      <c r="F26" s="505" t="s">
        <v>67</v>
      </c>
      <c r="G26" s="501">
        <v>7.5</v>
      </c>
      <c r="H26" s="505" t="s">
        <v>65</v>
      </c>
      <c r="I26" s="486">
        <v>24</v>
      </c>
      <c r="J26" s="512">
        <v>36000</v>
      </c>
      <c r="K26" s="495">
        <v>0</v>
      </c>
      <c r="L26" s="495">
        <v>0</v>
      </c>
      <c r="M26" s="495"/>
      <c r="N26" s="495"/>
    </row>
    <row r="27" spans="1:14" x14ac:dyDescent="0.2">
      <c r="A27" s="504"/>
      <c r="B27" s="505"/>
      <c r="C27" s="505"/>
      <c r="D27" s="505"/>
      <c r="E27" s="518"/>
      <c r="F27" s="505"/>
      <c r="G27" s="501"/>
      <c r="H27" s="505"/>
      <c r="I27" s="486"/>
      <c r="J27" s="512"/>
      <c r="K27" s="512"/>
      <c r="L27" s="512"/>
      <c r="M27" s="512"/>
      <c r="N27" s="512"/>
    </row>
    <row r="28" spans="1:14" x14ac:dyDescent="0.2">
      <c r="A28" s="504" t="s">
        <v>62</v>
      </c>
      <c r="B28" s="505">
        <v>228</v>
      </c>
      <c r="C28" s="505" t="s">
        <v>68</v>
      </c>
      <c r="D28" s="505" t="s">
        <v>38</v>
      </c>
      <c r="E28" s="518">
        <v>433</v>
      </c>
      <c r="F28" s="505" t="s">
        <v>43</v>
      </c>
      <c r="G28" s="501">
        <v>7.5</v>
      </c>
      <c r="H28" s="505" t="s">
        <v>65</v>
      </c>
      <c r="I28" s="486">
        <v>21</v>
      </c>
      <c r="J28" s="512">
        <v>433000</v>
      </c>
      <c r="K28" s="512">
        <v>142089</v>
      </c>
      <c r="L28" s="512">
        <v>3499240</v>
      </c>
      <c r="M28" s="512">
        <v>128849</v>
      </c>
      <c r="N28" s="512">
        <v>3628089</v>
      </c>
    </row>
    <row r="29" spans="1:14" x14ac:dyDescent="0.2">
      <c r="A29" s="504" t="s">
        <v>66</v>
      </c>
      <c r="B29" s="505">
        <v>228</v>
      </c>
      <c r="C29" s="505" t="s">
        <v>68</v>
      </c>
      <c r="D29" s="505" t="s">
        <v>38</v>
      </c>
      <c r="E29" s="518">
        <v>60</v>
      </c>
      <c r="F29" s="505" t="s">
        <v>44</v>
      </c>
      <c r="G29" s="501">
        <v>7.5</v>
      </c>
      <c r="H29" s="505" t="s">
        <v>65</v>
      </c>
      <c r="I29" s="486">
        <v>21</v>
      </c>
      <c r="J29" s="512">
        <v>60000</v>
      </c>
      <c r="K29" s="512">
        <v>168160</v>
      </c>
      <c r="L29" s="512">
        <v>4141293</v>
      </c>
      <c r="M29" s="512">
        <v>152491</v>
      </c>
      <c r="N29" s="512">
        <v>4293784</v>
      </c>
    </row>
    <row r="30" spans="1:14" x14ac:dyDescent="0.2">
      <c r="A30" s="504" t="s">
        <v>69</v>
      </c>
      <c r="B30" s="505">
        <v>236</v>
      </c>
      <c r="C30" s="505" t="s">
        <v>70</v>
      </c>
      <c r="D30" s="505" t="s">
        <v>38</v>
      </c>
      <c r="E30" s="518">
        <v>403</v>
      </c>
      <c r="F30" s="503" t="s">
        <v>71</v>
      </c>
      <c r="G30" s="501">
        <v>7</v>
      </c>
      <c r="H30" s="505" t="s">
        <v>65</v>
      </c>
      <c r="I30" s="486">
        <v>19</v>
      </c>
      <c r="J30" s="512">
        <v>403000</v>
      </c>
      <c r="K30" s="512">
        <v>107270.06</v>
      </c>
      <c r="L30" s="512">
        <v>2641750</v>
      </c>
      <c r="M30" s="512">
        <v>14983</v>
      </c>
      <c r="N30" s="512">
        <v>2656733</v>
      </c>
    </row>
    <row r="31" spans="1:14" x14ac:dyDescent="0.2">
      <c r="A31" s="504" t="s">
        <v>72</v>
      </c>
      <c r="B31" s="505">
        <v>236</v>
      </c>
      <c r="C31" s="505" t="s">
        <v>70</v>
      </c>
      <c r="D31" s="505" t="s">
        <v>38</v>
      </c>
      <c r="E31" s="518">
        <v>35.5</v>
      </c>
      <c r="F31" s="503" t="s">
        <v>73</v>
      </c>
      <c r="G31" s="501">
        <v>6.5</v>
      </c>
      <c r="H31" s="505" t="s">
        <v>65</v>
      </c>
      <c r="I31" s="486">
        <v>20</v>
      </c>
      <c r="J31" s="512">
        <v>35500</v>
      </c>
      <c r="K31" s="512">
        <v>88936.82</v>
      </c>
      <c r="L31" s="512">
        <v>2190256</v>
      </c>
      <c r="M31" s="512">
        <v>0</v>
      </c>
      <c r="N31" s="512">
        <v>2190256</v>
      </c>
    </row>
    <row r="32" spans="1:14" x14ac:dyDescent="0.2">
      <c r="A32" s="504"/>
      <c r="B32" s="505"/>
      <c r="C32" s="505"/>
      <c r="D32" s="505"/>
      <c r="E32" s="518"/>
      <c r="F32" s="505"/>
      <c r="G32" s="501"/>
      <c r="H32" s="505"/>
      <c r="I32" s="486"/>
      <c r="J32" s="512"/>
      <c r="K32" s="512"/>
      <c r="L32" s="512"/>
      <c r="M32" s="512"/>
      <c r="N32" s="512"/>
    </row>
    <row r="33" spans="1:14" x14ac:dyDescent="0.2">
      <c r="A33" s="504" t="s">
        <v>49</v>
      </c>
      <c r="B33" s="505">
        <v>245</v>
      </c>
      <c r="C33" s="505" t="s">
        <v>74</v>
      </c>
      <c r="D33" s="505" t="s">
        <v>38</v>
      </c>
      <c r="E33" s="518">
        <v>800</v>
      </c>
      <c r="F33" s="505" t="s">
        <v>75</v>
      </c>
      <c r="G33" s="501">
        <v>7</v>
      </c>
      <c r="H33" s="505" t="s">
        <v>57</v>
      </c>
      <c r="I33" s="501">
        <v>19.75</v>
      </c>
      <c r="J33" s="512">
        <v>800000</v>
      </c>
      <c r="K33" s="523">
        <v>149798.39999999999</v>
      </c>
      <c r="L33" s="495">
        <v>3689100</v>
      </c>
      <c r="M33" s="495">
        <v>50958</v>
      </c>
      <c r="N33" s="524">
        <v>3740058</v>
      </c>
    </row>
    <row r="34" spans="1:14" x14ac:dyDescent="0.2">
      <c r="A34" s="504" t="s">
        <v>49</v>
      </c>
      <c r="B34" s="505">
        <v>245</v>
      </c>
      <c r="C34" s="505" t="s">
        <v>74</v>
      </c>
      <c r="D34" s="505" t="s">
        <v>38</v>
      </c>
      <c r="E34" s="518">
        <v>95</v>
      </c>
      <c r="F34" s="505" t="s">
        <v>76</v>
      </c>
      <c r="G34" s="501">
        <v>7</v>
      </c>
      <c r="H34" s="505" t="s">
        <v>57</v>
      </c>
      <c r="I34" s="501">
        <v>19.75</v>
      </c>
      <c r="J34" s="512">
        <v>95000</v>
      </c>
      <c r="K34" s="523">
        <v>18782.400000000001</v>
      </c>
      <c r="L34" s="495">
        <v>462556</v>
      </c>
      <c r="M34" s="495">
        <v>6389</v>
      </c>
      <c r="N34" s="524">
        <v>468945</v>
      </c>
    </row>
    <row r="35" spans="1:14" x14ac:dyDescent="0.2">
      <c r="A35" s="504" t="s">
        <v>77</v>
      </c>
      <c r="B35" s="505">
        <v>245</v>
      </c>
      <c r="C35" s="505" t="s">
        <v>74</v>
      </c>
      <c r="D35" s="505" t="s">
        <v>38</v>
      </c>
      <c r="E35" s="518">
        <v>90</v>
      </c>
      <c r="F35" s="505" t="s">
        <v>78</v>
      </c>
      <c r="G35" s="501">
        <v>7</v>
      </c>
      <c r="H35" s="505" t="s">
        <v>57</v>
      </c>
      <c r="I35" s="501">
        <v>19.75</v>
      </c>
      <c r="J35" s="512">
        <v>90000</v>
      </c>
      <c r="K35" s="523">
        <v>190131.16</v>
      </c>
      <c r="L35" s="495">
        <v>4682379</v>
      </c>
      <c r="M35" s="495">
        <v>64683</v>
      </c>
      <c r="N35" s="524">
        <v>4747062</v>
      </c>
    </row>
    <row r="36" spans="1:14" x14ac:dyDescent="0.2">
      <c r="A36" s="504" t="s">
        <v>49</v>
      </c>
      <c r="B36" s="505">
        <v>247</v>
      </c>
      <c r="C36" s="505" t="s">
        <v>79</v>
      </c>
      <c r="D36" s="505" t="s">
        <v>38</v>
      </c>
      <c r="E36" s="518">
        <v>470</v>
      </c>
      <c r="F36" s="505" t="s">
        <v>80</v>
      </c>
      <c r="G36" s="501">
        <v>6.3</v>
      </c>
      <c r="H36" s="505" t="s">
        <v>57</v>
      </c>
      <c r="I36" s="501">
        <v>25</v>
      </c>
      <c r="J36" s="512">
        <v>470000</v>
      </c>
      <c r="K36" s="523">
        <v>92627.74</v>
      </c>
      <c r="L36" s="495">
        <v>2281153</v>
      </c>
      <c r="M36" s="495">
        <v>4650</v>
      </c>
      <c r="N36" s="495">
        <v>2285803</v>
      </c>
    </row>
    <row r="37" spans="1:14" x14ac:dyDescent="0.2">
      <c r="A37" s="504" t="s">
        <v>49</v>
      </c>
      <c r="B37" s="505">
        <v>247</v>
      </c>
      <c r="C37" s="505" t="s">
        <v>79</v>
      </c>
      <c r="D37" s="505" t="s">
        <v>38</v>
      </c>
      <c r="E37" s="518">
        <v>25</v>
      </c>
      <c r="F37" s="505" t="s">
        <v>81</v>
      </c>
      <c r="G37" s="501">
        <v>6.3</v>
      </c>
      <c r="H37" s="505" t="s">
        <v>57</v>
      </c>
      <c r="I37" s="501">
        <v>25</v>
      </c>
      <c r="J37" s="512">
        <v>25000</v>
      </c>
      <c r="K37" s="523">
        <v>4475.1000000000004</v>
      </c>
      <c r="L37" s="512">
        <v>110209</v>
      </c>
      <c r="M37" s="512">
        <v>225</v>
      </c>
      <c r="N37" s="512">
        <v>110434</v>
      </c>
    </row>
    <row r="38" spans="1:14" x14ac:dyDescent="0.2">
      <c r="A38" s="504" t="s">
        <v>53</v>
      </c>
      <c r="B38" s="505">
        <v>247</v>
      </c>
      <c r="C38" s="505" t="s">
        <v>79</v>
      </c>
      <c r="D38" s="505" t="s">
        <v>38</v>
      </c>
      <c r="E38" s="518">
        <v>27</v>
      </c>
      <c r="F38" s="505" t="s">
        <v>82</v>
      </c>
      <c r="G38" s="501">
        <v>7.3</v>
      </c>
      <c r="H38" s="505" t="s">
        <v>57</v>
      </c>
      <c r="I38" s="501">
        <v>25</v>
      </c>
      <c r="J38" s="512">
        <v>27000</v>
      </c>
      <c r="K38" s="495">
        <v>72559.8</v>
      </c>
      <c r="L38" s="512">
        <v>1786937</v>
      </c>
      <c r="M38" s="512">
        <v>3651</v>
      </c>
      <c r="N38" s="512">
        <v>1790588</v>
      </c>
    </row>
    <row r="39" spans="1:14" x14ac:dyDescent="0.2">
      <c r="A39" s="504"/>
      <c r="B39" s="505"/>
      <c r="C39" s="505"/>
      <c r="D39" s="505"/>
      <c r="E39" s="518"/>
      <c r="F39" s="505"/>
      <c r="G39" s="501"/>
      <c r="H39" s="505"/>
      <c r="I39" s="501"/>
      <c r="J39" s="512"/>
      <c r="K39" s="512"/>
      <c r="L39" s="512"/>
      <c r="M39" s="512"/>
      <c r="N39" s="512"/>
    </row>
    <row r="40" spans="1:14" x14ac:dyDescent="0.2">
      <c r="A40" s="504" t="s">
        <v>62</v>
      </c>
      <c r="B40" s="505">
        <v>270</v>
      </c>
      <c r="C40" s="505" t="s">
        <v>83</v>
      </c>
      <c r="D40" s="505" t="s">
        <v>38</v>
      </c>
      <c r="E40" s="518">
        <v>450</v>
      </c>
      <c r="F40" s="505" t="s">
        <v>46</v>
      </c>
      <c r="G40" s="501">
        <v>7</v>
      </c>
      <c r="H40" s="505" t="s">
        <v>65</v>
      </c>
      <c r="I40" s="501">
        <v>21</v>
      </c>
      <c r="J40" s="512">
        <v>450000</v>
      </c>
      <c r="K40" s="512">
        <v>160318</v>
      </c>
      <c r="L40" s="512">
        <v>3948167</v>
      </c>
      <c r="M40" s="512">
        <v>135849</v>
      </c>
      <c r="N40" s="512">
        <v>4084016</v>
      </c>
    </row>
    <row r="41" spans="1:14" x14ac:dyDescent="0.2">
      <c r="A41" s="504" t="s">
        <v>66</v>
      </c>
      <c r="B41" s="505">
        <v>270</v>
      </c>
      <c r="C41" s="505" t="s">
        <v>83</v>
      </c>
      <c r="D41" s="505" t="s">
        <v>38</v>
      </c>
      <c r="E41" s="518">
        <v>80</v>
      </c>
      <c r="F41" s="505" t="s">
        <v>48</v>
      </c>
      <c r="G41" s="501">
        <v>7</v>
      </c>
      <c r="H41" s="505" t="s">
        <v>65</v>
      </c>
      <c r="I41" s="501">
        <v>21</v>
      </c>
      <c r="J41" s="512">
        <v>80000</v>
      </c>
      <c r="K41" s="512">
        <v>192788</v>
      </c>
      <c r="L41" s="512">
        <v>4747809</v>
      </c>
      <c r="M41" s="512">
        <v>163362</v>
      </c>
      <c r="N41" s="512">
        <v>4911171</v>
      </c>
    </row>
    <row r="42" spans="1:14" x14ac:dyDescent="0.2">
      <c r="A42" s="504" t="s">
        <v>84</v>
      </c>
      <c r="B42" s="505">
        <v>271</v>
      </c>
      <c r="C42" s="505" t="s">
        <v>85</v>
      </c>
      <c r="D42" s="505" t="s">
        <v>38</v>
      </c>
      <c r="E42" s="518">
        <v>185</v>
      </c>
      <c r="F42" s="505" t="s">
        <v>86</v>
      </c>
      <c r="G42" s="501">
        <v>5.5</v>
      </c>
      <c r="H42" s="505" t="s">
        <v>57</v>
      </c>
      <c r="I42" s="501">
        <v>5</v>
      </c>
      <c r="J42" s="512">
        <v>185000</v>
      </c>
      <c r="K42" s="512">
        <v>0</v>
      </c>
      <c r="L42" s="512">
        <v>0</v>
      </c>
      <c r="M42" s="512">
        <v>0</v>
      </c>
      <c r="N42" s="512">
        <v>0</v>
      </c>
    </row>
    <row r="43" spans="1:14" x14ac:dyDescent="0.2">
      <c r="A43" s="504" t="s">
        <v>84</v>
      </c>
      <c r="B43" s="505">
        <v>271</v>
      </c>
      <c r="C43" s="505" t="s">
        <v>85</v>
      </c>
      <c r="D43" s="505" t="s">
        <v>38</v>
      </c>
      <c r="E43" s="518">
        <v>47</v>
      </c>
      <c r="F43" s="505" t="s">
        <v>56</v>
      </c>
      <c r="G43" s="501">
        <v>5.5</v>
      </c>
      <c r="H43" s="505" t="s">
        <v>57</v>
      </c>
      <c r="I43" s="501">
        <v>5</v>
      </c>
      <c r="J43" s="512">
        <v>47000</v>
      </c>
      <c r="K43" s="512">
        <v>0</v>
      </c>
      <c r="L43" s="512">
        <v>0</v>
      </c>
      <c r="M43" s="512">
        <v>0</v>
      </c>
      <c r="N43" s="512">
        <v>0</v>
      </c>
    </row>
    <row r="44" spans="1:14" x14ac:dyDescent="0.2">
      <c r="A44" s="504" t="s">
        <v>84</v>
      </c>
      <c r="B44" s="505">
        <v>271</v>
      </c>
      <c r="C44" s="505" t="s">
        <v>85</v>
      </c>
      <c r="D44" s="505" t="s">
        <v>38</v>
      </c>
      <c r="E44" s="518">
        <v>795</v>
      </c>
      <c r="F44" s="505" t="s">
        <v>87</v>
      </c>
      <c r="G44" s="501">
        <v>6.5</v>
      </c>
      <c r="H44" s="505" t="s">
        <v>57</v>
      </c>
      <c r="I44" s="501">
        <v>22.25</v>
      </c>
      <c r="J44" s="512">
        <v>795000</v>
      </c>
      <c r="K44" s="512">
        <v>170672.62</v>
      </c>
      <c r="L44" s="512">
        <v>4203172</v>
      </c>
      <c r="M44" s="512">
        <v>28773</v>
      </c>
      <c r="N44" s="512">
        <v>4231945</v>
      </c>
    </row>
    <row r="45" spans="1:14" x14ac:dyDescent="0.2">
      <c r="A45" s="504" t="s">
        <v>84</v>
      </c>
      <c r="B45" s="505">
        <v>271</v>
      </c>
      <c r="C45" s="505" t="s">
        <v>85</v>
      </c>
      <c r="D45" s="505" t="s">
        <v>38</v>
      </c>
      <c r="E45" s="518">
        <v>203</v>
      </c>
      <c r="F45" s="505" t="s">
        <v>88</v>
      </c>
      <c r="G45" s="501">
        <v>6.5</v>
      </c>
      <c r="H45" s="505" t="s">
        <v>57</v>
      </c>
      <c r="I45" s="501">
        <v>22.25</v>
      </c>
      <c r="J45" s="512">
        <v>203000</v>
      </c>
      <c r="K45" s="512">
        <v>43018.83</v>
      </c>
      <c r="L45" s="512">
        <v>1059429</v>
      </c>
      <c r="M45" s="512">
        <v>7252</v>
      </c>
      <c r="N45" s="512">
        <v>1066681</v>
      </c>
    </row>
    <row r="46" spans="1:14" x14ac:dyDescent="0.2">
      <c r="A46" s="504" t="s">
        <v>89</v>
      </c>
      <c r="B46" s="505">
        <v>271</v>
      </c>
      <c r="C46" s="505" t="s">
        <v>85</v>
      </c>
      <c r="D46" s="505" t="s">
        <v>38</v>
      </c>
      <c r="E46" s="518">
        <v>90</v>
      </c>
      <c r="F46" s="505" t="s">
        <v>75</v>
      </c>
      <c r="G46" s="501">
        <v>6.5</v>
      </c>
      <c r="H46" s="505" t="s">
        <v>57</v>
      </c>
      <c r="I46" s="501">
        <v>22.25</v>
      </c>
      <c r="J46" s="512">
        <v>90000</v>
      </c>
      <c r="K46" s="512">
        <v>207312.18</v>
      </c>
      <c r="L46" s="512">
        <v>5105498</v>
      </c>
      <c r="M46" s="512">
        <v>34950</v>
      </c>
      <c r="N46" s="512">
        <v>5140448</v>
      </c>
    </row>
    <row r="47" spans="1:14" x14ac:dyDescent="0.2">
      <c r="A47" s="504"/>
      <c r="B47" s="505"/>
      <c r="C47" s="505"/>
      <c r="D47" s="487"/>
      <c r="E47" s="518"/>
      <c r="F47" s="505"/>
      <c r="G47" s="501"/>
      <c r="H47" s="505"/>
      <c r="I47" s="501"/>
      <c r="J47" s="512"/>
      <c r="K47" s="512"/>
      <c r="L47" s="512"/>
      <c r="M47" s="512"/>
      <c r="N47" s="512"/>
    </row>
    <row r="48" spans="1:14" x14ac:dyDescent="0.2">
      <c r="A48" s="504" t="s">
        <v>84</v>
      </c>
      <c r="B48" s="505">
        <v>282</v>
      </c>
      <c r="C48" s="505" t="s">
        <v>90</v>
      </c>
      <c r="D48" s="505" t="s">
        <v>38</v>
      </c>
      <c r="E48" s="518">
        <v>280</v>
      </c>
      <c r="F48" s="505" t="s">
        <v>91</v>
      </c>
      <c r="G48" s="501">
        <v>5</v>
      </c>
      <c r="H48" s="505" t="s">
        <v>57</v>
      </c>
      <c r="I48" s="501">
        <v>5</v>
      </c>
      <c r="J48" s="512">
        <v>280000</v>
      </c>
      <c r="K48" s="512">
        <v>0</v>
      </c>
      <c r="L48" s="512">
        <v>0</v>
      </c>
      <c r="M48" s="512">
        <v>0</v>
      </c>
      <c r="N48" s="512">
        <v>0</v>
      </c>
    </row>
    <row r="49" spans="1:14" x14ac:dyDescent="0.2">
      <c r="A49" s="504" t="s">
        <v>84</v>
      </c>
      <c r="B49" s="505">
        <v>282</v>
      </c>
      <c r="C49" s="505" t="s">
        <v>90</v>
      </c>
      <c r="D49" s="505" t="s">
        <v>38</v>
      </c>
      <c r="E49" s="518">
        <v>73</v>
      </c>
      <c r="F49" s="505" t="s">
        <v>58</v>
      </c>
      <c r="G49" s="501">
        <v>5</v>
      </c>
      <c r="H49" s="505" t="s">
        <v>57</v>
      </c>
      <c r="I49" s="501">
        <v>5</v>
      </c>
      <c r="J49" s="512">
        <v>73000</v>
      </c>
      <c r="K49" s="512">
        <v>0</v>
      </c>
      <c r="L49" s="512">
        <v>0</v>
      </c>
      <c r="M49" s="512">
        <v>0</v>
      </c>
      <c r="N49" s="512">
        <v>0</v>
      </c>
    </row>
    <row r="50" spans="1:14" x14ac:dyDescent="0.2">
      <c r="A50" s="504" t="s">
        <v>84</v>
      </c>
      <c r="B50" s="505">
        <v>282</v>
      </c>
      <c r="C50" s="505" t="s">
        <v>90</v>
      </c>
      <c r="D50" s="505" t="s">
        <v>38</v>
      </c>
      <c r="E50" s="518">
        <v>1090</v>
      </c>
      <c r="F50" s="505" t="s">
        <v>92</v>
      </c>
      <c r="G50" s="501">
        <v>6</v>
      </c>
      <c r="H50" s="505" t="s">
        <v>57</v>
      </c>
      <c r="I50" s="501">
        <v>25</v>
      </c>
      <c r="J50" s="512">
        <v>1090000</v>
      </c>
      <c r="K50" s="512">
        <v>234824.1</v>
      </c>
      <c r="L50" s="512">
        <v>5783037</v>
      </c>
      <c r="M50" s="512">
        <v>8430</v>
      </c>
      <c r="N50" s="512">
        <v>5791467</v>
      </c>
    </row>
    <row r="51" spans="1:14" x14ac:dyDescent="0.2">
      <c r="A51" s="504" t="s">
        <v>84</v>
      </c>
      <c r="B51" s="505">
        <v>282</v>
      </c>
      <c r="C51" s="505" t="s">
        <v>90</v>
      </c>
      <c r="D51" s="505" t="s">
        <v>38</v>
      </c>
      <c r="E51" s="518">
        <v>274</v>
      </c>
      <c r="F51" s="505" t="s">
        <v>93</v>
      </c>
      <c r="G51" s="501">
        <v>6</v>
      </c>
      <c r="H51" s="505" t="s">
        <v>57</v>
      </c>
      <c r="I51" s="501">
        <v>25</v>
      </c>
      <c r="J51" s="512">
        <v>274000</v>
      </c>
      <c r="K51" s="512">
        <v>58271.16</v>
      </c>
      <c r="L51" s="512">
        <v>1435050</v>
      </c>
      <c r="M51" s="512">
        <v>2093</v>
      </c>
      <c r="N51" s="512">
        <v>1437143</v>
      </c>
    </row>
    <row r="52" spans="1:14" x14ac:dyDescent="0.2">
      <c r="A52" s="504" t="s">
        <v>94</v>
      </c>
      <c r="B52" s="505">
        <v>282</v>
      </c>
      <c r="C52" s="505" t="s">
        <v>90</v>
      </c>
      <c r="D52" s="505" t="s">
        <v>38</v>
      </c>
      <c r="E52" s="518">
        <v>197</v>
      </c>
      <c r="F52" s="505" t="s">
        <v>76</v>
      </c>
      <c r="G52" s="501">
        <v>6</v>
      </c>
      <c r="H52" s="505" t="s">
        <v>57</v>
      </c>
      <c r="I52" s="501">
        <v>25</v>
      </c>
      <c r="J52" s="512">
        <v>197000</v>
      </c>
      <c r="K52" s="512">
        <v>420186.87</v>
      </c>
      <c r="L52" s="512">
        <v>10347984</v>
      </c>
      <c r="M52" s="512">
        <v>15085</v>
      </c>
      <c r="N52" s="512">
        <v>10363069</v>
      </c>
    </row>
    <row r="53" spans="1:14" x14ac:dyDescent="0.2">
      <c r="A53" s="504" t="s">
        <v>95</v>
      </c>
      <c r="B53" s="505">
        <v>283</v>
      </c>
      <c r="C53" s="505" t="s">
        <v>96</v>
      </c>
      <c r="D53" s="505" t="s">
        <v>38</v>
      </c>
      <c r="E53" s="518">
        <v>438</v>
      </c>
      <c r="F53" s="503" t="s">
        <v>97</v>
      </c>
      <c r="G53" s="501">
        <v>6</v>
      </c>
      <c r="H53" s="505" t="s">
        <v>65</v>
      </c>
      <c r="I53" s="501">
        <v>22</v>
      </c>
      <c r="J53" s="512">
        <v>438000</v>
      </c>
      <c r="K53" s="512">
        <v>222587.4</v>
      </c>
      <c r="L53" s="512">
        <v>5481682</v>
      </c>
      <c r="M53" s="512">
        <v>26712</v>
      </c>
      <c r="N53" s="512">
        <v>5508394</v>
      </c>
    </row>
    <row r="54" spans="1:14" x14ac:dyDescent="0.2">
      <c r="A54" s="504" t="s">
        <v>98</v>
      </c>
      <c r="B54" s="505">
        <v>283</v>
      </c>
      <c r="C54" s="505" t="s">
        <v>96</v>
      </c>
      <c r="D54" s="505" t="s">
        <v>38</v>
      </c>
      <c r="E54" s="518">
        <v>122.8</v>
      </c>
      <c r="F54" s="505" t="s">
        <v>99</v>
      </c>
      <c r="G54" s="501">
        <v>6</v>
      </c>
      <c r="H54" s="505" t="s">
        <v>65</v>
      </c>
      <c r="I54" s="501">
        <v>22.5</v>
      </c>
      <c r="J54" s="512">
        <v>122800</v>
      </c>
      <c r="K54" s="512">
        <v>263199.92</v>
      </c>
      <c r="L54" s="512">
        <v>6481851</v>
      </c>
      <c r="M54" s="512">
        <v>0</v>
      </c>
      <c r="N54" s="512">
        <v>6481851</v>
      </c>
    </row>
    <row r="55" spans="1:14" x14ac:dyDescent="0.2">
      <c r="A55" s="504"/>
      <c r="B55" s="505"/>
      <c r="C55" s="505"/>
      <c r="D55" s="505"/>
      <c r="E55" s="518"/>
      <c r="F55" s="505"/>
      <c r="G55" s="501"/>
      <c r="H55" s="505"/>
      <c r="I55" s="501"/>
      <c r="J55" s="512"/>
      <c r="K55" s="512"/>
      <c r="L55" s="512"/>
      <c r="M55" s="512"/>
      <c r="N55" s="512"/>
    </row>
    <row r="56" spans="1:14" x14ac:dyDescent="0.2">
      <c r="A56" s="520" t="s">
        <v>49</v>
      </c>
      <c r="B56" s="487">
        <v>294</v>
      </c>
      <c r="C56" s="526" t="s">
        <v>100</v>
      </c>
      <c r="D56" s="487" t="s">
        <v>38</v>
      </c>
      <c r="E56" s="623">
        <v>400</v>
      </c>
      <c r="F56" s="487" t="s">
        <v>101</v>
      </c>
      <c r="G56" s="521">
        <v>6.25</v>
      </c>
      <c r="H56" s="487" t="s">
        <v>57</v>
      </c>
      <c r="I56" s="521">
        <v>20.83</v>
      </c>
      <c r="J56" s="495">
        <v>400000</v>
      </c>
      <c r="K56" s="525">
        <v>82556.97</v>
      </c>
      <c r="L56" s="495">
        <v>2033139</v>
      </c>
      <c r="M56" s="527">
        <v>3770</v>
      </c>
      <c r="N56" s="527">
        <v>2036909</v>
      </c>
    </row>
    <row r="57" spans="1:14" x14ac:dyDescent="0.2">
      <c r="A57" s="520" t="s">
        <v>49</v>
      </c>
      <c r="B57" s="487">
        <v>294</v>
      </c>
      <c r="C57" s="526" t="s">
        <v>100</v>
      </c>
      <c r="D57" s="487" t="s">
        <v>38</v>
      </c>
      <c r="E57" s="623">
        <v>69</v>
      </c>
      <c r="F57" s="487" t="s">
        <v>102</v>
      </c>
      <c r="G57" s="521">
        <v>6.25</v>
      </c>
      <c r="H57" s="487" t="s">
        <v>57</v>
      </c>
      <c r="I57" s="521">
        <v>20.83</v>
      </c>
      <c r="J57" s="495">
        <v>69000</v>
      </c>
      <c r="K57" s="525">
        <v>14207.48</v>
      </c>
      <c r="L57" s="495">
        <v>349889</v>
      </c>
      <c r="M57" s="525">
        <v>649</v>
      </c>
      <c r="N57" s="527">
        <v>350538</v>
      </c>
    </row>
    <row r="58" spans="1:14" x14ac:dyDescent="0.2">
      <c r="A58" s="504" t="s">
        <v>53</v>
      </c>
      <c r="B58" s="505">
        <v>294</v>
      </c>
      <c r="C58" s="488" t="s">
        <v>100</v>
      </c>
      <c r="D58" s="505" t="s">
        <v>38</v>
      </c>
      <c r="E58" s="518">
        <v>31.8</v>
      </c>
      <c r="F58" s="505" t="s">
        <v>103</v>
      </c>
      <c r="G58" s="501">
        <v>6.75</v>
      </c>
      <c r="H58" s="505" t="s">
        <v>57</v>
      </c>
      <c r="I58" s="501">
        <v>20.83</v>
      </c>
      <c r="J58" s="512">
        <v>31800</v>
      </c>
      <c r="K58" s="512">
        <v>74297.3</v>
      </c>
      <c r="L58" s="512">
        <v>1829727</v>
      </c>
      <c r="M58" s="512">
        <v>3988</v>
      </c>
      <c r="N58" s="512">
        <v>1833715</v>
      </c>
    </row>
    <row r="59" spans="1:14" x14ac:dyDescent="0.2">
      <c r="A59" s="504" t="s">
        <v>104</v>
      </c>
      <c r="B59" s="505">
        <v>300</v>
      </c>
      <c r="C59" s="505" t="s">
        <v>105</v>
      </c>
      <c r="D59" s="505" t="s">
        <v>38</v>
      </c>
      <c r="E59" s="518">
        <v>275</v>
      </c>
      <c r="F59" s="505" t="s">
        <v>106</v>
      </c>
      <c r="G59" s="501">
        <v>6.2</v>
      </c>
      <c r="H59" s="505" t="s">
        <v>65</v>
      </c>
      <c r="I59" s="501">
        <v>22.75</v>
      </c>
      <c r="J59" s="512">
        <v>275000</v>
      </c>
      <c r="K59" s="512">
        <v>151549</v>
      </c>
      <c r="L59" s="512">
        <v>3732212</v>
      </c>
      <c r="M59" s="512">
        <v>5616</v>
      </c>
      <c r="N59" s="512">
        <v>3737828</v>
      </c>
    </row>
    <row r="60" spans="1:14" x14ac:dyDescent="0.2">
      <c r="A60" s="504" t="s">
        <v>104</v>
      </c>
      <c r="B60" s="505">
        <v>300</v>
      </c>
      <c r="C60" s="488" t="s">
        <v>105</v>
      </c>
      <c r="D60" s="505" t="s">
        <v>38</v>
      </c>
      <c r="E60" s="518">
        <v>74</v>
      </c>
      <c r="F60" s="505" t="s">
        <v>107</v>
      </c>
      <c r="G60" s="501">
        <v>6.2</v>
      </c>
      <c r="H60" s="505" t="s">
        <v>65</v>
      </c>
      <c r="I60" s="501">
        <v>22.75</v>
      </c>
      <c r="J60" s="512">
        <v>74000</v>
      </c>
      <c r="K60" s="512">
        <v>32908</v>
      </c>
      <c r="L60" s="512">
        <v>810429</v>
      </c>
      <c r="M60" s="512">
        <v>1214</v>
      </c>
      <c r="N60" s="512">
        <v>811643</v>
      </c>
    </row>
    <row r="61" spans="1:14" x14ac:dyDescent="0.2">
      <c r="A61" s="504" t="s">
        <v>108</v>
      </c>
      <c r="B61" s="505">
        <v>300</v>
      </c>
      <c r="C61" s="488" t="s">
        <v>105</v>
      </c>
      <c r="D61" s="505" t="s">
        <v>38</v>
      </c>
      <c r="E61" s="518">
        <v>70</v>
      </c>
      <c r="F61" s="505" t="s">
        <v>109</v>
      </c>
      <c r="G61" s="501">
        <v>6.2</v>
      </c>
      <c r="H61" s="505" t="s">
        <v>65</v>
      </c>
      <c r="I61" s="501">
        <v>22.75</v>
      </c>
      <c r="J61" s="512">
        <v>70000</v>
      </c>
      <c r="K61" s="512">
        <v>70000</v>
      </c>
      <c r="L61" s="512">
        <v>1723897</v>
      </c>
      <c r="M61" s="512">
        <v>1938125</v>
      </c>
      <c r="N61" s="493">
        <v>3662022</v>
      </c>
    </row>
    <row r="62" spans="1:14" ht="12.75" x14ac:dyDescent="0.2">
      <c r="A62" s="504"/>
      <c r="B62" s="485"/>
      <c r="C62" s="485"/>
      <c r="D62" s="505"/>
      <c r="E62" s="518"/>
      <c r="F62" s="505"/>
      <c r="G62" s="501"/>
      <c r="H62" s="505"/>
      <c r="I62" s="501"/>
      <c r="J62" s="512"/>
      <c r="K62" s="512"/>
      <c r="L62" s="512"/>
      <c r="M62" s="512"/>
      <c r="N62" s="512"/>
    </row>
    <row r="63" spans="1:14" x14ac:dyDescent="0.2">
      <c r="A63" s="504" t="s">
        <v>62</v>
      </c>
      <c r="B63" s="507">
        <v>319</v>
      </c>
      <c r="C63" s="507" t="s">
        <v>110</v>
      </c>
      <c r="D63" s="505" t="s">
        <v>38</v>
      </c>
      <c r="E63" s="518">
        <v>950</v>
      </c>
      <c r="F63" s="505" t="s">
        <v>71</v>
      </c>
      <c r="G63" s="501">
        <v>6</v>
      </c>
      <c r="H63" s="505" t="s">
        <v>65</v>
      </c>
      <c r="I63" s="501">
        <v>22</v>
      </c>
      <c r="J63" s="512">
        <v>950000</v>
      </c>
      <c r="K63" s="512">
        <v>408885</v>
      </c>
      <c r="L63" s="512">
        <v>10069652</v>
      </c>
      <c r="M63" s="512">
        <v>147760</v>
      </c>
      <c r="N63" s="512">
        <v>10217412</v>
      </c>
    </row>
    <row r="64" spans="1:14" x14ac:dyDescent="0.2">
      <c r="A64" s="504" t="s">
        <v>66</v>
      </c>
      <c r="B64" s="507">
        <v>319</v>
      </c>
      <c r="C64" s="507" t="s">
        <v>110</v>
      </c>
      <c r="D64" s="505" t="s">
        <v>38</v>
      </c>
      <c r="E64" s="518">
        <v>58</v>
      </c>
      <c r="F64" s="505" t="s">
        <v>73</v>
      </c>
      <c r="G64" s="501">
        <v>6</v>
      </c>
      <c r="H64" s="505" t="s">
        <v>65</v>
      </c>
      <c r="I64" s="501">
        <v>22</v>
      </c>
      <c r="J64" s="512">
        <v>58000</v>
      </c>
      <c r="K64" s="512">
        <v>115020</v>
      </c>
      <c r="L64" s="512">
        <v>2832609</v>
      </c>
      <c r="M64" s="512">
        <v>41565</v>
      </c>
      <c r="N64" s="512">
        <v>2874174</v>
      </c>
    </row>
    <row r="65" spans="1:14" x14ac:dyDescent="0.2">
      <c r="A65" s="504" t="s">
        <v>66</v>
      </c>
      <c r="B65" s="507">
        <v>319</v>
      </c>
      <c r="C65" s="507" t="s">
        <v>110</v>
      </c>
      <c r="D65" s="505" t="s">
        <v>38</v>
      </c>
      <c r="E65" s="518">
        <v>100</v>
      </c>
      <c r="F65" s="505" t="s">
        <v>111</v>
      </c>
      <c r="G65" s="501">
        <v>6</v>
      </c>
      <c r="H65" s="505" t="s">
        <v>65</v>
      </c>
      <c r="I65" s="501">
        <v>22</v>
      </c>
      <c r="J65" s="512">
        <v>100000</v>
      </c>
      <c r="K65" s="512">
        <v>198310</v>
      </c>
      <c r="L65" s="512">
        <v>4883800</v>
      </c>
      <c r="M65" s="512">
        <v>71664</v>
      </c>
      <c r="N65" s="512">
        <v>4955464</v>
      </c>
    </row>
    <row r="66" spans="1:14" x14ac:dyDescent="0.2">
      <c r="A66" s="504" t="s">
        <v>84</v>
      </c>
      <c r="B66" s="507">
        <v>322</v>
      </c>
      <c r="C66" s="507" t="s">
        <v>112</v>
      </c>
      <c r="D66" s="505" t="s">
        <v>38</v>
      </c>
      <c r="E66" s="518">
        <v>440</v>
      </c>
      <c r="F66" s="505" t="s">
        <v>113</v>
      </c>
      <c r="G66" s="501">
        <v>4</v>
      </c>
      <c r="H66" s="505" t="s">
        <v>57</v>
      </c>
      <c r="I66" s="501">
        <v>5</v>
      </c>
      <c r="J66" s="512">
        <v>440000</v>
      </c>
      <c r="K66" s="512">
        <v>0</v>
      </c>
      <c r="L66" s="512">
        <v>0</v>
      </c>
      <c r="M66" s="512">
        <v>0</v>
      </c>
      <c r="N66" s="512">
        <v>0</v>
      </c>
    </row>
    <row r="67" spans="1:14" x14ac:dyDescent="0.2">
      <c r="A67" s="504" t="s">
        <v>84</v>
      </c>
      <c r="B67" s="507">
        <v>322</v>
      </c>
      <c r="C67" s="507" t="s">
        <v>112</v>
      </c>
      <c r="D67" s="505" t="s">
        <v>38</v>
      </c>
      <c r="E67" s="518">
        <v>114</v>
      </c>
      <c r="F67" s="505" t="s">
        <v>114</v>
      </c>
      <c r="G67" s="501">
        <v>4</v>
      </c>
      <c r="H67" s="505" t="s">
        <v>57</v>
      </c>
      <c r="I67" s="501">
        <v>5</v>
      </c>
      <c r="J67" s="512">
        <v>114000</v>
      </c>
      <c r="K67" s="512">
        <v>0</v>
      </c>
      <c r="L67" s="512">
        <v>0</v>
      </c>
      <c r="M67" s="512">
        <v>0</v>
      </c>
      <c r="N67" s="512">
        <v>0</v>
      </c>
    </row>
    <row r="68" spans="1:14" x14ac:dyDescent="0.2">
      <c r="A68" s="504" t="s">
        <v>84</v>
      </c>
      <c r="B68" s="507">
        <v>322</v>
      </c>
      <c r="C68" s="507" t="s">
        <v>112</v>
      </c>
      <c r="D68" s="505" t="s">
        <v>38</v>
      </c>
      <c r="E68" s="518">
        <v>1500</v>
      </c>
      <c r="F68" s="505" t="s">
        <v>115</v>
      </c>
      <c r="G68" s="501">
        <v>5.8</v>
      </c>
      <c r="H68" s="505" t="s">
        <v>57</v>
      </c>
      <c r="I68" s="501">
        <v>19.25</v>
      </c>
      <c r="J68" s="512">
        <v>1500000</v>
      </c>
      <c r="K68" s="512">
        <v>399921.82</v>
      </c>
      <c r="L68" s="512">
        <v>9848915</v>
      </c>
      <c r="M68" s="512">
        <v>107006</v>
      </c>
      <c r="N68" s="512">
        <v>9955921</v>
      </c>
    </row>
    <row r="69" spans="1:14" x14ac:dyDescent="0.2">
      <c r="A69" s="504" t="s">
        <v>84</v>
      </c>
      <c r="B69" s="507">
        <v>322</v>
      </c>
      <c r="C69" s="507" t="s">
        <v>112</v>
      </c>
      <c r="D69" s="505" t="s">
        <v>38</v>
      </c>
      <c r="E69" s="518">
        <v>374</v>
      </c>
      <c r="F69" s="505" t="s">
        <v>116</v>
      </c>
      <c r="G69" s="501">
        <v>5.8</v>
      </c>
      <c r="H69" s="505" t="s">
        <v>57</v>
      </c>
      <c r="I69" s="501">
        <v>19.25</v>
      </c>
      <c r="J69" s="512">
        <v>374000</v>
      </c>
      <c r="K69" s="512">
        <v>99980.45</v>
      </c>
      <c r="L69" s="512">
        <v>2462229</v>
      </c>
      <c r="M69" s="512">
        <v>26750</v>
      </c>
      <c r="N69" s="512">
        <v>2488979</v>
      </c>
    </row>
    <row r="70" spans="1:14" x14ac:dyDescent="0.2">
      <c r="A70" s="504" t="s">
        <v>117</v>
      </c>
      <c r="B70" s="507">
        <v>322</v>
      </c>
      <c r="C70" s="507" t="s">
        <v>112</v>
      </c>
      <c r="D70" s="505" t="s">
        <v>38</v>
      </c>
      <c r="E70" s="518">
        <v>314</v>
      </c>
      <c r="F70" s="505" t="s">
        <v>118</v>
      </c>
      <c r="G70" s="501">
        <v>5.8</v>
      </c>
      <c r="H70" s="505" t="s">
        <v>57</v>
      </c>
      <c r="I70" s="501">
        <v>19</v>
      </c>
      <c r="J70" s="512">
        <v>314000</v>
      </c>
      <c r="K70" s="512">
        <v>420596.24</v>
      </c>
      <c r="L70" s="512">
        <v>10358066</v>
      </c>
      <c r="M70" s="512">
        <v>112541</v>
      </c>
      <c r="N70" s="512">
        <v>10470607</v>
      </c>
    </row>
    <row r="71" spans="1:14" x14ac:dyDescent="0.2">
      <c r="A71" s="504" t="s">
        <v>119</v>
      </c>
      <c r="B71" s="507">
        <v>322</v>
      </c>
      <c r="C71" s="507" t="s">
        <v>112</v>
      </c>
      <c r="D71" s="505" t="s">
        <v>38</v>
      </c>
      <c r="E71" s="518">
        <v>28</v>
      </c>
      <c r="F71" s="505" t="s">
        <v>120</v>
      </c>
      <c r="G71" s="501">
        <v>5.8</v>
      </c>
      <c r="H71" s="505" t="s">
        <v>57</v>
      </c>
      <c r="I71" s="501">
        <v>19</v>
      </c>
      <c r="J71" s="512">
        <v>28000</v>
      </c>
      <c r="K71" s="512">
        <v>54308.08</v>
      </c>
      <c r="L71" s="512">
        <v>1337451</v>
      </c>
      <c r="M71" s="512">
        <v>14531</v>
      </c>
      <c r="N71" s="512">
        <v>1351982</v>
      </c>
    </row>
    <row r="72" spans="1:14" ht="12.75" x14ac:dyDescent="0.2">
      <c r="A72" s="504"/>
      <c r="B72" s="485"/>
      <c r="C72" s="485"/>
      <c r="D72" s="505"/>
      <c r="E72" s="518"/>
      <c r="F72" s="505"/>
      <c r="G72" s="501"/>
      <c r="H72" s="505"/>
      <c r="I72" s="501"/>
      <c r="J72" s="512"/>
      <c r="K72" s="512"/>
      <c r="L72" s="512"/>
      <c r="M72" s="512"/>
      <c r="N72" s="512"/>
    </row>
    <row r="73" spans="1:14" x14ac:dyDescent="0.2">
      <c r="A73" s="504" t="s">
        <v>121</v>
      </c>
      <c r="B73" s="507">
        <v>337</v>
      </c>
      <c r="C73" s="507" t="s">
        <v>122</v>
      </c>
      <c r="D73" s="505" t="s">
        <v>38</v>
      </c>
      <c r="E73" s="518">
        <v>400</v>
      </c>
      <c r="F73" s="505" t="s">
        <v>39</v>
      </c>
      <c r="G73" s="501">
        <v>6.3</v>
      </c>
      <c r="H73" s="505" t="s">
        <v>65</v>
      </c>
      <c r="I73" s="501">
        <v>19.5</v>
      </c>
      <c r="J73" s="512">
        <v>400000</v>
      </c>
      <c r="K73" s="512">
        <v>128087</v>
      </c>
      <c r="L73" s="512">
        <v>3154411</v>
      </c>
      <c r="M73" s="512">
        <v>18801</v>
      </c>
      <c r="N73" s="512">
        <v>3173212</v>
      </c>
    </row>
    <row r="74" spans="1:14" x14ac:dyDescent="0.2">
      <c r="A74" s="504" t="s">
        <v>121</v>
      </c>
      <c r="B74" s="507">
        <v>337</v>
      </c>
      <c r="C74" s="507" t="s">
        <v>122</v>
      </c>
      <c r="D74" s="505" t="s">
        <v>38</v>
      </c>
      <c r="E74" s="518">
        <v>74</v>
      </c>
      <c r="F74" s="505" t="s">
        <v>41</v>
      </c>
      <c r="G74" s="501">
        <v>6.3</v>
      </c>
      <c r="H74" s="505" t="s">
        <v>65</v>
      </c>
      <c r="I74" s="501">
        <v>19.5</v>
      </c>
      <c r="J74" s="512">
        <v>74000</v>
      </c>
      <c r="K74" s="512">
        <v>23731</v>
      </c>
      <c r="L74" s="512">
        <v>584426</v>
      </c>
      <c r="M74" s="512">
        <v>3488</v>
      </c>
      <c r="N74" s="512">
        <v>587914</v>
      </c>
    </row>
    <row r="75" spans="1:14" x14ac:dyDescent="0.2">
      <c r="A75" s="504" t="s">
        <v>123</v>
      </c>
      <c r="B75" s="507">
        <v>337</v>
      </c>
      <c r="C75" s="507" t="s">
        <v>122</v>
      </c>
      <c r="D75" s="505" t="s">
        <v>38</v>
      </c>
      <c r="E75" s="518">
        <v>38</v>
      </c>
      <c r="F75" s="505" t="s">
        <v>124</v>
      </c>
      <c r="G75" s="501">
        <v>7</v>
      </c>
      <c r="H75" s="505" t="s">
        <v>65</v>
      </c>
      <c r="I75" s="501">
        <v>19.75</v>
      </c>
      <c r="J75" s="512">
        <v>38000</v>
      </c>
      <c r="K75" s="512">
        <v>38000</v>
      </c>
      <c r="L75" s="512">
        <v>935830</v>
      </c>
      <c r="M75" s="512">
        <v>1115177</v>
      </c>
      <c r="N75" s="512">
        <v>2051007</v>
      </c>
    </row>
    <row r="76" spans="1:14" x14ac:dyDescent="0.2">
      <c r="A76" s="504" t="s">
        <v>125</v>
      </c>
      <c r="B76" s="507">
        <v>337</v>
      </c>
      <c r="C76" s="507" t="s">
        <v>126</v>
      </c>
      <c r="D76" s="505" t="s">
        <v>38</v>
      </c>
      <c r="E76" s="518">
        <v>539</v>
      </c>
      <c r="F76" s="505" t="s">
        <v>127</v>
      </c>
      <c r="G76" s="501">
        <v>5</v>
      </c>
      <c r="H76" s="507" t="s">
        <v>57</v>
      </c>
      <c r="I76" s="501">
        <v>19.5</v>
      </c>
      <c r="J76" s="512">
        <v>539000</v>
      </c>
      <c r="K76" s="512">
        <v>196764</v>
      </c>
      <c r="L76" s="512">
        <v>4845727</v>
      </c>
      <c r="M76" s="512">
        <v>42883</v>
      </c>
      <c r="N76" s="512">
        <v>4888610</v>
      </c>
    </row>
    <row r="77" spans="1:14" x14ac:dyDescent="0.2">
      <c r="A77" s="504" t="s">
        <v>125</v>
      </c>
      <c r="B77" s="507">
        <v>337</v>
      </c>
      <c r="C77" s="507" t="s">
        <v>126</v>
      </c>
      <c r="D77" s="505" t="s">
        <v>38</v>
      </c>
      <c r="E77" s="518">
        <v>40</v>
      </c>
      <c r="F77" s="505" t="s">
        <v>128</v>
      </c>
      <c r="G77" s="501">
        <v>7.5</v>
      </c>
      <c r="H77" s="507" t="s">
        <v>57</v>
      </c>
      <c r="I77" s="501">
        <v>19.75</v>
      </c>
      <c r="J77" s="512">
        <v>40000</v>
      </c>
      <c r="K77" s="512">
        <v>40000</v>
      </c>
      <c r="L77" s="512">
        <v>985084</v>
      </c>
      <c r="M77" s="512">
        <v>1109418</v>
      </c>
      <c r="N77" s="512">
        <v>2094502</v>
      </c>
    </row>
    <row r="78" spans="1:14" x14ac:dyDescent="0.2">
      <c r="A78" s="504" t="s">
        <v>129</v>
      </c>
      <c r="B78" s="507">
        <v>337</v>
      </c>
      <c r="C78" s="507" t="s">
        <v>130</v>
      </c>
      <c r="D78" s="505" t="s">
        <v>38</v>
      </c>
      <c r="E78" s="518">
        <v>512</v>
      </c>
      <c r="F78" s="505" t="s">
        <v>131</v>
      </c>
      <c r="G78" s="501">
        <v>4.5</v>
      </c>
      <c r="H78" s="505" t="s">
        <v>65</v>
      </c>
      <c r="I78" s="501">
        <v>19.5</v>
      </c>
      <c r="J78" s="512">
        <v>512000</v>
      </c>
      <c r="K78" s="512">
        <v>221145</v>
      </c>
      <c r="L78" s="512">
        <v>5446160</v>
      </c>
      <c r="M78" s="512">
        <v>23357</v>
      </c>
      <c r="N78" s="512">
        <v>5469517</v>
      </c>
    </row>
    <row r="79" spans="1:14" x14ac:dyDescent="0.2">
      <c r="A79" s="504" t="s">
        <v>129</v>
      </c>
      <c r="B79" s="507">
        <v>337</v>
      </c>
      <c r="C79" s="507" t="s">
        <v>130</v>
      </c>
      <c r="D79" s="505" t="s">
        <v>38</v>
      </c>
      <c r="E79" s="518">
        <v>45</v>
      </c>
      <c r="F79" s="505" t="s">
        <v>132</v>
      </c>
      <c r="G79" s="501">
        <v>8</v>
      </c>
      <c r="H79" s="505" t="s">
        <v>65</v>
      </c>
      <c r="I79" s="501">
        <v>19.75</v>
      </c>
      <c r="J79" s="512">
        <v>45000</v>
      </c>
      <c r="K79" s="512">
        <v>45000</v>
      </c>
      <c r="L79" s="512">
        <v>1108220</v>
      </c>
      <c r="M79" s="512">
        <v>1211316</v>
      </c>
      <c r="N79" s="512">
        <v>2319536</v>
      </c>
    </row>
    <row r="80" spans="1:14" ht="12.75" x14ac:dyDescent="0.2">
      <c r="A80" s="504"/>
      <c r="B80" s="485"/>
      <c r="C80" s="485"/>
      <c r="D80" s="505"/>
      <c r="E80" s="518"/>
      <c r="F80" s="505"/>
      <c r="G80" s="501"/>
      <c r="H80" s="505"/>
      <c r="I80" s="501"/>
      <c r="J80" s="512"/>
      <c r="K80" s="512"/>
      <c r="L80" s="512"/>
      <c r="M80" s="512"/>
      <c r="N80" s="512"/>
    </row>
    <row r="81" spans="1:14" x14ac:dyDescent="0.2">
      <c r="A81" s="504" t="s">
        <v>62</v>
      </c>
      <c r="B81" s="507">
        <v>341</v>
      </c>
      <c r="C81" s="507" t="s">
        <v>133</v>
      </c>
      <c r="D81" s="505" t="s">
        <v>38</v>
      </c>
      <c r="E81" s="518">
        <v>320</v>
      </c>
      <c r="F81" s="505" t="s">
        <v>134</v>
      </c>
      <c r="G81" s="501">
        <v>5.8</v>
      </c>
      <c r="H81" s="505" t="s">
        <v>40</v>
      </c>
      <c r="I81" s="501">
        <v>23.75</v>
      </c>
      <c r="J81" s="512">
        <v>320000</v>
      </c>
      <c r="K81" s="512">
        <v>69975</v>
      </c>
      <c r="L81" s="512">
        <v>1723281</v>
      </c>
      <c r="M81" s="512">
        <v>24462</v>
      </c>
      <c r="N81" s="512">
        <v>1747743</v>
      </c>
    </row>
    <row r="82" spans="1:14" x14ac:dyDescent="0.2">
      <c r="A82" s="504" t="s">
        <v>66</v>
      </c>
      <c r="B82" s="507">
        <v>341</v>
      </c>
      <c r="C82" s="507" t="s">
        <v>133</v>
      </c>
      <c r="D82" s="505" t="s">
        <v>38</v>
      </c>
      <c r="E82" s="518">
        <v>6</v>
      </c>
      <c r="F82" s="505" t="s">
        <v>135</v>
      </c>
      <c r="G82" s="501">
        <v>7.5</v>
      </c>
      <c r="H82" s="505" t="s">
        <v>40</v>
      </c>
      <c r="I82" s="501">
        <v>23.75</v>
      </c>
      <c r="J82" s="512">
        <v>6000</v>
      </c>
      <c r="K82" s="512">
        <v>13294</v>
      </c>
      <c r="L82" s="512">
        <v>327393</v>
      </c>
      <c r="M82" s="512">
        <v>5973</v>
      </c>
      <c r="N82" s="512">
        <v>333366</v>
      </c>
    </row>
    <row r="83" spans="1:14" x14ac:dyDescent="0.2">
      <c r="A83" s="504" t="s">
        <v>66</v>
      </c>
      <c r="B83" s="507">
        <v>341</v>
      </c>
      <c r="C83" s="507" t="s">
        <v>133</v>
      </c>
      <c r="D83" s="505" t="s">
        <v>38</v>
      </c>
      <c r="E83" s="518">
        <v>15.2</v>
      </c>
      <c r="F83" s="505" t="s">
        <v>136</v>
      </c>
      <c r="G83" s="501">
        <v>7.5</v>
      </c>
      <c r="H83" s="505" t="s">
        <v>40</v>
      </c>
      <c r="I83" s="501">
        <v>23.75</v>
      </c>
      <c r="J83" s="512">
        <v>15200</v>
      </c>
      <c r="K83" s="512">
        <v>33677</v>
      </c>
      <c r="L83" s="512">
        <v>829367</v>
      </c>
      <c r="M83" s="512">
        <v>15132</v>
      </c>
      <c r="N83" s="512">
        <v>844499</v>
      </c>
    </row>
    <row r="84" spans="1:14" ht="12.75" x14ac:dyDescent="0.2">
      <c r="A84" s="504"/>
      <c r="B84" s="485"/>
      <c r="C84" s="485"/>
      <c r="D84" s="505"/>
      <c r="E84" s="518"/>
      <c r="F84" s="505"/>
      <c r="G84" s="501"/>
      <c r="H84" s="505"/>
      <c r="I84" s="501"/>
      <c r="J84" s="512"/>
      <c r="K84" s="512"/>
      <c r="L84" s="512"/>
      <c r="M84" s="512"/>
      <c r="N84" s="512"/>
    </row>
    <row r="85" spans="1:14" x14ac:dyDescent="0.2">
      <c r="A85" s="504" t="s">
        <v>84</v>
      </c>
      <c r="B85" s="507">
        <v>351</v>
      </c>
      <c r="C85" s="507" t="s">
        <v>137</v>
      </c>
      <c r="D85" s="505" t="s">
        <v>38</v>
      </c>
      <c r="E85" s="518">
        <v>400</v>
      </c>
      <c r="F85" s="505" t="s">
        <v>138</v>
      </c>
      <c r="G85" s="501">
        <v>6.5</v>
      </c>
      <c r="H85" s="505" t="s">
        <v>57</v>
      </c>
      <c r="I85" s="501">
        <v>20</v>
      </c>
      <c r="J85" s="512">
        <v>400000</v>
      </c>
      <c r="K85" s="512">
        <v>155797.96</v>
      </c>
      <c r="L85" s="512">
        <v>3836852</v>
      </c>
      <c r="M85" s="512">
        <v>46592</v>
      </c>
      <c r="N85" s="512">
        <v>3883444</v>
      </c>
    </row>
    <row r="86" spans="1:14" x14ac:dyDescent="0.2">
      <c r="A86" s="504" t="s">
        <v>84</v>
      </c>
      <c r="B86" s="507">
        <v>351</v>
      </c>
      <c r="C86" s="507" t="s">
        <v>137</v>
      </c>
      <c r="D86" s="505" t="s">
        <v>38</v>
      </c>
      <c r="E86" s="518">
        <v>155</v>
      </c>
      <c r="F86" s="505" t="s">
        <v>139</v>
      </c>
      <c r="G86" s="501">
        <v>6.5</v>
      </c>
      <c r="H86" s="505" t="s">
        <v>57</v>
      </c>
      <c r="I86" s="501">
        <v>20</v>
      </c>
      <c r="J86" s="512">
        <v>155000</v>
      </c>
      <c r="K86" s="512">
        <v>60371.86</v>
      </c>
      <c r="L86" s="512">
        <v>1486784</v>
      </c>
      <c r="M86" s="512">
        <v>18054</v>
      </c>
      <c r="N86" s="512">
        <v>1504838</v>
      </c>
    </row>
    <row r="87" spans="1:14" x14ac:dyDescent="0.2">
      <c r="A87" s="504" t="s">
        <v>140</v>
      </c>
      <c r="B87" s="507">
        <v>351</v>
      </c>
      <c r="C87" s="507" t="s">
        <v>137</v>
      </c>
      <c r="D87" s="505" t="s">
        <v>38</v>
      </c>
      <c r="E87" s="518">
        <v>21</v>
      </c>
      <c r="F87" s="505" t="s">
        <v>141</v>
      </c>
      <c r="G87" s="501">
        <v>5</v>
      </c>
      <c r="H87" s="505" t="s">
        <v>57</v>
      </c>
      <c r="I87" s="501">
        <v>5.5</v>
      </c>
      <c r="J87" s="512">
        <v>21000</v>
      </c>
      <c r="K87" s="512">
        <v>0</v>
      </c>
      <c r="L87" s="512">
        <v>0</v>
      </c>
      <c r="M87" s="506">
        <v>0</v>
      </c>
      <c r="N87" s="506">
        <v>0</v>
      </c>
    </row>
    <row r="88" spans="1:14" x14ac:dyDescent="0.2">
      <c r="A88" s="504" t="s">
        <v>94</v>
      </c>
      <c r="B88" s="507">
        <v>351</v>
      </c>
      <c r="C88" s="507" t="s">
        <v>137</v>
      </c>
      <c r="D88" s="505" t="s">
        <v>38</v>
      </c>
      <c r="E88" s="518">
        <v>60</v>
      </c>
      <c r="F88" s="505" t="s">
        <v>142</v>
      </c>
      <c r="G88" s="501">
        <v>6.5</v>
      </c>
      <c r="H88" s="505" t="s">
        <v>57</v>
      </c>
      <c r="I88" s="501">
        <v>20</v>
      </c>
      <c r="J88" s="512">
        <v>60000</v>
      </c>
      <c r="K88" s="512">
        <v>104428.04</v>
      </c>
      <c r="L88" s="512">
        <v>2571760</v>
      </c>
      <c r="M88" s="512">
        <v>31229</v>
      </c>
      <c r="N88" s="512">
        <v>2602989</v>
      </c>
    </row>
    <row r="89" spans="1:14" x14ac:dyDescent="0.2">
      <c r="A89" s="504" t="s">
        <v>94</v>
      </c>
      <c r="B89" s="507">
        <v>351</v>
      </c>
      <c r="C89" s="507" t="s">
        <v>137</v>
      </c>
      <c r="D89" s="505" t="s">
        <v>38</v>
      </c>
      <c r="E89" s="518">
        <v>2</v>
      </c>
      <c r="F89" s="505" t="s">
        <v>143</v>
      </c>
      <c r="G89" s="501">
        <v>6.5</v>
      </c>
      <c r="H89" s="505" t="s">
        <v>57</v>
      </c>
      <c r="I89" s="501">
        <v>21</v>
      </c>
      <c r="J89" s="512">
        <v>2000</v>
      </c>
      <c r="K89" s="512">
        <v>3998.3</v>
      </c>
      <c r="L89" s="512">
        <v>98467</v>
      </c>
      <c r="M89" s="512">
        <v>1195</v>
      </c>
      <c r="N89" s="512">
        <v>99662</v>
      </c>
    </row>
    <row r="90" spans="1:14" x14ac:dyDescent="0.2">
      <c r="A90" s="504" t="s">
        <v>144</v>
      </c>
      <c r="B90" s="507">
        <v>351</v>
      </c>
      <c r="C90" s="507" t="s">
        <v>145</v>
      </c>
      <c r="D90" s="505" t="s">
        <v>38</v>
      </c>
      <c r="E90" s="518">
        <v>160</v>
      </c>
      <c r="F90" s="505" t="s">
        <v>146</v>
      </c>
      <c r="G90" s="501">
        <v>5.3</v>
      </c>
      <c r="H90" s="505" t="s">
        <v>57</v>
      </c>
      <c r="I90" s="501">
        <v>6</v>
      </c>
      <c r="J90" s="512">
        <v>160000</v>
      </c>
      <c r="K90" s="512">
        <v>0</v>
      </c>
      <c r="L90" s="512">
        <v>0</v>
      </c>
      <c r="M90" s="512">
        <v>0</v>
      </c>
      <c r="N90" s="512">
        <v>0</v>
      </c>
    </row>
    <row r="91" spans="1:14" x14ac:dyDescent="0.2">
      <c r="A91" s="504" t="s">
        <v>144</v>
      </c>
      <c r="B91" s="507">
        <v>351</v>
      </c>
      <c r="C91" s="507" t="s">
        <v>145</v>
      </c>
      <c r="D91" s="505" t="s">
        <v>38</v>
      </c>
      <c r="E91" s="518">
        <v>60</v>
      </c>
      <c r="F91" s="505" t="s">
        <v>147</v>
      </c>
      <c r="G91" s="501">
        <v>5.3</v>
      </c>
      <c r="H91" s="505" t="s">
        <v>57</v>
      </c>
      <c r="I91" s="501">
        <v>6</v>
      </c>
      <c r="J91" s="512">
        <v>60000</v>
      </c>
      <c r="K91" s="512">
        <v>0</v>
      </c>
      <c r="L91" s="512">
        <v>0</v>
      </c>
      <c r="M91" s="512">
        <v>0</v>
      </c>
      <c r="N91" s="512">
        <v>0</v>
      </c>
    </row>
    <row r="92" spans="1:14" x14ac:dyDescent="0.2">
      <c r="A92" s="504" t="s">
        <v>144</v>
      </c>
      <c r="B92" s="507">
        <v>351</v>
      </c>
      <c r="C92" s="507" t="s">
        <v>145</v>
      </c>
      <c r="D92" s="505" t="s">
        <v>38</v>
      </c>
      <c r="E92" s="518">
        <v>600</v>
      </c>
      <c r="F92" s="505" t="s">
        <v>148</v>
      </c>
      <c r="G92" s="501">
        <v>6.5</v>
      </c>
      <c r="H92" s="505" t="s">
        <v>57</v>
      </c>
      <c r="I92" s="501">
        <v>22.5</v>
      </c>
      <c r="J92" s="512">
        <v>600000</v>
      </c>
      <c r="K92" s="512">
        <v>279489.28999999998</v>
      </c>
      <c r="L92" s="512">
        <v>6883011</v>
      </c>
      <c r="M92" s="512">
        <v>83583</v>
      </c>
      <c r="N92" s="512">
        <v>6966594</v>
      </c>
    </row>
    <row r="93" spans="1:14" x14ac:dyDescent="0.2">
      <c r="A93" s="504" t="s">
        <v>144</v>
      </c>
      <c r="B93" s="507">
        <v>351</v>
      </c>
      <c r="C93" s="507" t="s">
        <v>145</v>
      </c>
      <c r="D93" s="505" t="s">
        <v>38</v>
      </c>
      <c r="E93" s="518">
        <v>129</v>
      </c>
      <c r="F93" s="505" t="s">
        <v>149</v>
      </c>
      <c r="G93" s="501">
        <v>6.5</v>
      </c>
      <c r="H93" s="505" t="s">
        <v>57</v>
      </c>
      <c r="I93" s="501">
        <v>22.5</v>
      </c>
      <c r="J93" s="512">
        <v>129000</v>
      </c>
      <c r="K93" s="512">
        <v>60090.57</v>
      </c>
      <c r="L93" s="512">
        <v>1479856</v>
      </c>
      <c r="M93" s="512">
        <v>17970</v>
      </c>
      <c r="N93" s="512">
        <v>1497826</v>
      </c>
    </row>
    <row r="94" spans="1:14" x14ac:dyDescent="0.2">
      <c r="A94" s="504" t="s">
        <v>150</v>
      </c>
      <c r="B94" s="507">
        <v>351</v>
      </c>
      <c r="C94" s="507" t="s">
        <v>145</v>
      </c>
      <c r="D94" s="505" t="s">
        <v>38</v>
      </c>
      <c r="E94" s="518">
        <v>82</v>
      </c>
      <c r="F94" s="505" t="s">
        <v>151</v>
      </c>
      <c r="G94" s="501">
        <v>6.5</v>
      </c>
      <c r="H94" s="505" t="s">
        <v>57</v>
      </c>
      <c r="I94" s="501">
        <v>22.5</v>
      </c>
      <c r="J94" s="512">
        <v>82000</v>
      </c>
      <c r="K94" s="512">
        <v>140180.87</v>
      </c>
      <c r="L94" s="512">
        <v>3452248</v>
      </c>
      <c r="M94" s="512">
        <v>41922</v>
      </c>
      <c r="N94" s="512">
        <v>3494170</v>
      </c>
    </row>
    <row r="95" spans="1:14" x14ac:dyDescent="0.2">
      <c r="A95" s="504" t="s">
        <v>150</v>
      </c>
      <c r="B95" s="507">
        <v>351</v>
      </c>
      <c r="C95" s="507" t="s">
        <v>145</v>
      </c>
      <c r="D95" s="505" t="s">
        <v>38</v>
      </c>
      <c r="E95" s="518">
        <v>7</v>
      </c>
      <c r="F95" s="505" t="s">
        <v>152</v>
      </c>
      <c r="G95" s="501">
        <v>6.5</v>
      </c>
      <c r="H95" s="505" t="s">
        <v>57</v>
      </c>
      <c r="I95" s="501">
        <v>22.5</v>
      </c>
      <c r="J95" s="512">
        <v>7000</v>
      </c>
      <c r="K95" s="512">
        <v>13775.47</v>
      </c>
      <c r="L95" s="512">
        <v>339250</v>
      </c>
      <c r="M95" s="512">
        <v>4119</v>
      </c>
      <c r="N95" s="512">
        <v>343369</v>
      </c>
    </row>
    <row r="96" spans="1:14" x14ac:dyDescent="0.2">
      <c r="A96" s="504" t="s">
        <v>153</v>
      </c>
      <c r="B96" s="507">
        <v>351</v>
      </c>
      <c r="C96" s="507" t="s">
        <v>154</v>
      </c>
      <c r="D96" s="505" t="s">
        <v>38</v>
      </c>
      <c r="E96" s="518">
        <v>255</v>
      </c>
      <c r="F96" s="505" t="s">
        <v>155</v>
      </c>
      <c r="G96" s="501">
        <v>4</v>
      </c>
      <c r="H96" s="507" t="s">
        <v>65</v>
      </c>
      <c r="I96" s="501">
        <v>5.75</v>
      </c>
      <c r="J96" s="512">
        <v>255000</v>
      </c>
      <c r="K96" s="512">
        <v>0</v>
      </c>
      <c r="L96" s="512">
        <v>0</v>
      </c>
      <c r="M96" s="512">
        <v>0</v>
      </c>
      <c r="N96" s="512">
        <v>0</v>
      </c>
    </row>
    <row r="97" spans="1:14" x14ac:dyDescent="0.2">
      <c r="A97" s="504" t="s">
        <v>153</v>
      </c>
      <c r="B97" s="507">
        <v>351</v>
      </c>
      <c r="C97" s="507" t="s">
        <v>154</v>
      </c>
      <c r="D97" s="505" t="s">
        <v>38</v>
      </c>
      <c r="E97" s="518">
        <v>69</v>
      </c>
      <c r="F97" s="505" t="s">
        <v>156</v>
      </c>
      <c r="G97" s="501">
        <v>4</v>
      </c>
      <c r="H97" s="507" t="s">
        <v>65</v>
      </c>
      <c r="I97" s="501">
        <v>5.75</v>
      </c>
      <c r="J97" s="512">
        <v>69000</v>
      </c>
      <c r="K97" s="512">
        <v>0</v>
      </c>
      <c r="L97" s="512">
        <v>0</v>
      </c>
      <c r="M97" s="512">
        <v>0</v>
      </c>
      <c r="N97" s="512">
        <v>0</v>
      </c>
    </row>
    <row r="98" spans="1:14" x14ac:dyDescent="0.2">
      <c r="A98" s="504" t="s">
        <v>157</v>
      </c>
      <c r="B98" s="507">
        <v>351</v>
      </c>
      <c r="C98" s="507" t="s">
        <v>154</v>
      </c>
      <c r="D98" s="505" t="s">
        <v>38</v>
      </c>
      <c r="E98" s="518">
        <v>305</v>
      </c>
      <c r="F98" s="505" t="s">
        <v>158</v>
      </c>
      <c r="G98" s="501">
        <v>6</v>
      </c>
      <c r="H98" s="507" t="s">
        <v>65</v>
      </c>
      <c r="I98" s="501">
        <v>22.5</v>
      </c>
      <c r="J98" s="512">
        <v>305000</v>
      </c>
      <c r="K98" s="512">
        <v>197724.84</v>
      </c>
      <c r="L98" s="512">
        <v>4869389</v>
      </c>
      <c r="M98" s="512">
        <v>54688</v>
      </c>
      <c r="N98" s="512">
        <v>4924077</v>
      </c>
    </row>
    <row r="99" spans="1:14" x14ac:dyDescent="0.2">
      <c r="A99" s="504" t="s">
        <v>157</v>
      </c>
      <c r="B99" s="507">
        <v>351</v>
      </c>
      <c r="C99" s="507" t="s">
        <v>154</v>
      </c>
      <c r="D99" s="505" t="s">
        <v>38</v>
      </c>
      <c r="E99" s="518">
        <v>77</v>
      </c>
      <c r="F99" s="505" t="s">
        <v>159</v>
      </c>
      <c r="G99" s="501">
        <v>6</v>
      </c>
      <c r="H99" s="507" t="s">
        <v>65</v>
      </c>
      <c r="I99" s="501">
        <v>22.5</v>
      </c>
      <c r="J99" s="512">
        <v>77000</v>
      </c>
      <c r="K99" s="512">
        <v>49917.73</v>
      </c>
      <c r="L99" s="512">
        <v>1229329</v>
      </c>
      <c r="M99" s="512">
        <v>13806</v>
      </c>
      <c r="N99" s="512">
        <v>1243135</v>
      </c>
    </row>
    <row r="100" spans="1:14" x14ac:dyDescent="0.2">
      <c r="A100" s="504" t="s">
        <v>157</v>
      </c>
      <c r="B100" s="507">
        <v>351</v>
      </c>
      <c r="C100" s="507" t="s">
        <v>154</v>
      </c>
      <c r="D100" s="505" t="s">
        <v>38</v>
      </c>
      <c r="E100" s="518">
        <v>29</v>
      </c>
      <c r="F100" s="505" t="s">
        <v>160</v>
      </c>
      <c r="G100" s="501">
        <v>6</v>
      </c>
      <c r="H100" s="507" t="s">
        <v>65</v>
      </c>
      <c r="I100" s="501">
        <v>25.5</v>
      </c>
      <c r="J100" s="512">
        <v>29000</v>
      </c>
      <c r="K100" s="512">
        <v>45692.11</v>
      </c>
      <c r="L100" s="512">
        <v>1125264</v>
      </c>
      <c r="M100" s="512">
        <v>12638</v>
      </c>
      <c r="N100" s="512">
        <v>1137902</v>
      </c>
    </row>
    <row r="101" spans="1:14" x14ac:dyDescent="0.2">
      <c r="A101" s="504" t="s">
        <v>161</v>
      </c>
      <c r="B101" s="507">
        <v>351</v>
      </c>
      <c r="C101" s="507" t="s">
        <v>154</v>
      </c>
      <c r="D101" s="505" t="s">
        <v>38</v>
      </c>
      <c r="E101" s="518">
        <v>29</v>
      </c>
      <c r="F101" s="505" t="s">
        <v>162</v>
      </c>
      <c r="G101" s="501">
        <v>4.5</v>
      </c>
      <c r="H101" s="507" t="s">
        <v>65</v>
      </c>
      <c r="I101" s="501">
        <v>26</v>
      </c>
      <c r="J101" s="512">
        <v>29000</v>
      </c>
      <c r="K101" s="512">
        <v>45367.72</v>
      </c>
      <c r="L101" s="512">
        <v>1117275</v>
      </c>
      <c r="M101" s="512">
        <v>9466</v>
      </c>
      <c r="N101" s="512">
        <v>1126741</v>
      </c>
    </row>
    <row r="102" spans="1:14" x14ac:dyDescent="0.2">
      <c r="A102" s="504" t="s">
        <v>163</v>
      </c>
      <c r="B102" s="507">
        <v>351</v>
      </c>
      <c r="C102" s="507" t="s">
        <v>164</v>
      </c>
      <c r="D102" s="505" t="s">
        <v>38</v>
      </c>
      <c r="E102" s="518">
        <v>205</v>
      </c>
      <c r="F102" s="505" t="s">
        <v>165</v>
      </c>
      <c r="G102" s="501">
        <v>4</v>
      </c>
      <c r="H102" s="507" t="s">
        <v>65</v>
      </c>
      <c r="I102" s="501">
        <v>5.75</v>
      </c>
      <c r="J102" s="512">
        <v>205000</v>
      </c>
      <c r="K102" s="512">
        <v>0</v>
      </c>
      <c r="L102" s="512">
        <v>0</v>
      </c>
      <c r="M102" s="512">
        <v>0</v>
      </c>
      <c r="N102" s="512">
        <v>0</v>
      </c>
    </row>
    <row r="103" spans="1:14" x14ac:dyDescent="0.2">
      <c r="A103" s="504" t="s">
        <v>163</v>
      </c>
      <c r="B103" s="507">
        <v>351</v>
      </c>
      <c r="C103" s="507" t="s">
        <v>164</v>
      </c>
      <c r="D103" s="505" t="s">
        <v>38</v>
      </c>
      <c r="E103" s="518">
        <v>57</v>
      </c>
      <c r="F103" s="505" t="s">
        <v>166</v>
      </c>
      <c r="G103" s="501">
        <v>4</v>
      </c>
      <c r="H103" s="507" t="s">
        <v>65</v>
      </c>
      <c r="I103" s="501">
        <v>5.75</v>
      </c>
      <c r="J103" s="512">
        <v>57000</v>
      </c>
      <c r="K103" s="512">
        <v>0</v>
      </c>
      <c r="L103" s="512">
        <v>0</v>
      </c>
      <c r="M103" s="512">
        <v>0</v>
      </c>
      <c r="N103" s="512">
        <v>0</v>
      </c>
    </row>
    <row r="104" spans="1:14" x14ac:dyDescent="0.2">
      <c r="A104" s="504" t="s">
        <v>167</v>
      </c>
      <c r="B104" s="507">
        <v>351</v>
      </c>
      <c r="C104" s="507" t="s">
        <v>164</v>
      </c>
      <c r="D104" s="505" t="s">
        <v>38</v>
      </c>
      <c r="E104" s="518">
        <v>270</v>
      </c>
      <c r="F104" s="505" t="s">
        <v>168</v>
      </c>
      <c r="G104" s="501">
        <v>5.6</v>
      </c>
      <c r="H104" s="507" t="s">
        <v>65</v>
      </c>
      <c r="I104" s="501">
        <v>19.75</v>
      </c>
      <c r="J104" s="512">
        <v>270000</v>
      </c>
      <c r="K104" s="512">
        <v>167836.66</v>
      </c>
      <c r="L104" s="512">
        <v>4133330</v>
      </c>
      <c r="M104" s="512">
        <v>43393</v>
      </c>
      <c r="N104" s="512">
        <v>4176723</v>
      </c>
    </row>
    <row r="105" spans="1:14" x14ac:dyDescent="0.2">
      <c r="A105" s="504" t="s">
        <v>169</v>
      </c>
      <c r="B105" s="507">
        <v>351</v>
      </c>
      <c r="C105" s="507" t="s">
        <v>164</v>
      </c>
      <c r="D105" s="505" t="s">
        <v>38</v>
      </c>
      <c r="E105" s="518">
        <v>69</v>
      </c>
      <c r="F105" s="505" t="s">
        <v>170</v>
      </c>
      <c r="G105" s="501">
        <v>5.6</v>
      </c>
      <c r="H105" s="507" t="s">
        <v>65</v>
      </c>
      <c r="I105" s="501">
        <v>19.75</v>
      </c>
      <c r="J105" s="512">
        <v>69000</v>
      </c>
      <c r="K105" s="512">
        <v>42891.7</v>
      </c>
      <c r="L105" s="512">
        <v>1056298</v>
      </c>
      <c r="M105" s="512">
        <v>11090</v>
      </c>
      <c r="N105" s="512">
        <v>1067388</v>
      </c>
    </row>
    <row r="106" spans="1:14" x14ac:dyDescent="0.2">
      <c r="A106" s="504" t="s">
        <v>171</v>
      </c>
      <c r="B106" s="507">
        <v>351</v>
      </c>
      <c r="C106" s="507" t="s">
        <v>164</v>
      </c>
      <c r="D106" s="505" t="s">
        <v>38</v>
      </c>
      <c r="E106" s="518">
        <v>20</v>
      </c>
      <c r="F106" s="505" t="s">
        <v>172</v>
      </c>
      <c r="G106" s="501">
        <v>6</v>
      </c>
      <c r="H106" s="507" t="s">
        <v>65</v>
      </c>
      <c r="I106" s="501">
        <v>25.25</v>
      </c>
      <c r="J106" s="512">
        <v>20000</v>
      </c>
      <c r="K106" s="512">
        <v>30730.43</v>
      </c>
      <c r="L106" s="512">
        <v>756801</v>
      </c>
      <c r="M106" s="512">
        <v>8500</v>
      </c>
      <c r="N106" s="512">
        <v>765301</v>
      </c>
    </row>
    <row r="107" spans="1:14" x14ac:dyDescent="0.2">
      <c r="A107" s="504" t="s">
        <v>167</v>
      </c>
      <c r="B107" s="507">
        <v>351</v>
      </c>
      <c r="C107" s="507" t="s">
        <v>164</v>
      </c>
      <c r="D107" s="505" t="s">
        <v>38</v>
      </c>
      <c r="E107" s="518">
        <v>46</v>
      </c>
      <c r="F107" s="505" t="s">
        <v>173</v>
      </c>
      <c r="G107" s="501">
        <v>4.5</v>
      </c>
      <c r="H107" s="507" t="s">
        <v>65</v>
      </c>
      <c r="I107" s="501">
        <v>25.75</v>
      </c>
      <c r="J107" s="512">
        <v>46000</v>
      </c>
      <c r="K107" s="512">
        <v>70914.44</v>
      </c>
      <c r="L107" s="512">
        <v>1746417</v>
      </c>
      <c r="M107" s="512">
        <v>14796</v>
      </c>
      <c r="N107" s="512">
        <v>1761213</v>
      </c>
    </row>
    <row r="108" spans="1:14" ht="12.75" x14ac:dyDescent="0.2">
      <c r="A108" s="504"/>
      <c r="B108" s="485"/>
      <c r="C108" s="485"/>
      <c r="D108" s="505"/>
      <c r="E108" s="518"/>
      <c r="F108" s="505"/>
      <c r="G108" s="501"/>
      <c r="H108" s="507"/>
      <c r="I108" s="501"/>
      <c r="J108" s="512"/>
      <c r="K108" s="512"/>
      <c r="L108" s="512"/>
      <c r="M108" s="512"/>
      <c r="N108" s="512"/>
    </row>
    <row r="109" spans="1:14" x14ac:dyDescent="0.2">
      <c r="A109" s="504" t="s">
        <v>84</v>
      </c>
      <c r="B109" s="507">
        <v>363</v>
      </c>
      <c r="C109" s="507" t="s">
        <v>174</v>
      </c>
      <c r="D109" s="505" t="s">
        <v>38</v>
      </c>
      <c r="E109" s="518">
        <v>400</v>
      </c>
      <c r="F109" s="505" t="s">
        <v>175</v>
      </c>
      <c r="G109" s="501">
        <v>5</v>
      </c>
      <c r="H109" s="507" t="s">
        <v>176</v>
      </c>
      <c r="I109" s="501">
        <v>17.5</v>
      </c>
      <c r="J109" s="512">
        <v>400000</v>
      </c>
      <c r="K109" s="512">
        <v>187357.62</v>
      </c>
      <c r="L109" s="512">
        <v>4614075</v>
      </c>
      <c r="M109" s="512">
        <v>3638</v>
      </c>
      <c r="N109" s="512">
        <v>4617713</v>
      </c>
    </row>
    <row r="110" spans="1:14" x14ac:dyDescent="0.2">
      <c r="A110" s="504" t="s">
        <v>84</v>
      </c>
      <c r="B110" s="507">
        <v>363</v>
      </c>
      <c r="C110" s="507" t="s">
        <v>174</v>
      </c>
      <c r="D110" s="505" t="s">
        <v>38</v>
      </c>
      <c r="E110" s="518">
        <v>96</v>
      </c>
      <c r="F110" s="505" t="s">
        <v>177</v>
      </c>
      <c r="G110" s="501">
        <v>5</v>
      </c>
      <c r="H110" s="507" t="s">
        <v>176</v>
      </c>
      <c r="I110" s="501">
        <v>17.5</v>
      </c>
      <c r="J110" s="512">
        <v>96000</v>
      </c>
      <c r="K110" s="512">
        <v>44965.84</v>
      </c>
      <c r="L110" s="512">
        <v>1107378</v>
      </c>
      <c r="M110" s="512">
        <v>874</v>
      </c>
      <c r="N110" s="512">
        <v>1108252</v>
      </c>
    </row>
    <row r="111" spans="1:14" x14ac:dyDescent="0.2">
      <c r="A111" s="504" t="s">
        <v>140</v>
      </c>
      <c r="B111" s="507">
        <v>363</v>
      </c>
      <c r="C111" s="507" t="s">
        <v>174</v>
      </c>
      <c r="D111" s="505" t="s">
        <v>38</v>
      </c>
      <c r="E111" s="624">
        <v>1E-3</v>
      </c>
      <c r="F111" s="505" t="s">
        <v>178</v>
      </c>
      <c r="G111" s="501">
        <v>0</v>
      </c>
      <c r="H111" s="507" t="s">
        <v>176</v>
      </c>
      <c r="I111" s="501">
        <v>17.5</v>
      </c>
      <c r="J111" s="512">
        <v>1</v>
      </c>
      <c r="K111" s="512">
        <v>1</v>
      </c>
      <c r="L111" s="512">
        <v>25</v>
      </c>
      <c r="M111" s="512">
        <v>0</v>
      </c>
      <c r="N111" s="512">
        <v>25</v>
      </c>
    </row>
    <row r="112" spans="1:14" x14ac:dyDescent="0.2">
      <c r="A112" s="504" t="s">
        <v>62</v>
      </c>
      <c r="B112" s="507">
        <v>367</v>
      </c>
      <c r="C112" s="507" t="s">
        <v>179</v>
      </c>
      <c r="D112" s="505" t="s">
        <v>38</v>
      </c>
      <c r="E112" s="518">
        <v>321.5</v>
      </c>
      <c r="F112" s="505" t="s">
        <v>180</v>
      </c>
      <c r="G112" s="501">
        <v>5.5</v>
      </c>
      <c r="H112" s="507" t="s">
        <v>65</v>
      </c>
      <c r="I112" s="501">
        <v>19</v>
      </c>
      <c r="J112" s="512">
        <v>321500</v>
      </c>
      <c r="K112" s="512">
        <v>116802</v>
      </c>
      <c r="L112" s="512">
        <v>2876495</v>
      </c>
      <c r="M112" s="512">
        <v>38762</v>
      </c>
      <c r="N112" s="512">
        <v>2915257</v>
      </c>
    </row>
    <row r="113" spans="1:14" x14ac:dyDescent="0.2">
      <c r="A113" s="504" t="s">
        <v>62</v>
      </c>
      <c r="B113" s="507">
        <v>367</v>
      </c>
      <c r="C113" s="507" t="s">
        <v>179</v>
      </c>
      <c r="D113" s="505" t="s">
        <v>38</v>
      </c>
      <c r="E113" s="518">
        <v>452.5</v>
      </c>
      <c r="F113" s="505" t="s">
        <v>181</v>
      </c>
      <c r="G113" s="501">
        <v>5.9</v>
      </c>
      <c r="H113" s="507" t="s">
        <v>65</v>
      </c>
      <c r="I113" s="501">
        <v>21.5</v>
      </c>
      <c r="J113" s="512">
        <v>452500</v>
      </c>
      <c r="K113" s="512">
        <v>278284</v>
      </c>
      <c r="L113" s="512">
        <v>6853328</v>
      </c>
      <c r="M113" s="512">
        <v>98924</v>
      </c>
      <c r="N113" s="512">
        <v>6952252</v>
      </c>
    </row>
    <row r="114" spans="1:14" x14ac:dyDescent="0.2">
      <c r="A114" s="504" t="s">
        <v>66</v>
      </c>
      <c r="B114" s="507">
        <v>367</v>
      </c>
      <c r="C114" s="507" t="s">
        <v>179</v>
      </c>
      <c r="D114" s="505" t="s">
        <v>38</v>
      </c>
      <c r="E114" s="518">
        <v>31</v>
      </c>
      <c r="F114" s="505" t="s">
        <v>182</v>
      </c>
      <c r="G114" s="501">
        <v>6.3</v>
      </c>
      <c r="H114" s="507" t="s">
        <v>65</v>
      </c>
      <c r="I114" s="501">
        <v>21.5</v>
      </c>
      <c r="J114" s="512">
        <v>31000</v>
      </c>
      <c r="K114" s="512">
        <v>58879</v>
      </c>
      <c r="L114" s="512">
        <v>1450019</v>
      </c>
      <c r="M114" s="512">
        <v>22317</v>
      </c>
      <c r="N114" s="512">
        <v>1472336</v>
      </c>
    </row>
    <row r="115" spans="1:14" x14ac:dyDescent="0.2">
      <c r="A115" s="504" t="s">
        <v>66</v>
      </c>
      <c r="B115" s="507">
        <v>367</v>
      </c>
      <c r="C115" s="507" t="s">
        <v>179</v>
      </c>
      <c r="D115" s="505" t="s">
        <v>38</v>
      </c>
      <c r="E115" s="518">
        <v>51.8</v>
      </c>
      <c r="F115" s="505" t="s">
        <v>183</v>
      </c>
      <c r="G115" s="501">
        <v>6.3</v>
      </c>
      <c r="H115" s="507" t="s">
        <v>65</v>
      </c>
      <c r="I115" s="501">
        <v>21.5</v>
      </c>
      <c r="J115" s="512">
        <v>51800</v>
      </c>
      <c r="K115" s="512">
        <v>98385</v>
      </c>
      <c r="L115" s="512">
        <v>2422937</v>
      </c>
      <c r="M115" s="512">
        <v>37291</v>
      </c>
      <c r="N115" s="512">
        <v>2460228</v>
      </c>
    </row>
    <row r="116" spans="1:14" ht="12.75" x14ac:dyDescent="0.2">
      <c r="A116" s="504"/>
      <c r="B116" s="485"/>
      <c r="C116" s="485"/>
      <c r="D116" s="505"/>
      <c r="E116" s="518"/>
      <c r="F116" s="505"/>
      <c r="G116" s="501"/>
      <c r="H116" s="507"/>
      <c r="I116" s="501"/>
      <c r="J116" s="512"/>
      <c r="K116" s="512"/>
      <c r="L116" s="512"/>
      <c r="M116" s="512"/>
      <c r="N116" s="512"/>
    </row>
    <row r="117" spans="1:14" x14ac:dyDescent="0.2">
      <c r="A117" s="504" t="s">
        <v>184</v>
      </c>
      <c r="B117" s="507">
        <v>383</v>
      </c>
      <c r="C117" s="507" t="s">
        <v>154</v>
      </c>
      <c r="D117" s="505" t="s">
        <v>38</v>
      </c>
      <c r="E117" s="518">
        <v>1250</v>
      </c>
      <c r="F117" s="505" t="s">
        <v>91</v>
      </c>
      <c r="G117" s="501">
        <v>4.5</v>
      </c>
      <c r="H117" s="507" t="s">
        <v>57</v>
      </c>
      <c r="I117" s="501">
        <v>22</v>
      </c>
      <c r="J117" s="512">
        <v>1250000</v>
      </c>
      <c r="K117" s="512">
        <v>283142</v>
      </c>
      <c r="L117" s="512">
        <v>6972966</v>
      </c>
      <c r="M117" s="512">
        <v>4277</v>
      </c>
      <c r="N117" s="512">
        <v>6977243</v>
      </c>
    </row>
    <row r="118" spans="1:14" x14ac:dyDescent="0.2">
      <c r="A118" s="504" t="s">
        <v>185</v>
      </c>
      <c r="B118" s="507">
        <v>383</v>
      </c>
      <c r="C118" s="507" t="s">
        <v>154</v>
      </c>
      <c r="D118" s="505" t="s">
        <v>38</v>
      </c>
      <c r="E118" s="624">
        <v>161</v>
      </c>
      <c r="F118" s="505" t="s">
        <v>58</v>
      </c>
      <c r="G118" s="501">
        <v>6</v>
      </c>
      <c r="H118" s="507" t="s">
        <v>57</v>
      </c>
      <c r="I118" s="501">
        <v>22</v>
      </c>
      <c r="J118" s="512">
        <v>161000</v>
      </c>
      <c r="K118" s="512">
        <v>289731</v>
      </c>
      <c r="L118" s="512">
        <v>7135234</v>
      </c>
      <c r="M118" s="512">
        <v>23141</v>
      </c>
      <c r="N118" s="512">
        <v>7158375</v>
      </c>
    </row>
    <row r="119" spans="1:14" x14ac:dyDescent="0.2">
      <c r="A119" s="504" t="s">
        <v>69</v>
      </c>
      <c r="B119" s="507">
        <v>392</v>
      </c>
      <c r="C119" s="507" t="s">
        <v>186</v>
      </c>
      <c r="D119" s="505" t="s">
        <v>38</v>
      </c>
      <c r="E119" s="518">
        <v>240</v>
      </c>
      <c r="F119" s="505" t="s">
        <v>187</v>
      </c>
      <c r="G119" s="501">
        <v>3.5</v>
      </c>
      <c r="H119" s="507" t="s">
        <v>57</v>
      </c>
      <c r="I119" s="501">
        <v>7</v>
      </c>
      <c r="J119" s="512">
        <v>240000</v>
      </c>
      <c r="K119" s="512">
        <v>0</v>
      </c>
      <c r="L119" s="512">
        <v>0</v>
      </c>
      <c r="M119" s="512">
        <v>0</v>
      </c>
      <c r="N119" s="512">
        <v>0</v>
      </c>
    </row>
    <row r="120" spans="1:14" x14ac:dyDescent="0.2">
      <c r="A120" s="504" t="s">
        <v>188</v>
      </c>
      <c r="B120" s="507">
        <v>392</v>
      </c>
      <c r="C120" s="507" t="s">
        <v>186</v>
      </c>
      <c r="D120" s="505" t="s">
        <v>38</v>
      </c>
      <c r="E120" s="518">
        <v>245</v>
      </c>
      <c r="F120" s="505" t="s">
        <v>182</v>
      </c>
      <c r="G120" s="501">
        <v>4.5</v>
      </c>
      <c r="H120" s="507" t="s">
        <v>57</v>
      </c>
      <c r="I120" s="501">
        <v>11</v>
      </c>
      <c r="J120" s="512">
        <v>119805</v>
      </c>
      <c r="K120" s="512">
        <v>51579.14</v>
      </c>
      <c r="L120" s="512">
        <v>1270245</v>
      </c>
      <c r="M120" s="512">
        <v>4685</v>
      </c>
      <c r="N120" s="512">
        <v>1274930</v>
      </c>
    </row>
    <row r="121" spans="1:14" x14ac:dyDescent="0.2">
      <c r="A121" s="504" t="s">
        <v>188</v>
      </c>
      <c r="B121" s="507">
        <v>392</v>
      </c>
      <c r="C121" s="507" t="s">
        <v>186</v>
      </c>
      <c r="D121" s="505" t="s">
        <v>38</v>
      </c>
      <c r="E121" s="625" t="s">
        <v>189</v>
      </c>
      <c r="F121" s="505" t="s">
        <v>190</v>
      </c>
      <c r="G121" s="501">
        <v>4.5</v>
      </c>
      <c r="H121" s="507" t="s">
        <v>57</v>
      </c>
      <c r="I121" s="501">
        <v>11</v>
      </c>
      <c r="J121" s="512">
        <v>195</v>
      </c>
      <c r="K121" s="512">
        <v>83.91</v>
      </c>
      <c r="L121" s="512">
        <v>2066</v>
      </c>
      <c r="M121" s="512">
        <v>8</v>
      </c>
      <c r="N121" s="512">
        <v>2074</v>
      </c>
    </row>
    <row r="122" spans="1:14" x14ac:dyDescent="0.2">
      <c r="A122" s="504" t="s">
        <v>188</v>
      </c>
      <c r="B122" s="507">
        <v>392</v>
      </c>
      <c r="C122" s="507" t="s">
        <v>186</v>
      </c>
      <c r="D122" s="505" t="s">
        <v>38</v>
      </c>
      <c r="E122" s="625" t="s">
        <v>189</v>
      </c>
      <c r="F122" s="505" t="s">
        <v>191</v>
      </c>
      <c r="G122" s="501">
        <v>5</v>
      </c>
      <c r="H122" s="507" t="s">
        <v>57</v>
      </c>
      <c r="I122" s="501">
        <v>11.5</v>
      </c>
      <c r="J122" s="512">
        <v>146837.81</v>
      </c>
      <c r="K122" s="512">
        <v>223213.2</v>
      </c>
      <c r="L122" s="512">
        <v>5497094</v>
      </c>
      <c r="M122" s="512">
        <v>0</v>
      </c>
      <c r="N122" s="512">
        <v>5497094</v>
      </c>
    </row>
    <row r="124" spans="1:14" x14ac:dyDescent="0.2">
      <c r="A124" s="504" t="s">
        <v>62</v>
      </c>
      <c r="B124" s="507">
        <v>420</v>
      </c>
      <c r="C124" s="507" t="s">
        <v>192</v>
      </c>
      <c r="D124" s="505" t="s">
        <v>38</v>
      </c>
      <c r="E124" s="518">
        <v>507</v>
      </c>
      <c r="F124" s="505" t="s">
        <v>193</v>
      </c>
      <c r="G124" s="501">
        <v>4.5</v>
      </c>
      <c r="H124" s="507" t="s">
        <v>40</v>
      </c>
      <c r="I124" s="501">
        <v>19.5</v>
      </c>
      <c r="J124" s="512">
        <v>507000</v>
      </c>
      <c r="K124" s="512">
        <v>97650</v>
      </c>
      <c r="L124" s="512">
        <v>2404836</v>
      </c>
      <c r="M124" s="512">
        <v>26610</v>
      </c>
      <c r="N124" s="512">
        <v>2431446</v>
      </c>
    </row>
    <row r="125" spans="1:14" x14ac:dyDescent="0.2">
      <c r="A125" s="504" t="s">
        <v>62</v>
      </c>
      <c r="B125" s="507">
        <v>420</v>
      </c>
      <c r="C125" s="507" t="s">
        <v>192</v>
      </c>
      <c r="D125" s="505" t="s">
        <v>38</v>
      </c>
      <c r="E125" s="518">
        <v>91</v>
      </c>
      <c r="F125" s="505" t="s">
        <v>194</v>
      </c>
      <c r="G125" s="501">
        <v>4.5</v>
      </c>
      <c r="H125" s="507" t="s">
        <v>40</v>
      </c>
      <c r="I125" s="501">
        <v>19.5</v>
      </c>
      <c r="J125" s="512">
        <v>91000</v>
      </c>
      <c r="K125" s="512">
        <v>56241</v>
      </c>
      <c r="L125" s="512">
        <v>1385053</v>
      </c>
      <c r="M125" s="512">
        <v>15326</v>
      </c>
      <c r="N125" s="512">
        <v>1400379</v>
      </c>
    </row>
    <row r="126" spans="1:14" x14ac:dyDescent="0.2">
      <c r="A126" s="504" t="s">
        <v>66</v>
      </c>
      <c r="B126" s="507">
        <v>420</v>
      </c>
      <c r="C126" s="507" t="s">
        <v>192</v>
      </c>
      <c r="D126" s="505" t="s">
        <v>38</v>
      </c>
      <c r="E126" s="518">
        <v>32</v>
      </c>
      <c r="F126" s="505" t="s">
        <v>195</v>
      </c>
      <c r="G126" s="501">
        <v>4.5</v>
      </c>
      <c r="H126" s="507" t="s">
        <v>40</v>
      </c>
      <c r="I126" s="501">
        <v>19.5</v>
      </c>
      <c r="J126" s="512">
        <v>32000</v>
      </c>
      <c r="K126" s="512">
        <v>48613</v>
      </c>
      <c r="L126" s="512">
        <v>1197197</v>
      </c>
      <c r="M126" s="512">
        <v>13247</v>
      </c>
      <c r="N126" s="512">
        <v>1210444</v>
      </c>
    </row>
    <row r="127" spans="1:14" x14ac:dyDescent="0.2">
      <c r="A127" s="504" t="s">
        <v>66</v>
      </c>
      <c r="B127" s="507">
        <v>420</v>
      </c>
      <c r="C127" s="507" t="s">
        <v>192</v>
      </c>
      <c r="D127" s="505" t="s">
        <v>38</v>
      </c>
      <c r="E127" s="518">
        <v>28</v>
      </c>
      <c r="F127" s="505" t="s">
        <v>196</v>
      </c>
      <c r="G127" s="501">
        <v>4.5</v>
      </c>
      <c r="H127" s="507" t="s">
        <v>40</v>
      </c>
      <c r="I127" s="501">
        <v>19.5</v>
      </c>
      <c r="J127" s="512">
        <v>28000</v>
      </c>
      <c r="K127" s="512">
        <v>42537</v>
      </c>
      <c r="L127" s="512">
        <v>1047563</v>
      </c>
      <c r="M127" s="512">
        <v>11591</v>
      </c>
      <c r="N127" s="512">
        <v>1059154</v>
      </c>
    </row>
    <row r="128" spans="1:14" x14ac:dyDescent="0.2">
      <c r="A128" s="504" t="s">
        <v>66</v>
      </c>
      <c r="B128" s="507">
        <v>420</v>
      </c>
      <c r="C128" s="507" t="s">
        <v>192</v>
      </c>
      <c r="D128" s="505" t="s">
        <v>38</v>
      </c>
      <c r="E128" s="518">
        <v>25</v>
      </c>
      <c r="F128" s="505" t="s">
        <v>197</v>
      </c>
      <c r="G128" s="501">
        <v>4.5</v>
      </c>
      <c r="H128" s="507" t="s">
        <v>40</v>
      </c>
      <c r="I128" s="501">
        <v>19.5</v>
      </c>
      <c r="J128" s="512">
        <v>25000</v>
      </c>
      <c r="K128" s="512">
        <v>37979</v>
      </c>
      <c r="L128" s="512">
        <v>935313</v>
      </c>
      <c r="M128" s="512">
        <v>10349</v>
      </c>
      <c r="N128" s="512">
        <v>945662</v>
      </c>
    </row>
    <row r="129" spans="1:14" ht="12.75" x14ac:dyDescent="0.2">
      <c r="A129" s="504"/>
      <c r="B129" s="485"/>
      <c r="C129" s="485"/>
      <c r="D129" s="505"/>
      <c r="E129" s="518"/>
      <c r="F129" s="505"/>
      <c r="G129" s="501"/>
      <c r="H129" s="507"/>
      <c r="I129" s="501"/>
      <c r="J129" s="512"/>
      <c r="K129" s="512"/>
      <c r="L129" s="512"/>
      <c r="M129" s="512"/>
      <c r="N129" s="512"/>
    </row>
    <row r="130" spans="1:14" x14ac:dyDescent="0.2">
      <c r="A130" s="504" t="s">
        <v>198</v>
      </c>
      <c r="B130" s="507">
        <v>430</v>
      </c>
      <c r="C130" s="507" t="s">
        <v>199</v>
      </c>
      <c r="D130" s="505" t="s">
        <v>38</v>
      </c>
      <c r="E130" s="492">
        <v>3660</v>
      </c>
      <c r="F130" s="505" t="s">
        <v>200</v>
      </c>
      <c r="G130" s="501">
        <v>3</v>
      </c>
      <c r="H130" s="507" t="s">
        <v>176</v>
      </c>
      <c r="I130" s="501">
        <v>11.42</v>
      </c>
      <c r="J130" s="495">
        <v>3660000</v>
      </c>
      <c r="K130" s="495">
        <v>581681.38</v>
      </c>
      <c r="L130" s="495">
        <v>14325126</v>
      </c>
      <c r="M130" s="523">
        <v>96673</v>
      </c>
      <c r="N130" s="524">
        <v>14421799</v>
      </c>
    </row>
    <row r="131" spans="1:14" x14ac:dyDescent="0.2">
      <c r="A131" s="504" t="s">
        <v>198</v>
      </c>
      <c r="B131" s="507">
        <v>430</v>
      </c>
      <c r="C131" s="507" t="s">
        <v>199</v>
      </c>
      <c r="D131" s="505" t="s">
        <v>38</v>
      </c>
      <c r="E131" s="492">
        <v>479</v>
      </c>
      <c r="F131" s="505" t="s">
        <v>201</v>
      </c>
      <c r="G131" s="501">
        <v>4</v>
      </c>
      <c r="H131" s="507" t="s">
        <v>176</v>
      </c>
      <c r="I131" s="501">
        <v>11.42</v>
      </c>
      <c r="J131" s="495">
        <v>479000</v>
      </c>
      <c r="K131" s="495">
        <v>161866.29999999999</v>
      </c>
      <c r="L131" s="495">
        <v>3986298</v>
      </c>
      <c r="M131" s="523">
        <v>35024</v>
      </c>
      <c r="N131" s="524">
        <v>4021322</v>
      </c>
    </row>
    <row r="132" spans="1:14" x14ac:dyDescent="0.2">
      <c r="A132" s="504" t="s">
        <v>202</v>
      </c>
      <c r="B132" s="507">
        <v>430</v>
      </c>
      <c r="C132" s="507" t="s">
        <v>199</v>
      </c>
      <c r="D132" s="505" t="s">
        <v>38</v>
      </c>
      <c r="E132" s="624">
        <v>1.5349999999999999</v>
      </c>
      <c r="F132" s="505" t="s">
        <v>203</v>
      </c>
      <c r="G132" s="501">
        <v>10</v>
      </c>
      <c r="H132" s="507" t="s">
        <v>176</v>
      </c>
      <c r="I132" s="501">
        <v>11.42</v>
      </c>
      <c r="J132" s="495">
        <v>1535</v>
      </c>
      <c r="K132" s="495">
        <v>3622.29</v>
      </c>
      <c r="L132" s="495">
        <v>89206</v>
      </c>
      <c r="M132" s="495">
        <v>77190</v>
      </c>
      <c r="N132" s="495">
        <v>166396</v>
      </c>
    </row>
    <row r="133" spans="1:14" ht="12.75" x14ac:dyDescent="0.2">
      <c r="A133" s="504"/>
      <c r="B133" s="485"/>
      <c r="C133" s="485"/>
      <c r="D133" s="505"/>
      <c r="E133" s="492"/>
      <c r="F133" s="507"/>
      <c r="G133" s="501"/>
      <c r="H133" s="507"/>
      <c r="I133" s="501"/>
      <c r="J133" s="512"/>
      <c r="K133" s="512"/>
      <c r="L133" s="512"/>
      <c r="M133" s="512"/>
      <c r="N133" s="512"/>
    </row>
    <row r="134" spans="1:14" x14ac:dyDescent="0.2">
      <c r="A134" s="504" t="s">
        <v>204</v>
      </c>
      <c r="B134" s="507">
        <v>437</v>
      </c>
      <c r="C134" s="507" t="s">
        <v>205</v>
      </c>
      <c r="D134" s="505" t="s">
        <v>38</v>
      </c>
      <c r="E134" s="492">
        <v>110</v>
      </c>
      <c r="F134" s="505" t="s">
        <v>206</v>
      </c>
      <c r="G134" s="501">
        <v>3</v>
      </c>
      <c r="H134" s="507" t="s">
        <v>65</v>
      </c>
      <c r="I134" s="501">
        <v>7</v>
      </c>
      <c r="J134" s="512">
        <v>110000</v>
      </c>
      <c r="K134" s="512">
        <v>0</v>
      </c>
      <c r="L134" s="512">
        <v>0</v>
      </c>
      <c r="M134" s="512">
        <v>0</v>
      </c>
      <c r="N134" s="512">
        <v>0</v>
      </c>
    </row>
    <row r="135" spans="1:14" x14ac:dyDescent="0.2">
      <c r="A135" s="504" t="s">
        <v>204</v>
      </c>
      <c r="B135" s="507">
        <v>437</v>
      </c>
      <c r="C135" s="507" t="s">
        <v>205</v>
      </c>
      <c r="D135" s="505" t="s">
        <v>38</v>
      </c>
      <c r="E135" s="492">
        <v>33</v>
      </c>
      <c r="F135" s="505" t="s">
        <v>207</v>
      </c>
      <c r="G135" s="501">
        <v>3</v>
      </c>
      <c r="H135" s="507" t="s">
        <v>65</v>
      </c>
      <c r="I135" s="501">
        <v>7</v>
      </c>
      <c r="J135" s="512">
        <v>33000</v>
      </c>
      <c r="K135" s="512">
        <v>0</v>
      </c>
      <c r="L135" s="512">
        <v>0</v>
      </c>
      <c r="M135" s="512">
        <v>0</v>
      </c>
      <c r="N135" s="512">
        <v>0</v>
      </c>
    </row>
    <row r="136" spans="1:14" x14ac:dyDescent="0.2">
      <c r="A136" s="504" t="s">
        <v>204</v>
      </c>
      <c r="B136" s="507">
        <v>437</v>
      </c>
      <c r="C136" s="507" t="s">
        <v>205</v>
      </c>
      <c r="D136" s="505" t="s">
        <v>38</v>
      </c>
      <c r="E136" s="492">
        <v>260</v>
      </c>
      <c r="F136" s="505" t="s">
        <v>208</v>
      </c>
      <c r="G136" s="501">
        <v>4.2</v>
      </c>
      <c r="H136" s="507" t="s">
        <v>65</v>
      </c>
      <c r="I136" s="501">
        <v>20</v>
      </c>
      <c r="J136" s="512">
        <v>260000</v>
      </c>
      <c r="K136" s="512">
        <v>136600.64000000001</v>
      </c>
      <c r="L136" s="512">
        <v>3364078</v>
      </c>
      <c r="M136" s="512">
        <v>3461</v>
      </c>
      <c r="N136" s="512">
        <v>3367539</v>
      </c>
    </row>
    <row r="137" spans="1:14" x14ac:dyDescent="0.2">
      <c r="A137" s="504" t="s">
        <v>204</v>
      </c>
      <c r="B137" s="507">
        <v>437</v>
      </c>
      <c r="C137" s="507" t="s">
        <v>205</v>
      </c>
      <c r="D137" s="505" t="s">
        <v>38</v>
      </c>
      <c r="E137" s="492">
        <v>68</v>
      </c>
      <c r="F137" s="505" t="s">
        <v>209</v>
      </c>
      <c r="G137" s="501">
        <v>4.2</v>
      </c>
      <c r="H137" s="507" t="s">
        <v>65</v>
      </c>
      <c r="I137" s="501">
        <v>20</v>
      </c>
      <c r="J137" s="512">
        <v>68000</v>
      </c>
      <c r="K137" s="512">
        <v>35726.300000000003</v>
      </c>
      <c r="L137" s="512">
        <v>879835</v>
      </c>
      <c r="M137" s="512">
        <v>905</v>
      </c>
      <c r="N137" s="512">
        <v>880740</v>
      </c>
    </row>
    <row r="138" spans="1:14" x14ac:dyDescent="0.2">
      <c r="A138" s="504" t="s">
        <v>210</v>
      </c>
      <c r="B138" s="507">
        <v>437</v>
      </c>
      <c r="C138" s="507" t="s">
        <v>205</v>
      </c>
      <c r="D138" s="505" t="s">
        <v>38</v>
      </c>
      <c r="E138" s="626">
        <v>132</v>
      </c>
      <c r="F138" s="505" t="s">
        <v>211</v>
      </c>
      <c r="G138" s="501">
        <v>4.2</v>
      </c>
      <c r="H138" s="507" t="s">
        <v>65</v>
      </c>
      <c r="I138" s="501">
        <v>20</v>
      </c>
      <c r="J138" s="512">
        <v>132000</v>
      </c>
      <c r="K138" s="512">
        <v>66862.17</v>
      </c>
      <c r="L138" s="512">
        <v>1646621</v>
      </c>
      <c r="M138" s="512">
        <v>1695</v>
      </c>
      <c r="N138" s="512">
        <v>1648316</v>
      </c>
    </row>
    <row r="139" spans="1:14" x14ac:dyDescent="0.2">
      <c r="A139" s="504" t="s">
        <v>212</v>
      </c>
      <c r="B139" s="507">
        <v>437</v>
      </c>
      <c r="C139" s="507" t="s">
        <v>205</v>
      </c>
      <c r="D139" s="505" t="s">
        <v>38</v>
      </c>
      <c r="E139" s="626">
        <v>55</v>
      </c>
      <c r="F139" s="505" t="s">
        <v>213</v>
      </c>
      <c r="G139" s="501">
        <v>4.2</v>
      </c>
      <c r="H139" s="507" t="s">
        <v>65</v>
      </c>
      <c r="I139" s="501">
        <v>20</v>
      </c>
      <c r="J139" s="512">
        <v>55000</v>
      </c>
      <c r="K139" s="512">
        <v>52671.88</v>
      </c>
      <c r="L139" s="512">
        <v>1297156</v>
      </c>
      <c r="M139" s="512">
        <v>1334</v>
      </c>
      <c r="N139" s="512">
        <v>1298490</v>
      </c>
    </row>
    <row r="140" spans="1:14" x14ac:dyDescent="0.2">
      <c r="A140" s="504" t="s">
        <v>212</v>
      </c>
      <c r="B140" s="507">
        <v>437</v>
      </c>
      <c r="C140" s="507" t="s">
        <v>205</v>
      </c>
      <c r="D140" s="505" t="s">
        <v>38</v>
      </c>
      <c r="E140" s="626">
        <v>1</v>
      </c>
      <c r="F140" s="505" t="s">
        <v>214</v>
      </c>
      <c r="G140" s="501">
        <v>4.2</v>
      </c>
      <c r="H140" s="507" t="s">
        <v>65</v>
      </c>
      <c r="I140" s="501">
        <v>20</v>
      </c>
      <c r="J140" s="512">
        <v>1000</v>
      </c>
      <c r="K140" s="512">
        <v>1463.11</v>
      </c>
      <c r="L140" s="512">
        <v>36032</v>
      </c>
      <c r="M140" s="512">
        <v>37</v>
      </c>
      <c r="N140" s="512">
        <v>36069</v>
      </c>
    </row>
    <row r="141" spans="1:14" x14ac:dyDescent="0.2">
      <c r="A141" s="504" t="s">
        <v>215</v>
      </c>
      <c r="B141" s="507">
        <v>437</v>
      </c>
      <c r="C141" s="507" t="s">
        <v>216</v>
      </c>
      <c r="D141" s="505" t="s">
        <v>38</v>
      </c>
      <c r="E141" s="518">
        <v>110</v>
      </c>
      <c r="F141" s="505" t="s">
        <v>217</v>
      </c>
      <c r="G141" s="501">
        <v>3</v>
      </c>
      <c r="H141" s="507" t="s">
        <v>65</v>
      </c>
      <c r="I141" s="501">
        <v>5.93</v>
      </c>
      <c r="J141" s="512">
        <v>110000</v>
      </c>
      <c r="K141" s="512">
        <v>0</v>
      </c>
      <c r="L141" s="512">
        <v>0</v>
      </c>
      <c r="M141" s="512">
        <v>0</v>
      </c>
      <c r="N141" s="512">
        <v>0</v>
      </c>
    </row>
    <row r="142" spans="1:14" x14ac:dyDescent="0.2">
      <c r="A142" s="504" t="s">
        <v>218</v>
      </c>
      <c r="B142" s="507">
        <v>437</v>
      </c>
      <c r="C142" s="507" t="s">
        <v>216</v>
      </c>
      <c r="D142" s="505" t="s">
        <v>38</v>
      </c>
      <c r="E142" s="518">
        <v>33</v>
      </c>
      <c r="F142" s="505" t="s">
        <v>219</v>
      </c>
      <c r="G142" s="501">
        <v>3</v>
      </c>
      <c r="H142" s="507" t="s">
        <v>65</v>
      </c>
      <c r="I142" s="501">
        <v>5.93</v>
      </c>
      <c r="J142" s="512">
        <v>33000</v>
      </c>
      <c r="K142" s="512">
        <v>0</v>
      </c>
      <c r="L142" s="512">
        <v>0</v>
      </c>
      <c r="M142" s="512">
        <v>0</v>
      </c>
      <c r="N142" s="512">
        <v>0</v>
      </c>
    </row>
    <row r="143" spans="1:14" x14ac:dyDescent="0.2">
      <c r="A143" s="504" t="s">
        <v>215</v>
      </c>
      <c r="B143" s="507">
        <v>437</v>
      </c>
      <c r="C143" s="507" t="s">
        <v>216</v>
      </c>
      <c r="D143" s="505" t="s">
        <v>38</v>
      </c>
      <c r="E143" s="518">
        <v>375</v>
      </c>
      <c r="F143" s="505" t="s">
        <v>220</v>
      </c>
      <c r="G143" s="501">
        <v>4.2</v>
      </c>
      <c r="H143" s="507" t="s">
        <v>65</v>
      </c>
      <c r="I143" s="501">
        <v>19.75</v>
      </c>
      <c r="J143" s="512">
        <v>375000</v>
      </c>
      <c r="K143" s="512">
        <v>217423.52</v>
      </c>
      <c r="L143" s="512">
        <v>5354511</v>
      </c>
      <c r="M143" s="512">
        <v>5510</v>
      </c>
      <c r="N143" s="512">
        <v>5360021</v>
      </c>
    </row>
    <row r="144" spans="1:14" x14ac:dyDescent="0.2">
      <c r="A144" s="504" t="s">
        <v>215</v>
      </c>
      <c r="B144" s="507">
        <v>437</v>
      </c>
      <c r="C144" s="507" t="s">
        <v>216</v>
      </c>
      <c r="D144" s="505" t="s">
        <v>38</v>
      </c>
      <c r="E144" s="518">
        <v>99</v>
      </c>
      <c r="F144" s="505" t="s">
        <v>221</v>
      </c>
      <c r="G144" s="501">
        <v>4.2</v>
      </c>
      <c r="H144" s="507" t="s">
        <v>65</v>
      </c>
      <c r="I144" s="501">
        <v>19.75</v>
      </c>
      <c r="J144" s="512">
        <v>99000</v>
      </c>
      <c r="K144" s="512">
        <v>57399.79</v>
      </c>
      <c r="L144" s="512">
        <v>1413590</v>
      </c>
      <c r="M144" s="512">
        <v>1456</v>
      </c>
      <c r="N144" s="512">
        <v>1415046</v>
      </c>
    </row>
    <row r="145" spans="1:14" x14ac:dyDescent="0.2">
      <c r="A145" s="504" t="s">
        <v>215</v>
      </c>
      <c r="B145" s="507">
        <v>437</v>
      </c>
      <c r="C145" s="507" t="s">
        <v>216</v>
      </c>
      <c r="D145" s="505" t="s">
        <v>38</v>
      </c>
      <c r="E145" s="518">
        <v>93</v>
      </c>
      <c r="F145" s="505" t="s">
        <v>222</v>
      </c>
      <c r="G145" s="501">
        <v>4.2</v>
      </c>
      <c r="H145" s="507" t="s">
        <v>65</v>
      </c>
      <c r="I145" s="501">
        <v>19.75</v>
      </c>
      <c r="J145" s="512">
        <v>93000</v>
      </c>
      <c r="K145" s="512">
        <v>56048.26</v>
      </c>
      <c r="L145" s="512">
        <v>1380306</v>
      </c>
      <c r="M145" s="512">
        <v>1420</v>
      </c>
      <c r="N145" s="512">
        <v>1381726</v>
      </c>
    </row>
    <row r="146" spans="1:14" x14ac:dyDescent="0.2">
      <c r="A146" s="504" t="s">
        <v>223</v>
      </c>
      <c r="B146" s="507">
        <v>437</v>
      </c>
      <c r="C146" s="507" t="s">
        <v>216</v>
      </c>
      <c r="D146" s="505" t="s">
        <v>38</v>
      </c>
      <c r="E146" s="518">
        <v>122</v>
      </c>
      <c r="F146" s="505" t="s">
        <v>224</v>
      </c>
      <c r="G146" s="501">
        <v>4.2</v>
      </c>
      <c r="H146" s="507" t="s">
        <v>65</v>
      </c>
      <c r="I146" s="501">
        <v>19.75</v>
      </c>
      <c r="J146" s="512">
        <v>122000</v>
      </c>
      <c r="K146" s="512">
        <v>103875.72</v>
      </c>
      <c r="L146" s="512">
        <v>2558158</v>
      </c>
      <c r="M146" s="512">
        <v>2632</v>
      </c>
      <c r="N146" s="512">
        <v>2560790</v>
      </c>
    </row>
    <row r="147" spans="1:14" x14ac:dyDescent="0.2">
      <c r="A147" s="504" t="s">
        <v>223</v>
      </c>
      <c r="B147" s="507">
        <v>437</v>
      </c>
      <c r="C147" s="507" t="s">
        <v>216</v>
      </c>
      <c r="D147" s="505" t="s">
        <v>38</v>
      </c>
      <c r="E147" s="518">
        <v>1</v>
      </c>
      <c r="F147" s="505" t="s">
        <v>225</v>
      </c>
      <c r="G147" s="501">
        <v>4.2</v>
      </c>
      <c r="H147" s="507" t="s">
        <v>65</v>
      </c>
      <c r="I147" s="501">
        <v>19.75</v>
      </c>
      <c r="J147" s="512">
        <v>1000</v>
      </c>
      <c r="K147" s="512">
        <v>1385.01</v>
      </c>
      <c r="L147" s="512">
        <v>34109</v>
      </c>
      <c r="M147" s="512">
        <v>35</v>
      </c>
      <c r="N147" s="512">
        <v>34144</v>
      </c>
    </row>
    <row r="148" spans="1:14" ht="12.75" x14ac:dyDescent="0.2">
      <c r="A148" s="504"/>
      <c r="B148" s="485"/>
      <c r="C148" s="485"/>
      <c r="D148" s="505"/>
      <c r="E148" s="518"/>
      <c r="F148" s="505"/>
      <c r="G148" s="501"/>
      <c r="H148" s="507"/>
      <c r="I148" s="501"/>
      <c r="J148" s="512"/>
      <c r="K148" s="512"/>
      <c r="L148" s="512"/>
      <c r="M148" s="512"/>
      <c r="N148" s="512"/>
    </row>
    <row r="149" spans="1:14" x14ac:dyDescent="0.2">
      <c r="A149" s="504" t="s">
        <v>69</v>
      </c>
      <c r="B149" s="507">
        <v>449</v>
      </c>
      <c r="C149" s="507" t="s">
        <v>226</v>
      </c>
      <c r="D149" s="505" t="s">
        <v>38</v>
      </c>
      <c r="E149" s="518">
        <v>162</v>
      </c>
      <c r="F149" s="505" t="s">
        <v>193</v>
      </c>
      <c r="G149" s="501">
        <v>4.8</v>
      </c>
      <c r="H149" s="505" t="s">
        <v>57</v>
      </c>
      <c r="I149" s="501">
        <v>7.75</v>
      </c>
      <c r="J149" s="512">
        <v>162000</v>
      </c>
      <c r="K149" s="512">
        <v>0</v>
      </c>
      <c r="L149" s="512">
        <v>0</v>
      </c>
      <c r="M149" s="512">
        <v>0</v>
      </c>
      <c r="N149" s="512">
        <v>0</v>
      </c>
    </row>
    <row r="150" spans="1:14" x14ac:dyDescent="0.2">
      <c r="A150" s="504" t="s">
        <v>227</v>
      </c>
      <c r="B150" s="507">
        <v>449</v>
      </c>
      <c r="C150" s="507" t="s">
        <v>226</v>
      </c>
      <c r="D150" s="505" t="s">
        <v>38</v>
      </c>
      <c r="E150" s="518">
        <v>50</v>
      </c>
      <c r="F150" s="505" t="s">
        <v>194</v>
      </c>
      <c r="G150" s="501">
        <v>5.4</v>
      </c>
      <c r="H150" s="505" t="s">
        <v>57</v>
      </c>
      <c r="I150" s="501">
        <v>14.75</v>
      </c>
      <c r="J150" s="512">
        <v>50000</v>
      </c>
      <c r="K150" s="512">
        <v>63143.3</v>
      </c>
      <c r="L150" s="512">
        <v>1555036</v>
      </c>
      <c r="M150" s="512">
        <v>20358</v>
      </c>
      <c r="N150" s="512">
        <v>1575394</v>
      </c>
    </row>
    <row r="151" spans="1:14" x14ac:dyDescent="0.2">
      <c r="A151" s="504" t="s">
        <v>227</v>
      </c>
      <c r="B151" s="507">
        <v>449</v>
      </c>
      <c r="C151" s="507" t="s">
        <v>226</v>
      </c>
      <c r="D151" s="505" t="s">
        <v>38</v>
      </c>
      <c r="E151" s="518">
        <v>59.52</v>
      </c>
      <c r="F151" s="505" t="s">
        <v>195</v>
      </c>
      <c r="G151" s="501">
        <v>4.5</v>
      </c>
      <c r="H151" s="505" t="s">
        <v>57</v>
      </c>
      <c r="I151" s="501">
        <v>15</v>
      </c>
      <c r="J151" s="512">
        <v>59520</v>
      </c>
      <c r="K151" s="512">
        <v>88441.86</v>
      </c>
      <c r="L151" s="512">
        <v>2178067</v>
      </c>
      <c r="M151" s="512">
        <v>0</v>
      </c>
      <c r="N151" s="512">
        <v>2178067</v>
      </c>
    </row>
    <row r="152" spans="1:14" ht="12.75" x14ac:dyDescent="0.2">
      <c r="A152" s="504"/>
      <c r="B152" s="485"/>
      <c r="C152" s="485"/>
      <c r="D152" s="505"/>
      <c r="E152" s="518"/>
      <c r="F152" s="505"/>
      <c r="G152" s="501"/>
      <c r="H152" s="507"/>
      <c r="I152" s="501"/>
      <c r="J152" s="512"/>
      <c r="K152" s="512"/>
      <c r="L152" s="512"/>
      <c r="M152" s="512"/>
      <c r="N152" s="512"/>
    </row>
    <row r="153" spans="1:14" x14ac:dyDescent="0.2">
      <c r="A153" s="504" t="s">
        <v>121</v>
      </c>
      <c r="B153" s="507">
        <v>472</v>
      </c>
      <c r="C153" s="507" t="s">
        <v>228</v>
      </c>
      <c r="D153" s="505" t="s">
        <v>229</v>
      </c>
      <c r="E153" s="518">
        <v>15700000</v>
      </c>
      <c r="F153" s="505" t="s">
        <v>71</v>
      </c>
      <c r="G153" s="501">
        <v>6</v>
      </c>
      <c r="H153" s="507" t="s">
        <v>176</v>
      </c>
      <c r="I153" s="501">
        <v>4</v>
      </c>
      <c r="J153" s="512">
        <v>15700000000</v>
      </c>
      <c r="K153" s="512">
        <v>0</v>
      </c>
      <c r="L153" s="512">
        <v>0</v>
      </c>
      <c r="M153" s="512"/>
      <c r="N153" s="512"/>
    </row>
    <row r="154" spans="1:14" x14ac:dyDescent="0.2">
      <c r="A154" s="504" t="s">
        <v>121</v>
      </c>
      <c r="B154" s="507">
        <v>472</v>
      </c>
      <c r="C154" s="507" t="s">
        <v>228</v>
      </c>
      <c r="D154" s="505" t="s">
        <v>229</v>
      </c>
      <c r="E154" s="518">
        <v>500000</v>
      </c>
      <c r="F154" s="505" t="s">
        <v>73</v>
      </c>
      <c r="G154" s="501" t="s">
        <v>230</v>
      </c>
      <c r="H154" s="507" t="s">
        <v>176</v>
      </c>
      <c r="I154" s="501">
        <v>6</v>
      </c>
      <c r="J154" s="512">
        <v>500000000</v>
      </c>
      <c r="K154" s="512">
        <v>0</v>
      </c>
      <c r="L154" s="512">
        <v>0</v>
      </c>
      <c r="M154" s="512"/>
      <c r="N154" s="512"/>
    </row>
    <row r="155" spans="1:14" x14ac:dyDescent="0.2">
      <c r="A155" s="504" t="s">
        <v>121</v>
      </c>
      <c r="B155" s="507">
        <v>472</v>
      </c>
      <c r="C155" s="507" t="s">
        <v>228</v>
      </c>
      <c r="D155" s="505" t="s">
        <v>229</v>
      </c>
      <c r="E155" s="518">
        <v>1000</v>
      </c>
      <c r="F155" s="505" t="s">
        <v>111</v>
      </c>
      <c r="G155" s="501">
        <v>10</v>
      </c>
      <c r="H155" s="507" t="s">
        <v>176</v>
      </c>
      <c r="I155" s="501">
        <v>6</v>
      </c>
      <c r="J155" s="512">
        <v>1000000</v>
      </c>
      <c r="K155" s="512">
        <v>0</v>
      </c>
      <c r="L155" s="512">
        <v>0</v>
      </c>
      <c r="M155" s="512"/>
      <c r="N155" s="512"/>
    </row>
    <row r="156" spans="1:14" x14ac:dyDescent="0.2">
      <c r="A156" s="504" t="s">
        <v>121</v>
      </c>
      <c r="B156" s="507">
        <v>486</v>
      </c>
      <c r="C156" s="507" t="s">
        <v>231</v>
      </c>
      <c r="D156" s="505" t="s">
        <v>38</v>
      </c>
      <c r="E156" s="518">
        <v>450</v>
      </c>
      <c r="F156" s="505" t="s">
        <v>97</v>
      </c>
      <c r="G156" s="501">
        <v>4.25</v>
      </c>
      <c r="H156" s="507" t="s">
        <v>65</v>
      </c>
      <c r="I156" s="501">
        <v>19.5</v>
      </c>
      <c r="J156" s="512">
        <v>450000</v>
      </c>
      <c r="K156" s="512">
        <v>229933</v>
      </c>
      <c r="L156" s="512">
        <v>5662583</v>
      </c>
      <c r="M156" s="512">
        <v>42713</v>
      </c>
      <c r="N156" s="512">
        <v>5705296</v>
      </c>
    </row>
    <row r="157" spans="1:14" x14ac:dyDescent="0.2">
      <c r="A157" s="504" t="s">
        <v>232</v>
      </c>
      <c r="B157" s="507">
        <v>486</v>
      </c>
      <c r="C157" s="507" t="s">
        <v>231</v>
      </c>
      <c r="D157" s="505" t="s">
        <v>38</v>
      </c>
      <c r="E157" s="518">
        <v>50</v>
      </c>
      <c r="F157" s="505" t="s">
        <v>99</v>
      </c>
      <c r="G157" s="501">
        <v>8</v>
      </c>
      <c r="H157" s="507" t="s">
        <v>65</v>
      </c>
      <c r="I157" s="501">
        <v>23.25</v>
      </c>
      <c r="J157" s="512">
        <v>50000</v>
      </c>
      <c r="K157" s="512">
        <v>50000</v>
      </c>
      <c r="L157" s="512">
        <v>1231355</v>
      </c>
      <c r="M157" s="512">
        <v>1124585</v>
      </c>
      <c r="N157" s="512">
        <v>2355940</v>
      </c>
    </row>
    <row r="158" spans="1:14" x14ac:dyDescent="0.2">
      <c r="A158" s="504" t="s">
        <v>233</v>
      </c>
      <c r="B158" s="507">
        <v>486</v>
      </c>
      <c r="C158" s="507" t="s">
        <v>234</v>
      </c>
      <c r="D158" s="505" t="s">
        <v>38</v>
      </c>
      <c r="E158" s="518">
        <v>427</v>
      </c>
      <c r="F158" s="505" t="s">
        <v>191</v>
      </c>
      <c r="G158" s="501">
        <v>4</v>
      </c>
      <c r="H158" s="507" t="s">
        <v>65</v>
      </c>
      <c r="I158" s="501">
        <v>20</v>
      </c>
      <c r="J158" s="512">
        <v>427000</v>
      </c>
      <c r="K158" s="512">
        <v>272257</v>
      </c>
      <c r="L158" s="512">
        <v>6704900</v>
      </c>
      <c r="M158" s="512">
        <v>47648</v>
      </c>
      <c r="N158" s="512">
        <v>6752548</v>
      </c>
    </row>
    <row r="159" spans="1:14" x14ac:dyDescent="0.2">
      <c r="A159" s="504" t="s">
        <v>233</v>
      </c>
      <c r="B159" s="507">
        <v>486</v>
      </c>
      <c r="C159" s="507" t="s">
        <v>234</v>
      </c>
      <c r="D159" s="505" t="s">
        <v>38</v>
      </c>
      <c r="E159" s="518">
        <v>37</v>
      </c>
      <c r="F159" s="505" t="s">
        <v>235</v>
      </c>
      <c r="G159" s="501">
        <v>4</v>
      </c>
      <c r="H159" s="507" t="s">
        <v>65</v>
      </c>
      <c r="I159" s="501">
        <v>20</v>
      </c>
      <c r="J159" s="512">
        <v>37000</v>
      </c>
      <c r="K159" s="512">
        <v>37000</v>
      </c>
      <c r="L159" s="512">
        <v>911203</v>
      </c>
      <c r="M159" s="512">
        <v>284616</v>
      </c>
      <c r="N159" s="512">
        <v>1195819</v>
      </c>
    </row>
    <row r="160" spans="1:14" x14ac:dyDescent="0.2">
      <c r="A160" s="504" t="s">
        <v>233</v>
      </c>
      <c r="B160" s="507">
        <v>486</v>
      </c>
      <c r="C160" s="507" t="s">
        <v>234</v>
      </c>
      <c r="D160" s="505" t="s">
        <v>38</v>
      </c>
      <c r="E160" s="518">
        <v>59</v>
      </c>
      <c r="F160" s="505" t="s">
        <v>236</v>
      </c>
      <c r="G160" s="501">
        <v>7</v>
      </c>
      <c r="H160" s="507" t="s">
        <v>65</v>
      </c>
      <c r="I160" s="501">
        <v>21.75</v>
      </c>
      <c r="J160" s="512">
        <v>59000</v>
      </c>
      <c r="K160" s="512">
        <v>59000</v>
      </c>
      <c r="L160" s="512">
        <v>1452999</v>
      </c>
      <c r="M160" s="512">
        <v>869263</v>
      </c>
      <c r="N160" s="512">
        <v>2322262</v>
      </c>
    </row>
    <row r="161" spans="1:14" ht="12.75" x14ac:dyDescent="0.2">
      <c r="A161" s="504"/>
      <c r="B161" s="485"/>
      <c r="C161" s="485"/>
      <c r="D161" s="505"/>
      <c r="E161" s="518"/>
      <c r="F161" s="505"/>
      <c r="G161" s="501"/>
      <c r="H161" s="507"/>
      <c r="I161" s="501"/>
      <c r="J161" s="512"/>
      <c r="K161" s="512"/>
      <c r="L161" s="512"/>
      <c r="M161" s="512"/>
      <c r="N161" s="512"/>
    </row>
    <row r="162" spans="1:14" x14ac:dyDescent="0.2">
      <c r="A162" s="504" t="s">
        <v>62</v>
      </c>
      <c r="B162" s="507">
        <v>495</v>
      </c>
      <c r="C162" s="507" t="s">
        <v>237</v>
      </c>
      <c r="D162" s="505" t="s">
        <v>38</v>
      </c>
      <c r="E162" s="518">
        <v>578.5</v>
      </c>
      <c r="F162" s="505" t="s">
        <v>238</v>
      </c>
      <c r="G162" s="501">
        <v>4</v>
      </c>
      <c r="H162" s="507" t="s">
        <v>65</v>
      </c>
      <c r="I162" s="501">
        <v>19.25</v>
      </c>
      <c r="J162" s="512">
        <v>578500</v>
      </c>
      <c r="K162" s="512">
        <v>261733</v>
      </c>
      <c r="L162" s="512">
        <v>6445725</v>
      </c>
      <c r="M162" s="512">
        <v>63509</v>
      </c>
      <c r="N162" s="512">
        <v>6509234</v>
      </c>
    </row>
    <row r="163" spans="1:14" x14ac:dyDescent="0.2">
      <c r="A163" s="504" t="s">
        <v>62</v>
      </c>
      <c r="B163" s="507">
        <v>495</v>
      </c>
      <c r="C163" s="507" t="s">
        <v>237</v>
      </c>
      <c r="D163" s="505" t="s">
        <v>38</v>
      </c>
      <c r="E163" s="518">
        <v>52.2</v>
      </c>
      <c r="F163" s="505" t="s">
        <v>239</v>
      </c>
      <c r="G163" s="501">
        <v>5</v>
      </c>
      <c r="H163" s="507" t="s">
        <v>65</v>
      </c>
      <c r="I163" s="501">
        <v>19.25</v>
      </c>
      <c r="J163" s="512">
        <v>52200</v>
      </c>
      <c r="K163" s="512">
        <v>53489</v>
      </c>
      <c r="L163" s="512">
        <v>1317279</v>
      </c>
      <c r="M163" s="512">
        <v>16166</v>
      </c>
      <c r="N163" s="512">
        <v>1333445</v>
      </c>
    </row>
    <row r="164" spans="1:14" x14ac:dyDescent="0.2">
      <c r="A164" s="504" t="s">
        <v>66</v>
      </c>
      <c r="B164" s="507">
        <v>495</v>
      </c>
      <c r="C164" s="507" t="s">
        <v>237</v>
      </c>
      <c r="D164" s="505" t="s">
        <v>38</v>
      </c>
      <c r="E164" s="518">
        <v>27.4</v>
      </c>
      <c r="F164" s="505" t="s">
        <v>240</v>
      </c>
      <c r="G164" s="501">
        <v>5.5</v>
      </c>
      <c r="H164" s="507" t="s">
        <v>65</v>
      </c>
      <c r="I164" s="501">
        <v>19.25</v>
      </c>
      <c r="J164" s="512">
        <v>27400</v>
      </c>
      <c r="K164" s="512">
        <v>31324</v>
      </c>
      <c r="L164" s="512">
        <v>771419</v>
      </c>
      <c r="M164" s="512">
        <v>10394</v>
      </c>
      <c r="N164" s="512">
        <v>781813</v>
      </c>
    </row>
    <row r="165" spans="1:14" x14ac:dyDescent="0.2">
      <c r="A165" s="504" t="s">
        <v>66</v>
      </c>
      <c r="B165" s="507">
        <v>495</v>
      </c>
      <c r="C165" s="507" t="s">
        <v>237</v>
      </c>
      <c r="D165" s="505" t="s">
        <v>38</v>
      </c>
      <c r="E165" s="518">
        <v>20.399999999999999</v>
      </c>
      <c r="F165" s="505" t="s">
        <v>241</v>
      </c>
      <c r="G165" s="501">
        <v>6</v>
      </c>
      <c r="H165" s="507" t="s">
        <v>65</v>
      </c>
      <c r="I165" s="501">
        <v>19.25</v>
      </c>
      <c r="J165" s="512">
        <v>20400</v>
      </c>
      <c r="K165" s="512">
        <v>25754</v>
      </c>
      <c r="L165" s="512">
        <v>634246</v>
      </c>
      <c r="M165" s="512">
        <v>9306</v>
      </c>
      <c r="N165" s="512">
        <v>643552</v>
      </c>
    </row>
    <row r="166" spans="1:14" x14ac:dyDescent="0.2">
      <c r="A166" s="504" t="s">
        <v>242</v>
      </c>
      <c r="B166" s="507">
        <v>495</v>
      </c>
      <c r="C166" s="507" t="s">
        <v>237</v>
      </c>
      <c r="D166" s="505" t="s">
        <v>38</v>
      </c>
      <c r="E166" s="518">
        <v>22</v>
      </c>
      <c r="F166" s="489" t="s">
        <v>243</v>
      </c>
      <c r="G166" s="501">
        <v>7</v>
      </c>
      <c r="H166" s="507" t="s">
        <v>65</v>
      </c>
      <c r="I166" s="501">
        <v>19.25</v>
      </c>
      <c r="J166" s="512">
        <v>22000</v>
      </c>
      <c r="K166" s="512">
        <v>28837</v>
      </c>
      <c r="L166" s="512">
        <v>710172</v>
      </c>
      <c r="M166" s="512">
        <v>12114</v>
      </c>
      <c r="N166" s="512">
        <v>722286</v>
      </c>
    </row>
    <row r="167" spans="1:14" x14ac:dyDescent="0.2">
      <c r="A167" s="504" t="s">
        <v>242</v>
      </c>
      <c r="B167" s="507">
        <v>495</v>
      </c>
      <c r="C167" s="507" t="s">
        <v>237</v>
      </c>
      <c r="D167" s="505" t="s">
        <v>38</v>
      </c>
      <c r="E167" s="518">
        <v>31</v>
      </c>
      <c r="F167" s="505" t="s">
        <v>244</v>
      </c>
      <c r="G167" s="501">
        <v>7.5</v>
      </c>
      <c r="H167" s="507" t="s">
        <v>65</v>
      </c>
      <c r="I167" s="501">
        <v>19.25</v>
      </c>
      <c r="J167" s="512">
        <v>31000</v>
      </c>
      <c r="K167" s="512">
        <v>54296</v>
      </c>
      <c r="L167" s="512">
        <v>1337153</v>
      </c>
      <c r="M167" s="512">
        <v>24394</v>
      </c>
      <c r="N167" s="512">
        <v>1361547</v>
      </c>
    </row>
    <row r="168" spans="1:14" x14ac:dyDescent="0.2">
      <c r="A168" s="504" t="s">
        <v>245</v>
      </c>
      <c r="B168" s="507">
        <v>495</v>
      </c>
      <c r="C168" s="507" t="s">
        <v>246</v>
      </c>
      <c r="D168" s="505" t="s">
        <v>38</v>
      </c>
      <c r="E168" s="518">
        <v>478</v>
      </c>
      <c r="F168" s="505" t="s">
        <v>247</v>
      </c>
      <c r="G168" s="501">
        <v>4</v>
      </c>
      <c r="H168" s="507" t="s">
        <v>65</v>
      </c>
      <c r="I168" s="501">
        <v>18.25</v>
      </c>
      <c r="J168" s="512">
        <v>478000</v>
      </c>
      <c r="K168" s="512">
        <v>234916</v>
      </c>
      <c r="L168" s="512">
        <v>5785300</v>
      </c>
      <c r="M168" s="512">
        <v>57003</v>
      </c>
      <c r="N168" s="512">
        <v>5842303</v>
      </c>
    </row>
    <row r="169" spans="1:14" x14ac:dyDescent="0.2">
      <c r="A169" s="504" t="s">
        <v>248</v>
      </c>
      <c r="B169" s="507">
        <v>495</v>
      </c>
      <c r="C169" s="507" t="s">
        <v>246</v>
      </c>
      <c r="D169" s="505" t="s">
        <v>38</v>
      </c>
      <c r="E169" s="518">
        <v>55</v>
      </c>
      <c r="F169" s="505" t="s">
        <v>249</v>
      </c>
      <c r="G169" s="501">
        <v>5</v>
      </c>
      <c r="H169" s="507" t="s">
        <v>65</v>
      </c>
      <c r="I169" s="501">
        <v>18.25</v>
      </c>
      <c r="J169" s="512">
        <v>55000</v>
      </c>
      <c r="K169" s="512">
        <v>56358</v>
      </c>
      <c r="L169" s="512">
        <v>1387934</v>
      </c>
      <c r="M169" s="512">
        <v>17033</v>
      </c>
      <c r="N169" s="512">
        <v>1404967</v>
      </c>
    </row>
    <row r="170" spans="1:14" x14ac:dyDescent="0.2">
      <c r="A170" s="504" t="s">
        <v>250</v>
      </c>
      <c r="B170" s="507">
        <v>495</v>
      </c>
      <c r="C170" s="507" t="s">
        <v>246</v>
      </c>
      <c r="D170" s="505" t="s">
        <v>38</v>
      </c>
      <c r="E170" s="518">
        <v>18</v>
      </c>
      <c r="F170" s="505" t="s">
        <v>251</v>
      </c>
      <c r="G170" s="501">
        <v>5.5</v>
      </c>
      <c r="H170" s="507" t="s">
        <v>65</v>
      </c>
      <c r="I170" s="501">
        <v>18.25</v>
      </c>
      <c r="J170" s="512">
        <v>18000</v>
      </c>
      <c r="K170" s="512">
        <v>19505</v>
      </c>
      <c r="L170" s="512">
        <v>480352</v>
      </c>
      <c r="M170" s="512">
        <v>6472</v>
      </c>
      <c r="N170" s="512">
        <v>486824</v>
      </c>
    </row>
    <row r="171" spans="1:14" x14ac:dyDescent="0.2">
      <c r="A171" s="504" t="s">
        <v>252</v>
      </c>
      <c r="B171" s="507">
        <v>495</v>
      </c>
      <c r="C171" s="507" t="s">
        <v>246</v>
      </c>
      <c r="D171" s="505" t="s">
        <v>38</v>
      </c>
      <c r="E171" s="518">
        <v>8</v>
      </c>
      <c r="F171" s="505" t="s">
        <v>253</v>
      </c>
      <c r="G171" s="501">
        <v>6</v>
      </c>
      <c r="H171" s="507" t="s">
        <v>65</v>
      </c>
      <c r="I171" s="501">
        <v>18.25</v>
      </c>
      <c r="J171" s="512">
        <v>8000</v>
      </c>
      <c r="K171" s="512">
        <v>9528</v>
      </c>
      <c r="L171" s="512">
        <v>234647</v>
      </c>
      <c r="M171" s="512">
        <v>3443</v>
      </c>
      <c r="N171" s="512">
        <v>238090</v>
      </c>
    </row>
    <row r="172" spans="1:14" x14ac:dyDescent="0.2">
      <c r="A172" s="504" t="s">
        <v>252</v>
      </c>
      <c r="B172" s="507">
        <v>495</v>
      </c>
      <c r="C172" s="507" t="s">
        <v>246</v>
      </c>
      <c r="D172" s="505" t="s">
        <v>38</v>
      </c>
      <c r="E172" s="518">
        <v>15</v>
      </c>
      <c r="F172" s="505" t="s">
        <v>254</v>
      </c>
      <c r="G172" s="501">
        <v>7</v>
      </c>
      <c r="H172" s="507" t="s">
        <v>65</v>
      </c>
      <c r="I172" s="501">
        <v>18.25</v>
      </c>
      <c r="J172" s="512">
        <v>15000</v>
      </c>
      <c r="K172" s="512">
        <v>18375</v>
      </c>
      <c r="L172" s="512">
        <v>452523</v>
      </c>
      <c r="M172" s="512">
        <v>7719</v>
      </c>
      <c r="N172" s="512">
        <v>460242</v>
      </c>
    </row>
    <row r="173" spans="1:14" x14ac:dyDescent="0.2">
      <c r="A173" s="504" t="s">
        <v>252</v>
      </c>
      <c r="B173" s="507">
        <v>495</v>
      </c>
      <c r="C173" s="507" t="s">
        <v>246</v>
      </c>
      <c r="D173" s="505" t="s">
        <v>38</v>
      </c>
      <c r="E173" s="518">
        <v>25</v>
      </c>
      <c r="F173" s="505" t="s">
        <v>255</v>
      </c>
      <c r="G173" s="501">
        <v>7.5</v>
      </c>
      <c r="H173" s="507" t="s">
        <v>65</v>
      </c>
      <c r="I173" s="501">
        <v>18.25</v>
      </c>
      <c r="J173" s="512">
        <v>25000</v>
      </c>
      <c r="K173" s="512">
        <v>40732</v>
      </c>
      <c r="L173" s="512">
        <v>1003111</v>
      </c>
      <c r="M173" s="512">
        <v>18300</v>
      </c>
      <c r="N173" s="512">
        <v>1021411</v>
      </c>
    </row>
    <row r="174" spans="1:14" x14ac:dyDescent="0.2">
      <c r="A174" s="504" t="s">
        <v>256</v>
      </c>
      <c r="B174" s="507">
        <v>495</v>
      </c>
      <c r="C174" s="507" t="s">
        <v>257</v>
      </c>
      <c r="D174" s="505" t="s">
        <v>38</v>
      </c>
      <c r="E174" s="518">
        <v>402</v>
      </c>
      <c r="F174" s="505" t="s">
        <v>258</v>
      </c>
      <c r="G174" s="501">
        <v>4.7</v>
      </c>
      <c r="H174" s="505" t="s">
        <v>65</v>
      </c>
      <c r="I174" s="501">
        <v>17</v>
      </c>
      <c r="J174" s="491">
        <v>402000</v>
      </c>
      <c r="K174" s="512">
        <v>225983</v>
      </c>
      <c r="L174" s="512">
        <v>5565306</v>
      </c>
      <c r="M174" s="512">
        <v>64269</v>
      </c>
      <c r="N174" s="512">
        <v>5629575</v>
      </c>
    </row>
    <row r="175" spans="1:14" x14ac:dyDescent="0.2">
      <c r="A175" s="504" t="s">
        <v>259</v>
      </c>
      <c r="B175" s="507">
        <v>495</v>
      </c>
      <c r="C175" s="507" t="s">
        <v>257</v>
      </c>
      <c r="D175" s="505" t="s">
        <v>38</v>
      </c>
      <c r="E175" s="518">
        <v>38.200000000000003</v>
      </c>
      <c r="F175" s="505" t="s">
        <v>260</v>
      </c>
      <c r="G175" s="501">
        <v>5.2</v>
      </c>
      <c r="H175" s="505" t="s">
        <v>65</v>
      </c>
      <c r="I175" s="501">
        <v>17</v>
      </c>
      <c r="J175" s="491">
        <v>38200</v>
      </c>
      <c r="K175" s="512">
        <v>38687</v>
      </c>
      <c r="L175" s="512">
        <v>952749</v>
      </c>
      <c r="M175" s="512">
        <v>12150</v>
      </c>
      <c r="N175" s="512">
        <v>964899</v>
      </c>
    </row>
    <row r="176" spans="1:14" x14ac:dyDescent="0.2">
      <c r="A176" s="504" t="s">
        <v>259</v>
      </c>
      <c r="B176" s="507">
        <v>495</v>
      </c>
      <c r="C176" s="507" t="s">
        <v>257</v>
      </c>
      <c r="D176" s="505" t="s">
        <v>38</v>
      </c>
      <c r="E176" s="518">
        <v>12</v>
      </c>
      <c r="F176" s="505" t="s">
        <v>261</v>
      </c>
      <c r="G176" s="501">
        <v>5.2</v>
      </c>
      <c r="H176" s="505" t="s">
        <v>65</v>
      </c>
      <c r="I176" s="501">
        <v>17</v>
      </c>
      <c r="J176" s="491">
        <v>12000</v>
      </c>
      <c r="K176" s="512">
        <v>12465</v>
      </c>
      <c r="L176" s="512">
        <v>306977</v>
      </c>
      <c r="M176" s="512">
        <v>3915</v>
      </c>
      <c r="N176" s="512">
        <v>310892</v>
      </c>
    </row>
    <row r="177" spans="1:14" x14ac:dyDescent="0.2">
      <c r="A177" s="504" t="s">
        <v>259</v>
      </c>
      <c r="B177" s="507">
        <v>495</v>
      </c>
      <c r="C177" s="507" t="s">
        <v>257</v>
      </c>
      <c r="D177" s="505" t="s">
        <v>38</v>
      </c>
      <c r="E177" s="518">
        <v>6</v>
      </c>
      <c r="F177" s="505" t="s">
        <v>262</v>
      </c>
      <c r="G177" s="501">
        <v>5.2</v>
      </c>
      <c r="H177" s="505" t="s">
        <v>65</v>
      </c>
      <c r="I177" s="501">
        <v>17</v>
      </c>
      <c r="J177" s="491">
        <v>6000</v>
      </c>
      <c r="K177" s="512">
        <v>6557</v>
      </c>
      <c r="L177" s="512">
        <v>161480</v>
      </c>
      <c r="M177" s="512">
        <v>2059</v>
      </c>
      <c r="N177" s="512">
        <v>163539</v>
      </c>
    </row>
    <row r="178" spans="1:14" x14ac:dyDescent="0.2">
      <c r="A178" s="504" t="s">
        <v>259</v>
      </c>
      <c r="B178" s="507">
        <v>495</v>
      </c>
      <c r="C178" s="507" t="s">
        <v>257</v>
      </c>
      <c r="D178" s="505" t="s">
        <v>38</v>
      </c>
      <c r="E178" s="518">
        <v>9</v>
      </c>
      <c r="F178" s="505" t="s">
        <v>263</v>
      </c>
      <c r="G178" s="501">
        <v>5.2</v>
      </c>
      <c r="H178" s="505" t="s">
        <v>65</v>
      </c>
      <c r="I178" s="501">
        <v>17</v>
      </c>
      <c r="J178" s="491">
        <v>9000</v>
      </c>
      <c r="K178" s="512">
        <v>9835</v>
      </c>
      <c r="L178" s="512">
        <v>242208</v>
      </c>
      <c r="M178" s="512">
        <v>3089</v>
      </c>
      <c r="N178" s="512">
        <v>245297</v>
      </c>
    </row>
    <row r="179" spans="1:14" x14ac:dyDescent="0.2">
      <c r="A179" s="504" t="s">
        <v>259</v>
      </c>
      <c r="B179" s="507">
        <v>495</v>
      </c>
      <c r="C179" s="507" t="s">
        <v>257</v>
      </c>
      <c r="D179" s="505" t="s">
        <v>38</v>
      </c>
      <c r="E179" s="518">
        <v>27.4</v>
      </c>
      <c r="F179" s="505" t="s">
        <v>264</v>
      </c>
      <c r="G179" s="501">
        <v>5.2</v>
      </c>
      <c r="H179" s="505" t="s">
        <v>65</v>
      </c>
      <c r="I179" s="501">
        <v>17</v>
      </c>
      <c r="J179" s="491">
        <v>27400</v>
      </c>
      <c r="K179" s="512">
        <v>36210</v>
      </c>
      <c r="L179" s="512">
        <v>891747</v>
      </c>
      <c r="M179" s="512">
        <v>11372</v>
      </c>
      <c r="N179" s="512">
        <v>903119</v>
      </c>
    </row>
    <row r="180" spans="1:14" ht="12.75" x14ac:dyDescent="0.2">
      <c r="A180" s="504"/>
      <c r="B180" s="485"/>
      <c r="C180" s="485"/>
      <c r="D180" s="505"/>
      <c r="E180" s="518"/>
      <c r="F180" s="505"/>
      <c r="G180" s="501"/>
      <c r="H180" s="507"/>
      <c r="I180" s="501"/>
      <c r="J180" s="512"/>
      <c r="K180" s="512"/>
      <c r="L180" s="512"/>
      <c r="M180" s="512"/>
      <c r="N180" s="512"/>
    </row>
    <row r="181" spans="1:14" x14ac:dyDescent="0.2">
      <c r="A181" s="504" t="s">
        <v>69</v>
      </c>
      <c r="B181" s="507">
        <v>501</v>
      </c>
      <c r="C181" s="507" t="s">
        <v>265</v>
      </c>
      <c r="D181" s="505" t="s">
        <v>38</v>
      </c>
      <c r="E181" s="518">
        <v>156.30000000000001</v>
      </c>
      <c r="F181" s="505" t="s">
        <v>266</v>
      </c>
      <c r="G181" s="501">
        <v>4.1500000000000004</v>
      </c>
      <c r="H181" s="505" t="s">
        <v>57</v>
      </c>
      <c r="I181" s="501">
        <v>7.75</v>
      </c>
      <c r="J181" s="512">
        <v>156300</v>
      </c>
      <c r="K181" s="512">
        <v>0</v>
      </c>
      <c r="L181" s="512">
        <v>0</v>
      </c>
      <c r="M181" s="512">
        <v>0</v>
      </c>
      <c r="N181" s="512">
        <v>0</v>
      </c>
    </row>
    <row r="182" spans="1:14" x14ac:dyDescent="0.2">
      <c r="A182" s="504" t="s">
        <v>227</v>
      </c>
      <c r="B182" s="507">
        <v>501</v>
      </c>
      <c r="C182" s="507" t="s">
        <v>265</v>
      </c>
      <c r="D182" s="505" t="s">
        <v>38</v>
      </c>
      <c r="E182" s="518">
        <v>47.1</v>
      </c>
      <c r="F182" s="505" t="s">
        <v>267</v>
      </c>
      <c r="G182" s="501">
        <v>4.5</v>
      </c>
      <c r="H182" s="505" t="s">
        <v>57</v>
      </c>
      <c r="I182" s="501">
        <v>14.75</v>
      </c>
      <c r="J182" s="512">
        <v>47100</v>
      </c>
      <c r="K182" s="512">
        <v>66247.89</v>
      </c>
      <c r="L182" s="512">
        <v>1631493</v>
      </c>
      <c r="M182" s="512">
        <v>6018</v>
      </c>
      <c r="N182" s="512">
        <v>1637511</v>
      </c>
    </row>
    <row r="183" spans="1:14" x14ac:dyDescent="0.2">
      <c r="A183" s="504" t="s">
        <v>227</v>
      </c>
      <c r="B183" s="507">
        <v>501</v>
      </c>
      <c r="C183" s="507" t="s">
        <v>265</v>
      </c>
      <c r="D183" s="505" t="s">
        <v>38</v>
      </c>
      <c r="E183" s="518">
        <v>11.4</v>
      </c>
      <c r="F183" s="505" t="s">
        <v>268</v>
      </c>
      <c r="G183" s="501">
        <v>5.5</v>
      </c>
      <c r="H183" s="505" t="s">
        <v>57</v>
      </c>
      <c r="I183" s="501">
        <v>15</v>
      </c>
      <c r="J183" s="512">
        <v>11400</v>
      </c>
      <c r="K183" s="512">
        <v>17340.349999999999</v>
      </c>
      <c r="L183" s="512">
        <v>427043</v>
      </c>
      <c r="M183" s="512">
        <v>0</v>
      </c>
      <c r="N183" s="512">
        <v>427043</v>
      </c>
    </row>
    <row r="184" spans="1:14" x14ac:dyDescent="0.2">
      <c r="A184" s="504" t="s">
        <v>227</v>
      </c>
      <c r="B184" s="507">
        <v>501</v>
      </c>
      <c r="C184" s="507" t="s">
        <v>265</v>
      </c>
      <c r="D184" s="505" t="s">
        <v>38</v>
      </c>
      <c r="E184" s="518">
        <v>58</v>
      </c>
      <c r="F184" s="505" t="s">
        <v>269</v>
      </c>
      <c r="G184" s="501">
        <v>5</v>
      </c>
      <c r="H184" s="505" t="s">
        <v>57</v>
      </c>
      <c r="I184" s="501">
        <v>15.25</v>
      </c>
      <c r="J184" s="512">
        <v>58000</v>
      </c>
      <c r="K184" s="512">
        <v>84999.83</v>
      </c>
      <c r="L184" s="512">
        <v>2093299</v>
      </c>
      <c r="M184" s="512">
        <v>0</v>
      </c>
      <c r="N184" s="512">
        <v>2093299</v>
      </c>
    </row>
    <row r="185" spans="1:14" ht="12.75" x14ac:dyDescent="0.2">
      <c r="A185" s="504"/>
      <c r="B185" s="485"/>
      <c r="C185" s="485"/>
      <c r="D185" s="505"/>
      <c r="E185" s="518"/>
      <c r="F185" s="505"/>
      <c r="G185" s="501"/>
      <c r="H185" s="507"/>
      <c r="I185" s="501"/>
      <c r="J185" s="512"/>
      <c r="K185" s="512"/>
      <c r="L185" s="512"/>
      <c r="M185" s="512"/>
      <c r="N185" s="512"/>
    </row>
    <row r="186" spans="1:14" x14ac:dyDescent="0.2">
      <c r="A186" s="504" t="s">
        <v>270</v>
      </c>
      <c r="B186" s="507">
        <v>510</v>
      </c>
      <c r="C186" s="505" t="s">
        <v>271</v>
      </c>
      <c r="D186" s="505" t="s">
        <v>38</v>
      </c>
      <c r="E186" s="518">
        <v>863</v>
      </c>
      <c r="F186" s="505" t="s">
        <v>272</v>
      </c>
      <c r="G186" s="501">
        <v>4</v>
      </c>
      <c r="H186" s="507" t="s">
        <v>65</v>
      </c>
      <c r="I186" s="501">
        <v>18.5</v>
      </c>
      <c r="J186" s="512">
        <v>863000</v>
      </c>
      <c r="K186" s="512">
        <v>392527</v>
      </c>
      <c r="L186" s="512">
        <v>9666802</v>
      </c>
      <c r="M186" s="512">
        <v>95240</v>
      </c>
      <c r="N186" s="512">
        <v>9762042</v>
      </c>
    </row>
    <row r="187" spans="1:14" x14ac:dyDescent="0.2">
      <c r="A187" s="504" t="s">
        <v>270</v>
      </c>
      <c r="B187" s="507">
        <v>510</v>
      </c>
      <c r="C187" s="505" t="s">
        <v>271</v>
      </c>
      <c r="D187" s="505" t="s">
        <v>38</v>
      </c>
      <c r="E187" s="518">
        <v>141</v>
      </c>
      <c r="F187" s="505" t="s">
        <v>273</v>
      </c>
      <c r="G187" s="501">
        <v>4</v>
      </c>
      <c r="H187" s="507" t="s">
        <v>65</v>
      </c>
      <c r="I187" s="501">
        <v>18.5</v>
      </c>
      <c r="J187" s="512">
        <v>141000</v>
      </c>
      <c r="K187" s="512">
        <v>64932</v>
      </c>
      <c r="L187" s="512">
        <v>1599087</v>
      </c>
      <c r="M187" s="512">
        <v>15754</v>
      </c>
      <c r="N187" s="512">
        <v>1614841</v>
      </c>
    </row>
    <row r="188" spans="1:14" x14ac:dyDescent="0.2">
      <c r="A188" s="504" t="s">
        <v>66</v>
      </c>
      <c r="B188" s="507">
        <v>510</v>
      </c>
      <c r="C188" s="505" t="s">
        <v>271</v>
      </c>
      <c r="D188" s="505" t="s">
        <v>38</v>
      </c>
      <c r="E188" s="518">
        <v>45</v>
      </c>
      <c r="F188" s="505" t="s">
        <v>274</v>
      </c>
      <c r="G188" s="501">
        <v>4</v>
      </c>
      <c r="H188" s="507" t="s">
        <v>65</v>
      </c>
      <c r="I188" s="501">
        <v>18.5</v>
      </c>
      <c r="J188" s="512">
        <v>45000</v>
      </c>
      <c r="K188" s="512">
        <v>59800</v>
      </c>
      <c r="L188" s="512">
        <v>1472701</v>
      </c>
      <c r="M188" s="512">
        <v>14510</v>
      </c>
      <c r="N188" s="512">
        <v>1487211</v>
      </c>
    </row>
    <row r="189" spans="1:14" x14ac:dyDescent="0.2">
      <c r="A189" s="504" t="s">
        <v>66</v>
      </c>
      <c r="B189" s="507">
        <v>510</v>
      </c>
      <c r="C189" s="505" t="s">
        <v>271</v>
      </c>
      <c r="D189" s="505" t="s">
        <v>38</v>
      </c>
      <c r="E189" s="518">
        <v>18</v>
      </c>
      <c r="F189" s="505" t="s">
        <v>275</v>
      </c>
      <c r="G189" s="501">
        <v>4</v>
      </c>
      <c r="H189" s="507" t="s">
        <v>65</v>
      </c>
      <c r="I189" s="501">
        <v>18.5</v>
      </c>
      <c r="J189" s="512">
        <v>18000</v>
      </c>
      <c r="K189" s="512">
        <v>23920</v>
      </c>
      <c r="L189" s="512">
        <v>589080</v>
      </c>
      <c r="M189" s="512">
        <v>5804</v>
      </c>
      <c r="N189" s="512">
        <v>594884</v>
      </c>
    </row>
    <row r="190" spans="1:14" x14ac:dyDescent="0.2">
      <c r="A190" s="504" t="s">
        <v>276</v>
      </c>
      <c r="B190" s="507">
        <v>510</v>
      </c>
      <c r="C190" s="505" t="s">
        <v>271</v>
      </c>
      <c r="D190" s="505" t="s">
        <v>38</v>
      </c>
      <c r="E190" s="518">
        <v>46</v>
      </c>
      <c r="F190" s="505" t="s">
        <v>277</v>
      </c>
      <c r="G190" s="501">
        <v>4</v>
      </c>
      <c r="H190" s="507" t="s">
        <v>65</v>
      </c>
      <c r="I190" s="501">
        <v>18.5</v>
      </c>
      <c r="J190" s="512">
        <v>46000</v>
      </c>
      <c r="K190" s="512">
        <v>61129</v>
      </c>
      <c r="L190" s="512">
        <v>1505430</v>
      </c>
      <c r="M190" s="512">
        <v>14833</v>
      </c>
      <c r="N190" s="512">
        <v>1520263</v>
      </c>
    </row>
    <row r="191" spans="1:14" x14ac:dyDescent="0.2">
      <c r="A191" s="504" t="s">
        <v>276</v>
      </c>
      <c r="B191" s="507">
        <v>510</v>
      </c>
      <c r="C191" s="505" t="s">
        <v>271</v>
      </c>
      <c r="D191" s="505" t="s">
        <v>38</v>
      </c>
      <c r="E191" s="518">
        <v>113</v>
      </c>
      <c r="F191" s="505" t="s">
        <v>278</v>
      </c>
      <c r="G191" s="501">
        <v>4</v>
      </c>
      <c r="H191" s="507" t="s">
        <v>65</v>
      </c>
      <c r="I191" s="501">
        <v>18.5</v>
      </c>
      <c r="J191" s="512">
        <v>113000</v>
      </c>
      <c r="K191" s="512">
        <v>150164</v>
      </c>
      <c r="L191" s="512">
        <v>3698104</v>
      </c>
      <c r="M191" s="512">
        <v>36437</v>
      </c>
      <c r="N191" s="512">
        <v>3734541</v>
      </c>
    </row>
    <row r="192" spans="1:14" ht="12.75" x14ac:dyDescent="0.2">
      <c r="A192" s="504"/>
      <c r="B192" s="485"/>
      <c r="C192" s="485"/>
      <c r="D192" s="505"/>
      <c r="E192" s="518"/>
      <c r="F192" s="505"/>
      <c r="G192" s="501"/>
      <c r="H192" s="505"/>
      <c r="I192" s="501"/>
      <c r="J192" s="512"/>
      <c r="K192" s="512"/>
      <c r="L192" s="512"/>
      <c r="M192" s="512"/>
      <c r="N192" s="512"/>
    </row>
    <row r="193" spans="1:14" x14ac:dyDescent="0.2">
      <c r="A193" s="504" t="s">
        <v>279</v>
      </c>
      <c r="B193" s="507">
        <v>514</v>
      </c>
      <c r="C193" s="507" t="s">
        <v>280</v>
      </c>
      <c r="D193" s="505" t="s">
        <v>281</v>
      </c>
      <c r="E193" s="518">
        <v>65000</v>
      </c>
      <c r="F193" s="505" t="s">
        <v>282</v>
      </c>
      <c r="G193" s="501">
        <v>7.61</v>
      </c>
      <c r="H193" s="505" t="s">
        <v>283</v>
      </c>
      <c r="I193" s="501">
        <v>14.5</v>
      </c>
      <c r="J193" s="512">
        <v>65000000</v>
      </c>
      <c r="K193" s="512">
        <v>65000000</v>
      </c>
      <c r="L193" s="512">
        <v>39438750</v>
      </c>
      <c r="M193" s="512">
        <v>1027615</v>
      </c>
      <c r="N193" s="512">
        <v>40466365</v>
      </c>
    </row>
    <row r="194" spans="1:14" x14ac:dyDescent="0.2">
      <c r="A194" s="504" t="s">
        <v>284</v>
      </c>
      <c r="B194" s="507">
        <v>514</v>
      </c>
      <c r="C194" s="507" t="s">
        <v>280</v>
      </c>
      <c r="D194" s="505" t="s">
        <v>281</v>
      </c>
      <c r="E194" s="518">
        <v>1</v>
      </c>
      <c r="F194" s="505" t="s">
        <v>285</v>
      </c>
      <c r="G194" s="501">
        <v>7.75</v>
      </c>
      <c r="H194" s="505" t="s">
        <v>283</v>
      </c>
      <c r="I194" s="501">
        <v>15</v>
      </c>
      <c r="J194" s="512">
        <v>1000</v>
      </c>
      <c r="K194" s="512">
        <v>1702.76</v>
      </c>
      <c r="L194" s="512">
        <v>1033</v>
      </c>
      <c r="M194" s="512">
        <v>28</v>
      </c>
      <c r="N194" s="512">
        <v>1061</v>
      </c>
    </row>
    <row r="195" spans="1:14" x14ac:dyDescent="0.2">
      <c r="A195" s="504" t="s">
        <v>279</v>
      </c>
      <c r="B195" s="507">
        <v>536</v>
      </c>
      <c r="C195" s="507" t="s">
        <v>286</v>
      </c>
      <c r="D195" s="505" t="s">
        <v>38</v>
      </c>
      <c r="E195" s="518">
        <v>302</v>
      </c>
      <c r="F195" s="505" t="s">
        <v>287</v>
      </c>
      <c r="G195" s="501">
        <v>3.7</v>
      </c>
      <c r="H195" s="505" t="s">
        <v>65</v>
      </c>
      <c r="I195" s="501">
        <v>19.5</v>
      </c>
      <c r="J195" s="512">
        <v>302000</v>
      </c>
      <c r="K195" s="512">
        <v>154526.44</v>
      </c>
      <c r="L195" s="512">
        <v>3805538</v>
      </c>
      <c r="M195" s="512">
        <v>23023</v>
      </c>
      <c r="N195" s="512">
        <v>3828561</v>
      </c>
    </row>
    <row r="196" spans="1:14" x14ac:dyDescent="0.2">
      <c r="A196" s="504" t="s">
        <v>284</v>
      </c>
      <c r="B196" s="507">
        <v>536</v>
      </c>
      <c r="C196" s="507" t="s">
        <v>286</v>
      </c>
      <c r="D196" s="505" t="s">
        <v>38</v>
      </c>
      <c r="E196" s="518">
        <v>19</v>
      </c>
      <c r="F196" s="505" t="s">
        <v>288</v>
      </c>
      <c r="G196" s="501">
        <v>4</v>
      </c>
      <c r="H196" s="505" t="s">
        <v>65</v>
      </c>
      <c r="I196" s="501">
        <v>19.5</v>
      </c>
      <c r="J196" s="512">
        <v>19000</v>
      </c>
      <c r="K196" s="512">
        <v>0</v>
      </c>
      <c r="L196" s="512">
        <v>0</v>
      </c>
      <c r="M196" s="512">
        <v>0</v>
      </c>
      <c r="N196" s="512">
        <v>0</v>
      </c>
    </row>
    <row r="197" spans="1:14" x14ac:dyDescent="0.2">
      <c r="A197" s="504" t="s">
        <v>284</v>
      </c>
      <c r="B197" s="507">
        <v>536</v>
      </c>
      <c r="C197" s="507" t="s">
        <v>286</v>
      </c>
      <c r="D197" s="505" t="s">
        <v>38</v>
      </c>
      <c r="E197" s="518">
        <v>17</v>
      </c>
      <c r="F197" s="505" t="s">
        <v>289</v>
      </c>
      <c r="G197" s="501">
        <v>4.7</v>
      </c>
      <c r="H197" s="505" t="s">
        <v>65</v>
      </c>
      <c r="I197" s="501">
        <v>19.5</v>
      </c>
      <c r="J197" s="512">
        <v>17000</v>
      </c>
      <c r="K197" s="512">
        <v>21566.19</v>
      </c>
      <c r="L197" s="512">
        <v>531113</v>
      </c>
      <c r="M197" s="512">
        <v>4066</v>
      </c>
      <c r="N197" s="512">
        <v>535179</v>
      </c>
    </row>
    <row r="198" spans="1:14" x14ac:dyDescent="0.2">
      <c r="A198" s="504" t="s">
        <v>284</v>
      </c>
      <c r="B198" s="507">
        <v>536</v>
      </c>
      <c r="C198" s="507" t="s">
        <v>286</v>
      </c>
      <c r="D198" s="505" t="s">
        <v>38</v>
      </c>
      <c r="E198" s="518">
        <v>11.5</v>
      </c>
      <c r="F198" s="505" t="s">
        <v>290</v>
      </c>
      <c r="G198" s="501">
        <v>5.5</v>
      </c>
      <c r="H198" s="505" t="s">
        <v>65</v>
      </c>
      <c r="I198" s="501">
        <v>19.5</v>
      </c>
      <c r="J198" s="512">
        <v>11500</v>
      </c>
      <c r="K198" s="512">
        <v>16286.93</v>
      </c>
      <c r="L198" s="512">
        <v>401100</v>
      </c>
      <c r="M198" s="512">
        <v>3583</v>
      </c>
      <c r="N198" s="512">
        <v>404683</v>
      </c>
    </row>
    <row r="199" spans="1:14" x14ac:dyDescent="0.2">
      <c r="A199" s="504" t="s">
        <v>291</v>
      </c>
      <c r="B199" s="507">
        <v>536</v>
      </c>
      <c r="C199" s="507" t="s">
        <v>286</v>
      </c>
      <c r="D199" s="505" t="s">
        <v>38</v>
      </c>
      <c r="E199" s="518">
        <v>20</v>
      </c>
      <c r="F199" s="505" t="s">
        <v>292</v>
      </c>
      <c r="G199" s="501">
        <v>7.5</v>
      </c>
      <c r="H199" s="505" t="s">
        <v>65</v>
      </c>
      <c r="I199" s="501">
        <v>19.5</v>
      </c>
      <c r="J199" s="512">
        <v>20000</v>
      </c>
      <c r="K199" s="512">
        <v>32002.59</v>
      </c>
      <c r="L199" s="512">
        <v>788131</v>
      </c>
      <c r="M199" s="512">
        <v>9534</v>
      </c>
      <c r="N199" s="512">
        <v>797665</v>
      </c>
    </row>
    <row r="200" spans="1:14" ht="12.75" x14ac:dyDescent="0.2">
      <c r="A200" s="504"/>
      <c r="B200" s="485"/>
      <c r="C200" s="485"/>
      <c r="D200" s="505"/>
      <c r="E200" s="518"/>
      <c r="F200" s="505"/>
      <c r="G200" s="501"/>
      <c r="H200" s="505"/>
      <c r="I200" s="501"/>
      <c r="J200" s="512"/>
      <c r="K200" s="512"/>
      <c r="L200" s="512"/>
      <c r="M200" s="512"/>
      <c r="N200" s="512"/>
    </row>
    <row r="201" spans="1:14" x14ac:dyDescent="0.2">
      <c r="A201" s="504" t="s">
        <v>69</v>
      </c>
      <c r="B201" s="507">
        <v>557</v>
      </c>
      <c r="C201" s="507" t="s">
        <v>293</v>
      </c>
      <c r="D201" s="505" t="s">
        <v>38</v>
      </c>
      <c r="E201" s="518">
        <v>120.8</v>
      </c>
      <c r="F201" s="505" t="s">
        <v>294</v>
      </c>
      <c r="G201" s="501">
        <v>4.2</v>
      </c>
      <c r="H201" s="505" t="s">
        <v>57</v>
      </c>
      <c r="I201" s="501">
        <v>9.75</v>
      </c>
      <c r="J201" s="512">
        <v>120800</v>
      </c>
      <c r="K201" s="512">
        <v>0</v>
      </c>
      <c r="L201" s="512">
        <v>0</v>
      </c>
      <c r="M201" s="512"/>
      <c r="N201" s="512"/>
    </row>
    <row r="202" spans="1:14" x14ac:dyDescent="0.2">
      <c r="A202" s="504" t="s">
        <v>295</v>
      </c>
      <c r="B202" s="507">
        <v>557</v>
      </c>
      <c r="C202" s="507" t="s">
        <v>293</v>
      </c>
      <c r="D202" s="505" t="s">
        <v>38</v>
      </c>
      <c r="E202" s="518">
        <v>41.9</v>
      </c>
      <c r="F202" s="505" t="s">
        <v>296</v>
      </c>
      <c r="G202" s="501">
        <v>5</v>
      </c>
      <c r="H202" s="505" t="s">
        <v>57</v>
      </c>
      <c r="I202" s="501">
        <v>19.5</v>
      </c>
      <c r="J202" s="512"/>
      <c r="K202" s="512"/>
      <c r="L202" s="512"/>
      <c r="M202" s="512"/>
      <c r="N202" s="512"/>
    </row>
    <row r="203" spans="1:14" x14ac:dyDescent="0.2">
      <c r="A203" s="504" t="s">
        <v>295</v>
      </c>
      <c r="B203" s="507">
        <v>557</v>
      </c>
      <c r="C203" s="507" t="s">
        <v>293</v>
      </c>
      <c r="D203" s="505" t="s">
        <v>38</v>
      </c>
      <c r="E203" s="518">
        <v>11</v>
      </c>
      <c r="F203" s="505" t="s">
        <v>297</v>
      </c>
      <c r="G203" s="501">
        <v>5</v>
      </c>
      <c r="H203" s="505" t="s">
        <v>57</v>
      </c>
      <c r="I203" s="501">
        <v>19.75</v>
      </c>
      <c r="J203" s="512"/>
      <c r="K203" s="512"/>
      <c r="L203" s="512"/>
      <c r="M203" s="512"/>
      <c r="N203" s="512"/>
    </row>
    <row r="204" spans="1:14" x14ac:dyDescent="0.2">
      <c r="A204" s="504" t="s">
        <v>295</v>
      </c>
      <c r="B204" s="507">
        <v>557</v>
      </c>
      <c r="C204" s="507" t="s">
        <v>293</v>
      </c>
      <c r="D204" s="505" t="s">
        <v>38</v>
      </c>
      <c r="E204" s="518">
        <v>64</v>
      </c>
      <c r="F204" s="505" t="s">
        <v>298</v>
      </c>
      <c r="G204" s="501">
        <v>3</v>
      </c>
      <c r="H204" s="505" t="s">
        <v>57</v>
      </c>
      <c r="I204" s="501">
        <v>20</v>
      </c>
      <c r="J204" s="512"/>
      <c r="K204" s="512"/>
      <c r="L204" s="512"/>
      <c r="M204" s="512"/>
      <c r="N204" s="512"/>
    </row>
    <row r="205" spans="1:14" ht="12.75" x14ac:dyDescent="0.2">
      <c r="A205" s="504"/>
      <c r="B205" s="485"/>
      <c r="C205" s="485"/>
      <c r="D205" s="505"/>
      <c r="E205" s="518"/>
      <c r="F205" s="505"/>
      <c r="G205" s="501"/>
      <c r="H205" s="505"/>
      <c r="I205" s="501"/>
      <c r="J205" s="492"/>
      <c r="K205" s="512"/>
      <c r="L205" s="512"/>
      <c r="M205" s="512"/>
      <c r="N205" s="512"/>
    </row>
    <row r="206" spans="1:14" x14ac:dyDescent="0.2">
      <c r="A206" s="504" t="s">
        <v>270</v>
      </c>
      <c r="B206" s="507">
        <v>582</v>
      </c>
      <c r="C206" s="507" t="s">
        <v>299</v>
      </c>
      <c r="D206" s="505" t="s">
        <v>38</v>
      </c>
      <c r="E206" s="518">
        <v>750</v>
      </c>
      <c r="F206" s="505" t="s">
        <v>287</v>
      </c>
      <c r="G206" s="501">
        <v>4.5</v>
      </c>
      <c r="H206" s="505" t="s">
        <v>65</v>
      </c>
      <c r="I206" s="501">
        <v>18.5</v>
      </c>
      <c r="J206" s="512">
        <v>750000</v>
      </c>
      <c r="K206" s="512">
        <v>464551</v>
      </c>
      <c r="L206" s="512">
        <v>11440544</v>
      </c>
      <c r="M206" s="512">
        <v>126592</v>
      </c>
      <c r="N206" s="512">
        <v>11567136</v>
      </c>
    </row>
    <row r="207" spans="1:14" x14ac:dyDescent="0.2">
      <c r="A207" s="504" t="s">
        <v>276</v>
      </c>
      <c r="B207" s="507">
        <v>582</v>
      </c>
      <c r="C207" s="507" t="s">
        <v>299</v>
      </c>
      <c r="D207" s="505" t="s">
        <v>38</v>
      </c>
      <c r="E207" s="518">
        <v>45</v>
      </c>
      <c r="F207" s="505" t="s">
        <v>288</v>
      </c>
      <c r="G207" s="501">
        <v>4.5</v>
      </c>
      <c r="H207" s="505" t="s">
        <v>65</v>
      </c>
      <c r="I207" s="501">
        <v>18.5</v>
      </c>
      <c r="J207" s="512">
        <v>45000</v>
      </c>
      <c r="K207" s="512">
        <v>28248</v>
      </c>
      <c r="L207" s="512">
        <v>695666</v>
      </c>
      <c r="M207" s="512">
        <v>7697</v>
      </c>
      <c r="N207" s="512">
        <v>703363</v>
      </c>
    </row>
    <row r="208" spans="1:14" x14ac:dyDescent="0.2">
      <c r="A208" s="504" t="s">
        <v>276</v>
      </c>
      <c r="B208" s="507">
        <v>582</v>
      </c>
      <c r="C208" s="507" t="s">
        <v>299</v>
      </c>
      <c r="D208" s="505" t="s">
        <v>38</v>
      </c>
      <c r="E208" s="518">
        <v>19</v>
      </c>
      <c r="F208" s="505" t="s">
        <v>289</v>
      </c>
      <c r="G208" s="501">
        <v>4.5</v>
      </c>
      <c r="H208" s="505" t="s">
        <v>65</v>
      </c>
      <c r="I208" s="501">
        <v>18.5</v>
      </c>
      <c r="J208" s="512">
        <v>19000</v>
      </c>
      <c r="K208" s="512">
        <v>24204</v>
      </c>
      <c r="L208" s="512">
        <v>596074</v>
      </c>
      <c r="M208" s="512">
        <v>6595</v>
      </c>
      <c r="N208" s="512">
        <v>602669</v>
      </c>
    </row>
    <row r="209" spans="1:14" x14ac:dyDescent="0.2">
      <c r="A209" s="504" t="s">
        <v>276</v>
      </c>
      <c r="B209" s="507">
        <v>582</v>
      </c>
      <c r="C209" s="507" t="s">
        <v>299</v>
      </c>
      <c r="D209" s="505" t="s">
        <v>38</v>
      </c>
      <c r="E209" s="518">
        <v>9</v>
      </c>
      <c r="F209" s="505" t="s">
        <v>290</v>
      </c>
      <c r="G209" s="501">
        <v>4.5</v>
      </c>
      <c r="H209" s="505" t="s">
        <v>65</v>
      </c>
      <c r="I209" s="501">
        <v>18.5</v>
      </c>
      <c r="J209" s="512">
        <v>9000</v>
      </c>
      <c r="K209" s="512">
        <v>11465</v>
      </c>
      <c r="L209" s="512">
        <v>282350</v>
      </c>
      <c r="M209" s="512">
        <v>3124</v>
      </c>
      <c r="N209" s="512">
        <v>285474</v>
      </c>
    </row>
    <row r="210" spans="1:14" x14ac:dyDescent="0.2">
      <c r="A210" s="504" t="s">
        <v>276</v>
      </c>
      <c r="B210" s="507">
        <v>582</v>
      </c>
      <c r="C210" s="507" t="s">
        <v>299</v>
      </c>
      <c r="D210" s="505" t="s">
        <v>38</v>
      </c>
      <c r="E210" s="518">
        <v>24.6</v>
      </c>
      <c r="F210" s="505" t="s">
        <v>292</v>
      </c>
      <c r="G210" s="501">
        <v>4.5</v>
      </c>
      <c r="H210" s="505" t="s">
        <v>65</v>
      </c>
      <c r="I210" s="501">
        <v>18.5</v>
      </c>
      <c r="J210" s="512">
        <v>24600</v>
      </c>
      <c r="K210" s="512">
        <v>31338</v>
      </c>
      <c r="L210" s="512">
        <v>771764</v>
      </c>
      <c r="M210" s="512">
        <v>8539</v>
      </c>
      <c r="N210" s="512">
        <v>780303</v>
      </c>
    </row>
    <row r="211" spans="1:14" x14ac:dyDescent="0.2">
      <c r="A211" s="504" t="s">
        <v>276</v>
      </c>
      <c r="B211" s="507">
        <v>582</v>
      </c>
      <c r="C211" s="507" t="s">
        <v>299</v>
      </c>
      <c r="D211" s="505" t="s">
        <v>38</v>
      </c>
      <c r="E211" s="518">
        <v>112.4</v>
      </c>
      <c r="F211" s="505" t="s">
        <v>300</v>
      </c>
      <c r="G211" s="501">
        <v>4.5</v>
      </c>
      <c r="H211" s="505" t="s">
        <v>65</v>
      </c>
      <c r="I211" s="501">
        <v>18.5</v>
      </c>
      <c r="J211" s="512">
        <v>112400</v>
      </c>
      <c r="K211" s="512">
        <v>143187</v>
      </c>
      <c r="L211" s="512">
        <v>3526281</v>
      </c>
      <c r="M211" s="512">
        <v>39018</v>
      </c>
      <c r="N211" s="512">
        <v>3565299</v>
      </c>
    </row>
    <row r="212" spans="1:14" ht="12.75" x14ac:dyDescent="0.2">
      <c r="A212" s="504"/>
      <c r="B212" s="485"/>
      <c r="C212" s="485"/>
      <c r="D212" s="505"/>
      <c r="E212" s="518"/>
      <c r="F212" s="505"/>
      <c r="G212" s="501"/>
      <c r="H212" s="505"/>
      <c r="I212" s="501"/>
      <c r="J212" s="492"/>
      <c r="K212" s="512"/>
      <c r="L212" s="512"/>
      <c r="M212" s="512"/>
      <c r="N212" s="512"/>
    </row>
    <row r="213" spans="1:14" x14ac:dyDescent="0.2">
      <c r="A213" s="504" t="s">
        <v>279</v>
      </c>
      <c r="B213" s="507">
        <v>607</v>
      </c>
      <c r="C213" s="507" t="s">
        <v>301</v>
      </c>
      <c r="D213" s="505" t="s">
        <v>229</v>
      </c>
      <c r="E213" s="518">
        <v>52800000</v>
      </c>
      <c r="F213" s="505" t="s">
        <v>302</v>
      </c>
      <c r="G213" s="501">
        <v>7.5</v>
      </c>
      <c r="H213" s="505" t="s">
        <v>176</v>
      </c>
      <c r="I213" s="501">
        <v>9.75</v>
      </c>
      <c r="J213" s="512">
        <v>52800000000</v>
      </c>
      <c r="K213" s="512">
        <v>7656747120</v>
      </c>
      <c r="L213" s="512">
        <v>7656747</v>
      </c>
      <c r="M213" s="512">
        <v>92624</v>
      </c>
      <c r="N213" s="512">
        <v>7749371</v>
      </c>
    </row>
    <row r="214" spans="1:14" x14ac:dyDescent="0.2">
      <c r="A214" s="504" t="s">
        <v>279</v>
      </c>
      <c r="B214" s="507">
        <v>607</v>
      </c>
      <c r="C214" s="507" t="s">
        <v>301</v>
      </c>
      <c r="D214" s="505" t="s">
        <v>229</v>
      </c>
      <c r="E214" s="518">
        <v>2700000</v>
      </c>
      <c r="F214" s="505" t="s">
        <v>303</v>
      </c>
      <c r="G214" s="501">
        <v>9</v>
      </c>
      <c r="H214" s="505" t="s">
        <v>176</v>
      </c>
      <c r="I214" s="501">
        <v>9.75</v>
      </c>
      <c r="J214" s="512">
        <v>2700000000</v>
      </c>
      <c r="K214" s="512">
        <v>2700000000</v>
      </c>
      <c r="L214" s="512">
        <v>2700000</v>
      </c>
      <c r="M214" s="512">
        <v>38988</v>
      </c>
      <c r="N214" s="512">
        <v>2738988</v>
      </c>
    </row>
    <row r="215" spans="1:14" x14ac:dyDescent="0.2">
      <c r="A215" s="504" t="s">
        <v>279</v>
      </c>
      <c r="B215" s="507">
        <v>607</v>
      </c>
      <c r="C215" s="507" t="s">
        <v>301</v>
      </c>
      <c r="D215" s="505" t="s">
        <v>229</v>
      </c>
      <c r="E215" s="518">
        <v>4500000</v>
      </c>
      <c r="F215" s="505" t="s">
        <v>304</v>
      </c>
      <c r="G215" s="501">
        <v>0</v>
      </c>
      <c r="H215" s="505" t="s">
        <v>176</v>
      </c>
      <c r="I215" s="501">
        <v>10</v>
      </c>
      <c r="J215" s="512">
        <v>4500000000</v>
      </c>
      <c r="K215" s="512">
        <v>4500000000</v>
      </c>
      <c r="L215" s="512">
        <v>4500000</v>
      </c>
      <c r="M215" s="512">
        <v>0</v>
      </c>
      <c r="N215" s="512">
        <v>4500000</v>
      </c>
    </row>
    <row r="216" spans="1:14" x14ac:dyDescent="0.2">
      <c r="A216" s="504" t="s">
        <v>305</v>
      </c>
      <c r="B216" s="507">
        <v>612</v>
      </c>
      <c r="C216" s="507" t="s">
        <v>306</v>
      </c>
      <c r="D216" s="505" t="s">
        <v>229</v>
      </c>
      <c r="E216" s="518">
        <v>34500000</v>
      </c>
      <c r="F216" s="505" t="s">
        <v>307</v>
      </c>
      <c r="G216" s="501">
        <v>6</v>
      </c>
      <c r="H216" s="505" t="s">
        <v>176</v>
      </c>
      <c r="I216" s="501">
        <v>7.25</v>
      </c>
      <c r="J216" s="512">
        <v>34500000000</v>
      </c>
      <c r="K216" s="512">
        <v>0</v>
      </c>
      <c r="L216" s="512">
        <v>0</v>
      </c>
      <c r="M216" s="512">
        <v>0</v>
      </c>
      <c r="N216" s="512">
        <v>0</v>
      </c>
    </row>
    <row r="217" spans="1:14" x14ac:dyDescent="0.2">
      <c r="A217" s="504" t="s">
        <v>305</v>
      </c>
      <c r="B217" s="507">
        <v>612</v>
      </c>
      <c r="C217" s="507" t="s">
        <v>306</v>
      </c>
      <c r="D217" s="505" t="s">
        <v>229</v>
      </c>
      <c r="E217" s="518">
        <v>10500000</v>
      </c>
      <c r="F217" s="505" t="s">
        <v>308</v>
      </c>
      <c r="G217" s="501">
        <v>0</v>
      </c>
      <c r="H217" s="505" t="s">
        <v>176</v>
      </c>
      <c r="I217" s="501">
        <v>7.5</v>
      </c>
      <c r="J217" s="512">
        <v>10500000000</v>
      </c>
      <c r="K217" s="512">
        <v>0</v>
      </c>
      <c r="L217" s="512">
        <v>0</v>
      </c>
      <c r="M217" s="512">
        <v>0</v>
      </c>
      <c r="N217" s="512">
        <v>0</v>
      </c>
    </row>
    <row r="218" spans="1:14" ht="12.75" x14ac:dyDescent="0.2">
      <c r="A218" s="504"/>
      <c r="B218" s="485"/>
      <c r="C218" s="485"/>
      <c r="D218" s="505"/>
      <c r="E218" s="518"/>
      <c r="F218" s="505"/>
      <c r="G218" s="501"/>
      <c r="H218" s="505"/>
      <c r="I218" s="501"/>
      <c r="J218" s="512"/>
      <c r="K218" s="512"/>
      <c r="L218" s="512"/>
      <c r="M218" s="512"/>
      <c r="N218" s="512"/>
    </row>
    <row r="219" spans="1:14" x14ac:dyDescent="0.2">
      <c r="A219" s="504" t="s">
        <v>312</v>
      </c>
      <c r="B219" s="507">
        <v>626</v>
      </c>
      <c r="C219" s="507" t="s">
        <v>313</v>
      </c>
      <c r="D219" s="505" t="s">
        <v>281</v>
      </c>
      <c r="E219" s="518">
        <v>100000</v>
      </c>
      <c r="F219" s="505" t="s">
        <v>314</v>
      </c>
      <c r="G219" s="501">
        <v>0</v>
      </c>
      <c r="H219" s="505" t="s">
        <v>315</v>
      </c>
      <c r="I219" s="501">
        <v>0.5</v>
      </c>
      <c r="J219" s="512"/>
      <c r="K219" s="512"/>
      <c r="L219" s="512"/>
      <c r="M219" s="512"/>
      <c r="N219" s="512"/>
    </row>
    <row r="220" spans="1:14" x14ac:dyDescent="0.2">
      <c r="A220" s="504" t="s">
        <v>312</v>
      </c>
      <c r="B220" s="507">
        <v>626</v>
      </c>
      <c r="C220" s="507" t="s">
        <v>313</v>
      </c>
      <c r="D220" s="505" t="s">
        <v>281</v>
      </c>
      <c r="E220" s="518">
        <v>100000</v>
      </c>
      <c r="F220" s="505" t="s">
        <v>316</v>
      </c>
      <c r="G220" s="501">
        <v>0</v>
      </c>
      <c r="H220" s="505" t="s">
        <v>315</v>
      </c>
      <c r="I220" s="501">
        <v>0.25</v>
      </c>
      <c r="J220" s="512"/>
      <c r="K220" s="512"/>
      <c r="L220" s="512"/>
      <c r="M220" s="512"/>
      <c r="N220" s="512"/>
    </row>
    <row r="221" spans="1:14" x14ac:dyDescent="0.2">
      <c r="A221" s="504" t="s">
        <v>305</v>
      </c>
      <c r="B221" s="507">
        <v>628</v>
      </c>
      <c r="C221" s="507" t="s">
        <v>317</v>
      </c>
      <c r="D221" s="505" t="s">
        <v>229</v>
      </c>
      <c r="E221" s="518">
        <v>33500000</v>
      </c>
      <c r="F221" s="505" t="s">
        <v>318</v>
      </c>
      <c r="G221" s="501">
        <v>6.5</v>
      </c>
      <c r="H221" s="505" t="s">
        <v>176</v>
      </c>
      <c r="I221" s="501">
        <v>7.25</v>
      </c>
      <c r="J221" s="512">
        <v>33500000000</v>
      </c>
      <c r="K221" s="512">
        <v>16750000000</v>
      </c>
      <c r="L221" s="512">
        <v>16750000</v>
      </c>
      <c r="M221" s="512">
        <v>88596</v>
      </c>
      <c r="N221" s="512">
        <v>16838596</v>
      </c>
    </row>
    <row r="222" spans="1:14" x14ac:dyDescent="0.2">
      <c r="A222" s="504" t="s">
        <v>305</v>
      </c>
      <c r="B222" s="507">
        <v>628</v>
      </c>
      <c r="C222" s="507" t="s">
        <v>317</v>
      </c>
      <c r="D222" s="505" t="s">
        <v>229</v>
      </c>
      <c r="E222" s="518">
        <v>6500000</v>
      </c>
      <c r="F222" s="505" t="s">
        <v>319</v>
      </c>
      <c r="G222" s="501">
        <v>0</v>
      </c>
      <c r="H222" s="505" t="s">
        <v>176</v>
      </c>
      <c r="I222" s="501">
        <v>7.5</v>
      </c>
      <c r="J222" s="512">
        <v>6500000000</v>
      </c>
      <c r="K222" s="512">
        <v>6500000000</v>
      </c>
      <c r="L222" s="512">
        <v>6500000</v>
      </c>
      <c r="M222" s="512">
        <v>0</v>
      </c>
      <c r="N222" s="512">
        <v>6500000</v>
      </c>
    </row>
    <row r="223" spans="1:14" x14ac:dyDescent="0.2">
      <c r="A223" s="504" t="s">
        <v>710</v>
      </c>
      <c r="B223" s="507">
        <v>657</v>
      </c>
      <c r="C223" s="507" t="s">
        <v>325</v>
      </c>
      <c r="D223" s="505" t="s">
        <v>229</v>
      </c>
      <c r="E223" s="518">
        <v>26100000</v>
      </c>
      <c r="F223" s="505" t="s">
        <v>326</v>
      </c>
      <c r="G223" s="501">
        <v>7</v>
      </c>
      <c r="H223" s="505" t="s">
        <v>176</v>
      </c>
      <c r="I223" s="501">
        <v>6.5</v>
      </c>
      <c r="J223" s="512">
        <v>26100000000</v>
      </c>
      <c r="K223" s="512">
        <v>26100000000</v>
      </c>
      <c r="L223" s="512">
        <v>26100000</v>
      </c>
      <c r="M223" s="512">
        <v>440390</v>
      </c>
      <c r="N223" s="512">
        <v>26540390</v>
      </c>
    </row>
    <row r="224" spans="1:14" x14ac:dyDescent="0.2">
      <c r="A224" s="504" t="s">
        <v>710</v>
      </c>
      <c r="B224" s="507">
        <v>657</v>
      </c>
      <c r="C224" s="507" t="s">
        <v>325</v>
      </c>
      <c r="D224" s="505" t="s">
        <v>229</v>
      </c>
      <c r="E224" s="518">
        <v>18900000</v>
      </c>
      <c r="F224" s="505" t="s">
        <v>327</v>
      </c>
      <c r="G224" s="501">
        <v>0</v>
      </c>
      <c r="H224" s="505" t="s">
        <v>176</v>
      </c>
      <c r="I224" s="501">
        <v>6.75</v>
      </c>
      <c r="J224" s="512">
        <v>18900000000</v>
      </c>
      <c r="K224" s="512">
        <v>18900000000</v>
      </c>
      <c r="L224" s="512">
        <v>18900000</v>
      </c>
      <c r="M224" s="512">
        <v>0</v>
      </c>
      <c r="N224" s="512">
        <v>18900000</v>
      </c>
    </row>
    <row r="225" spans="1:14" x14ac:dyDescent="0.2">
      <c r="A225" s="504" t="s">
        <v>279</v>
      </c>
      <c r="B225" s="507">
        <v>658</v>
      </c>
      <c r="C225" s="502" t="s">
        <v>328</v>
      </c>
      <c r="D225" s="505" t="s">
        <v>229</v>
      </c>
      <c r="E225" s="518">
        <v>10000000</v>
      </c>
      <c r="F225" s="505" t="s">
        <v>329</v>
      </c>
      <c r="G225" s="501">
        <v>7</v>
      </c>
      <c r="H225" s="505" t="s">
        <v>176</v>
      </c>
      <c r="I225" s="501">
        <v>5</v>
      </c>
      <c r="J225" s="512">
        <v>10000000000</v>
      </c>
      <c r="K225" s="512">
        <v>10000000000</v>
      </c>
      <c r="L225" s="512">
        <v>10000000</v>
      </c>
      <c r="M225" s="512">
        <v>170585</v>
      </c>
      <c r="N225" s="512">
        <v>10170585</v>
      </c>
    </row>
    <row r="226" spans="1:14" x14ac:dyDescent="0.2">
      <c r="A226" s="504" t="s">
        <v>284</v>
      </c>
      <c r="B226" s="507">
        <v>658</v>
      </c>
      <c r="C226" s="502" t="s">
        <v>328</v>
      </c>
      <c r="D226" s="505" t="s">
        <v>229</v>
      </c>
      <c r="E226" s="518">
        <v>50</v>
      </c>
      <c r="F226" s="505" t="s">
        <v>330</v>
      </c>
      <c r="G226" s="501">
        <v>8.5</v>
      </c>
      <c r="H226" s="505" t="s">
        <v>176</v>
      </c>
      <c r="I226" s="501">
        <v>5.25</v>
      </c>
      <c r="J226" s="512">
        <v>50000</v>
      </c>
      <c r="K226" s="512">
        <v>66522</v>
      </c>
      <c r="L226" s="512">
        <v>67</v>
      </c>
      <c r="M226" s="512">
        <v>1</v>
      </c>
      <c r="N226" s="512">
        <v>68</v>
      </c>
    </row>
    <row r="227" spans="1:14" ht="12.75" x14ac:dyDescent="0.2">
      <c r="A227" s="504"/>
      <c r="B227" s="485"/>
      <c r="C227" s="502"/>
      <c r="D227" s="505"/>
      <c r="E227" s="518"/>
      <c r="F227" s="505"/>
      <c r="G227" s="501"/>
      <c r="H227" s="505"/>
      <c r="I227" s="501"/>
      <c r="J227" s="512"/>
      <c r="K227" s="512"/>
      <c r="L227" s="512"/>
      <c r="M227" s="512"/>
      <c r="N227" s="512"/>
    </row>
    <row r="228" spans="1:14" x14ac:dyDescent="0.2">
      <c r="A228" s="504" t="s">
        <v>331</v>
      </c>
      <c r="B228" s="507">
        <v>693</v>
      </c>
      <c r="C228" s="502" t="s">
        <v>332</v>
      </c>
      <c r="D228" s="505" t="s">
        <v>281</v>
      </c>
      <c r="E228" s="518">
        <v>50000</v>
      </c>
      <c r="F228" s="505" t="s">
        <v>51</v>
      </c>
      <c r="G228" s="501">
        <v>0</v>
      </c>
      <c r="H228" s="505" t="s">
        <v>315</v>
      </c>
      <c r="I228" s="501">
        <v>8.3333333333333329E-2</v>
      </c>
      <c r="J228" s="512"/>
      <c r="K228" s="512"/>
      <c r="L228" s="512"/>
      <c r="M228" s="512"/>
      <c r="N228" s="512"/>
    </row>
    <row r="229" spans="1:14" x14ac:dyDescent="0.2">
      <c r="A229" s="504" t="s">
        <v>331</v>
      </c>
      <c r="B229" s="507">
        <v>693</v>
      </c>
      <c r="C229" s="502" t="s">
        <v>332</v>
      </c>
      <c r="D229" s="505" t="s">
        <v>281</v>
      </c>
      <c r="E229" s="518">
        <v>50000</v>
      </c>
      <c r="F229" s="505" t="s">
        <v>52</v>
      </c>
      <c r="G229" s="501">
        <v>0</v>
      </c>
      <c r="H229" s="505" t="s">
        <v>315</v>
      </c>
      <c r="I229" s="501">
        <v>0.25</v>
      </c>
      <c r="J229" s="512"/>
      <c r="K229" s="512"/>
      <c r="L229" s="512"/>
      <c r="M229" s="512"/>
      <c r="N229" s="512"/>
    </row>
    <row r="230" spans="1:14" x14ac:dyDescent="0.2">
      <c r="A230" s="504" t="s">
        <v>331</v>
      </c>
      <c r="B230" s="507">
        <v>693</v>
      </c>
      <c r="C230" s="502" t="s">
        <v>332</v>
      </c>
      <c r="D230" s="505" t="s">
        <v>281</v>
      </c>
      <c r="E230" s="518">
        <v>50000</v>
      </c>
      <c r="F230" s="505" t="s">
        <v>333</v>
      </c>
      <c r="G230" s="501">
        <v>0</v>
      </c>
      <c r="H230" s="505" t="s">
        <v>315</v>
      </c>
      <c r="I230" s="501">
        <v>0.5</v>
      </c>
      <c r="J230" s="512"/>
      <c r="K230" s="512"/>
      <c r="L230" s="512"/>
      <c r="M230" s="512"/>
      <c r="N230" s="512"/>
    </row>
    <row r="231" spans="1:14" x14ac:dyDescent="0.2">
      <c r="A231" s="504" t="s">
        <v>331</v>
      </c>
      <c r="B231" s="507">
        <v>693</v>
      </c>
      <c r="C231" s="502" t="s">
        <v>332</v>
      </c>
      <c r="D231" s="505" t="s">
        <v>281</v>
      </c>
      <c r="E231" s="518">
        <v>50000</v>
      </c>
      <c r="F231" s="505" t="s">
        <v>334</v>
      </c>
      <c r="G231" s="501">
        <v>0</v>
      </c>
      <c r="H231" s="505" t="s">
        <v>315</v>
      </c>
      <c r="I231" s="501">
        <v>1</v>
      </c>
      <c r="J231" s="512"/>
      <c r="K231" s="512"/>
      <c r="L231" s="512"/>
      <c r="M231" s="512"/>
      <c r="N231" s="512"/>
    </row>
    <row r="232" spans="1:14" x14ac:dyDescent="0.2">
      <c r="A232" s="504" t="s">
        <v>331</v>
      </c>
      <c r="B232" s="507">
        <v>693</v>
      </c>
      <c r="C232" s="502" t="s">
        <v>332</v>
      </c>
      <c r="D232" s="505" t="s">
        <v>281</v>
      </c>
      <c r="E232" s="518">
        <v>50000</v>
      </c>
      <c r="F232" s="505" t="s">
        <v>335</v>
      </c>
      <c r="G232" s="501">
        <v>0</v>
      </c>
      <c r="H232" s="505" t="s">
        <v>315</v>
      </c>
      <c r="I232" s="501">
        <v>1.5</v>
      </c>
      <c r="J232" s="512"/>
      <c r="K232" s="512"/>
      <c r="L232" s="512"/>
      <c r="M232" s="512"/>
      <c r="N232" s="512"/>
    </row>
    <row r="233" spans="1:14" x14ac:dyDescent="0.2">
      <c r="A233" s="504" t="s">
        <v>331</v>
      </c>
      <c r="B233" s="507">
        <v>693</v>
      </c>
      <c r="C233" s="502" t="s">
        <v>332</v>
      </c>
      <c r="D233" s="505" t="s">
        <v>229</v>
      </c>
      <c r="E233" s="518">
        <v>25000000</v>
      </c>
      <c r="F233" s="505" t="s">
        <v>54</v>
      </c>
      <c r="G233" s="501">
        <v>0</v>
      </c>
      <c r="H233" s="505" t="s">
        <v>315</v>
      </c>
      <c r="I233" s="501">
        <v>8.3333333333333329E-2</v>
      </c>
      <c r="J233" s="512"/>
      <c r="K233" s="512"/>
      <c r="L233" s="512"/>
      <c r="M233" s="512"/>
      <c r="N233" s="512"/>
    </row>
    <row r="234" spans="1:14" x14ac:dyDescent="0.2">
      <c r="A234" s="504" t="s">
        <v>331</v>
      </c>
      <c r="B234" s="507">
        <v>693</v>
      </c>
      <c r="C234" s="502" t="s">
        <v>332</v>
      </c>
      <c r="D234" s="505" t="s">
        <v>229</v>
      </c>
      <c r="E234" s="518">
        <v>25000000</v>
      </c>
      <c r="F234" s="505" t="s">
        <v>336</v>
      </c>
      <c r="G234" s="501">
        <v>0</v>
      </c>
      <c r="H234" s="505" t="s">
        <v>315</v>
      </c>
      <c r="I234" s="501">
        <v>0.25</v>
      </c>
      <c r="J234" s="512"/>
      <c r="K234" s="512"/>
      <c r="L234" s="512"/>
      <c r="M234" s="512"/>
      <c r="N234" s="512"/>
    </row>
    <row r="235" spans="1:14" x14ac:dyDescent="0.2">
      <c r="A235" s="504" t="s">
        <v>331</v>
      </c>
      <c r="B235" s="507">
        <v>693</v>
      </c>
      <c r="C235" s="502" t="s">
        <v>332</v>
      </c>
      <c r="D235" s="505" t="s">
        <v>229</v>
      </c>
      <c r="E235" s="518">
        <v>25000000</v>
      </c>
      <c r="F235" s="505" t="s">
        <v>337</v>
      </c>
      <c r="G235" s="501">
        <v>0</v>
      </c>
      <c r="H235" s="505" t="s">
        <v>315</v>
      </c>
      <c r="I235" s="501">
        <v>0.5</v>
      </c>
      <c r="J235" s="512"/>
      <c r="K235" s="512"/>
      <c r="L235" s="512"/>
      <c r="M235" s="512"/>
      <c r="N235" s="512"/>
    </row>
    <row r="236" spans="1:14" x14ac:dyDescent="0.2">
      <c r="A236" s="504" t="s">
        <v>331</v>
      </c>
      <c r="B236" s="507">
        <v>693</v>
      </c>
      <c r="C236" s="502" t="s">
        <v>332</v>
      </c>
      <c r="D236" s="505" t="s">
        <v>229</v>
      </c>
      <c r="E236" s="518">
        <v>25000000</v>
      </c>
      <c r="F236" s="505" t="s">
        <v>338</v>
      </c>
      <c r="G236" s="501">
        <v>0</v>
      </c>
      <c r="H236" s="505" t="s">
        <v>315</v>
      </c>
      <c r="I236" s="501">
        <v>1</v>
      </c>
      <c r="J236" s="512"/>
      <c r="K236" s="512"/>
      <c r="L236" s="512"/>
      <c r="M236" s="512"/>
      <c r="N236" s="512"/>
    </row>
    <row r="237" spans="1:14" x14ac:dyDescent="0.2">
      <c r="A237" s="504" t="s">
        <v>331</v>
      </c>
      <c r="B237" s="507">
        <v>693</v>
      </c>
      <c r="C237" s="502" t="s">
        <v>332</v>
      </c>
      <c r="D237" s="505" t="s">
        <v>229</v>
      </c>
      <c r="E237" s="518">
        <v>25000000</v>
      </c>
      <c r="F237" s="505" t="s">
        <v>339</v>
      </c>
      <c r="G237" s="501">
        <v>0</v>
      </c>
      <c r="H237" s="505" t="s">
        <v>315</v>
      </c>
      <c r="I237" s="501">
        <v>1.5</v>
      </c>
      <c r="J237" s="512"/>
      <c r="K237" s="512"/>
      <c r="L237" s="512"/>
      <c r="M237" s="512"/>
      <c r="N237" s="512"/>
    </row>
    <row r="238" spans="1:14" x14ac:dyDescent="0.2">
      <c r="A238" s="504" t="s">
        <v>331</v>
      </c>
      <c r="B238" s="507">
        <v>693</v>
      </c>
      <c r="C238" s="502" t="s">
        <v>332</v>
      </c>
      <c r="D238" s="505" t="s">
        <v>229</v>
      </c>
      <c r="E238" s="518">
        <v>25000000</v>
      </c>
      <c r="F238" s="505" t="s">
        <v>340</v>
      </c>
      <c r="G238" s="501">
        <v>0</v>
      </c>
      <c r="H238" s="505" t="s">
        <v>315</v>
      </c>
      <c r="I238" s="501">
        <v>0.25</v>
      </c>
      <c r="J238" s="512"/>
      <c r="K238" s="512"/>
      <c r="L238" s="512"/>
      <c r="M238" s="512"/>
      <c r="N238" s="512"/>
    </row>
    <row r="239" spans="1:14" x14ac:dyDescent="0.2">
      <c r="A239" s="504" t="s">
        <v>331</v>
      </c>
      <c r="B239" s="507">
        <v>693</v>
      </c>
      <c r="C239" s="502" t="s">
        <v>332</v>
      </c>
      <c r="D239" s="505" t="s">
        <v>229</v>
      </c>
      <c r="E239" s="518">
        <v>25000000</v>
      </c>
      <c r="F239" s="505" t="s">
        <v>341</v>
      </c>
      <c r="G239" s="501">
        <v>0</v>
      </c>
      <c r="H239" s="505" t="s">
        <v>315</v>
      </c>
      <c r="I239" s="501">
        <v>0.5</v>
      </c>
      <c r="J239" s="512"/>
      <c r="K239" s="512"/>
      <c r="L239" s="512"/>
      <c r="M239" s="512"/>
      <c r="N239" s="512"/>
    </row>
    <row r="240" spans="1:14" x14ac:dyDescent="0.2">
      <c r="A240" s="504" t="s">
        <v>331</v>
      </c>
      <c r="B240" s="507">
        <v>693</v>
      </c>
      <c r="C240" s="502" t="s">
        <v>332</v>
      </c>
      <c r="D240" s="505" t="s">
        <v>229</v>
      </c>
      <c r="E240" s="518">
        <v>25000000</v>
      </c>
      <c r="F240" s="505" t="s">
        <v>342</v>
      </c>
      <c r="G240" s="501">
        <v>0</v>
      </c>
      <c r="H240" s="505" t="s">
        <v>315</v>
      </c>
      <c r="I240" s="501">
        <v>1</v>
      </c>
      <c r="J240" s="512"/>
      <c r="K240" s="512"/>
      <c r="L240" s="512"/>
      <c r="M240" s="512"/>
      <c r="N240" s="512"/>
    </row>
    <row r="241" spans="1:14" x14ac:dyDescent="0.2">
      <c r="A241" s="504" t="s">
        <v>331</v>
      </c>
      <c r="B241" s="507">
        <v>693</v>
      </c>
      <c r="C241" s="502" t="s">
        <v>332</v>
      </c>
      <c r="D241" s="505" t="s">
        <v>229</v>
      </c>
      <c r="E241" s="518">
        <v>25000000</v>
      </c>
      <c r="F241" s="505" t="s">
        <v>343</v>
      </c>
      <c r="G241" s="501">
        <v>0</v>
      </c>
      <c r="H241" s="505" t="s">
        <v>315</v>
      </c>
      <c r="I241" s="501">
        <v>1.5</v>
      </c>
      <c r="J241" s="512"/>
      <c r="K241" s="512"/>
      <c r="L241" s="512"/>
      <c r="M241" s="512"/>
      <c r="N241" s="512"/>
    </row>
    <row r="242" spans="1:14" x14ac:dyDescent="0.2">
      <c r="A242" s="504" t="s">
        <v>331</v>
      </c>
      <c r="B242" s="507">
        <v>693</v>
      </c>
      <c r="C242" s="502" t="s">
        <v>332</v>
      </c>
      <c r="D242" s="505" t="s">
        <v>38</v>
      </c>
      <c r="E242" s="518">
        <v>1100</v>
      </c>
      <c r="F242" s="505" t="s">
        <v>344</v>
      </c>
      <c r="G242" s="501">
        <v>0</v>
      </c>
      <c r="H242" s="505" t="s">
        <v>315</v>
      </c>
      <c r="I242" s="501">
        <v>0.25</v>
      </c>
      <c r="J242" s="512"/>
      <c r="K242" s="512"/>
      <c r="L242" s="512"/>
      <c r="M242" s="512"/>
      <c r="N242" s="512"/>
    </row>
    <row r="243" spans="1:14" x14ac:dyDescent="0.2">
      <c r="A243" s="504" t="s">
        <v>331</v>
      </c>
      <c r="B243" s="507">
        <v>693</v>
      </c>
      <c r="C243" s="502" t="s">
        <v>332</v>
      </c>
      <c r="D243" s="505" t="s">
        <v>38</v>
      </c>
      <c r="E243" s="518">
        <v>1100</v>
      </c>
      <c r="F243" s="505" t="s">
        <v>345</v>
      </c>
      <c r="G243" s="501">
        <v>0</v>
      </c>
      <c r="H243" s="505" t="s">
        <v>315</v>
      </c>
      <c r="I243" s="501">
        <v>0.5</v>
      </c>
      <c r="J243" s="512"/>
      <c r="K243" s="512"/>
      <c r="L243" s="512"/>
      <c r="M243" s="512"/>
      <c r="N243" s="512"/>
    </row>
    <row r="244" spans="1:14" x14ac:dyDescent="0.2">
      <c r="A244" s="504" t="s">
        <v>331</v>
      </c>
      <c r="B244" s="507">
        <v>693</v>
      </c>
      <c r="C244" s="502" t="s">
        <v>332</v>
      </c>
      <c r="D244" s="505" t="s">
        <v>38</v>
      </c>
      <c r="E244" s="518">
        <v>1100</v>
      </c>
      <c r="F244" s="505" t="s">
        <v>346</v>
      </c>
      <c r="G244" s="501">
        <v>0</v>
      </c>
      <c r="H244" s="505" t="s">
        <v>315</v>
      </c>
      <c r="I244" s="501">
        <v>1</v>
      </c>
      <c r="J244" s="512"/>
      <c r="K244" s="512"/>
      <c r="L244" s="512"/>
      <c r="M244" s="512"/>
      <c r="N244" s="512"/>
    </row>
    <row r="245" spans="1:14" x14ac:dyDescent="0.2">
      <c r="A245" s="504" t="s">
        <v>331</v>
      </c>
      <c r="B245" s="507">
        <v>693</v>
      </c>
      <c r="C245" s="502" t="s">
        <v>332</v>
      </c>
      <c r="D245" s="505" t="s">
        <v>38</v>
      </c>
      <c r="E245" s="518">
        <v>1100</v>
      </c>
      <c r="F245" s="505" t="s">
        <v>347</v>
      </c>
      <c r="G245" s="501">
        <v>0</v>
      </c>
      <c r="H245" s="505" t="s">
        <v>315</v>
      </c>
      <c r="I245" s="501">
        <v>1.5</v>
      </c>
      <c r="J245" s="512"/>
      <c r="K245" s="512"/>
      <c r="L245" s="512"/>
      <c r="M245" s="512"/>
      <c r="N245" s="512"/>
    </row>
    <row r="246" spans="1:14" x14ac:dyDescent="0.2">
      <c r="A246" s="504" t="s">
        <v>331</v>
      </c>
      <c r="B246" s="507">
        <v>693</v>
      </c>
      <c r="C246" s="502" t="s">
        <v>332</v>
      </c>
      <c r="D246" s="505" t="s">
        <v>281</v>
      </c>
      <c r="E246" s="518">
        <v>50000</v>
      </c>
      <c r="F246" s="505" t="s">
        <v>348</v>
      </c>
      <c r="G246" s="501">
        <v>0</v>
      </c>
      <c r="H246" s="505" t="s">
        <v>315</v>
      </c>
      <c r="I246" s="501">
        <v>0.25</v>
      </c>
      <c r="J246" s="512"/>
      <c r="K246" s="512"/>
      <c r="L246" s="512"/>
      <c r="M246" s="512"/>
      <c r="N246" s="512"/>
    </row>
    <row r="247" spans="1:14" x14ac:dyDescent="0.2">
      <c r="A247" s="504" t="s">
        <v>331</v>
      </c>
      <c r="B247" s="507">
        <v>693</v>
      </c>
      <c r="C247" s="502" t="s">
        <v>332</v>
      </c>
      <c r="D247" s="505" t="s">
        <v>281</v>
      </c>
      <c r="E247" s="518">
        <v>50000</v>
      </c>
      <c r="F247" s="505" t="s">
        <v>349</v>
      </c>
      <c r="G247" s="501">
        <v>0</v>
      </c>
      <c r="H247" s="505" t="s">
        <v>315</v>
      </c>
      <c r="I247" s="501">
        <v>0.5</v>
      </c>
      <c r="J247" s="512"/>
      <c r="K247" s="512"/>
      <c r="L247" s="512"/>
      <c r="M247" s="512"/>
      <c r="N247" s="512"/>
    </row>
    <row r="248" spans="1:14" x14ac:dyDescent="0.2">
      <c r="A248" s="504" t="s">
        <v>331</v>
      </c>
      <c r="B248" s="507">
        <v>693</v>
      </c>
      <c r="C248" s="502" t="s">
        <v>332</v>
      </c>
      <c r="D248" s="505" t="s">
        <v>281</v>
      </c>
      <c r="E248" s="518">
        <v>50000</v>
      </c>
      <c r="F248" s="505" t="s">
        <v>350</v>
      </c>
      <c r="G248" s="501">
        <v>0</v>
      </c>
      <c r="H248" s="505" t="s">
        <v>315</v>
      </c>
      <c r="I248" s="501">
        <v>1</v>
      </c>
      <c r="J248" s="512"/>
      <c r="K248" s="512"/>
      <c r="L248" s="512"/>
      <c r="M248" s="512"/>
      <c r="N248" s="512"/>
    </row>
    <row r="249" spans="1:14" x14ac:dyDescent="0.2">
      <c r="A249" s="504" t="s">
        <v>331</v>
      </c>
      <c r="B249" s="507">
        <v>693</v>
      </c>
      <c r="C249" s="502" t="s">
        <v>332</v>
      </c>
      <c r="D249" s="505" t="s">
        <v>281</v>
      </c>
      <c r="E249" s="518">
        <v>50000</v>
      </c>
      <c r="F249" s="505" t="s">
        <v>351</v>
      </c>
      <c r="G249" s="501">
        <v>0</v>
      </c>
      <c r="H249" s="505" t="s">
        <v>315</v>
      </c>
      <c r="I249" s="501">
        <v>1.5</v>
      </c>
      <c r="J249" s="512"/>
      <c r="K249" s="512"/>
      <c r="L249" s="512"/>
      <c r="M249" s="512"/>
      <c r="N249" s="512"/>
    </row>
    <row r="250" spans="1:14" x14ac:dyDescent="0.2">
      <c r="A250" s="504" t="s">
        <v>331</v>
      </c>
      <c r="B250" s="507">
        <v>693</v>
      </c>
      <c r="C250" s="502" t="s">
        <v>332</v>
      </c>
      <c r="D250" s="505" t="s">
        <v>38</v>
      </c>
      <c r="E250" s="518">
        <v>1100</v>
      </c>
      <c r="F250" s="505" t="s">
        <v>352</v>
      </c>
      <c r="G250" s="501">
        <v>0</v>
      </c>
      <c r="H250" s="505" t="s">
        <v>315</v>
      </c>
      <c r="I250" s="501">
        <v>0.25</v>
      </c>
      <c r="J250" s="512"/>
      <c r="K250" s="512"/>
      <c r="L250" s="512"/>
      <c r="M250" s="512"/>
      <c r="N250" s="512"/>
    </row>
    <row r="251" spans="1:14" x14ac:dyDescent="0.2">
      <c r="A251" s="504" t="s">
        <v>331</v>
      </c>
      <c r="B251" s="507">
        <v>693</v>
      </c>
      <c r="C251" s="502" t="s">
        <v>332</v>
      </c>
      <c r="D251" s="505" t="s">
        <v>38</v>
      </c>
      <c r="E251" s="518">
        <v>1100</v>
      </c>
      <c r="F251" s="505" t="s">
        <v>353</v>
      </c>
      <c r="G251" s="501">
        <v>0</v>
      </c>
      <c r="H251" s="505" t="s">
        <v>315</v>
      </c>
      <c r="I251" s="501">
        <v>0.5</v>
      </c>
      <c r="J251" s="512"/>
      <c r="K251" s="512"/>
      <c r="L251" s="512"/>
      <c r="M251" s="512"/>
      <c r="N251" s="512"/>
    </row>
    <row r="252" spans="1:14" x14ac:dyDescent="0.2">
      <c r="A252" s="504" t="s">
        <v>331</v>
      </c>
      <c r="B252" s="507">
        <v>693</v>
      </c>
      <c r="C252" s="502" t="s">
        <v>332</v>
      </c>
      <c r="D252" s="505" t="s">
        <v>38</v>
      </c>
      <c r="E252" s="518">
        <v>1100</v>
      </c>
      <c r="F252" s="505" t="s">
        <v>354</v>
      </c>
      <c r="G252" s="501">
        <v>0</v>
      </c>
      <c r="H252" s="505" t="s">
        <v>315</v>
      </c>
      <c r="I252" s="501">
        <v>1</v>
      </c>
      <c r="J252" s="512"/>
      <c r="K252" s="512"/>
      <c r="L252" s="512"/>
      <c r="M252" s="512"/>
      <c r="N252" s="512"/>
    </row>
    <row r="253" spans="1:14" x14ac:dyDescent="0.2">
      <c r="A253" s="504" t="s">
        <v>331</v>
      </c>
      <c r="B253" s="507">
        <v>693</v>
      </c>
      <c r="C253" s="502" t="s">
        <v>332</v>
      </c>
      <c r="D253" s="505" t="s">
        <v>38</v>
      </c>
      <c r="E253" s="518">
        <v>1100</v>
      </c>
      <c r="F253" s="505" t="s">
        <v>355</v>
      </c>
      <c r="G253" s="501">
        <v>0</v>
      </c>
      <c r="H253" s="505" t="s">
        <v>315</v>
      </c>
      <c r="I253" s="501">
        <v>1.5</v>
      </c>
      <c r="J253" s="512"/>
      <c r="K253" s="512"/>
      <c r="L253" s="512"/>
      <c r="M253" s="512"/>
      <c r="N253" s="512"/>
    </row>
    <row r="254" spans="1:14" x14ac:dyDescent="0.2">
      <c r="A254" s="504" t="s">
        <v>331</v>
      </c>
      <c r="B254" s="507">
        <v>693</v>
      </c>
      <c r="C254" s="502" t="s">
        <v>332</v>
      </c>
      <c r="D254" s="505" t="s">
        <v>38</v>
      </c>
      <c r="E254" s="624">
        <v>1E-3</v>
      </c>
      <c r="F254" s="505" t="s">
        <v>356</v>
      </c>
      <c r="G254" s="501">
        <v>0</v>
      </c>
      <c r="H254" s="505" t="s">
        <v>315</v>
      </c>
      <c r="I254" s="501">
        <v>1.5027777777777778</v>
      </c>
      <c r="J254" s="512"/>
      <c r="K254" s="512"/>
      <c r="L254" s="512"/>
      <c r="M254" s="512"/>
      <c r="N254" s="512"/>
    </row>
    <row r="255" spans="1:14" ht="12.75" x14ac:dyDescent="0.2">
      <c r="A255" s="504"/>
      <c r="B255" s="485"/>
      <c r="C255" s="502"/>
      <c r="D255" s="505"/>
      <c r="E255" s="518"/>
      <c r="F255" s="505"/>
      <c r="G255" s="501"/>
      <c r="H255" s="505"/>
      <c r="I255" s="501"/>
      <c r="J255" s="512"/>
      <c r="K255" s="512"/>
      <c r="L255" s="512"/>
      <c r="M255" s="512"/>
      <c r="N255" s="512"/>
    </row>
    <row r="256" spans="1:14" x14ac:dyDescent="0.2">
      <c r="A256" s="504" t="s">
        <v>279</v>
      </c>
      <c r="B256" s="507">
        <v>707</v>
      </c>
      <c r="C256" s="502" t="s">
        <v>357</v>
      </c>
      <c r="D256" s="505" t="s">
        <v>38</v>
      </c>
      <c r="E256" s="518">
        <v>1267</v>
      </c>
      <c r="F256" s="505" t="s">
        <v>358</v>
      </c>
      <c r="G256" s="501">
        <v>4.5407200000000003</v>
      </c>
      <c r="H256" s="505" t="s">
        <v>176</v>
      </c>
      <c r="I256" s="501">
        <v>6</v>
      </c>
      <c r="J256" s="512">
        <v>1267000</v>
      </c>
      <c r="K256" s="512">
        <v>641180.55000000005</v>
      </c>
      <c r="L256" s="512">
        <v>15790418</v>
      </c>
      <c r="M256" s="512">
        <v>33858</v>
      </c>
      <c r="N256" s="512">
        <v>15824276</v>
      </c>
    </row>
    <row r="257" spans="1:14" x14ac:dyDescent="0.2">
      <c r="A257" s="504" t="s">
        <v>279</v>
      </c>
      <c r="B257" s="507">
        <v>707</v>
      </c>
      <c r="C257" s="502" t="s">
        <v>357</v>
      </c>
      <c r="D257" s="505" t="s">
        <v>38</v>
      </c>
      <c r="E257" s="624">
        <v>1E-3</v>
      </c>
      <c r="F257" s="505" t="s">
        <v>359</v>
      </c>
      <c r="G257" s="501">
        <v>0</v>
      </c>
      <c r="H257" s="505" t="s">
        <v>176</v>
      </c>
      <c r="I257" s="501">
        <v>6</v>
      </c>
      <c r="J257" s="512">
        <v>1</v>
      </c>
      <c r="K257" s="512">
        <v>1</v>
      </c>
      <c r="L257" s="512">
        <v>25</v>
      </c>
      <c r="M257" s="512">
        <v>0</v>
      </c>
      <c r="N257" s="512">
        <v>25</v>
      </c>
    </row>
    <row r="258" spans="1:14" ht="12.75" x14ac:dyDescent="0.2">
      <c r="A258" s="504"/>
      <c r="B258" s="485"/>
      <c r="C258" s="502"/>
      <c r="D258" s="505"/>
      <c r="E258" s="624"/>
      <c r="F258" s="505"/>
      <c r="G258" s="501"/>
      <c r="H258" s="505"/>
      <c r="I258" s="501"/>
      <c r="J258" s="512"/>
      <c r="K258" s="512"/>
      <c r="L258" s="512"/>
      <c r="M258" s="512"/>
      <c r="N258" s="512"/>
    </row>
    <row r="259" spans="1:14" x14ac:dyDescent="0.2">
      <c r="A259" s="504" t="s">
        <v>331</v>
      </c>
      <c r="B259" s="507">
        <v>734</v>
      </c>
      <c r="C259" s="502" t="s">
        <v>360</v>
      </c>
      <c r="D259" s="505" t="s">
        <v>38</v>
      </c>
      <c r="E259" s="624">
        <v>1200</v>
      </c>
      <c r="F259" s="505" t="s">
        <v>51</v>
      </c>
      <c r="G259" s="501">
        <v>0</v>
      </c>
      <c r="H259" s="505" t="s">
        <v>315</v>
      </c>
      <c r="I259" s="501">
        <v>1</v>
      </c>
      <c r="J259" s="512"/>
      <c r="K259" s="512"/>
      <c r="L259" s="512"/>
      <c r="M259" s="512"/>
      <c r="N259" s="512"/>
    </row>
    <row r="260" spans="1:14" x14ac:dyDescent="0.2">
      <c r="A260" s="504" t="s">
        <v>331</v>
      </c>
      <c r="B260" s="507">
        <v>734</v>
      </c>
      <c r="C260" s="502" t="s">
        <v>360</v>
      </c>
      <c r="D260" s="505" t="s">
        <v>38</v>
      </c>
      <c r="E260" s="624">
        <v>1200</v>
      </c>
      <c r="F260" s="505" t="s">
        <v>52</v>
      </c>
      <c r="G260" s="501">
        <v>0</v>
      </c>
      <c r="H260" s="505" t="s">
        <v>315</v>
      </c>
      <c r="I260" s="501">
        <v>1.5013698630136987</v>
      </c>
      <c r="J260" s="512"/>
      <c r="K260" s="512"/>
      <c r="L260" s="512"/>
      <c r="M260" s="512"/>
      <c r="N260" s="512"/>
    </row>
    <row r="261" spans="1:14" x14ac:dyDescent="0.2">
      <c r="A261" s="504" t="s">
        <v>331</v>
      </c>
      <c r="B261" s="507">
        <v>734</v>
      </c>
      <c r="C261" s="502" t="s">
        <v>360</v>
      </c>
      <c r="D261" s="505" t="s">
        <v>38</v>
      </c>
      <c r="E261" s="624">
        <v>1200</v>
      </c>
      <c r="F261" s="505" t="s">
        <v>333</v>
      </c>
      <c r="G261" s="501">
        <v>0</v>
      </c>
      <c r="H261" s="505" t="s">
        <v>315</v>
      </c>
      <c r="I261" s="501">
        <v>2</v>
      </c>
      <c r="J261" s="512"/>
      <c r="K261" s="512"/>
      <c r="L261" s="512"/>
      <c r="M261" s="512"/>
      <c r="N261" s="512"/>
    </row>
    <row r="262" spans="1:14" x14ac:dyDescent="0.2">
      <c r="A262" s="504" t="s">
        <v>331</v>
      </c>
      <c r="B262" s="507">
        <v>734</v>
      </c>
      <c r="C262" s="502" t="s">
        <v>360</v>
      </c>
      <c r="D262" s="505" t="s">
        <v>38</v>
      </c>
      <c r="E262" s="624">
        <v>1200</v>
      </c>
      <c r="F262" s="505" t="s">
        <v>334</v>
      </c>
      <c r="G262" s="501">
        <v>0</v>
      </c>
      <c r="H262" s="505" t="s">
        <v>315</v>
      </c>
      <c r="I262" s="501">
        <v>2.5013698630136987</v>
      </c>
      <c r="J262" s="512"/>
      <c r="K262" s="512"/>
      <c r="L262" s="512"/>
      <c r="M262" s="512"/>
      <c r="N262" s="512"/>
    </row>
    <row r="263" spans="1:14" x14ac:dyDescent="0.2">
      <c r="A263" s="504" t="s">
        <v>331</v>
      </c>
      <c r="B263" s="507">
        <v>734</v>
      </c>
      <c r="C263" s="502" t="s">
        <v>360</v>
      </c>
      <c r="D263" s="505" t="s">
        <v>38</v>
      </c>
      <c r="E263" s="624">
        <v>1200</v>
      </c>
      <c r="F263" s="505" t="s">
        <v>335</v>
      </c>
      <c r="G263" s="501">
        <v>0</v>
      </c>
      <c r="H263" s="505" t="s">
        <v>315</v>
      </c>
      <c r="I263" s="501">
        <v>3</v>
      </c>
      <c r="J263" s="512"/>
      <c r="K263" s="512"/>
      <c r="L263" s="512"/>
      <c r="M263" s="512"/>
      <c r="N263" s="512"/>
    </row>
    <row r="264" spans="1:14" x14ac:dyDescent="0.2">
      <c r="A264" s="504" t="s">
        <v>331</v>
      </c>
      <c r="B264" s="507">
        <v>734</v>
      </c>
      <c r="C264" s="502" t="s">
        <v>360</v>
      </c>
      <c r="D264" s="505" t="s">
        <v>38</v>
      </c>
      <c r="E264" s="624">
        <v>1200</v>
      </c>
      <c r="F264" s="505" t="s">
        <v>361</v>
      </c>
      <c r="G264" s="501">
        <v>0</v>
      </c>
      <c r="H264" s="505" t="s">
        <v>315</v>
      </c>
      <c r="I264" s="501">
        <v>3.5013698630136987</v>
      </c>
      <c r="J264" s="512"/>
      <c r="K264" s="512"/>
      <c r="L264" s="512"/>
      <c r="M264" s="512"/>
      <c r="N264" s="512"/>
    </row>
    <row r="265" spans="1:14" x14ac:dyDescent="0.2">
      <c r="A265" s="504" t="s">
        <v>331</v>
      </c>
      <c r="B265" s="507">
        <v>734</v>
      </c>
      <c r="C265" s="502" t="s">
        <v>360</v>
      </c>
      <c r="D265" s="505" t="s">
        <v>38</v>
      </c>
      <c r="E265" s="624">
        <v>1200</v>
      </c>
      <c r="F265" s="505" t="s">
        <v>362</v>
      </c>
      <c r="G265" s="501">
        <v>0</v>
      </c>
      <c r="H265" s="505" t="s">
        <v>315</v>
      </c>
      <c r="I265" s="501">
        <v>4</v>
      </c>
      <c r="J265" s="512"/>
      <c r="K265" s="512"/>
      <c r="L265" s="512"/>
      <c r="M265" s="512"/>
      <c r="N265" s="512"/>
    </row>
    <row r="266" spans="1:14" x14ac:dyDescent="0.2">
      <c r="A266" s="504" t="s">
        <v>331</v>
      </c>
      <c r="B266" s="507">
        <v>734</v>
      </c>
      <c r="C266" s="502" t="s">
        <v>360</v>
      </c>
      <c r="D266" s="505" t="s">
        <v>38</v>
      </c>
      <c r="E266" s="624">
        <v>1200</v>
      </c>
      <c r="F266" s="505" t="s">
        <v>363</v>
      </c>
      <c r="G266" s="501">
        <v>0</v>
      </c>
      <c r="H266" s="505" t="s">
        <v>315</v>
      </c>
      <c r="I266" s="501">
        <v>4.5013698630136982</v>
      </c>
      <c r="J266" s="512"/>
      <c r="K266" s="512"/>
      <c r="L266" s="512"/>
      <c r="M266" s="512"/>
      <c r="N266" s="512"/>
    </row>
    <row r="267" spans="1:14" x14ac:dyDescent="0.2">
      <c r="A267" s="504" t="s">
        <v>331</v>
      </c>
      <c r="B267" s="507">
        <v>734</v>
      </c>
      <c r="C267" s="502" t="s">
        <v>360</v>
      </c>
      <c r="D267" s="505" t="s">
        <v>38</v>
      </c>
      <c r="E267" s="624">
        <v>1200</v>
      </c>
      <c r="F267" s="505" t="s">
        <v>364</v>
      </c>
      <c r="G267" s="501">
        <v>0</v>
      </c>
      <c r="H267" s="505" t="s">
        <v>315</v>
      </c>
      <c r="I267" s="501">
        <v>5</v>
      </c>
      <c r="J267" s="512"/>
      <c r="K267" s="512"/>
      <c r="L267" s="512"/>
      <c r="M267" s="512"/>
      <c r="N267" s="512"/>
    </row>
    <row r="268" spans="1:14" x14ac:dyDescent="0.2">
      <c r="A268" s="504" t="s">
        <v>331</v>
      </c>
      <c r="B268" s="507">
        <v>734</v>
      </c>
      <c r="C268" s="502" t="s">
        <v>360</v>
      </c>
      <c r="D268" s="505" t="s">
        <v>229</v>
      </c>
      <c r="E268" s="624">
        <v>30000000</v>
      </c>
      <c r="F268" s="505" t="s">
        <v>54</v>
      </c>
      <c r="G268" s="501">
        <v>0</v>
      </c>
      <c r="H268" s="505" t="s">
        <v>315</v>
      </c>
      <c r="I268" s="501">
        <v>1</v>
      </c>
      <c r="J268" s="512"/>
      <c r="K268" s="512"/>
      <c r="L268" s="512"/>
      <c r="M268" s="512"/>
      <c r="N268" s="512"/>
    </row>
    <row r="269" spans="1:14" x14ac:dyDescent="0.2">
      <c r="A269" s="504" t="s">
        <v>331</v>
      </c>
      <c r="B269" s="507">
        <v>734</v>
      </c>
      <c r="C269" s="502" t="s">
        <v>360</v>
      </c>
      <c r="D269" s="505" t="s">
        <v>229</v>
      </c>
      <c r="E269" s="624">
        <v>30000000</v>
      </c>
      <c r="F269" s="505" t="s">
        <v>336</v>
      </c>
      <c r="G269" s="501">
        <v>0</v>
      </c>
      <c r="H269" s="505" t="s">
        <v>315</v>
      </c>
      <c r="I269" s="501">
        <v>1.5013698630136987</v>
      </c>
      <c r="J269" s="512"/>
      <c r="K269" s="512"/>
      <c r="L269" s="512"/>
      <c r="M269" s="512"/>
      <c r="N269" s="512"/>
    </row>
    <row r="270" spans="1:14" x14ac:dyDescent="0.2">
      <c r="A270" s="504" t="s">
        <v>331</v>
      </c>
      <c r="B270" s="507">
        <v>734</v>
      </c>
      <c r="C270" s="502" t="s">
        <v>360</v>
      </c>
      <c r="D270" s="505" t="s">
        <v>229</v>
      </c>
      <c r="E270" s="624">
        <v>30000000</v>
      </c>
      <c r="F270" s="505" t="s">
        <v>337</v>
      </c>
      <c r="G270" s="501">
        <v>0</v>
      </c>
      <c r="H270" s="505" t="s">
        <v>315</v>
      </c>
      <c r="I270" s="501">
        <v>2</v>
      </c>
      <c r="J270" s="512"/>
      <c r="K270" s="512"/>
      <c r="L270" s="512"/>
      <c r="M270" s="512"/>
      <c r="N270" s="512"/>
    </row>
    <row r="271" spans="1:14" x14ac:dyDescent="0.2">
      <c r="A271" s="504" t="s">
        <v>331</v>
      </c>
      <c r="B271" s="507">
        <v>734</v>
      </c>
      <c r="C271" s="502" t="s">
        <v>360</v>
      </c>
      <c r="D271" s="505" t="s">
        <v>229</v>
      </c>
      <c r="E271" s="624">
        <v>30000000</v>
      </c>
      <c r="F271" s="505" t="s">
        <v>338</v>
      </c>
      <c r="G271" s="501">
        <v>0</v>
      </c>
      <c r="H271" s="505" t="s">
        <v>315</v>
      </c>
      <c r="I271" s="501">
        <v>2.5013698630136987</v>
      </c>
      <c r="J271" s="512"/>
      <c r="K271" s="512"/>
      <c r="L271" s="512"/>
      <c r="M271" s="512"/>
      <c r="N271" s="512"/>
    </row>
    <row r="272" spans="1:14" x14ac:dyDescent="0.2">
      <c r="A272" s="504" t="s">
        <v>331</v>
      </c>
      <c r="B272" s="507">
        <v>734</v>
      </c>
      <c r="C272" s="502" t="s">
        <v>360</v>
      </c>
      <c r="D272" s="505" t="s">
        <v>229</v>
      </c>
      <c r="E272" s="624">
        <v>30000000</v>
      </c>
      <c r="F272" s="505" t="s">
        <v>339</v>
      </c>
      <c r="G272" s="501">
        <v>0</v>
      </c>
      <c r="H272" s="505" t="s">
        <v>315</v>
      </c>
      <c r="I272" s="501">
        <v>3</v>
      </c>
      <c r="J272" s="512"/>
      <c r="K272" s="512"/>
      <c r="L272" s="512"/>
      <c r="M272" s="512"/>
      <c r="N272" s="512"/>
    </row>
    <row r="273" spans="1:14" x14ac:dyDescent="0.2">
      <c r="A273" s="504" t="s">
        <v>331</v>
      </c>
      <c r="B273" s="507">
        <v>734</v>
      </c>
      <c r="C273" s="502" t="s">
        <v>360</v>
      </c>
      <c r="D273" s="505" t="s">
        <v>229</v>
      </c>
      <c r="E273" s="624">
        <v>30000000</v>
      </c>
      <c r="F273" s="505" t="s">
        <v>365</v>
      </c>
      <c r="G273" s="501">
        <v>0</v>
      </c>
      <c r="H273" s="505" t="s">
        <v>315</v>
      </c>
      <c r="I273" s="501">
        <v>3.5013698630136987</v>
      </c>
      <c r="J273" s="512"/>
      <c r="K273" s="512"/>
      <c r="L273" s="512"/>
      <c r="M273" s="512"/>
      <c r="N273" s="512"/>
    </row>
    <row r="274" spans="1:14" x14ac:dyDescent="0.2">
      <c r="A274" s="504" t="s">
        <v>331</v>
      </c>
      <c r="B274" s="507">
        <v>734</v>
      </c>
      <c r="C274" s="502" t="s">
        <v>360</v>
      </c>
      <c r="D274" s="505" t="s">
        <v>229</v>
      </c>
      <c r="E274" s="624">
        <v>30000000</v>
      </c>
      <c r="F274" s="505" t="s">
        <v>366</v>
      </c>
      <c r="G274" s="501">
        <v>0</v>
      </c>
      <c r="H274" s="505" t="s">
        <v>315</v>
      </c>
      <c r="I274" s="501">
        <v>4</v>
      </c>
      <c r="J274" s="512"/>
      <c r="K274" s="512"/>
      <c r="L274" s="512"/>
      <c r="M274" s="512"/>
      <c r="N274" s="512"/>
    </row>
    <row r="275" spans="1:14" x14ac:dyDescent="0.2">
      <c r="A275" s="504" t="s">
        <v>331</v>
      </c>
      <c r="B275" s="507">
        <v>734</v>
      </c>
      <c r="C275" s="502" t="s">
        <v>360</v>
      </c>
      <c r="D275" s="505" t="s">
        <v>229</v>
      </c>
      <c r="E275" s="624">
        <v>30000000</v>
      </c>
      <c r="F275" s="505" t="s">
        <v>367</v>
      </c>
      <c r="G275" s="501">
        <v>0</v>
      </c>
      <c r="H275" s="505" t="s">
        <v>315</v>
      </c>
      <c r="I275" s="501">
        <v>4.5013698630136982</v>
      </c>
      <c r="J275" s="512"/>
      <c r="K275" s="512"/>
      <c r="L275" s="512"/>
      <c r="M275" s="512"/>
      <c r="N275" s="512"/>
    </row>
    <row r="276" spans="1:14" x14ac:dyDescent="0.2">
      <c r="A276" s="504" t="s">
        <v>331</v>
      </c>
      <c r="B276" s="507">
        <v>734</v>
      </c>
      <c r="C276" s="502" t="s">
        <v>360</v>
      </c>
      <c r="D276" s="505" t="s">
        <v>229</v>
      </c>
      <c r="E276" s="624">
        <v>30000000</v>
      </c>
      <c r="F276" s="505" t="s">
        <v>368</v>
      </c>
      <c r="G276" s="501">
        <v>0</v>
      </c>
      <c r="H276" s="505" t="s">
        <v>315</v>
      </c>
      <c r="I276" s="501">
        <v>5</v>
      </c>
      <c r="J276" s="512"/>
      <c r="K276" s="512"/>
      <c r="L276" s="512"/>
      <c r="M276" s="512"/>
      <c r="N276" s="512"/>
    </row>
    <row r="277" spans="1:14" x14ac:dyDescent="0.2">
      <c r="A277" s="504" t="s">
        <v>331</v>
      </c>
      <c r="B277" s="507">
        <v>734</v>
      </c>
      <c r="C277" s="502" t="s">
        <v>360</v>
      </c>
      <c r="D277" s="505" t="s">
        <v>38</v>
      </c>
      <c r="E277" s="624">
        <v>2625</v>
      </c>
      <c r="F277" s="505" t="s">
        <v>340</v>
      </c>
      <c r="G277" s="501">
        <v>4</v>
      </c>
      <c r="H277" s="505" t="s">
        <v>283</v>
      </c>
      <c r="I277" s="501">
        <v>4</v>
      </c>
      <c r="J277" s="512"/>
      <c r="K277" s="512"/>
      <c r="L277" s="512"/>
      <c r="M277" s="512"/>
      <c r="N277" s="512"/>
    </row>
    <row r="278" spans="1:14" x14ac:dyDescent="0.2">
      <c r="A278" s="504" t="s">
        <v>331</v>
      </c>
      <c r="B278" s="507">
        <v>734</v>
      </c>
      <c r="C278" s="502" t="s">
        <v>360</v>
      </c>
      <c r="D278" s="505" t="s">
        <v>229</v>
      </c>
      <c r="E278" s="624">
        <v>59500000</v>
      </c>
      <c r="F278" s="505" t="s">
        <v>341</v>
      </c>
      <c r="G278" s="501">
        <v>6.75</v>
      </c>
      <c r="H278" s="505" t="s">
        <v>283</v>
      </c>
      <c r="I278" s="501">
        <v>4</v>
      </c>
      <c r="J278" s="512"/>
      <c r="K278" s="512"/>
      <c r="L278" s="512"/>
      <c r="M278" s="512"/>
      <c r="N278" s="512"/>
    </row>
    <row r="279" spans="1:14" x14ac:dyDescent="0.2">
      <c r="A279" s="504" t="s">
        <v>331</v>
      </c>
      <c r="B279" s="507">
        <v>734</v>
      </c>
      <c r="C279" s="502" t="s">
        <v>360</v>
      </c>
      <c r="D279" s="505" t="s">
        <v>38</v>
      </c>
      <c r="E279" s="624">
        <v>0.1</v>
      </c>
      <c r="F279" s="505" t="s">
        <v>369</v>
      </c>
      <c r="G279" s="501">
        <v>0</v>
      </c>
      <c r="H279" s="505" t="s">
        <v>315</v>
      </c>
      <c r="I279" s="501">
        <v>5.0027397260273974</v>
      </c>
      <c r="J279" s="512"/>
      <c r="K279" s="512"/>
      <c r="L279" s="512"/>
      <c r="M279" s="512"/>
      <c r="N279" s="512"/>
    </row>
    <row r="280" spans="1:14" ht="12.75" x14ac:dyDescent="0.2">
      <c r="A280" s="504"/>
      <c r="B280" s="485"/>
      <c r="C280" s="502"/>
      <c r="D280" s="505"/>
      <c r="E280" s="624"/>
      <c r="F280" s="505"/>
      <c r="G280" s="501"/>
      <c r="H280" s="505"/>
      <c r="I280" s="501"/>
      <c r="J280" s="512"/>
      <c r="K280" s="512"/>
      <c r="L280" s="512"/>
      <c r="M280" s="512"/>
      <c r="N280" s="512"/>
    </row>
    <row r="281" spans="1:14" x14ac:dyDescent="0.2">
      <c r="A281" s="504" t="s">
        <v>305</v>
      </c>
      <c r="B281" s="507">
        <v>779</v>
      </c>
      <c r="C281" s="502" t="s">
        <v>711</v>
      </c>
      <c r="D281" s="505" t="s">
        <v>229</v>
      </c>
      <c r="E281" s="624">
        <v>24500000</v>
      </c>
      <c r="F281" s="505" t="s">
        <v>758</v>
      </c>
      <c r="G281" s="501">
        <v>7.7</v>
      </c>
      <c r="H281" s="505" t="s">
        <v>176</v>
      </c>
      <c r="I281" s="501">
        <v>7</v>
      </c>
      <c r="J281" s="512">
        <v>24500000000</v>
      </c>
      <c r="K281" s="512">
        <v>24500000000</v>
      </c>
      <c r="L281" s="512">
        <v>24500000</v>
      </c>
      <c r="M281" s="512">
        <v>403502</v>
      </c>
      <c r="N281" s="512">
        <v>24903502</v>
      </c>
    </row>
    <row r="282" spans="1:14" x14ac:dyDescent="0.2">
      <c r="A282" s="504" t="s">
        <v>305</v>
      </c>
      <c r="B282" s="507">
        <v>779</v>
      </c>
      <c r="C282" s="502" t="s">
        <v>711</v>
      </c>
      <c r="D282" s="505" t="s">
        <v>229</v>
      </c>
      <c r="E282" s="624">
        <v>10000</v>
      </c>
      <c r="F282" s="505" t="s">
        <v>759</v>
      </c>
      <c r="G282" s="501">
        <v>0</v>
      </c>
      <c r="H282" s="505" t="s">
        <v>176</v>
      </c>
      <c r="I282" s="501">
        <v>7.25</v>
      </c>
      <c r="J282" s="512">
        <v>10000000</v>
      </c>
      <c r="K282" s="512">
        <v>10000000</v>
      </c>
      <c r="L282" s="512">
        <v>10000</v>
      </c>
      <c r="M282" s="512">
        <v>0</v>
      </c>
      <c r="N282" s="512">
        <v>10000</v>
      </c>
    </row>
    <row r="283" spans="1:14" ht="12.75" x14ac:dyDescent="0.2">
      <c r="A283" s="504"/>
      <c r="B283" s="485"/>
      <c r="C283" s="502"/>
      <c r="D283" s="505"/>
      <c r="E283" s="624"/>
      <c r="F283" s="505"/>
      <c r="G283" s="501"/>
      <c r="H283" s="505"/>
      <c r="I283" s="501"/>
      <c r="J283" s="512"/>
      <c r="K283" s="512"/>
      <c r="L283" s="512"/>
      <c r="M283" s="512"/>
      <c r="N283" s="512"/>
    </row>
    <row r="284" spans="1:14" ht="12.75" x14ac:dyDescent="0.2">
      <c r="A284" s="504"/>
      <c r="B284" s="485"/>
      <c r="C284" s="485"/>
      <c r="D284" s="505"/>
      <c r="E284" s="518"/>
      <c r="F284" s="505"/>
      <c r="G284" s="501"/>
      <c r="H284" s="505"/>
      <c r="I284" s="501"/>
      <c r="J284" s="492"/>
      <c r="K284" s="512"/>
      <c r="L284" s="512"/>
      <c r="M284" s="512"/>
      <c r="N284" s="512"/>
    </row>
    <row r="285" spans="1:14" x14ac:dyDescent="0.2">
      <c r="A285" s="509" t="s">
        <v>370</v>
      </c>
      <c r="B285" s="528"/>
      <c r="C285" s="528"/>
      <c r="D285" s="510"/>
      <c r="E285" s="627"/>
      <c r="F285" s="510"/>
      <c r="G285" s="510"/>
      <c r="H285" s="510" t="s">
        <v>3</v>
      </c>
      <c r="I285" s="529"/>
      <c r="J285" s="530"/>
      <c r="K285" s="531"/>
      <c r="L285" s="532">
        <v>548933431</v>
      </c>
      <c r="M285" s="532">
        <v>13619751</v>
      </c>
      <c r="N285" s="532">
        <v>562553182</v>
      </c>
    </row>
    <row r="286" spans="1:14" x14ac:dyDescent="0.2">
      <c r="A286" s="511"/>
      <c r="B286" s="533"/>
      <c r="C286" s="533"/>
      <c r="D286" s="490"/>
      <c r="E286" s="628"/>
      <c r="F286" s="490"/>
      <c r="G286" s="534"/>
      <c r="H286" s="496"/>
      <c r="I286" s="497"/>
      <c r="J286" s="494"/>
      <c r="K286" s="535"/>
      <c r="L286" s="535"/>
      <c r="M286" s="535"/>
      <c r="N286" s="535"/>
    </row>
    <row r="287" spans="1:14" ht="12.75" x14ac:dyDescent="0.2">
      <c r="A287" s="513" t="s">
        <v>770</v>
      </c>
      <c r="B287" s="513"/>
      <c r="C287" s="513" t="s">
        <v>771</v>
      </c>
      <c r="D287" s="485"/>
      <c r="E287" s="622"/>
      <c r="F287" s="485"/>
      <c r="G287" s="498"/>
      <c r="H287" s="496"/>
      <c r="I287" s="497"/>
      <c r="J287" s="494"/>
      <c r="K287" s="485"/>
      <c r="L287" s="485"/>
      <c r="M287" s="485"/>
      <c r="N287" s="485"/>
    </row>
    <row r="288" spans="1:14" ht="12.75" x14ac:dyDescent="0.2">
      <c r="A288" s="513" t="s">
        <v>373</v>
      </c>
      <c r="B288" s="485"/>
      <c r="C288" s="485"/>
      <c r="D288" s="485"/>
      <c r="E288" s="622"/>
      <c r="F288" s="485"/>
      <c r="G288" s="485"/>
      <c r="H288" s="493"/>
      <c r="I288" s="485"/>
      <c r="J288" s="485"/>
      <c r="K288" s="485"/>
      <c r="L288" s="485"/>
      <c r="M288" s="485"/>
      <c r="N288" s="485"/>
    </row>
    <row r="289" spans="1:14" ht="12.75" x14ac:dyDescent="0.2">
      <c r="A289" s="513" t="s">
        <v>374</v>
      </c>
      <c r="B289" s="485"/>
      <c r="C289" s="485"/>
      <c r="D289" s="485"/>
      <c r="E289" s="622"/>
      <c r="F289" s="485"/>
      <c r="G289" s="485"/>
      <c r="H289" s="485"/>
      <c r="I289" s="485"/>
      <c r="J289" s="485"/>
      <c r="K289" s="485"/>
      <c r="L289" s="485"/>
      <c r="M289" s="485"/>
      <c r="N289" s="485"/>
    </row>
    <row r="290" spans="1:14" ht="12.75" x14ac:dyDescent="0.2">
      <c r="A290" s="513" t="s">
        <v>375</v>
      </c>
      <c r="B290" s="485"/>
      <c r="C290" s="485"/>
      <c r="D290" s="485"/>
      <c r="E290" s="622"/>
      <c r="F290" s="485"/>
      <c r="G290" s="485"/>
      <c r="H290" s="485"/>
      <c r="I290" s="485"/>
      <c r="J290" s="485"/>
      <c r="K290" s="485"/>
      <c r="L290" s="485"/>
      <c r="M290" s="485"/>
      <c r="N290" s="485"/>
    </row>
    <row r="291" spans="1:14" ht="12.75" x14ac:dyDescent="0.2">
      <c r="A291" s="513" t="s">
        <v>376</v>
      </c>
      <c r="B291" s="485"/>
      <c r="C291" s="485"/>
      <c r="D291" s="485"/>
      <c r="E291" s="622"/>
      <c r="F291" s="485"/>
      <c r="G291" s="485"/>
      <c r="H291" s="485"/>
      <c r="I291" s="485"/>
      <c r="J291" s="485"/>
      <c r="K291" s="485"/>
      <c r="L291" s="485"/>
      <c r="M291" s="485"/>
      <c r="N291" s="485"/>
    </row>
    <row r="292" spans="1:14" ht="12.75" x14ac:dyDescent="0.2">
      <c r="A292" s="513" t="s">
        <v>377</v>
      </c>
      <c r="B292" s="485"/>
      <c r="C292" s="485"/>
      <c r="D292" s="485"/>
      <c r="E292" s="622"/>
      <c r="F292" s="485"/>
      <c r="G292" s="485"/>
      <c r="H292" s="485"/>
      <c r="I292" s="485"/>
      <c r="J292" s="485"/>
      <c r="K292" s="485"/>
      <c r="L292" s="485"/>
      <c r="M292" s="485"/>
      <c r="N292" s="485"/>
    </row>
    <row r="293" spans="1:14" ht="12.75" x14ac:dyDescent="0.2">
      <c r="A293" s="499" t="s">
        <v>378</v>
      </c>
      <c r="B293" s="499"/>
      <c r="C293" s="485"/>
      <c r="D293" s="485"/>
      <c r="E293" s="622"/>
      <c r="F293" s="485"/>
      <c r="G293" s="485"/>
      <c r="H293" s="485"/>
      <c r="I293" s="485"/>
      <c r="J293" s="485"/>
      <c r="K293" s="485"/>
      <c r="L293" s="485"/>
      <c r="M293" s="485"/>
      <c r="N293" s="485"/>
    </row>
    <row r="294" spans="1:14" ht="12.75" x14ac:dyDescent="0.2">
      <c r="A294" s="499" t="s">
        <v>379</v>
      </c>
      <c r="B294" s="485"/>
      <c r="C294" s="485"/>
      <c r="D294" s="485"/>
      <c r="E294" s="622"/>
      <c r="F294" s="485"/>
      <c r="G294" s="485"/>
      <c r="H294" s="485"/>
      <c r="I294" s="485"/>
      <c r="J294" s="485"/>
      <c r="K294" s="485"/>
      <c r="L294" s="485"/>
      <c r="M294" s="485"/>
      <c r="N294" s="485"/>
    </row>
    <row r="295" spans="1:14" ht="12.75" x14ac:dyDescent="0.2">
      <c r="A295" s="499" t="s">
        <v>380</v>
      </c>
      <c r="B295" s="485"/>
      <c r="C295" s="485"/>
      <c r="D295" s="485"/>
      <c r="E295" s="622"/>
      <c r="F295" s="485"/>
      <c r="G295" s="485"/>
      <c r="H295" s="485"/>
      <c r="I295" s="485"/>
      <c r="J295" s="485"/>
      <c r="K295" s="485"/>
      <c r="L295" s="485"/>
      <c r="M295" s="485"/>
      <c r="N295" s="485"/>
    </row>
    <row r="296" spans="1:14" ht="12.75" x14ac:dyDescent="0.2">
      <c r="A296" s="499" t="s">
        <v>381</v>
      </c>
      <c r="B296" s="485"/>
      <c r="C296" s="485"/>
      <c r="D296" s="485"/>
      <c r="E296" s="622"/>
      <c r="F296" s="485"/>
      <c r="G296" s="485"/>
      <c r="H296" s="485"/>
      <c r="I296" s="485"/>
      <c r="J296" s="485"/>
      <c r="K296" s="485"/>
      <c r="L296" s="485"/>
      <c r="M296" s="485"/>
      <c r="N296" s="485"/>
    </row>
    <row r="297" spans="1:14" ht="12.75" x14ac:dyDescent="0.2">
      <c r="A297" s="504" t="s">
        <v>382</v>
      </c>
      <c r="B297" s="504" t="s">
        <v>383</v>
      </c>
      <c r="C297" s="485"/>
      <c r="D297" s="485"/>
      <c r="E297" s="622"/>
      <c r="F297" s="485"/>
      <c r="G297" s="504" t="s">
        <v>384</v>
      </c>
      <c r="H297" s="485"/>
      <c r="I297" s="485"/>
      <c r="J297" s="485"/>
      <c r="K297" s="485"/>
      <c r="L297" s="485"/>
      <c r="M297" s="485"/>
      <c r="N297" s="485"/>
    </row>
    <row r="298" spans="1:14" ht="12.75" x14ac:dyDescent="0.2">
      <c r="A298" s="504" t="s">
        <v>385</v>
      </c>
      <c r="B298" s="504" t="s">
        <v>386</v>
      </c>
      <c r="C298" s="485"/>
      <c r="D298" s="485"/>
      <c r="E298" s="622"/>
      <c r="F298" s="485"/>
      <c r="G298" s="504" t="s">
        <v>387</v>
      </c>
      <c r="H298" s="485"/>
      <c r="I298" s="485"/>
      <c r="J298" s="485"/>
      <c r="K298" s="485"/>
      <c r="L298" s="485"/>
      <c r="M298" s="485"/>
      <c r="N298" s="485"/>
    </row>
    <row r="299" spans="1:14" ht="12.75" x14ac:dyDescent="0.2">
      <c r="A299" s="506" t="s">
        <v>714</v>
      </c>
      <c r="B299" s="485"/>
      <c r="C299" s="485"/>
      <c r="D299" s="485"/>
      <c r="E299" s="622"/>
      <c r="F299" s="485"/>
      <c r="G299" s="485"/>
      <c r="H299" s="485"/>
      <c r="I299" s="493"/>
      <c r="J299" s="485"/>
      <c r="K299" s="485"/>
      <c r="L299" s="485"/>
      <c r="M299" s="485"/>
      <c r="N299" s="485"/>
    </row>
    <row r="302" spans="1:14" ht="15" x14ac:dyDescent="0.2">
      <c r="A302" s="536" t="s">
        <v>773</v>
      </c>
      <c r="B302" s="485"/>
      <c r="C302" s="485"/>
      <c r="D302" s="485"/>
      <c r="E302" s="622"/>
      <c r="F302" s="485"/>
      <c r="G302" s="485"/>
      <c r="H302" s="485"/>
      <c r="I302" s="485"/>
      <c r="J302" s="485"/>
      <c r="K302" s="485"/>
      <c r="L302" s="485"/>
      <c r="M302" s="485"/>
      <c r="N302" s="485"/>
    </row>
    <row r="303" spans="1:14" ht="12.75" x14ac:dyDescent="0.2">
      <c r="A303" s="485"/>
      <c r="B303" s="506"/>
      <c r="C303" s="506"/>
      <c r="D303" s="485"/>
      <c r="E303" s="563"/>
      <c r="F303" s="485"/>
      <c r="G303" s="485"/>
      <c r="H303" s="485"/>
      <c r="I303" s="485"/>
      <c r="J303" s="506"/>
      <c r="K303" s="506"/>
      <c r="L303" s="506"/>
      <c r="M303" s="506"/>
      <c r="N303" s="506"/>
    </row>
    <row r="304" spans="1:14" ht="12.75" x14ac:dyDescent="0.2">
      <c r="A304" s="485"/>
      <c r="B304" s="506"/>
      <c r="C304" s="506"/>
      <c r="D304" s="485"/>
      <c r="E304" s="563"/>
      <c r="F304" s="485"/>
      <c r="G304" s="485"/>
      <c r="H304" s="485"/>
      <c r="I304" s="485"/>
      <c r="J304" s="506"/>
      <c r="K304" s="506"/>
      <c r="L304" s="506"/>
      <c r="M304" s="506"/>
      <c r="N304" s="506"/>
    </row>
    <row r="305" spans="1:14" ht="15" x14ac:dyDescent="0.25">
      <c r="A305" s="554" t="s">
        <v>388</v>
      </c>
      <c r="B305" s="485"/>
      <c r="C305" s="485"/>
      <c r="D305" s="485"/>
      <c r="E305" s="622"/>
      <c r="F305" s="485"/>
      <c r="G305" s="485"/>
      <c r="H305" s="485"/>
      <c r="I305" s="485"/>
      <c r="J305" s="506"/>
      <c r="K305" s="506"/>
      <c r="L305" s="506"/>
      <c r="M305" s="506"/>
      <c r="N305" s="506"/>
    </row>
    <row r="306" spans="1:14" ht="15" x14ac:dyDescent="0.25">
      <c r="A306" s="544" t="s">
        <v>389</v>
      </c>
      <c r="B306" s="485"/>
      <c r="C306" s="485"/>
      <c r="D306" s="485"/>
      <c r="E306" s="622"/>
      <c r="F306" s="485"/>
    </row>
    <row r="307" spans="1:14" ht="15" x14ac:dyDescent="0.25">
      <c r="A307" s="547" t="s">
        <v>769</v>
      </c>
      <c r="B307" s="485"/>
      <c r="C307" s="485"/>
      <c r="D307" s="485"/>
      <c r="E307" s="622"/>
      <c r="F307" s="485"/>
    </row>
    <row r="308" spans="1:14" x14ac:dyDescent="0.2">
      <c r="A308" s="548"/>
      <c r="B308" s="542"/>
      <c r="C308" s="548"/>
      <c r="D308" s="549"/>
      <c r="E308" s="492"/>
      <c r="F308" s="548"/>
    </row>
    <row r="309" spans="1:14" x14ac:dyDescent="0.2">
      <c r="A309" s="483"/>
      <c r="B309" s="476"/>
      <c r="C309" s="484"/>
      <c r="D309" s="475" t="s">
        <v>390</v>
      </c>
      <c r="E309" s="478"/>
      <c r="F309" s="477" t="s">
        <v>391</v>
      </c>
    </row>
    <row r="310" spans="1:14" x14ac:dyDescent="0.2">
      <c r="A310" s="479" t="s">
        <v>4</v>
      </c>
      <c r="B310" s="481" t="s">
        <v>5</v>
      </c>
      <c r="C310" s="474"/>
      <c r="D310" s="480" t="s">
        <v>392</v>
      </c>
      <c r="E310" s="480" t="s">
        <v>393</v>
      </c>
      <c r="F310" s="482" t="s">
        <v>394</v>
      </c>
    </row>
    <row r="311" spans="1:14" x14ac:dyDescent="0.2">
      <c r="A311" s="479" t="s">
        <v>395</v>
      </c>
      <c r="B311" s="481" t="s">
        <v>396</v>
      </c>
      <c r="C311" s="481" t="s">
        <v>7</v>
      </c>
      <c r="D311" s="480" t="s">
        <v>397</v>
      </c>
      <c r="E311" s="480" t="s">
        <v>398</v>
      </c>
      <c r="F311" s="482" t="s">
        <v>399</v>
      </c>
    </row>
    <row r="312" spans="1:14" x14ac:dyDescent="0.2">
      <c r="A312" s="605"/>
      <c r="B312" s="606"/>
      <c r="C312" s="607"/>
      <c r="D312" s="608" t="s">
        <v>35</v>
      </c>
      <c r="E312" s="608" t="s">
        <v>35</v>
      </c>
      <c r="F312" s="609" t="s">
        <v>35</v>
      </c>
    </row>
    <row r="313" spans="1:14" x14ac:dyDescent="0.2">
      <c r="A313" s="541" t="s">
        <v>36</v>
      </c>
      <c r="B313" s="542">
        <v>236</v>
      </c>
      <c r="C313" s="537" t="s">
        <v>71</v>
      </c>
      <c r="D313" s="600">
        <v>295433</v>
      </c>
      <c r="E313" s="600">
        <v>101063</v>
      </c>
      <c r="F313" s="555"/>
    </row>
    <row r="314" spans="1:14" x14ac:dyDescent="0.2">
      <c r="A314" s="541" t="s">
        <v>49</v>
      </c>
      <c r="B314" s="542">
        <v>247</v>
      </c>
      <c r="C314" s="542" t="s">
        <v>80</v>
      </c>
      <c r="D314" s="619">
        <v>96487</v>
      </c>
      <c r="E314" s="600">
        <v>36995</v>
      </c>
      <c r="F314" s="555"/>
    </row>
    <row r="315" spans="1:14" x14ac:dyDescent="0.2">
      <c r="A315" s="541" t="s">
        <v>49</v>
      </c>
      <c r="B315" s="542">
        <v>247</v>
      </c>
      <c r="C315" s="542" t="s">
        <v>81</v>
      </c>
      <c r="D315" s="619">
        <v>4658</v>
      </c>
      <c r="E315" s="600">
        <v>1786</v>
      </c>
      <c r="F315" s="555"/>
    </row>
    <row r="316" spans="1:14" x14ac:dyDescent="0.2">
      <c r="A316" s="541" t="s">
        <v>715</v>
      </c>
      <c r="B316" s="542">
        <v>282</v>
      </c>
      <c r="C316" s="542" t="s">
        <v>92</v>
      </c>
      <c r="D316" s="600">
        <v>237860</v>
      </c>
      <c r="E316" s="600">
        <v>88350</v>
      </c>
      <c r="F316" s="555"/>
    </row>
    <row r="317" spans="1:14" x14ac:dyDescent="0.2">
      <c r="A317" s="541" t="s">
        <v>715</v>
      </c>
      <c r="B317" s="542">
        <v>282</v>
      </c>
      <c r="C317" s="542" t="s">
        <v>93</v>
      </c>
      <c r="D317" s="600">
        <v>59024</v>
      </c>
      <c r="E317" s="600">
        <v>21924</v>
      </c>
      <c r="F317" s="539"/>
    </row>
    <row r="318" spans="1:14" x14ac:dyDescent="0.2">
      <c r="A318" s="541" t="s">
        <v>36</v>
      </c>
      <c r="B318" s="542">
        <v>283</v>
      </c>
      <c r="C318" s="537" t="s">
        <v>97</v>
      </c>
      <c r="D318" s="600">
        <v>335349</v>
      </c>
      <c r="E318" s="600">
        <v>171970</v>
      </c>
      <c r="F318" s="539"/>
    </row>
    <row r="319" spans="1:14" x14ac:dyDescent="0.2">
      <c r="A319" s="551" t="s">
        <v>49</v>
      </c>
      <c r="B319" s="537">
        <v>294</v>
      </c>
      <c r="C319" s="537" t="s">
        <v>101</v>
      </c>
      <c r="D319" s="600">
        <v>123387</v>
      </c>
      <c r="E319" s="600">
        <v>33302</v>
      </c>
      <c r="F319" s="540"/>
    </row>
    <row r="320" spans="1:14" x14ac:dyDescent="0.2">
      <c r="A320" s="551" t="s">
        <v>400</v>
      </c>
      <c r="B320" s="537">
        <v>294</v>
      </c>
      <c r="C320" s="537" t="s">
        <v>102</v>
      </c>
      <c r="D320" s="600">
        <v>22602</v>
      </c>
      <c r="E320" s="600">
        <v>5752</v>
      </c>
      <c r="F320" s="550"/>
    </row>
    <row r="321" spans="1:6" x14ac:dyDescent="0.2">
      <c r="A321" s="541" t="s">
        <v>104</v>
      </c>
      <c r="B321" s="542">
        <v>300</v>
      </c>
      <c r="C321" s="542" t="s">
        <v>106</v>
      </c>
      <c r="D321" s="600">
        <v>11206</v>
      </c>
      <c r="E321" s="600">
        <v>56721</v>
      </c>
      <c r="F321" s="546"/>
    </row>
    <row r="322" spans="1:6" x14ac:dyDescent="0.2">
      <c r="A322" s="541" t="s">
        <v>104</v>
      </c>
      <c r="B322" s="542">
        <v>300</v>
      </c>
      <c r="C322" s="542" t="s">
        <v>107</v>
      </c>
      <c r="D322" s="600">
        <v>2433</v>
      </c>
      <c r="E322" s="600">
        <v>12316</v>
      </c>
      <c r="F322" s="538"/>
    </row>
    <row r="323" spans="1:6" x14ac:dyDescent="0.2">
      <c r="A323" s="541" t="s">
        <v>84</v>
      </c>
      <c r="B323" s="543">
        <v>363</v>
      </c>
      <c r="C323" s="542" t="s">
        <v>175</v>
      </c>
      <c r="D323" s="600">
        <v>51709</v>
      </c>
      <c r="E323" s="600">
        <v>19009</v>
      </c>
      <c r="F323" s="538"/>
    </row>
    <row r="324" spans="1:6" x14ac:dyDescent="0.2">
      <c r="A324" s="541" t="s">
        <v>84</v>
      </c>
      <c r="B324" s="543">
        <v>363</v>
      </c>
      <c r="C324" s="542" t="s">
        <v>177</v>
      </c>
      <c r="D324" s="600">
        <v>12410</v>
      </c>
      <c r="E324" s="600">
        <v>4562</v>
      </c>
      <c r="F324" s="538"/>
    </row>
    <row r="325" spans="1:6" x14ac:dyDescent="0.2">
      <c r="A325" s="541" t="s">
        <v>402</v>
      </c>
      <c r="B325" s="543">
        <v>383</v>
      </c>
      <c r="C325" s="542" t="s">
        <v>91</v>
      </c>
      <c r="D325" s="600">
        <v>49687</v>
      </c>
      <c r="E325" s="600">
        <v>25808</v>
      </c>
      <c r="F325" s="538"/>
    </row>
    <row r="326" spans="1:6" x14ac:dyDescent="0.2">
      <c r="A326" s="541" t="s">
        <v>69</v>
      </c>
      <c r="B326" s="543">
        <v>392</v>
      </c>
      <c r="C326" s="542" t="s">
        <v>182</v>
      </c>
      <c r="D326" s="600">
        <v>115427</v>
      </c>
      <c r="E326" s="600">
        <v>15332</v>
      </c>
      <c r="F326" s="538"/>
    </row>
    <row r="327" spans="1:6" x14ac:dyDescent="0.2">
      <c r="A327" s="541" t="s">
        <v>69</v>
      </c>
      <c r="B327" s="543">
        <v>392</v>
      </c>
      <c r="C327" s="542" t="s">
        <v>190</v>
      </c>
      <c r="D327" s="600">
        <v>188</v>
      </c>
      <c r="E327" s="600">
        <v>25</v>
      </c>
      <c r="F327" s="538"/>
    </row>
    <row r="328" spans="1:6" x14ac:dyDescent="0.2">
      <c r="A328" s="541" t="s">
        <v>204</v>
      </c>
      <c r="B328" s="543">
        <v>437</v>
      </c>
      <c r="C328" s="542" t="s">
        <v>208</v>
      </c>
      <c r="D328" s="600">
        <v>158288</v>
      </c>
      <c r="E328" s="600">
        <v>36416</v>
      </c>
      <c r="F328" s="538"/>
    </row>
    <row r="329" spans="1:6" x14ac:dyDescent="0.2">
      <c r="A329" s="541" t="s">
        <v>204</v>
      </c>
      <c r="B329" s="543">
        <v>437</v>
      </c>
      <c r="C329" s="542" t="s">
        <v>209</v>
      </c>
      <c r="D329" s="600">
        <v>41398</v>
      </c>
      <c r="E329" s="600">
        <v>9524</v>
      </c>
      <c r="F329" s="538"/>
    </row>
    <row r="330" spans="1:6" x14ac:dyDescent="0.2">
      <c r="A330" s="541" t="s">
        <v>204</v>
      </c>
      <c r="B330" s="543">
        <v>437</v>
      </c>
      <c r="C330" s="542" t="s">
        <v>211</v>
      </c>
      <c r="D330" s="600">
        <v>49564</v>
      </c>
      <c r="E330" s="600">
        <v>17536</v>
      </c>
      <c r="F330" s="538"/>
    </row>
    <row r="331" spans="1:6" x14ac:dyDescent="0.2">
      <c r="A331" s="541" t="s">
        <v>84</v>
      </c>
      <c r="B331" s="543">
        <v>437</v>
      </c>
      <c r="C331" s="542" t="s">
        <v>220</v>
      </c>
      <c r="D331" s="600">
        <v>233441</v>
      </c>
      <c r="E331" s="600">
        <v>57771</v>
      </c>
      <c r="F331" s="538"/>
    </row>
    <row r="332" spans="1:6" x14ac:dyDescent="0.2">
      <c r="A332" s="541" t="s">
        <v>84</v>
      </c>
      <c r="B332" s="543">
        <v>437</v>
      </c>
      <c r="C332" s="542" t="s">
        <v>221</v>
      </c>
      <c r="D332" s="600">
        <v>61629</v>
      </c>
      <c r="E332" s="600">
        <v>15252</v>
      </c>
      <c r="F332" s="538"/>
    </row>
    <row r="333" spans="1:6" x14ac:dyDescent="0.2">
      <c r="A333" s="541" t="s">
        <v>84</v>
      </c>
      <c r="B333" s="543">
        <v>437</v>
      </c>
      <c r="C333" s="542" t="s">
        <v>222</v>
      </c>
      <c r="D333" s="600">
        <v>33761</v>
      </c>
      <c r="E333" s="600">
        <v>14619</v>
      </c>
      <c r="F333" s="538"/>
    </row>
    <row r="334" spans="1:6" x14ac:dyDescent="0.2">
      <c r="A334" s="541" t="s">
        <v>84</v>
      </c>
      <c r="B334" s="543">
        <v>437</v>
      </c>
      <c r="C334" s="542" t="s">
        <v>224</v>
      </c>
      <c r="D334" s="600">
        <v>34109</v>
      </c>
      <c r="E334" s="600">
        <v>0</v>
      </c>
      <c r="F334" s="538"/>
    </row>
    <row r="335" spans="1:6" x14ac:dyDescent="0.2">
      <c r="A335" s="541" t="s">
        <v>69</v>
      </c>
      <c r="B335" s="543">
        <v>501</v>
      </c>
      <c r="C335" s="542" t="s">
        <v>266</v>
      </c>
      <c r="D335" s="600">
        <v>142083</v>
      </c>
      <c r="E335" s="600">
        <v>1442</v>
      </c>
      <c r="F335" s="538"/>
    </row>
    <row r="336" spans="1:6" x14ac:dyDescent="0.2">
      <c r="A336" s="541" t="s">
        <v>305</v>
      </c>
      <c r="B336" s="543">
        <v>612</v>
      </c>
      <c r="C336" s="542" t="s">
        <v>307</v>
      </c>
      <c r="D336" s="602">
        <v>8625000</v>
      </c>
      <c r="E336" s="600">
        <v>126560</v>
      </c>
      <c r="F336" s="538"/>
    </row>
    <row r="337" spans="1:12" x14ac:dyDescent="0.2">
      <c r="A337" s="541" t="s">
        <v>305</v>
      </c>
      <c r="B337" s="543">
        <v>612</v>
      </c>
      <c r="C337" s="542" t="s">
        <v>308</v>
      </c>
      <c r="D337" s="600">
        <v>10500000</v>
      </c>
      <c r="E337" s="600">
        <v>0</v>
      </c>
      <c r="F337" s="538"/>
    </row>
    <row r="338" spans="1:12" x14ac:dyDescent="0.2">
      <c r="A338" s="541" t="s">
        <v>305</v>
      </c>
      <c r="B338" s="543">
        <v>628</v>
      </c>
      <c r="C338" s="542" t="s">
        <v>318</v>
      </c>
      <c r="D338" s="600">
        <v>4187500</v>
      </c>
      <c r="E338" s="600">
        <v>332240</v>
      </c>
      <c r="F338" s="538"/>
    </row>
    <row r="339" spans="1:12" ht="12.75" x14ac:dyDescent="0.2">
      <c r="A339" s="541" t="s">
        <v>279</v>
      </c>
      <c r="B339" s="543">
        <v>707</v>
      </c>
      <c r="C339" s="542" t="s">
        <v>358</v>
      </c>
      <c r="D339" s="600">
        <v>5703780</v>
      </c>
      <c r="E339" s="600">
        <v>986836</v>
      </c>
      <c r="F339" s="485"/>
    </row>
    <row r="340" spans="1:12" ht="12.75" x14ac:dyDescent="0.2">
      <c r="A340" s="541"/>
      <c r="B340" s="485"/>
      <c r="C340" s="542"/>
      <c r="D340" s="603"/>
      <c r="E340" s="603"/>
      <c r="F340" s="485"/>
    </row>
    <row r="341" spans="1:12" ht="12.75" x14ac:dyDescent="0.2">
      <c r="A341" s="556" t="s">
        <v>403</v>
      </c>
      <c r="B341" s="552"/>
      <c r="C341" s="545"/>
      <c r="D341" s="604">
        <v>31188413</v>
      </c>
      <c r="E341" s="604">
        <v>2193111</v>
      </c>
      <c r="F341" s="485"/>
    </row>
    <row r="342" spans="1:12" ht="12.75" x14ac:dyDescent="0.2">
      <c r="A342" s="557"/>
      <c r="B342" s="553"/>
      <c r="C342" s="538"/>
      <c r="D342" s="550"/>
      <c r="E342" s="550"/>
      <c r="F342" s="485"/>
    </row>
    <row r="345" spans="1:12" ht="15" x14ac:dyDescent="0.25">
      <c r="A345" s="572" t="s">
        <v>404</v>
      </c>
      <c r="B345" s="573"/>
      <c r="C345" s="573"/>
      <c r="D345" s="485"/>
      <c r="E345" s="622"/>
      <c r="F345" s="485"/>
      <c r="G345" s="485"/>
      <c r="H345" s="485"/>
      <c r="I345" s="485"/>
      <c r="J345" s="485"/>
      <c r="K345" s="485"/>
      <c r="L345" s="485"/>
    </row>
    <row r="346" spans="1:12" ht="15" x14ac:dyDescent="0.25">
      <c r="A346" s="564" t="s">
        <v>389</v>
      </c>
      <c r="B346" s="573"/>
      <c r="C346" s="573"/>
      <c r="D346" s="485"/>
      <c r="E346" s="622"/>
      <c r="F346" s="485"/>
      <c r="G346" s="485"/>
      <c r="H346" s="485"/>
      <c r="I346" s="485"/>
      <c r="J346" s="485"/>
      <c r="K346" s="485"/>
      <c r="L346" s="485"/>
    </row>
    <row r="347" spans="1:12" ht="15" x14ac:dyDescent="0.25">
      <c r="A347" s="581" t="s">
        <v>769</v>
      </c>
      <c r="B347" s="485"/>
      <c r="C347" s="485"/>
      <c r="D347" s="485"/>
      <c r="E347" s="622"/>
      <c r="F347" s="485"/>
      <c r="G347" s="485"/>
      <c r="H347" s="485"/>
      <c r="I347" s="485"/>
      <c r="J347" s="485"/>
      <c r="K347" s="485"/>
      <c r="L347" s="485"/>
    </row>
    <row r="348" spans="1:12" ht="12.75" x14ac:dyDescent="0.2">
      <c r="A348" s="558"/>
      <c r="B348" s="558"/>
      <c r="C348" s="558"/>
      <c r="D348" s="558"/>
      <c r="E348" s="537"/>
      <c r="F348" s="574"/>
      <c r="G348" s="574"/>
      <c r="H348" s="558"/>
      <c r="I348" s="558"/>
      <c r="J348" s="558"/>
      <c r="K348" s="558"/>
      <c r="L348" s="485"/>
    </row>
    <row r="349" spans="1:12" x14ac:dyDescent="0.2">
      <c r="A349" s="483"/>
      <c r="B349" s="476" t="s">
        <v>405</v>
      </c>
      <c r="C349" s="476"/>
      <c r="D349" s="476"/>
      <c r="E349" s="476"/>
      <c r="F349" s="476" t="s">
        <v>406</v>
      </c>
      <c r="G349" s="476" t="s">
        <v>407</v>
      </c>
      <c r="H349" s="476" t="s">
        <v>408</v>
      </c>
      <c r="I349" s="476" t="s">
        <v>14</v>
      </c>
      <c r="J349" s="476" t="s">
        <v>408</v>
      </c>
      <c r="K349" s="476" t="s">
        <v>409</v>
      </c>
      <c r="L349" s="476" t="s">
        <v>410</v>
      </c>
    </row>
    <row r="350" spans="1:12" x14ac:dyDescent="0.2">
      <c r="A350" s="479" t="s">
        <v>411</v>
      </c>
      <c r="B350" s="481" t="s">
        <v>412</v>
      </c>
      <c r="C350" s="481" t="s">
        <v>413</v>
      </c>
      <c r="D350" s="481" t="s">
        <v>5</v>
      </c>
      <c r="E350" s="481" t="s">
        <v>7</v>
      </c>
      <c r="F350" s="481" t="s">
        <v>15</v>
      </c>
      <c r="G350" s="481" t="s">
        <v>414</v>
      </c>
      <c r="H350" s="481" t="s">
        <v>415</v>
      </c>
      <c r="I350" s="481" t="s">
        <v>416</v>
      </c>
      <c r="J350" s="481" t="s">
        <v>417</v>
      </c>
      <c r="K350" s="481" t="s">
        <v>418</v>
      </c>
      <c r="L350" s="481" t="s">
        <v>419</v>
      </c>
    </row>
    <row r="351" spans="1:12" x14ac:dyDescent="0.2">
      <c r="A351" s="479" t="s">
        <v>395</v>
      </c>
      <c r="B351" s="481" t="s">
        <v>420</v>
      </c>
      <c r="C351" s="481" t="s">
        <v>421</v>
      </c>
      <c r="D351" s="481" t="s">
        <v>422</v>
      </c>
      <c r="E351" s="481"/>
      <c r="F351" s="481" t="s">
        <v>423</v>
      </c>
      <c r="G351" s="481" t="s">
        <v>424</v>
      </c>
      <c r="H351" s="481" t="s">
        <v>425</v>
      </c>
      <c r="I351" s="481" t="s">
        <v>426</v>
      </c>
      <c r="J351" s="481" t="s">
        <v>22</v>
      </c>
      <c r="K351" s="611" t="s">
        <v>22</v>
      </c>
      <c r="L351" s="611" t="s">
        <v>427</v>
      </c>
    </row>
    <row r="352" spans="1:12" x14ac:dyDescent="0.2">
      <c r="A352" s="605"/>
      <c r="B352" s="606" t="s">
        <v>428</v>
      </c>
      <c r="C352" s="606"/>
      <c r="D352" s="606"/>
      <c r="E352" s="606"/>
      <c r="F352" s="612"/>
      <c r="G352" s="612"/>
      <c r="H352" s="606"/>
      <c r="I352" s="606" t="s">
        <v>35</v>
      </c>
      <c r="J352" s="606"/>
      <c r="K352" s="613"/>
      <c r="L352" s="613" t="s">
        <v>429</v>
      </c>
    </row>
    <row r="353" spans="1:12" ht="12.75" x14ac:dyDescent="0.2">
      <c r="A353" s="558"/>
      <c r="B353" s="558"/>
      <c r="C353" s="558"/>
      <c r="D353" s="558"/>
      <c r="E353" s="537"/>
      <c r="F353" s="574"/>
      <c r="G353" s="574"/>
      <c r="H353" s="558"/>
      <c r="I353" s="558"/>
      <c r="J353" s="558"/>
      <c r="K353" s="558"/>
      <c r="L353" s="485"/>
    </row>
    <row r="354" spans="1:12" ht="15.75" x14ac:dyDescent="0.25">
      <c r="A354" s="575" t="s">
        <v>772</v>
      </c>
      <c r="B354" s="561"/>
      <c r="C354" s="485"/>
      <c r="D354" s="563"/>
      <c r="E354" s="562"/>
      <c r="F354" s="560"/>
      <c r="G354" s="562"/>
      <c r="H354" s="559"/>
      <c r="I354" s="559"/>
      <c r="J354" s="559"/>
      <c r="K354" s="559"/>
      <c r="L354" s="485"/>
    </row>
    <row r="355" spans="1:12" ht="12.75" x14ac:dyDescent="0.2">
      <c r="A355" s="561"/>
      <c r="B355" s="561"/>
      <c r="C355" s="485"/>
      <c r="D355" s="563"/>
      <c r="E355" s="562"/>
      <c r="F355" s="560"/>
      <c r="G355" s="562"/>
      <c r="H355" s="559"/>
      <c r="I355" s="559"/>
      <c r="J355" s="559"/>
      <c r="K355" s="559"/>
      <c r="L355" s="485"/>
    </row>
    <row r="356" spans="1:12" x14ac:dyDescent="0.2">
      <c r="A356" s="576"/>
      <c r="B356" s="568"/>
      <c r="C356" s="568"/>
      <c r="D356" s="568"/>
      <c r="E356" s="552"/>
      <c r="F356" s="577"/>
      <c r="G356" s="577"/>
      <c r="H356" s="567">
        <v>0</v>
      </c>
      <c r="I356" s="567">
        <v>0</v>
      </c>
      <c r="J356" s="567">
        <v>0</v>
      </c>
      <c r="K356" s="567">
        <v>0</v>
      </c>
      <c r="L356" s="567">
        <v>0</v>
      </c>
    </row>
    <row r="357" spans="1:12" ht="12.75" x14ac:dyDescent="0.2">
      <c r="A357" s="565"/>
      <c r="B357" s="485"/>
      <c r="C357" s="485"/>
      <c r="D357" s="485"/>
      <c r="E357" s="622"/>
      <c r="F357" s="485"/>
      <c r="G357" s="485"/>
      <c r="H357" s="569"/>
      <c r="I357" s="569"/>
      <c r="J357" s="569"/>
      <c r="K357" s="569"/>
      <c r="L357" s="485"/>
    </row>
    <row r="358" spans="1:12" ht="12.75" x14ac:dyDescent="0.2">
      <c r="A358" s="566" t="s">
        <v>431</v>
      </c>
      <c r="B358" s="485"/>
      <c r="C358" s="485"/>
      <c r="D358" s="485"/>
      <c r="E358" s="622"/>
      <c r="F358" s="485"/>
      <c r="G358" s="485"/>
      <c r="H358" s="570"/>
      <c r="I358" s="570"/>
      <c r="J358" s="570"/>
      <c r="K358" s="570"/>
      <c r="L358" s="485"/>
    </row>
    <row r="359" spans="1:12" ht="12.75" x14ac:dyDescent="0.2">
      <c r="A359" s="578" t="s">
        <v>432</v>
      </c>
      <c r="B359" s="485"/>
      <c r="C359" s="485"/>
      <c r="D359" s="485"/>
      <c r="E359" s="629"/>
      <c r="F359" s="579"/>
      <c r="G359" s="580"/>
      <c r="H359" s="570"/>
      <c r="I359" s="570"/>
      <c r="J359" s="570"/>
      <c r="K359" s="570"/>
      <c r="L359" s="485"/>
    </row>
    <row r="360" spans="1:12" ht="12.75" x14ac:dyDescent="0.2">
      <c r="A360" s="578" t="s">
        <v>433</v>
      </c>
      <c r="B360" s="485"/>
      <c r="C360" s="485"/>
      <c r="D360" s="485"/>
      <c r="E360" s="622"/>
      <c r="F360" s="485"/>
      <c r="G360" s="485"/>
      <c r="H360" s="485"/>
      <c r="I360" s="485"/>
      <c r="J360" s="485"/>
      <c r="K360" s="485"/>
      <c r="L360" s="485"/>
    </row>
    <row r="361" spans="1:12" ht="12.75" x14ac:dyDescent="0.2">
      <c r="A361" s="601"/>
      <c r="B361" s="485"/>
      <c r="C361" s="485"/>
      <c r="D361" s="485"/>
      <c r="E361" s="622"/>
      <c r="F361" s="485"/>
      <c r="G361" s="485"/>
      <c r="H361" s="485"/>
      <c r="I361" s="485"/>
      <c r="J361" s="485"/>
      <c r="K361" s="485"/>
      <c r="L361" s="485"/>
    </row>
    <row r="362" spans="1:12" ht="12.75" x14ac:dyDescent="0.2">
      <c r="A362" s="601"/>
      <c r="B362" s="485"/>
      <c r="C362" s="485"/>
      <c r="D362" s="485"/>
      <c r="E362" s="622"/>
      <c r="F362" s="485"/>
      <c r="G362" s="485"/>
      <c r="H362" s="485"/>
      <c r="I362" s="485"/>
      <c r="J362" s="485"/>
      <c r="K362" s="485"/>
      <c r="L362" s="485"/>
    </row>
    <row r="363" spans="1:12" ht="12.75" x14ac:dyDescent="0.2">
      <c r="A363" s="571"/>
      <c r="B363" s="485"/>
      <c r="C363" s="485"/>
      <c r="D363" s="485"/>
      <c r="E363" s="622"/>
      <c r="F363" s="485"/>
      <c r="G363" s="485"/>
      <c r="H363" s="570"/>
      <c r="I363" s="570"/>
      <c r="J363" s="570"/>
      <c r="K363" s="570"/>
      <c r="L363" s="485"/>
    </row>
    <row r="364" spans="1:12" ht="12.75" x14ac:dyDescent="0.2">
      <c r="A364" s="571"/>
      <c r="B364" s="485"/>
      <c r="C364" s="485"/>
      <c r="D364" s="485"/>
      <c r="E364" s="622"/>
      <c r="F364" s="485"/>
      <c r="G364" s="485"/>
      <c r="H364" s="570"/>
      <c r="I364" s="570"/>
      <c r="J364" s="570"/>
      <c r="K364" s="570"/>
      <c r="L364" s="485"/>
    </row>
    <row r="365" spans="1:12" ht="12.75" x14ac:dyDescent="0.2">
      <c r="A365" s="483" t="s">
        <v>434</v>
      </c>
      <c r="B365" s="610"/>
      <c r="C365" s="610"/>
      <c r="D365" s="610"/>
      <c r="E365" s="476"/>
      <c r="F365" s="614"/>
      <c r="G365" s="485"/>
      <c r="H365" s="570"/>
      <c r="I365" s="570"/>
      <c r="J365" s="570"/>
      <c r="K365" s="570"/>
      <c r="L365" s="485"/>
    </row>
    <row r="366" spans="1:12" ht="22.5" x14ac:dyDescent="0.2">
      <c r="A366" s="615" t="s">
        <v>435</v>
      </c>
      <c r="B366" s="616" t="s">
        <v>436</v>
      </c>
      <c r="C366" s="616" t="s">
        <v>437</v>
      </c>
      <c r="D366" s="617" t="s">
        <v>438</v>
      </c>
      <c r="E366" s="617" t="s">
        <v>439</v>
      </c>
      <c r="F366" s="618" t="s">
        <v>440</v>
      </c>
    </row>
    <row r="367" spans="1:12" ht="67.5" x14ac:dyDescent="0.2">
      <c r="A367" s="586">
        <v>193</v>
      </c>
      <c r="B367" s="587" t="s">
        <v>37</v>
      </c>
      <c r="C367" s="587" t="s">
        <v>441</v>
      </c>
      <c r="D367" s="587" t="s">
        <v>442</v>
      </c>
      <c r="E367" s="630" t="s">
        <v>443</v>
      </c>
      <c r="F367" s="588" t="s">
        <v>444</v>
      </c>
    </row>
    <row r="368" spans="1:12" ht="67.5" x14ac:dyDescent="0.2">
      <c r="A368" s="589">
        <v>199</v>
      </c>
      <c r="B368" s="590" t="s">
        <v>42</v>
      </c>
      <c r="C368" s="590" t="s">
        <v>441</v>
      </c>
      <c r="D368" s="590" t="s">
        <v>442</v>
      </c>
      <c r="E368" s="631" t="s">
        <v>443</v>
      </c>
      <c r="F368" s="592" t="s">
        <v>445</v>
      </c>
    </row>
    <row r="369" spans="1:6" ht="112.5" x14ac:dyDescent="0.2">
      <c r="A369" s="586">
        <v>202</v>
      </c>
      <c r="B369" s="587" t="s">
        <v>45</v>
      </c>
      <c r="C369" s="587" t="s">
        <v>441</v>
      </c>
      <c r="D369" s="587" t="s">
        <v>442</v>
      </c>
      <c r="E369" s="630" t="s">
        <v>446</v>
      </c>
      <c r="F369" s="588" t="s">
        <v>447</v>
      </c>
    </row>
    <row r="370" spans="1:6" ht="22.5" x14ac:dyDescent="0.2">
      <c r="A370" s="589">
        <v>211</v>
      </c>
      <c r="B370" s="590" t="s">
        <v>50</v>
      </c>
      <c r="C370" s="590" t="s">
        <v>448</v>
      </c>
      <c r="D370" s="590" t="s">
        <v>442</v>
      </c>
      <c r="E370" s="589" t="s">
        <v>449</v>
      </c>
      <c r="F370" s="590" t="s">
        <v>450</v>
      </c>
    </row>
    <row r="371" spans="1:6" ht="56.25" x14ac:dyDescent="0.2">
      <c r="A371" s="586">
        <v>221</v>
      </c>
      <c r="B371" s="587" t="s">
        <v>55</v>
      </c>
      <c r="C371" s="587" t="s">
        <v>448</v>
      </c>
      <c r="D371" s="587" t="s">
        <v>451</v>
      </c>
      <c r="E371" s="589" t="s">
        <v>452</v>
      </c>
      <c r="F371" s="590" t="s">
        <v>453</v>
      </c>
    </row>
    <row r="372" spans="1:6" ht="33.75" x14ac:dyDescent="0.2">
      <c r="A372" s="589">
        <v>225</v>
      </c>
      <c r="B372" s="590" t="s">
        <v>63</v>
      </c>
      <c r="C372" s="590" t="s">
        <v>454</v>
      </c>
      <c r="D372" s="590" t="s">
        <v>455</v>
      </c>
      <c r="E372" s="589" t="s">
        <v>456</v>
      </c>
      <c r="F372" s="590" t="s">
        <v>457</v>
      </c>
    </row>
    <row r="373" spans="1:6" x14ac:dyDescent="0.2">
      <c r="A373" s="586">
        <v>226</v>
      </c>
      <c r="B373" s="587" t="s">
        <v>458</v>
      </c>
      <c r="C373" s="587" t="s">
        <v>448</v>
      </c>
      <c r="D373" s="587" t="s">
        <v>442</v>
      </c>
      <c r="E373" s="586" t="s">
        <v>459</v>
      </c>
      <c r="F373" s="587" t="s">
        <v>460</v>
      </c>
    </row>
    <row r="374" spans="1:6" x14ac:dyDescent="0.2">
      <c r="A374" s="589">
        <v>228</v>
      </c>
      <c r="B374" s="590" t="s">
        <v>68</v>
      </c>
      <c r="C374" s="590" t="s">
        <v>454</v>
      </c>
      <c r="D374" s="590" t="s">
        <v>455</v>
      </c>
      <c r="E374" s="589" t="s">
        <v>461</v>
      </c>
      <c r="F374" s="590" t="s">
        <v>461</v>
      </c>
    </row>
    <row r="375" spans="1:6" ht="33.75" x14ac:dyDescent="0.2">
      <c r="A375" s="586">
        <v>233</v>
      </c>
      <c r="B375" s="587" t="s">
        <v>462</v>
      </c>
      <c r="C375" s="587" t="s">
        <v>448</v>
      </c>
      <c r="D375" s="587" t="s">
        <v>463</v>
      </c>
      <c r="E375" s="589" t="s">
        <v>464</v>
      </c>
      <c r="F375" s="590" t="s">
        <v>465</v>
      </c>
    </row>
    <row r="376" spans="1:6" ht="45" x14ac:dyDescent="0.2">
      <c r="A376" s="589">
        <v>236</v>
      </c>
      <c r="B376" s="590" t="s">
        <v>70</v>
      </c>
      <c r="C376" s="590" t="s">
        <v>441</v>
      </c>
      <c r="D376" s="590" t="s">
        <v>455</v>
      </c>
      <c r="E376" s="589" t="s">
        <v>466</v>
      </c>
      <c r="F376" s="590" t="s">
        <v>467</v>
      </c>
    </row>
    <row r="377" spans="1:6" ht="22.5" x14ac:dyDescent="0.2">
      <c r="A377" s="586">
        <v>239</v>
      </c>
      <c r="B377" s="587" t="s">
        <v>468</v>
      </c>
      <c r="C377" s="587" t="s">
        <v>469</v>
      </c>
      <c r="D377" s="587" t="s">
        <v>442</v>
      </c>
      <c r="E377" s="586" t="s">
        <v>470</v>
      </c>
      <c r="F377" s="587" t="s">
        <v>470</v>
      </c>
    </row>
    <row r="378" spans="1:6" x14ac:dyDescent="0.2">
      <c r="A378" s="589">
        <v>243</v>
      </c>
      <c r="B378" s="590" t="s">
        <v>471</v>
      </c>
      <c r="C378" s="590" t="s">
        <v>469</v>
      </c>
      <c r="D378" s="590" t="s">
        <v>442</v>
      </c>
      <c r="E378" s="589" t="s">
        <v>472</v>
      </c>
      <c r="F378" s="590" t="s">
        <v>472</v>
      </c>
    </row>
    <row r="379" spans="1:6" ht="45" x14ac:dyDescent="0.2">
      <c r="A379" s="586">
        <v>245</v>
      </c>
      <c r="B379" s="587" t="s">
        <v>74</v>
      </c>
      <c r="C379" s="587" t="s">
        <v>448</v>
      </c>
      <c r="D379" s="587" t="s">
        <v>451</v>
      </c>
      <c r="E379" s="589" t="s">
        <v>473</v>
      </c>
      <c r="F379" s="590" t="s">
        <v>474</v>
      </c>
    </row>
    <row r="380" spans="1:6" ht="67.5" x14ac:dyDescent="0.2">
      <c r="A380" s="589">
        <v>247</v>
      </c>
      <c r="B380" s="590" t="s">
        <v>79</v>
      </c>
      <c r="C380" s="590" t="s">
        <v>448</v>
      </c>
      <c r="D380" s="590" t="s">
        <v>451</v>
      </c>
      <c r="E380" s="589" t="s">
        <v>475</v>
      </c>
      <c r="F380" s="590" t="s">
        <v>476</v>
      </c>
    </row>
    <row r="381" spans="1:6" ht="22.5" x14ac:dyDescent="0.2">
      <c r="A381" s="586">
        <v>262</v>
      </c>
      <c r="B381" s="587" t="s">
        <v>477</v>
      </c>
      <c r="C381" s="587" t="s">
        <v>478</v>
      </c>
      <c r="D381" s="587" t="s">
        <v>442</v>
      </c>
      <c r="E381" s="586" t="s">
        <v>479</v>
      </c>
      <c r="F381" s="587" t="s">
        <v>479</v>
      </c>
    </row>
    <row r="382" spans="1:6" ht="45" x14ac:dyDescent="0.2">
      <c r="A382" s="589">
        <v>265</v>
      </c>
      <c r="B382" s="590" t="s">
        <v>480</v>
      </c>
      <c r="C382" s="590" t="s">
        <v>481</v>
      </c>
      <c r="D382" s="590" t="s">
        <v>451</v>
      </c>
      <c r="E382" s="589" t="s">
        <v>482</v>
      </c>
      <c r="F382" s="590" t="s">
        <v>483</v>
      </c>
    </row>
    <row r="383" spans="1:6" x14ac:dyDescent="0.2">
      <c r="A383" s="586">
        <v>270</v>
      </c>
      <c r="B383" s="587" t="s">
        <v>83</v>
      </c>
      <c r="C383" s="587" t="s">
        <v>454</v>
      </c>
      <c r="D383" s="587" t="s">
        <v>455</v>
      </c>
      <c r="E383" s="586" t="s">
        <v>461</v>
      </c>
      <c r="F383" s="587" t="s">
        <v>461</v>
      </c>
    </row>
    <row r="384" spans="1:6" ht="56.25" x14ac:dyDescent="0.2">
      <c r="A384" s="589">
        <v>271</v>
      </c>
      <c r="B384" s="590" t="s">
        <v>85</v>
      </c>
      <c r="C384" s="590" t="s">
        <v>484</v>
      </c>
      <c r="D384" s="590" t="s">
        <v>451</v>
      </c>
      <c r="E384" s="589" t="s">
        <v>485</v>
      </c>
      <c r="F384" s="590" t="s">
        <v>486</v>
      </c>
    </row>
    <row r="385" spans="1:6" ht="22.5" x14ac:dyDescent="0.2">
      <c r="A385" s="586">
        <v>278</v>
      </c>
      <c r="B385" s="587" t="s">
        <v>487</v>
      </c>
      <c r="C385" s="587" t="s">
        <v>488</v>
      </c>
      <c r="D385" s="587" t="s">
        <v>442</v>
      </c>
      <c r="E385" s="586" t="s">
        <v>489</v>
      </c>
      <c r="F385" s="587" t="s">
        <v>489</v>
      </c>
    </row>
    <row r="386" spans="1:6" ht="22.5" x14ac:dyDescent="0.2">
      <c r="A386" s="589">
        <v>280</v>
      </c>
      <c r="B386" s="590" t="s">
        <v>490</v>
      </c>
      <c r="C386" s="590" t="s">
        <v>448</v>
      </c>
      <c r="D386" s="590" t="s">
        <v>491</v>
      </c>
      <c r="E386" s="589" t="s">
        <v>492</v>
      </c>
      <c r="F386" s="590" t="s">
        <v>493</v>
      </c>
    </row>
    <row r="387" spans="1:6" ht="45" x14ac:dyDescent="0.2">
      <c r="A387" s="586">
        <v>282</v>
      </c>
      <c r="B387" s="587" t="s">
        <v>90</v>
      </c>
      <c r="C387" s="587" t="s">
        <v>484</v>
      </c>
      <c r="D387" s="587" t="s">
        <v>451</v>
      </c>
      <c r="E387" s="589" t="s">
        <v>494</v>
      </c>
      <c r="F387" s="590" t="s">
        <v>495</v>
      </c>
    </row>
    <row r="388" spans="1:6" ht="33.75" x14ac:dyDescent="0.2">
      <c r="A388" s="589">
        <v>283</v>
      </c>
      <c r="B388" s="590" t="s">
        <v>96</v>
      </c>
      <c r="C388" s="590" t="s">
        <v>441</v>
      </c>
      <c r="D388" s="590" t="s">
        <v>455</v>
      </c>
      <c r="E388" s="589" t="s">
        <v>496</v>
      </c>
      <c r="F388" s="593" t="s">
        <v>497</v>
      </c>
    </row>
    <row r="389" spans="1:6" x14ac:dyDescent="0.2">
      <c r="A389" s="586">
        <v>290</v>
      </c>
      <c r="B389" s="587" t="s">
        <v>498</v>
      </c>
      <c r="C389" s="587" t="s">
        <v>484</v>
      </c>
      <c r="D389" s="587" t="s">
        <v>499</v>
      </c>
      <c r="E389" s="586"/>
      <c r="F389" s="587" t="s">
        <v>500</v>
      </c>
    </row>
    <row r="390" spans="1:6" ht="56.25" x14ac:dyDescent="0.2">
      <c r="A390" s="589">
        <v>294</v>
      </c>
      <c r="B390" s="590" t="s">
        <v>100</v>
      </c>
      <c r="C390" s="590" t="s">
        <v>448</v>
      </c>
      <c r="D390" s="590" t="s">
        <v>451</v>
      </c>
      <c r="E390" s="631" t="s">
        <v>501</v>
      </c>
      <c r="F390" s="591" t="s">
        <v>502</v>
      </c>
    </row>
    <row r="391" spans="1:6" ht="33.75" x14ac:dyDescent="0.2">
      <c r="A391" s="586">
        <v>295</v>
      </c>
      <c r="B391" s="587" t="s">
        <v>503</v>
      </c>
      <c r="C391" s="587" t="s">
        <v>484</v>
      </c>
      <c r="D391" s="587" t="s">
        <v>504</v>
      </c>
      <c r="E391" s="586" t="s">
        <v>505</v>
      </c>
      <c r="F391" s="587" t="s">
        <v>505</v>
      </c>
    </row>
    <row r="392" spans="1:6" x14ac:dyDescent="0.2">
      <c r="A392" s="589">
        <v>299</v>
      </c>
      <c r="B392" s="590" t="s">
        <v>506</v>
      </c>
      <c r="C392" s="590" t="s">
        <v>484</v>
      </c>
      <c r="D392" s="590" t="s">
        <v>499</v>
      </c>
      <c r="E392" s="589"/>
      <c r="F392" s="590" t="s">
        <v>500</v>
      </c>
    </row>
    <row r="393" spans="1:6" ht="33.75" x14ac:dyDescent="0.2">
      <c r="A393" s="586">
        <v>300</v>
      </c>
      <c r="B393" s="587" t="s">
        <v>105</v>
      </c>
      <c r="C393" s="587" t="s">
        <v>481</v>
      </c>
      <c r="D393" s="587" t="s">
        <v>455</v>
      </c>
      <c r="E393" s="586" t="s">
        <v>507</v>
      </c>
      <c r="F393" s="587" t="s">
        <v>508</v>
      </c>
    </row>
    <row r="394" spans="1:6" ht="22.5" x14ac:dyDescent="0.2">
      <c r="A394" s="589">
        <v>304</v>
      </c>
      <c r="B394" s="590" t="s">
        <v>509</v>
      </c>
      <c r="C394" s="590" t="s">
        <v>478</v>
      </c>
      <c r="D394" s="590" t="s">
        <v>510</v>
      </c>
      <c r="E394" s="589" t="s">
        <v>511</v>
      </c>
      <c r="F394" s="590" t="s">
        <v>512</v>
      </c>
    </row>
    <row r="395" spans="1:6" ht="22.5" x14ac:dyDescent="0.2">
      <c r="A395" s="589" t="s">
        <v>513</v>
      </c>
      <c r="B395" s="590" t="s">
        <v>514</v>
      </c>
      <c r="C395" s="590" t="s">
        <v>448</v>
      </c>
      <c r="D395" s="590" t="s">
        <v>515</v>
      </c>
      <c r="E395" s="589" t="s">
        <v>516</v>
      </c>
      <c r="F395" s="590" t="s">
        <v>517</v>
      </c>
    </row>
    <row r="396" spans="1:6" ht="33.75" x14ac:dyDescent="0.2">
      <c r="A396" s="586">
        <v>311</v>
      </c>
      <c r="B396" s="587" t="s">
        <v>518</v>
      </c>
      <c r="C396" s="587" t="s">
        <v>478</v>
      </c>
      <c r="D396" s="587" t="s">
        <v>519</v>
      </c>
      <c r="E396" s="586" t="s">
        <v>520</v>
      </c>
      <c r="F396" s="587" t="s">
        <v>521</v>
      </c>
    </row>
    <row r="397" spans="1:6" ht="22.5" x14ac:dyDescent="0.2">
      <c r="A397" s="589">
        <v>312</v>
      </c>
      <c r="B397" s="590" t="s">
        <v>522</v>
      </c>
      <c r="C397" s="590" t="s">
        <v>523</v>
      </c>
      <c r="D397" s="590" t="s">
        <v>442</v>
      </c>
      <c r="E397" s="589" t="s">
        <v>524</v>
      </c>
      <c r="F397" s="590" t="s">
        <v>524</v>
      </c>
    </row>
    <row r="398" spans="1:6" ht="59.25" customHeight="1" x14ac:dyDescent="0.2">
      <c r="A398" s="586">
        <v>313</v>
      </c>
      <c r="B398" s="587" t="s">
        <v>525</v>
      </c>
      <c r="C398" s="587" t="s">
        <v>526</v>
      </c>
      <c r="D398" s="587" t="s">
        <v>527</v>
      </c>
      <c r="E398" s="589" t="s">
        <v>528</v>
      </c>
      <c r="F398" s="587" t="s">
        <v>529</v>
      </c>
    </row>
    <row r="399" spans="1:6" ht="22.5" x14ac:dyDescent="0.2">
      <c r="A399" s="589">
        <v>315</v>
      </c>
      <c r="B399" s="590" t="s">
        <v>530</v>
      </c>
      <c r="C399" s="590" t="s">
        <v>531</v>
      </c>
      <c r="D399" s="590" t="s">
        <v>532</v>
      </c>
      <c r="E399" s="589"/>
      <c r="F399" s="590" t="s">
        <v>500</v>
      </c>
    </row>
    <row r="400" spans="1:6" x14ac:dyDescent="0.2">
      <c r="A400" s="586">
        <v>316</v>
      </c>
      <c r="B400" s="587" t="s">
        <v>530</v>
      </c>
      <c r="C400" s="587" t="s">
        <v>484</v>
      </c>
      <c r="D400" s="587" t="s">
        <v>499</v>
      </c>
      <c r="E400" s="586"/>
      <c r="F400" s="587" t="s">
        <v>500</v>
      </c>
    </row>
    <row r="401" spans="1:6" x14ac:dyDescent="0.2">
      <c r="A401" s="589">
        <v>319</v>
      </c>
      <c r="B401" s="590" t="s">
        <v>110</v>
      </c>
      <c r="C401" s="590" t="s">
        <v>454</v>
      </c>
      <c r="D401" s="590" t="s">
        <v>455</v>
      </c>
      <c r="E401" s="589" t="s">
        <v>461</v>
      </c>
      <c r="F401" s="590" t="s">
        <v>461</v>
      </c>
    </row>
    <row r="402" spans="1:6" ht="56.25" x14ac:dyDescent="0.2">
      <c r="A402" s="586">
        <v>322</v>
      </c>
      <c r="B402" s="587" t="s">
        <v>112</v>
      </c>
      <c r="C402" s="587" t="s">
        <v>484</v>
      </c>
      <c r="D402" s="587" t="s">
        <v>451</v>
      </c>
      <c r="E402" s="589" t="s">
        <v>533</v>
      </c>
      <c r="F402" s="590" t="s">
        <v>474</v>
      </c>
    </row>
    <row r="403" spans="1:6" ht="33.75" x14ac:dyDescent="0.2">
      <c r="A403" s="589">
        <v>323</v>
      </c>
      <c r="B403" s="590" t="s">
        <v>534</v>
      </c>
      <c r="C403" s="590" t="s">
        <v>523</v>
      </c>
      <c r="D403" s="590" t="s">
        <v>535</v>
      </c>
      <c r="E403" s="589" t="s">
        <v>536</v>
      </c>
      <c r="F403" s="590" t="s">
        <v>537</v>
      </c>
    </row>
    <row r="404" spans="1:6" ht="22.5" x14ac:dyDescent="0.2">
      <c r="A404" s="594">
        <v>330</v>
      </c>
      <c r="B404" s="595" t="s">
        <v>538</v>
      </c>
      <c r="C404" s="595" t="s">
        <v>481</v>
      </c>
      <c r="D404" s="595" t="s">
        <v>539</v>
      </c>
      <c r="E404" s="594" t="s">
        <v>540</v>
      </c>
      <c r="F404" s="595" t="s">
        <v>540</v>
      </c>
    </row>
    <row r="405" spans="1:6" ht="22.5" x14ac:dyDescent="0.2">
      <c r="A405" s="596">
        <v>331</v>
      </c>
      <c r="B405" s="593" t="s">
        <v>541</v>
      </c>
      <c r="C405" s="593" t="s">
        <v>531</v>
      </c>
      <c r="D405" s="593" t="s">
        <v>542</v>
      </c>
      <c r="E405" s="596" t="s">
        <v>543</v>
      </c>
      <c r="F405" s="593" t="s">
        <v>544</v>
      </c>
    </row>
    <row r="406" spans="1:6" ht="45" x14ac:dyDescent="0.2">
      <c r="A406" s="596">
        <v>332</v>
      </c>
      <c r="B406" s="593" t="s">
        <v>541</v>
      </c>
      <c r="C406" s="593" t="s">
        <v>545</v>
      </c>
      <c r="D406" s="593" t="s">
        <v>546</v>
      </c>
      <c r="E406" s="596" t="s">
        <v>547</v>
      </c>
      <c r="F406" s="593" t="s">
        <v>548</v>
      </c>
    </row>
    <row r="407" spans="1:6" ht="22.5" x14ac:dyDescent="0.2">
      <c r="A407" s="594" t="s">
        <v>549</v>
      </c>
      <c r="B407" s="595" t="s">
        <v>550</v>
      </c>
      <c r="C407" s="595" t="s">
        <v>448</v>
      </c>
      <c r="D407" s="595" t="s">
        <v>515</v>
      </c>
      <c r="E407" s="594" t="s">
        <v>516</v>
      </c>
      <c r="F407" s="595" t="s">
        <v>517</v>
      </c>
    </row>
    <row r="408" spans="1:6" x14ac:dyDescent="0.2">
      <c r="A408" s="596" t="s">
        <v>551</v>
      </c>
      <c r="B408" s="593" t="s">
        <v>122</v>
      </c>
      <c r="C408" s="593" t="s">
        <v>552</v>
      </c>
      <c r="D408" s="593" t="s">
        <v>455</v>
      </c>
      <c r="E408" s="596" t="s">
        <v>553</v>
      </c>
      <c r="F408" s="593" t="s">
        <v>553</v>
      </c>
    </row>
    <row r="409" spans="1:6" x14ac:dyDescent="0.2">
      <c r="A409" s="594">
        <v>338</v>
      </c>
      <c r="B409" s="595" t="s">
        <v>554</v>
      </c>
      <c r="C409" s="595" t="s">
        <v>478</v>
      </c>
      <c r="D409" s="595" t="s">
        <v>442</v>
      </c>
      <c r="E409" s="596" t="s">
        <v>555</v>
      </c>
      <c r="F409" s="593" t="s">
        <v>555</v>
      </c>
    </row>
    <row r="410" spans="1:6" ht="33.75" x14ac:dyDescent="0.2">
      <c r="A410" s="596">
        <v>341</v>
      </c>
      <c r="B410" s="593" t="s">
        <v>133</v>
      </c>
      <c r="C410" s="593" t="s">
        <v>454</v>
      </c>
      <c r="D410" s="593" t="s">
        <v>442</v>
      </c>
      <c r="E410" s="596" t="s">
        <v>556</v>
      </c>
      <c r="F410" s="593" t="s">
        <v>556</v>
      </c>
    </row>
    <row r="411" spans="1:6" ht="45" x14ac:dyDescent="0.2">
      <c r="A411" s="594">
        <v>342</v>
      </c>
      <c r="B411" s="595" t="s">
        <v>557</v>
      </c>
      <c r="C411" s="595" t="s">
        <v>484</v>
      </c>
      <c r="D411" s="595" t="s">
        <v>558</v>
      </c>
      <c r="E411" s="596" t="s">
        <v>505</v>
      </c>
      <c r="F411" s="595" t="s">
        <v>505</v>
      </c>
    </row>
    <row r="412" spans="1:6" ht="33.75" x14ac:dyDescent="0.2">
      <c r="A412" s="596">
        <v>346</v>
      </c>
      <c r="B412" s="593" t="s">
        <v>559</v>
      </c>
      <c r="C412" s="593" t="s">
        <v>478</v>
      </c>
      <c r="D412" s="593" t="s">
        <v>519</v>
      </c>
      <c r="E412" s="596" t="s">
        <v>560</v>
      </c>
      <c r="F412" s="593" t="s">
        <v>521</v>
      </c>
    </row>
    <row r="413" spans="1:6" ht="33.75" x14ac:dyDescent="0.2">
      <c r="A413" s="594" t="s">
        <v>561</v>
      </c>
      <c r="B413" s="595" t="s">
        <v>137</v>
      </c>
      <c r="C413" s="595" t="s">
        <v>484</v>
      </c>
      <c r="D413" s="593" t="s">
        <v>451</v>
      </c>
      <c r="E413" s="596" t="s">
        <v>562</v>
      </c>
      <c r="F413" s="593" t="s">
        <v>562</v>
      </c>
    </row>
    <row r="414" spans="1:6" ht="33.75" x14ac:dyDescent="0.2">
      <c r="A414" s="596">
        <v>354</v>
      </c>
      <c r="B414" s="593" t="s">
        <v>563</v>
      </c>
      <c r="C414" s="593" t="s">
        <v>531</v>
      </c>
      <c r="D414" s="593" t="s">
        <v>564</v>
      </c>
      <c r="E414" s="596" t="s">
        <v>565</v>
      </c>
      <c r="F414" s="593" t="s">
        <v>565</v>
      </c>
    </row>
    <row r="415" spans="1:6" ht="22.5" x14ac:dyDescent="0.2">
      <c r="A415" s="594">
        <v>361</v>
      </c>
      <c r="B415" s="595" t="s">
        <v>566</v>
      </c>
      <c r="C415" s="595" t="s">
        <v>523</v>
      </c>
      <c r="D415" s="595" t="s">
        <v>442</v>
      </c>
      <c r="E415" s="594" t="s">
        <v>524</v>
      </c>
      <c r="F415" s="595" t="s">
        <v>524</v>
      </c>
    </row>
    <row r="416" spans="1:6" ht="22.5" x14ac:dyDescent="0.2">
      <c r="A416" s="596">
        <v>362</v>
      </c>
      <c r="B416" s="593" t="s">
        <v>567</v>
      </c>
      <c r="C416" s="593" t="s">
        <v>448</v>
      </c>
      <c r="D416" s="593" t="s">
        <v>442</v>
      </c>
      <c r="E416" s="596" t="s">
        <v>489</v>
      </c>
      <c r="F416" s="593" t="s">
        <v>489</v>
      </c>
    </row>
    <row r="417" spans="1:6" ht="33.75" x14ac:dyDescent="0.2">
      <c r="A417" s="594">
        <v>363</v>
      </c>
      <c r="B417" s="595" t="s">
        <v>174</v>
      </c>
      <c r="C417" s="595" t="s">
        <v>484</v>
      </c>
      <c r="D417" s="595" t="s">
        <v>568</v>
      </c>
      <c r="E417" s="596" t="s">
        <v>569</v>
      </c>
      <c r="F417" s="593" t="s">
        <v>569</v>
      </c>
    </row>
    <row r="418" spans="1:6" ht="45" x14ac:dyDescent="0.2">
      <c r="A418" s="596" t="s">
        <v>570</v>
      </c>
      <c r="B418" s="593" t="s">
        <v>145</v>
      </c>
      <c r="C418" s="593" t="s">
        <v>484</v>
      </c>
      <c r="D418" s="593" t="s">
        <v>451</v>
      </c>
      <c r="E418" s="596" t="s">
        <v>571</v>
      </c>
      <c r="F418" s="593" t="s">
        <v>474</v>
      </c>
    </row>
    <row r="419" spans="1:6" ht="22.5" x14ac:dyDescent="0.2">
      <c r="A419" s="594">
        <v>365</v>
      </c>
      <c r="B419" s="595" t="s">
        <v>572</v>
      </c>
      <c r="C419" s="595" t="s">
        <v>523</v>
      </c>
      <c r="D419" s="595" t="s">
        <v>573</v>
      </c>
      <c r="E419" s="596" t="s">
        <v>574</v>
      </c>
      <c r="F419" s="593" t="s">
        <v>574</v>
      </c>
    </row>
    <row r="420" spans="1:6" x14ac:dyDescent="0.2">
      <c r="A420" s="596">
        <v>367</v>
      </c>
      <c r="B420" s="593" t="s">
        <v>179</v>
      </c>
      <c r="C420" s="593" t="s">
        <v>454</v>
      </c>
      <c r="D420" s="593" t="s">
        <v>455</v>
      </c>
      <c r="E420" s="596" t="s">
        <v>461</v>
      </c>
      <c r="F420" s="593" t="s">
        <v>461</v>
      </c>
    </row>
    <row r="421" spans="1:6" ht="33.75" x14ac:dyDescent="0.2">
      <c r="A421" s="594">
        <v>368</v>
      </c>
      <c r="B421" s="595" t="s">
        <v>575</v>
      </c>
      <c r="C421" s="595" t="s">
        <v>478</v>
      </c>
      <c r="D421" s="595" t="s">
        <v>576</v>
      </c>
      <c r="E421" s="596" t="s">
        <v>577</v>
      </c>
      <c r="F421" s="593" t="s">
        <v>578</v>
      </c>
    </row>
    <row r="422" spans="1:6" ht="33.75" x14ac:dyDescent="0.2">
      <c r="A422" s="596">
        <v>369</v>
      </c>
      <c r="B422" s="593" t="s">
        <v>579</v>
      </c>
      <c r="C422" s="593" t="s">
        <v>523</v>
      </c>
      <c r="D422" s="593" t="s">
        <v>504</v>
      </c>
      <c r="E422" s="596" t="s">
        <v>505</v>
      </c>
      <c r="F422" s="593" t="s">
        <v>505</v>
      </c>
    </row>
    <row r="423" spans="1:6" ht="22.5" x14ac:dyDescent="0.2">
      <c r="A423" s="596">
        <v>373</v>
      </c>
      <c r="B423" s="593" t="s">
        <v>580</v>
      </c>
      <c r="C423" s="593" t="s">
        <v>481</v>
      </c>
      <c r="D423" s="593" t="s">
        <v>581</v>
      </c>
      <c r="E423" s="596" t="s">
        <v>582</v>
      </c>
      <c r="F423" s="593" t="s">
        <v>583</v>
      </c>
    </row>
    <row r="424" spans="1:6" x14ac:dyDescent="0.2">
      <c r="A424" s="596">
        <v>379</v>
      </c>
      <c r="B424" s="593" t="s">
        <v>584</v>
      </c>
      <c r="C424" s="593" t="s">
        <v>484</v>
      </c>
      <c r="D424" s="593" t="s">
        <v>585</v>
      </c>
      <c r="E424" s="596"/>
      <c r="F424" s="593" t="s">
        <v>586</v>
      </c>
    </row>
    <row r="425" spans="1:6" ht="33.75" x14ac:dyDescent="0.2">
      <c r="A425" s="596" t="s">
        <v>587</v>
      </c>
      <c r="B425" s="593" t="s">
        <v>126</v>
      </c>
      <c r="C425" s="593" t="s">
        <v>552</v>
      </c>
      <c r="D425" s="593" t="s">
        <v>451</v>
      </c>
      <c r="E425" s="596" t="s">
        <v>588</v>
      </c>
      <c r="F425" s="593" t="s">
        <v>588</v>
      </c>
    </row>
    <row r="426" spans="1:6" ht="45" x14ac:dyDescent="0.2">
      <c r="A426" s="596" t="s">
        <v>589</v>
      </c>
      <c r="B426" s="593" t="s">
        <v>154</v>
      </c>
      <c r="C426" s="593" t="s">
        <v>484</v>
      </c>
      <c r="D426" s="593" t="s">
        <v>455</v>
      </c>
      <c r="E426" s="596" t="s">
        <v>590</v>
      </c>
      <c r="F426" s="593" t="s">
        <v>562</v>
      </c>
    </row>
    <row r="427" spans="1:6" ht="33.75" x14ac:dyDescent="0.2">
      <c r="A427" s="596">
        <v>383</v>
      </c>
      <c r="B427" s="593" t="s">
        <v>591</v>
      </c>
      <c r="C427" s="593" t="s">
        <v>545</v>
      </c>
      <c r="D427" s="593" t="s">
        <v>451</v>
      </c>
      <c r="E427" s="596" t="s">
        <v>592</v>
      </c>
      <c r="F427" s="593" t="s">
        <v>593</v>
      </c>
    </row>
    <row r="428" spans="1:6" ht="56.25" x14ac:dyDescent="0.2">
      <c r="A428" s="596">
        <v>392</v>
      </c>
      <c r="B428" s="593" t="s">
        <v>186</v>
      </c>
      <c r="C428" s="593" t="s">
        <v>441</v>
      </c>
      <c r="D428" s="593" t="s">
        <v>451</v>
      </c>
      <c r="E428" s="596" t="s">
        <v>594</v>
      </c>
      <c r="F428" s="593" t="s">
        <v>595</v>
      </c>
    </row>
    <row r="429" spans="1:6" ht="45" x14ac:dyDescent="0.2">
      <c r="A429" s="596">
        <v>393</v>
      </c>
      <c r="B429" s="593" t="s">
        <v>596</v>
      </c>
      <c r="C429" s="593" t="s">
        <v>484</v>
      </c>
      <c r="D429" s="593" t="s">
        <v>558</v>
      </c>
      <c r="E429" s="596" t="s">
        <v>505</v>
      </c>
      <c r="F429" s="593" t="s">
        <v>505</v>
      </c>
    </row>
    <row r="430" spans="1:6" ht="33.75" x14ac:dyDescent="0.2">
      <c r="A430" s="596">
        <v>396</v>
      </c>
      <c r="B430" s="593" t="s">
        <v>597</v>
      </c>
      <c r="C430" s="593" t="s">
        <v>523</v>
      </c>
      <c r="D430" s="593" t="s">
        <v>598</v>
      </c>
      <c r="E430" s="596" t="s">
        <v>599</v>
      </c>
      <c r="F430" s="593" t="s">
        <v>599</v>
      </c>
    </row>
    <row r="431" spans="1:6" ht="56.25" x14ac:dyDescent="0.2">
      <c r="A431" s="596" t="s">
        <v>600</v>
      </c>
      <c r="B431" s="593" t="s">
        <v>164</v>
      </c>
      <c r="C431" s="593" t="s">
        <v>484</v>
      </c>
      <c r="D431" s="593" t="s">
        <v>455</v>
      </c>
      <c r="E431" s="596" t="s">
        <v>601</v>
      </c>
      <c r="F431" s="593" t="s">
        <v>562</v>
      </c>
    </row>
    <row r="432" spans="1:6" ht="45" x14ac:dyDescent="0.2">
      <c r="A432" s="596">
        <v>405</v>
      </c>
      <c r="B432" s="597">
        <v>38393</v>
      </c>
      <c r="C432" s="593" t="s">
        <v>484</v>
      </c>
      <c r="D432" s="593" t="s">
        <v>442</v>
      </c>
      <c r="E432" s="596" t="s">
        <v>602</v>
      </c>
      <c r="F432" s="593" t="s">
        <v>602</v>
      </c>
    </row>
    <row r="433" spans="1:6" ht="45" x14ac:dyDescent="0.2">
      <c r="A433" s="594">
        <v>410</v>
      </c>
      <c r="B433" s="598">
        <v>38454</v>
      </c>
      <c r="C433" s="599" t="s">
        <v>484</v>
      </c>
      <c r="D433" s="599" t="s">
        <v>558</v>
      </c>
      <c r="E433" s="632" t="s">
        <v>505</v>
      </c>
      <c r="F433" s="599" t="s">
        <v>505</v>
      </c>
    </row>
    <row r="434" spans="1:6" ht="33.75" x14ac:dyDescent="0.2">
      <c r="A434" s="596">
        <v>412</v>
      </c>
      <c r="B434" s="597">
        <v>38470</v>
      </c>
      <c r="C434" s="593" t="s">
        <v>478</v>
      </c>
      <c r="D434" s="593" t="s">
        <v>603</v>
      </c>
      <c r="E434" s="596" t="s">
        <v>604</v>
      </c>
      <c r="F434" s="593" t="s">
        <v>604</v>
      </c>
    </row>
    <row r="435" spans="1:6" ht="33.75" x14ac:dyDescent="0.2">
      <c r="A435" s="596">
        <v>414</v>
      </c>
      <c r="B435" s="597">
        <v>38498</v>
      </c>
      <c r="C435" s="593" t="s">
        <v>523</v>
      </c>
      <c r="D435" s="593" t="s">
        <v>605</v>
      </c>
      <c r="E435" s="596" t="s">
        <v>606</v>
      </c>
      <c r="F435" s="593" t="s">
        <v>606</v>
      </c>
    </row>
    <row r="436" spans="1:6" x14ac:dyDescent="0.2">
      <c r="A436" s="596">
        <v>420</v>
      </c>
      <c r="B436" s="597">
        <v>38526</v>
      </c>
      <c r="C436" s="593" t="s">
        <v>454</v>
      </c>
      <c r="D436" s="593" t="s">
        <v>442</v>
      </c>
      <c r="E436" s="596" t="s">
        <v>461</v>
      </c>
      <c r="F436" s="593" t="s">
        <v>461</v>
      </c>
    </row>
    <row r="437" spans="1:6" ht="22.5" x14ac:dyDescent="0.2">
      <c r="A437" s="596">
        <v>424</v>
      </c>
      <c r="B437" s="597">
        <v>38553</v>
      </c>
      <c r="C437" s="597" t="s">
        <v>448</v>
      </c>
      <c r="D437" s="595" t="s">
        <v>515</v>
      </c>
      <c r="E437" s="594" t="s">
        <v>516</v>
      </c>
      <c r="F437" s="595" t="s">
        <v>517</v>
      </c>
    </row>
    <row r="438" spans="1:6" x14ac:dyDescent="0.2">
      <c r="A438" s="596" t="s">
        <v>607</v>
      </c>
      <c r="B438" s="597">
        <v>38559</v>
      </c>
      <c r="C438" s="593" t="s">
        <v>552</v>
      </c>
      <c r="D438" s="593" t="s">
        <v>455</v>
      </c>
      <c r="E438" s="596" t="s">
        <v>608</v>
      </c>
      <c r="F438" s="593" t="s">
        <v>608</v>
      </c>
    </row>
    <row r="439" spans="1:6" ht="33.75" x14ac:dyDescent="0.2">
      <c r="A439" s="596">
        <v>430</v>
      </c>
      <c r="B439" s="597">
        <v>38576</v>
      </c>
      <c r="C439" s="597" t="s">
        <v>448</v>
      </c>
      <c r="D439" s="593" t="s">
        <v>609</v>
      </c>
      <c r="E439" s="596" t="s">
        <v>610</v>
      </c>
      <c r="F439" s="593" t="s">
        <v>517</v>
      </c>
    </row>
    <row r="440" spans="1:6" ht="33.75" x14ac:dyDescent="0.2">
      <c r="A440" s="596">
        <v>436</v>
      </c>
      <c r="B440" s="597">
        <v>38638</v>
      </c>
      <c r="C440" s="593" t="s">
        <v>523</v>
      </c>
      <c r="D440" s="593" t="s">
        <v>535</v>
      </c>
      <c r="E440" s="596" t="s">
        <v>536</v>
      </c>
      <c r="F440" s="593" t="s">
        <v>537</v>
      </c>
    </row>
    <row r="441" spans="1:6" ht="45" x14ac:dyDescent="0.2">
      <c r="A441" s="596" t="s">
        <v>611</v>
      </c>
      <c r="B441" s="597">
        <v>38649</v>
      </c>
      <c r="C441" s="593" t="s">
        <v>484</v>
      </c>
      <c r="D441" s="593" t="s">
        <v>455</v>
      </c>
      <c r="E441" s="596" t="s">
        <v>612</v>
      </c>
      <c r="F441" s="593" t="s">
        <v>562</v>
      </c>
    </row>
    <row r="442" spans="1:6" ht="45" x14ac:dyDescent="0.2">
      <c r="A442" s="596">
        <v>441</v>
      </c>
      <c r="B442" s="597">
        <v>38673</v>
      </c>
      <c r="C442" s="593" t="s">
        <v>523</v>
      </c>
      <c r="D442" s="599" t="s">
        <v>558</v>
      </c>
      <c r="E442" s="632" t="s">
        <v>505</v>
      </c>
      <c r="F442" s="599" t="s">
        <v>505</v>
      </c>
    </row>
    <row r="443" spans="1:6" ht="33.75" x14ac:dyDescent="0.2">
      <c r="A443" s="596">
        <v>442</v>
      </c>
      <c r="B443" s="597">
        <v>38677</v>
      </c>
      <c r="C443" s="593" t="s">
        <v>478</v>
      </c>
      <c r="D443" s="593" t="s">
        <v>613</v>
      </c>
      <c r="E443" s="596" t="s">
        <v>614</v>
      </c>
      <c r="F443" s="593" t="s">
        <v>614</v>
      </c>
    </row>
    <row r="444" spans="1:6" ht="225" customHeight="1" x14ac:dyDescent="0.2">
      <c r="A444" s="596">
        <v>449</v>
      </c>
      <c r="B444" s="597">
        <v>38716</v>
      </c>
      <c r="C444" s="593" t="s">
        <v>441</v>
      </c>
      <c r="D444" s="593" t="s">
        <v>451</v>
      </c>
      <c r="E444" s="596" t="s">
        <v>615</v>
      </c>
      <c r="F444" s="593" t="s">
        <v>616</v>
      </c>
    </row>
    <row r="445" spans="1:6" ht="33.75" x14ac:dyDescent="0.2">
      <c r="A445" s="596" t="s">
        <v>617</v>
      </c>
      <c r="B445" s="597">
        <v>38734</v>
      </c>
      <c r="C445" s="593" t="s">
        <v>478</v>
      </c>
      <c r="D445" s="593" t="s">
        <v>519</v>
      </c>
      <c r="E445" s="596" t="s">
        <v>560</v>
      </c>
      <c r="F445" s="593" t="s">
        <v>521</v>
      </c>
    </row>
    <row r="446" spans="1:6" ht="22.5" x14ac:dyDescent="0.2">
      <c r="A446" s="596">
        <v>455</v>
      </c>
      <c r="B446" s="597">
        <v>38769</v>
      </c>
      <c r="C446" s="593" t="s">
        <v>618</v>
      </c>
      <c r="D446" s="593" t="s">
        <v>619</v>
      </c>
      <c r="E446" s="596" t="s">
        <v>620</v>
      </c>
      <c r="F446" s="593" t="s">
        <v>620</v>
      </c>
    </row>
    <row r="447" spans="1:6" ht="45" x14ac:dyDescent="0.2">
      <c r="A447" s="596">
        <v>458</v>
      </c>
      <c r="B447" s="597">
        <v>38792</v>
      </c>
      <c r="C447" s="599" t="s">
        <v>621</v>
      </c>
      <c r="D447" s="593" t="s">
        <v>558</v>
      </c>
      <c r="E447" s="632" t="s">
        <v>505</v>
      </c>
      <c r="F447" s="599" t="s">
        <v>505</v>
      </c>
    </row>
    <row r="448" spans="1:6" x14ac:dyDescent="0.2">
      <c r="A448" s="596">
        <v>460</v>
      </c>
      <c r="B448" s="597">
        <v>38812</v>
      </c>
      <c r="C448" s="593" t="s">
        <v>454</v>
      </c>
      <c r="D448" s="593" t="s">
        <v>455</v>
      </c>
      <c r="E448" s="596" t="s">
        <v>553</v>
      </c>
      <c r="F448" s="593" t="s">
        <v>553</v>
      </c>
    </row>
    <row r="449" spans="1:6" ht="78.75" x14ac:dyDescent="0.2">
      <c r="A449" s="596">
        <v>462</v>
      </c>
      <c r="B449" s="597">
        <v>38818</v>
      </c>
      <c r="C449" s="593" t="s">
        <v>478</v>
      </c>
      <c r="D449" s="593" t="s">
        <v>622</v>
      </c>
      <c r="E449" s="596" t="s">
        <v>623</v>
      </c>
      <c r="F449" s="593" t="s">
        <v>624</v>
      </c>
    </row>
    <row r="450" spans="1:6" ht="33.75" x14ac:dyDescent="0.2">
      <c r="A450" s="596">
        <v>471</v>
      </c>
      <c r="B450" s="597">
        <v>38960</v>
      </c>
      <c r="C450" s="593" t="s">
        <v>478</v>
      </c>
      <c r="D450" s="593" t="s">
        <v>625</v>
      </c>
      <c r="E450" s="596" t="s">
        <v>626</v>
      </c>
      <c r="F450" s="593" t="s">
        <v>626</v>
      </c>
    </row>
    <row r="451" spans="1:6" ht="33.75" x14ac:dyDescent="0.2">
      <c r="A451" s="596">
        <v>472</v>
      </c>
      <c r="B451" s="597">
        <v>38973</v>
      </c>
      <c r="C451" s="593" t="s">
        <v>552</v>
      </c>
      <c r="D451" s="595" t="s">
        <v>504</v>
      </c>
      <c r="E451" s="594" t="s">
        <v>505</v>
      </c>
      <c r="F451" s="595" t="s">
        <v>505</v>
      </c>
    </row>
    <row r="452" spans="1:6" ht="22.5" x14ac:dyDescent="0.2">
      <c r="A452" s="596">
        <v>473</v>
      </c>
      <c r="B452" s="597">
        <v>38986</v>
      </c>
      <c r="C452" s="593" t="s">
        <v>478</v>
      </c>
      <c r="D452" s="593" t="s">
        <v>627</v>
      </c>
      <c r="E452" s="596" t="s">
        <v>628</v>
      </c>
      <c r="F452" s="593" t="s">
        <v>628</v>
      </c>
    </row>
    <row r="453" spans="1:6" ht="33.75" x14ac:dyDescent="0.2">
      <c r="A453" s="596">
        <v>486</v>
      </c>
      <c r="B453" s="597" t="s">
        <v>231</v>
      </c>
      <c r="C453" s="593" t="s">
        <v>552</v>
      </c>
      <c r="D453" s="593" t="s">
        <v>455</v>
      </c>
      <c r="E453" s="596" t="s">
        <v>629</v>
      </c>
      <c r="F453" s="593" t="s">
        <v>629</v>
      </c>
    </row>
    <row r="454" spans="1:6" ht="45" x14ac:dyDescent="0.2">
      <c r="A454" s="596" t="s">
        <v>630</v>
      </c>
      <c r="B454" s="597" t="s">
        <v>216</v>
      </c>
      <c r="C454" s="593" t="s">
        <v>484</v>
      </c>
      <c r="D454" s="593" t="s">
        <v>455</v>
      </c>
      <c r="E454" s="596" t="s">
        <v>612</v>
      </c>
      <c r="F454" s="593" t="s">
        <v>562</v>
      </c>
    </row>
    <row r="455" spans="1:6" ht="33.75" x14ac:dyDescent="0.2">
      <c r="A455" s="596" t="s">
        <v>631</v>
      </c>
      <c r="B455" s="597" t="s">
        <v>632</v>
      </c>
      <c r="C455" s="593" t="s">
        <v>478</v>
      </c>
      <c r="D455" s="593" t="s">
        <v>576</v>
      </c>
      <c r="E455" s="596" t="s">
        <v>577</v>
      </c>
      <c r="F455" s="593" t="s">
        <v>578</v>
      </c>
    </row>
    <row r="456" spans="1:6" x14ac:dyDescent="0.2">
      <c r="A456" s="596" t="s">
        <v>633</v>
      </c>
      <c r="B456" s="597" t="s">
        <v>237</v>
      </c>
      <c r="C456" s="593" t="s">
        <v>454</v>
      </c>
      <c r="D456" s="593" t="s">
        <v>455</v>
      </c>
      <c r="E456" s="596" t="s">
        <v>553</v>
      </c>
      <c r="F456" s="593" t="s">
        <v>553</v>
      </c>
    </row>
    <row r="457" spans="1:6" ht="56.25" x14ac:dyDescent="0.2">
      <c r="A457" s="596">
        <v>496</v>
      </c>
      <c r="B457" s="597" t="s">
        <v>634</v>
      </c>
      <c r="C457" s="593" t="s">
        <v>478</v>
      </c>
      <c r="D457" s="593" t="s">
        <v>635</v>
      </c>
      <c r="E457" s="596" t="s">
        <v>636</v>
      </c>
      <c r="F457" s="593" t="s">
        <v>637</v>
      </c>
    </row>
    <row r="458" spans="1:6" ht="33.75" x14ac:dyDescent="0.2">
      <c r="A458" s="596" t="s">
        <v>638</v>
      </c>
      <c r="B458" s="597" t="s">
        <v>639</v>
      </c>
      <c r="C458" s="593" t="s">
        <v>478</v>
      </c>
      <c r="D458" s="593" t="s">
        <v>640</v>
      </c>
      <c r="E458" s="589" t="s">
        <v>520</v>
      </c>
      <c r="F458" s="593" t="s">
        <v>521</v>
      </c>
    </row>
    <row r="459" spans="1:6" ht="33.75" x14ac:dyDescent="0.2">
      <c r="A459" s="596">
        <v>501</v>
      </c>
      <c r="B459" s="597" t="s">
        <v>265</v>
      </c>
      <c r="C459" s="593" t="s">
        <v>441</v>
      </c>
      <c r="D459" s="593" t="s">
        <v>451</v>
      </c>
      <c r="E459" s="596" t="s">
        <v>641</v>
      </c>
      <c r="F459" s="593" t="s">
        <v>616</v>
      </c>
    </row>
    <row r="460" spans="1:6" ht="33.75" x14ac:dyDescent="0.2">
      <c r="A460" s="596" t="s">
        <v>642</v>
      </c>
      <c r="B460" s="597" t="s">
        <v>639</v>
      </c>
      <c r="C460" s="593" t="s">
        <v>478</v>
      </c>
      <c r="D460" s="593" t="s">
        <v>576</v>
      </c>
      <c r="E460" s="596" t="s">
        <v>577</v>
      </c>
      <c r="F460" s="593" t="s">
        <v>578</v>
      </c>
    </row>
    <row r="461" spans="1:6" x14ac:dyDescent="0.2">
      <c r="A461" s="596">
        <v>510</v>
      </c>
      <c r="B461" s="597" t="s">
        <v>271</v>
      </c>
      <c r="C461" s="593" t="s">
        <v>454</v>
      </c>
      <c r="D461" s="593" t="s">
        <v>455</v>
      </c>
      <c r="E461" s="596" t="s">
        <v>461</v>
      </c>
      <c r="F461" s="593" t="s">
        <v>461</v>
      </c>
    </row>
    <row r="462" spans="1:6" ht="33.75" x14ac:dyDescent="0.2">
      <c r="A462" s="596">
        <v>511</v>
      </c>
      <c r="B462" s="597" t="s">
        <v>643</v>
      </c>
      <c r="C462" s="593" t="s">
        <v>523</v>
      </c>
      <c r="D462" s="593" t="s">
        <v>535</v>
      </c>
      <c r="E462" s="596" t="s">
        <v>536</v>
      </c>
      <c r="F462" s="593" t="s">
        <v>537</v>
      </c>
    </row>
    <row r="463" spans="1:6" ht="22.5" x14ac:dyDescent="0.2">
      <c r="A463" s="596">
        <v>514</v>
      </c>
      <c r="B463" s="597" t="s">
        <v>280</v>
      </c>
      <c r="C463" s="593" t="s">
        <v>523</v>
      </c>
      <c r="D463" s="593" t="s">
        <v>644</v>
      </c>
      <c r="E463" s="596"/>
      <c r="F463" s="593" t="s">
        <v>279</v>
      </c>
    </row>
    <row r="464" spans="1:6" x14ac:dyDescent="0.2">
      <c r="A464" s="596" t="s">
        <v>645</v>
      </c>
      <c r="B464" s="597" t="s">
        <v>246</v>
      </c>
      <c r="C464" s="593" t="s">
        <v>454</v>
      </c>
      <c r="D464" s="593" t="s">
        <v>455</v>
      </c>
      <c r="E464" s="596" t="s">
        <v>608</v>
      </c>
      <c r="F464" s="593" t="s">
        <v>608</v>
      </c>
    </row>
    <row r="465" spans="1:6" ht="33.75" x14ac:dyDescent="0.2">
      <c r="A465" s="596">
        <v>519</v>
      </c>
      <c r="B465" s="597" t="s">
        <v>646</v>
      </c>
      <c r="C465" s="593" t="s">
        <v>478</v>
      </c>
      <c r="D465" s="593" t="s">
        <v>605</v>
      </c>
      <c r="E465" s="596" t="s">
        <v>606</v>
      </c>
      <c r="F465" s="593" t="s">
        <v>606</v>
      </c>
    </row>
    <row r="466" spans="1:6" ht="33.75" x14ac:dyDescent="0.2">
      <c r="A466" s="596">
        <v>523</v>
      </c>
      <c r="B466" s="597" t="s">
        <v>234</v>
      </c>
      <c r="C466" s="593" t="s">
        <v>552</v>
      </c>
      <c r="D466" s="593" t="s">
        <v>455</v>
      </c>
      <c r="E466" s="596" t="s">
        <v>629</v>
      </c>
      <c r="F466" s="593" t="s">
        <v>629</v>
      </c>
    </row>
    <row r="467" spans="1:6" ht="56.25" x14ac:dyDescent="0.2">
      <c r="A467" s="596">
        <v>524</v>
      </c>
      <c r="B467" s="597" t="s">
        <v>647</v>
      </c>
      <c r="C467" s="593" t="s">
        <v>478</v>
      </c>
      <c r="D467" s="593" t="s">
        <v>635</v>
      </c>
      <c r="E467" s="596" t="s">
        <v>636</v>
      </c>
      <c r="F467" s="593" t="s">
        <v>637</v>
      </c>
    </row>
    <row r="468" spans="1:6" ht="22.5" x14ac:dyDescent="0.2">
      <c r="A468" s="596">
        <v>536</v>
      </c>
      <c r="B468" s="597" t="s">
        <v>286</v>
      </c>
      <c r="C468" s="593" t="s">
        <v>523</v>
      </c>
      <c r="D468" s="593" t="s">
        <v>455</v>
      </c>
      <c r="E468" s="596" t="s">
        <v>648</v>
      </c>
      <c r="F468" s="593" t="s">
        <v>608</v>
      </c>
    </row>
    <row r="469" spans="1:6" ht="90" x14ac:dyDescent="0.2">
      <c r="A469" s="596">
        <v>554</v>
      </c>
      <c r="B469" s="597" t="s">
        <v>649</v>
      </c>
      <c r="C469" s="593" t="s">
        <v>650</v>
      </c>
      <c r="D469" s="593" t="s">
        <v>651</v>
      </c>
      <c r="E469" s="596" t="s">
        <v>652</v>
      </c>
      <c r="F469" s="593" t="s">
        <v>305</v>
      </c>
    </row>
    <row r="470" spans="1:6" ht="45" x14ac:dyDescent="0.2">
      <c r="A470" s="596">
        <v>557</v>
      </c>
      <c r="B470" s="597" t="s">
        <v>293</v>
      </c>
      <c r="C470" s="593" t="s">
        <v>441</v>
      </c>
      <c r="D470" s="593" t="s">
        <v>451</v>
      </c>
      <c r="E470" s="596" t="s">
        <v>653</v>
      </c>
      <c r="F470" s="593" t="s">
        <v>654</v>
      </c>
    </row>
    <row r="471" spans="1:6" ht="22.5" x14ac:dyDescent="0.2">
      <c r="A471" s="596">
        <v>571</v>
      </c>
      <c r="B471" s="597" t="s">
        <v>655</v>
      </c>
      <c r="C471" s="593" t="s">
        <v>478</v>
      </c>
      <c r="D471" s="593" t="s">
        <v>656</v>
      </c>
      <c r="E471" s="596" t="s">
        <v>657</v>
      </c>
      <c r="F471" s="593" t="s">
        <v>657</v>
      </c>
    </row>
    <row r="472" spans="1:6" x14ac:dyDescent="0.2">
      <c r="A472" s="596">
        <v>582</v>
      </c>
      <c r="B472" s="597" t="s">
        <v>299</v>
      </c>
      <c r="C472" s="593" t="s">
        <v>454</v>
      </c>
      <c r="D472" s="593" t="s">
        <v>455</v>
      </c>
      <c r="E472" s="596" t="s">
        <v>461</v>
      </c>
      <c r="F472" s="593" t="s">
        <v>461</v>
      </c>
    </row>
    <row r="473" spans="1:6" x14ac:dyDescent="0.2">
      <c r="A473" s="596" t="s">
        <v>658</v>
      </c>
      <c r="B473" s="597" t="s">
        <v>257</v>
      </c>
      <c r="C473" s="593" t="s">
        <v>454</v>
      </c>
      <c r="D473" s="593" t="s">
        <v>455</v>
      </c>
      <c r="E473" s="596" t="s">
        <v>608</v>
      </c>
      <c r="F473" s="593" t="s">
        <v>608</v>
      </c>
    </row>
    <row r="474" spans="1:6" ht="22.5" x14ac:dyDescent="0.2">
      <c r="A474" s="596">
        <v>602</v>
      </c>
      <c r="B474" s="597" t="s">
        <v>659</v>
      </c>
      <c r="C474" s="593" t="s">
        <v>478</v>
      </c>
      <c r="D474" s="593" t="s">
        <v>519</v>
      </c>
      <c r="E474" s="596" t="s">
        <v>660</v>
      </c>
      <c r="F474" s="593" t="s">
        <v>521</v>
      </c>
    </row>
    <row r="475" spans="1:6" ht="22.5" x14ac:dyDescent="0.2">
      <c r="A475" s="596">
        <v>607</v>
      </c>
      <c r="B475" s="597" t="s">
        <v>301</v>
      </c>
      <c r="C475" s="593" t="s">
        <v>523</v>
      </c>
      <c r="D475" s="593" t="s">
        <v>661</v>
      </c>
      <c r="E475" s="596" t="s">
        <v>662</v>
      </c>
      <c r="F475" s="593" t="s">
        <v>662</v>
      </c>
    </row>
    <row r="476" spans="1:6" ht="22.5" x14ac:dyDescent="0.2">
      <c r="A476" s="596">
        <v>612</v>
      </c>
      <c r="B476" s="597" t="s">
        <v>306</v>
      </c>
      <c r="C476" s="593" t="s">
        <v>478</v>
      </c>
      <c r="D476" s="593" t="s">
        <v>663</v>
      </c>
      <c r="E476" s="596" t="s">
        <v>614</v>
      </c>
      <c r="F476" s="593" t="s">
        <v>614</v>
      </c>
    </row>
    <row r="477" spans="1:6" ht="78.75" x14ac:dyDescent="0.2">
      <c r="A477" s="596">
        <v>614</v>
      </c>
      <c r="B477" s="597" t="s">
        <v>309</v>
      </c>
      <c r="C477" s="593" t="s">
        <v>478</v>
      </c>
      <c r="D477" s="593" t="s">
        <v>664</v>
      </c>
      <c r="E477" s="596" t="s">
        <v>665</v>
      </c>
      <c r="F477" s="593" t="s">
        <v>578</v>
      </c>
    </row>
    <row r="478" spans="1:6" ht="56.25" x14ac:dyDescent="0.2">
      <c r="A478" s="596">
        <v>626</v>
      </c>
      <c r="B478" s="597" t="s">
        <v>313</v>
      </c>
      <c r="C478" s="593" t="s">
        <v>448</v>
      </c>
      <c r="D478" s="593" t="s">
        <v>666</v>
      </c>
      <c r="E478" s="596" t="s">
        <v>667</v>
      </c>
      <c r="F478" s="593" t="s">
        <v>517</v>
      </c>
    </row>
    <row r="479" spans="1:6" ht="22.5" x14ac:dyDescent="0.2">
      <c r="A479" s="596">
        <v>628</v>
      </c>
      <c r="B479" s="597" t="s">
        <v>317</v>
      </c>
      <c r="C479" s="593" t="s">
        <v>478</v>
      </c>
      <c r="D479" s="593" t="s">
        <v>668</v>
      </c>
      <c r="E479" s="596" t="s">
        <v>669</v>
      </c>
      <c r="F479" s="593" t="s">
        <v>669</v>
      </c>
    </row>
    <row r="480" spans="1:6" ht="22.5" x14ac:dyDescent="0.2">
      <c r="A480" s="596">
        <v>631</v>
      </c>
      <c r="B480" s="597" t="s">
        <v>320</v>
      </c>
      <c r="C480" s="593" t="s">
        <v>478</v>
      </c>
      <c r="D480" s="593" t="s">
        <v>627</v>
      </c>
      <c r="E480" s="596" t="s">
        <v>670</v>
      </c>
      <c r="F480" s="593" t="s">
        <v>670</v>
      </c>
    </row>
    <row r="481" spans="1:6" ht="22.5" x14ac:dyDescent="0.2">
      <c r="A481" s="596">
        <v>634</v>
      </c>
      <c r="B481" s="597" t="s">
        <v>671</v>
      </c>
      <c r="C481" s="593" t="s">
        <v>523</v>
      </c>
      <c r="D481" s="593" t="s">
        <v>672</v>
      </c>
      <c r="E481" s="596" t="s">
        <v>673</v>
      </c>
      <c r="F481" s="593" t="s">
        <v>279</v>
      </c>
    </row>
    <row r="482" spans="1:6" ht="78.75" x14ac:dyDescent="0.2">
      <c r="A482" s="596">
        <v>657</v>
      </c>
      <c r="B482" s="597" t="s">
        <v>320</v>
      </c>
      <c r="C482" s="593" t="s">
        <v>478</v>
      </c>
      <c r="D482" s="593" t="s">
        <v>664</v>
      </c>
      <c r="E482" s="596" t="s">
        <v>665</v>
      </c>
      <c r="F482" s="593" t="s">
        <v>578</v>
      </c>
    </row>
    <row r="483" spans="1:6" ht="22.5" x14ac:dyDescent="0.2">
      <c r="A483" s="596">
        <v>658</v>
      </c>
      <c r="B483" s="597" t="s">
        <v>328</v>
      </c>
      <c r="C483" s="593" t="s">
        <v>523</v>
      </c>
      <c r="D483" s="593" t="s">
        <v>573</v>
      </c>
      <c r="E483" s="596" t="s">
        <v>574</v>
      </c>
      <c r="F483" s="593" t="s">
        <v>574</v>
      </c>
    </row>
    <row r="484" spans="1:6" ht="33.75" x14ac:dyDescent="0.2">
      <c r="A484" s="596">
        <v>693</v>
      </c>
      <c r="B484" s="597" t="s">
        <v>332</v>
      </c>
      <c r="C484" s="593" t="s">
        <v>484</v>
      </c>
      <c r="D484" s="593" t="s">
        <v>674</v>
      </c>
      <c r="E484" s="596" t="s">
        <v>675</v>
      </c>
      <c r="F484" s="593" t="s">
        <v>676</v>
      </c>
    </row>
    <row r="485" spans="1:6" ht="78.75" x14ac:dyDescent="0.2">
      <c r="A485" s="596">
        <v>707</v>
      </c>
      <c r="B485" s="597" t="s">
        <v>677</v>
      </c>
      <c r="C485" s="593" t="s">
        <v>523</v>
      </c>
      <c r="D485" s="593" t="s">
        <v>678</v>
      </c>
      <c r="E485" s="596" t="s">
        <v>679</v>
      </c>
      <c r="F485" s="593" t="s">
        <v>679</v>
      </c>
    </row>
    <row r="486" spans="1:6" ht="78.75" x14ac:dyDescent="0.2">
      <c r="A486" s="596">
        <v>734</v>
      </c>
      <c r="B486" s="597" t="s">
        <v>680</v>
      </c>
      <c r="C486" s="593" t="s">
        <v>484</v>
      </c>
      <c r="D486" s="593" t="s">
        <v>681</v>
      </c>
      <c r="E486" s="596" t="s">
        <v>675</v>
      </c>
      <c r="F486" s="593" t="s">
        <v>676</v>
      </c>
    </row>
    <row r="487" spans="1:6" ht="22.5" x14ac:dyDescent="0.2">
      <c r="A487" s="596">
        <v>779</v>
      </c>
      <c r="B487" s="597" t="s">
        <v>719</v>
      </c>
      <c r="C487" s="593" t="s">
        <v>478</v>
      </c>
      <c r="D487" s="593" t="s">
        <v>627</v>
      </c>
      <c r="E487" s="596" t="s">
        <v>670</v>
      </c>
      <c r="F487" s="593" t="s">
        <v>670</v>
      </c>
    </row>
    <row r="488" spans="1:6" x14ac:dyDescent="0.2">
      <c r="A488" s="594"/>
      <c r="B488" s="598"/>
      <c r="C488" s="595"/>
      <c r="D488" s="595"/>
      <c r="E488" s="594"/>
      <c r="F488" s="595"/>
    </row>
    <row r="489" spans="1:6" x14ac:dyDescent="0.2">
      <c r="A489" s="584" t="s">
        <v>682</v>
      </c>
      <c r="B489" s="582" t="s">
        <v>683</v>
      </c>
      <c r="C489" s="583"/>
      <c r="D489" s="583"/>
      <c r="E489" s="633"/>
      <c r="F489" s="583"/>
    </row>
    <row r="490" spans="1:6" x14ac:dyDescent="0.2">
      <c r="A490" s="584" t="s">
        <v>684</v>
      </c>
      <c r="B490" s="583" t="s">
        <v>455</v>
      </c>
      <c r="C490" s="583"/>
      <c r="D490" s="583"/>
      <c r="E490" s="594"/>
      <c r="F490" s="583"/>
    </row>
    <row r="491" spans="1:6" x14ac:dyDescent="0.2">
      <c r="A491" s="584" t="s">
        <v>685</v>
      </c>
      <c r="B491" s="582" t="s">
        <v>442</v>
      </c>
      <c r="C491" s="583"/>
      <c r="D491" s="583"/>
      <c r="E491" s="584"/>
      <c r="F491" s="583"/>
    </row>
    <row r="492" spans="1:6" x14ac:dyDescent="0.2">
      <c r="A492" s="584" t="s">
        <v>686</v>
      </c>
      <c r="B492" s="583" t="s">
        <v>687</v>
      </c>
      <c r="C492" s="583"/>
      <c r="D492" s="583"/>
      <c r="E492" s="584"/>
      <c r="F492" s="583"/>
    </row>
    <row r="493" spans="1:6" x14ac:dyDescent="0.2">
      <c r="A493" s="584" t="s">
        <v>688</v>
      </c>
      <c r="B493" s="583" t="s">
        <v>689</v>
      </c>
      <c r="C493" s="583"/>
      <c r="D493" s="583"/>
      <c r="E493" s="584"/>
      <c r="F493" s="583"/>
    </row>
    <row r="494" spans="1:6" x14ac:dyDescent="0.2">
      <c r="A494" s="584" t="s">
        <v>690</v>
      </c>
      <c r="B494" s="583" t="s">
        <v>691</v>
      </c>
      <c r="C494" s="583"/>
      <c r="D494" s="583"/>
      <c r="E494" s="584"/>
      <c r="F494" s="583"/>
    </row>
    <row r="495" spans="1:6" x14ac:dyDescent="0.2">
      <c r="A495" s="584" t="s">
        <v>692</v>
      </c>
      <c r="B495" s="583" t="s">
        <v>693</v>
      </c>
      <c r="C495" s="583"/>
      <c r="D495" s="583"/>
      <c r="E495" s="584"/>
      <c r="F495" s="583"/>
    </row>
    <row r="496" spans="1:6" x14ac:dyDescent="0.2">
      <c r="A496" s="584" t="s">
        <v>694</v>
      </c>
      <c r="B496" s="583" t="s">
        <v>695</v>
      </c>
      <c r="C496" s="583"/>
      <c r="D496" s="583"/>
      <c r="E496" s="584"/>
      <c r="F496" s="583"/>
    </row>
    <row r="497" spans="1:6" x14ac:dyDescent="0.2">
      <c r="A497" s="584" t="s">
        <v>696</v>
      </c>
      <c r="B497" s="583" t="s">
        <v>697</v>
      </c>
      <c r="C497" s="583"/>
      <c r="D497" s="583"/>
      <c r="E497" s="584"/>
      <c r="F497" s="583"/>
    </row>
    <row r="498" spans="1:6" x14ac:dyDescent="0.2">
      <c r="A498" s="584" t="s">
        <v>698</v>
      </c>
      <c r="B498" s="583" t="s">
        <v>699</v>
      </c>
      <c r="C498" s="583"/>
      <c r="D498" s="583"/>
      <c r="E498" s="584"/>
      <c r="F498" s="583"/>
    </row>
    <row r="499" spans="1:6" x14ac:dyDescent="0.2">
      <c r="A499" s="584"/>
      <c r="B499" s="583"/>
      <c r="C499" s="583"/>
      <c r="D499" s="583"/>
      <c r="E499" s="584"/>
      <c r="F499" s="583"/>
    </row>
    <row r="500" spans="1:6" x14ac:dyDescent="0.2">
      <c r="A500" s="645" t="s">
        <v>700</v>
      </c>
      <c r="B500" s="645"/>
      <c r="C500" s="645"/>
      <c r="D500" s="645"/>
      <c r="E500" s="645"/>
      <c r="F500" s="645"/>
    </row>
    <row r="501" spans="1:6" x14ac:dyDescent="0.2">
      <c r="A501" s="645"/>
      <c r="B501" s="645"/>
      <c r="C501" s="645"/>
      <c r="D501" s="645"/>
      <c r="E501" s="645"/>
      <c r="F501" s="645"/>
    </row>
    <row r="502" spans="1:6" x14ac:dyDescent="0.2">
      <c r="A502" s="645"/>
      <c r="B502" s="645"/>
      <c r="C502" s="645"/>
      <c r="D502" s="645"/>
      <c r="E502" s="645"/>
      <c r="F502" s="645"/>
    </row>
    <row r="503" spans="1:6" ht="51.75" customHeight="1" x14ac:dyDescent="0.2">
      <c r="A503" s="645"/>
      <c r="B503" s="645"/>
      <c r="C503" s="645"/>
      <c r="D503" s="645"/>
      <c r="E503" s="645"/>
      <c r="F503" s="645"/>
    </row>
    <row r="504" spans="1:6" ht="11.25" customHeight="1" x14ac:dyDescent="0.2">
      <c r="A504" s="584"/>
      <c r="B504" s="584"/>
      <c r="C504" s="583"/>
      <c r="D504" s="583"/>
      <c r="E504" s="584"/>
      <c r="F504" s="583"/>
    </row>
    <row r="505" spans="1:6" x14ac:dyDescent="0.2">
      <c r="A505" s="584"/>
      <c r="B505" s="584"/>
      <c r="C505" s="583"/>
      <c r="D505" s="583"/>
      <c r="E505" s="584"/>
      <c r="F505" s="583"/>
    </row>
    <row r="506" spans="1:6" x14ac:dyDescent="0.2">
      <c r="A506" s="584"/>
      <c r="B506" s="584"/>
      <c r="C506" s="585"/>
      <c r="D506" s="583"/>
      <c r="E506" s="584"/>
      <c r="F506" s="583"/>
    </row>
  </sheetData>
  <mergeCells count="4">
    <mergeCell ref="D7:E7"/>
    <mergeCell ref="A500:F503"/>
    <mergeCell ref="D5:E5"/>
    <mergeCell ref="J5:K5"/>
  </mergeCells>
  <pageMargins left="0.7" right="0.7" top="0.75" bottom="0.75" header="0.3" footer="0.3"/>
  <pageSetup paperSize="9" orientation="portrait" r:id="rId1"/>
  <ignoredErrors>
    <ignoredError sqref="L3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1"/>
  <sheetViews>
    <sheetView showGridLines="0" zoomScaleNormal="100" workbookViewId="0">
      <pane ySplit="8" topLeftCell="A9" activePane="bottomLeft" state="frozen"/>
      <selection pane="bottomLeft" activeCell="A3" sqref="A3"/>
    </sheetView>
  </sheetViews>
  <sheetFormatPr baseColWidth="10" defaultColWidth="11.7109375" defaultRowHeight="11.25" x14ac:dyDescent="0.2"/>
  <cols>
    <col min="1" max="1" width="20.7109375" style="6" customWidth="1"/>
    <col min="2" max="2" width="14" style="3" customWidth="1"/>
    <col min="3" max="3" width="16.7109375" style="3" customWidth="1"/>
    <col min="4" max="4" width="18.7109375" style="6" bestFit="1" customWidth="1"/>
    <col min="5" max="5" width="16.140625" style="10" customWidth="1"/>
    <col min="6" max="6" width="19.85546875" style="6" customWidth="1"/>
    <col min="7" max="7" width="9.5703125" style="6" bestFit="1" customWidth="1"/>
    <col min="8" max="8" width="9.85546875" style="6" bestFit="1" customWidth="1"/>
    <col min="9" max="9" width="13.7109375" style="6" bestFit="1" customWidth="1"/>
    <col min="10" max="10" width="15" style="7" bestFit="1" customWidth="1"/>
    <col min="11" max="11" width="13.7109375" style="7" bestFit="1" customWidth="1"/>
    <col min="12" max="12" width="16.7109375" style="7" bestFit="1" customWidth="1"/>
    <col min="13" max="14" width="16.140625" style="7" bestFit="1" customWidth="1"/>
    <col min="15" max="16384" width="11.7109375" style="8"/>
  </cols>
  <sheetData>
    <row r="1" spans="1:14" ht="15" x14ac:dyDescent="0.25">
      <c r="A1" s="1" t="s">
        <v>0</v>
      </c>
      <c r="B1" s="2"/>
      <c r="D1" s="4"/>
      <c r="E1" s="5"/>
    </row>
    <row r="2" spans="1:14" ht="15" x14ac:dyDescent="0.25">
      <c r="A2" s="1" t="s">
        <v>1</v>
      </c>
      <c r="B2" s="2"/>
      <c r="D2" s="4"/>
      <c r="E2" s="5"/>
    </row>
    <row r="3" spans="1:14" ht="15" x14ac:dyDescent="0.25">
      <c r="A3" s="9" t="s">
        <v>701</v>
      </c>
      <c r="F3" s="6" t="s">
        <v>3</v>
      </c>
    </row>
    <row r="4" spans="1:14" x14ac:dyDescent="0.2">
      <c r="A4" s="11"/>
      <c r="B4" s="2"/>
      <c r="C4" s="2"/>
      <c r="D4" s="11"/>
      <c r="E4" s="12"/>
      <c r="F4" s="11" t="s">
        <v>3</v>
      </c>
      <c r="G4" s="11"/>
      <c r="H4" s="11"/>
      <c r="I4" s="11"/>
      <c r="J4" s="13"/>
      <c r="K4" s="13"/>
      <c r="L4" s="13"/>
      <c r="M4" s="13"/>
      <c r="N4" s="13"/>
    </row>
    <row r="5" spans="1:14" ht="12.75" customHeight="1" x14ac:dyDescent="0.2">
      <c r="A5" s="14" t="s">
        <v>4</v>
      </c>
      <c r="B5" s="15" t="s">
        <v>5</v>
      </c>
      <c r="C5" s="15"/>
      <c r="D5" s="635" t="s">
        <v>6</v>
      </c>
      <c r="E5" s="635"/>
      <c r="F5" s="16" t="s">
        <v>7</v>
      </c>
      <c r="G5" s="16" t="s">
        <v>8</v>
      </c>
      <c r="H5" s="16" t="s">
        <v>9</v>
      </c>
      <c r="I5" s="16" t="s">
        <v>10</v>
      </c>
      <c r="J5" s="636" t="s">
        <v>11</v>
      </c>
      <c r="K5" s="636"/>
      <c r="L5" s="17" t="s">
        <v>12</v>
      </c>
      <c r="M5" s="17" t="s">
        <v>13</v>
      </c>
      <c r="N5" s="18" t="s">
        <v>14</v>
      </c>
    </row>
    <row r="6" spans="1:14" ht="12.75" customHeight="1" x14ac:dyDescent="0.2">
      <c r="A6" s="19"/>
      <c r="B6" s="20"/>
      <c r="C6" s="20"/>
      <c r="D6" s="21"/>
      <c r="E6" s="22"/>
      <c r="F6" s="21"/>
      <c r="G6" s="20" t="s">
        <v>15</v>
      </c>
      <c r="H6" s="20" t="s">
        <v>16</v>
      </c>
      <c r="I6" s="20" t="s">
        <v>17</v>
      </c>
      <c r="J6" s="23" t="s">
        <v>18</v>
      </c>
      <c r="K6" s="23" t="s">
        <v>19</v>
      </c>
      <c r="L6" s="23" t="s">
        <v>20</v>
      </c>
      <c r="M6" s="23" t="s">
        <v>21</v>
      </c>
      <c r="N6" s="24" t="s">
        <v>22</v>
      </c>
    </row>
    <row r="7" spans="1:14" ht="12.75" customHeight="1" x14ac:dyDescent="0.2">
      <c r="A7" s="19"/>
      <c r="B7" s="20" t="s">
        <v>23</v>
      </c>
      <c r="C7" s="20" t="s">
        <v>24</v>
      </c>
      <c r="D7" s="637" t="s">
        <v>25</v>
      </c>
      <c r="E7" s="637"/>
      <c r="F7" s="21"/>
      <c r="G7" s="20" t="s">
        <v>26</v>
      </c>
      <c r="H7" s="20" t="s">
        <v>27</v>
      </c>
      <c r="I7" s="20" t="s">
        <v>28</v>
      </c>
      <c r="J7" s="23" t="s">
        <v>29</v>
      </c>
      <c r="K7" s="23" t="s">
        <v>30</v>
      </c>
      <c r="L7" s="23" t="s">
        <v>31</v>
      </c>
      <c r="M7" s="23" t="s">
        <v>32</v>
      </c>
      <c r="N7" s="25"/>
    </row>
    <row r="8" spans="1:14" x14ac:dyDescent="0.2">
      <c r="A8" s="26" t="s">
        <v>33</v>
      </c>
      <c r="B8" s="27"/>
      <c r="C8" s="28">
        <v>23435.87</v>
      </c>
      <c r="D8" s="29"/>
      <c r="E8" s="27"/>
      <c r="F8" s="27" t="s">
        <v>34</v>
      </c>
      <c r="G8" s="28">
        <v>553.84</v>
      </c>
      <c r="H8" s="30"/>
      <c r="I8" s="31"/>
      <c r="J8" s="32"/>
      <c r="K8" s="32"/>
      <c r="L8" s="33" t="s">
        <v>35</v>
      </c>
      <c r="M8" s="32" t="s">
        <v>22</v>
      </c>
      <c r="N8" s="34"/>
    </row>
    <row r="9" spans="1:14" ht="19.149999999999999" customHeight="1" x14ac:dyDescent="0.2">
      <c r="A9" s="11"/>
      <c r="B9" s="2"/>
      <c r="C9" s="35"/>
      <c r="D9" s="11"/>
      <c r="E9" s="12"/>
      <c r="F9" s="11"/>
      <c r="G9" s="2"/>
      <c r="H9" s="2"/>
      <c r="I9" s="2"/>
      <c r="J9" s="36"/>
      <c r="K9" s="13"/>
      <c r="L9" s="13"/>
      <c r="M9" s="13"/>
      <c r="N9" s="13"/>
    </row>
    <row r="10" spans="1:14" x14ac:dyDescent="0.2">
      <c r="A10" s="37" t="s">
        <v>36</v>
      </c>
      <c r="B10" s="38">
        <v>193</v>
      </c>
      <c r="C10" s="38" t="s">
        <v>37</v>
      </c>
      <c r="D10" s="38" t="s">
        <v>38</v>
      </c>
      <c r="E10" s="39">
        <v>163</v>
      </c>
      <c r="F10" s="40" t="s">
        <v>39</v>
      </c>
      <c r="G10" s="41">
        <v>6.5</v>
      </c>
      <c r="H10" s="38" t="s">
        <v>40</v>
      </c>
      <c r="I10" s="42">
        <v>11.5</v>
      </c>
      <c r="J10" s="43">
        <v>163000</v>
      </c>
      <c r="K10" s="43">
        <v>0</v>
      </c>
      <c r="L10" s="43">
        <v>0</v>
      </c>
      <c r="M10" s="43"/>
      <c r="N10" s="43"/>
    </row>
    <row r="11" spans="1:14" x14ac:dyDescent="0.2">
      <c r="A11" s="37" t="s">
        <v>36</v>
      </c>
      <c r="B11" s="38">
        <v>193</v>
      </c>
      <c r="C11" s="38" t="s">
        <v>37</v>
      </c>
      <c r="D11" s="38" t="s">
        <v>38</v>
      </c>
      <c r="E11" s="39">
        <v>139</v>
      </c>
      <c r="F11" s="40" t="s">
        <v>41</v>
      </c>
      <c r="G11" s="41">
        <v>6.3</v>
      </c>
      <c r="H11" s="38" t="s">
        <v>40</v>
      </c>
      <c r="I11" s="42">
        <v>24.5</v>
      </c>
      <c r="J11" s="43">
        <v>139000</v>
      </c>
      <c r="K11" s="43">
        <v>56679.360000000001</v>
      </c>
      <c r="L11" s="43">
        <v>1332444</v>
      </c>
      <c r="M11" s="43">
        <v>13245</v>
      </c>
      <c r="N11" s="43">
        <v>1345689</v>
      </c>
    </row>
    <row r="12" spans="1:14" x14ac:dyDescent="0.2">
      <c r="A12" s="37" t="s">
        <v>36</v>
      </c>
      <c r="B12" s="38">
        <v>199</v>
      </c>
      <c r="C12" s="38" t="s">
        <v>42</v>
      </c>
      <c r="D12" s="38" t="s">
        <v>38</v>
      </c>
      <c r="E12" s="39">
        <v>168</v>
      </c>
      <c r="F12" s="40" t="s">
        <v>43</v>
      </c>
      <c r="G12" s="41">
        <v>6.5</v>
      </c>
      <c r="H12" s="38" t="s">
        <v>40</v>
      </c>
      <c r="I12" s="42">
        <v>11.5</v>
      </c>
      <c r="J12" s="43">
        <v>168000</v>
      </c>
      <c r="K12" s="43">
        <v>0</v>
      </c>
      <c r="L12" s="43">
        <v>0</v>
      </c>
      <c r="M12" s="43"/>
      <c r="N12" s="43"/>
    </row>
    <row r="13" spans="1:14" x14ac:dyDescent="0.2">
      <c r="A13" s="37" t="s">
        <v>36</v>
      </c>
      <c r="B13" s="38">
        <v>199</v>
      </c>
      <c r="C13" s="38" t="s">
        <v>42</v>
      </c>
      <c r="D13" s="38" t="s">
        <v>38</v>
      </c>
      <c r="E13" s="39">
        <v>143</v>
      </c>
      <c r="F13" s="40" t="s">
        <v>44</v>
      </c>
      <c r="G13" s="41">
        <v>6.3</v>
      </c>
      <c r="H13" s="38" t="s">
        <v>40</v>
      </c>
      <c r="I13" s="42">
        <v>24.5</v>
      </c>
      <c r="J13" s="43">
        <v>143000</v>
      </c>
      <c r="K13" s="43">
        <v>68167.02</v>
      </c>
      <c r="L13" s="43">
        <v>1602502</v>
      </c>
      <c r="M13" s="43">
        <v>15928</v>
      </c>
      <c r="N13" s="43">
        <v>1618430</v>
      </c>
    </row>
    <row r="14" spans="1:14" x14ac:dyDescent="0.2">
      <c r="A14" s="37" t="s">
        <v>36</v>
      </c>
      <c r="B14" s="38">
        <v>202</v>
      </c>
      <c r="C14" s="38" t="s">
        <v>45</v>
      </c>
      <c r="D14" s="38" t="s">
        <v>38</v>
      </c>
      <c r="E14" s="39">
        <v>230</v>
      </c>
      <c r="F14" s="40" t="s">
        <v>46</v>
      </c>
      <c r="G14" s="41">
        <v>7.4</v>
      </c>
      <c r="H14" s="38" t="s">
        <v>40</v>
      </c>
      <c r="I14" s="42">
        <v>5</v>
      </c>
      <c r="J14" s="43">
        <v>230000</v>
      </c>
      <c r="K14" s="43">
        <v>0</v>
      </c>
      <c r="L14" s="43">
        <v>0</v>
      </c>
      <c r="M14" s="43"/>
      <c r="N14" s="43"/>
    </row>
    <row r="15" spans="1:14" x14ac:dyDescent="0.2">
      <c r="A15" s="37" t="s">
        <v>47</v>
      </c>
      <c r="B15" s="38">
        <v>202</v>
      </c>
      <c r="C15" s="38" t="s">
        <v>45</v>
      </c>
      <c r="D15" s="38" t="s">
        <v>38</v>
      </c>
      <c r="E15" s="39">
        <v>317</v>
      </c>
      <c r="F15" s="40" t="s">
        <v>48</v>
      </c>
      <c r="G15" s="41">
        <v>7.4</v>
      </c>
      <c r="H15" s="38" t="s">
        <v>40</v>
      </c>
      <c r="I15" s="42">
        <v>20</v>
      </c>
      <c r="J15" s="43">
        <v>317000</v>
      </c>
      <c r="K15" s="43">
        <v>105466.1</v>
      </c>
      <c r="L15" s="43">
        <v>2479346</v>
      </c>
      <c r="M15" s="43">
        <v>28871</v>
      </c>
      <c r="N15" s="43">
        <v>2508217</v>
      </c>
    </row>
    <row r="16" spans="1:14" x14ac:dyDescent="0.2">
      <c r="A16" s="37" t="s">
        <v>49</v>
      </c>
      <c r="B16" s="38">
        <v>211</v>
      </c>
      <c r="C16" s="38" t="s">
        <v>50</v>
      </c>
      <c r="D16" s="38" t="s">
        <v>38</v>
      </c>
      <c r="E16" s="39">
        <v>290</v>
      </c>
      <c r="F16" s="38" t="s">
        <v>51</v>
      </c>
      <c r="G16" s="41">
        <v>6.9</v>
      </c>
      <c r="H16" s="38" t="s">
        <v>40</v>
      </c>
      <c r="I16" s="42">
        <v>20</v>
      </c>
      <c r="J16" s="43">
        <v>290000</v>
      </c>
      <c r="K16" s="44">
        <v>67604.479999999996</v>
      </c>
      <c r="L16" s="45">
        <v>1589277</v>
      </c>
      <c r="M16" s="45">
        <v>11826</v>
      </c>
      <c r="N16" s="44">
        <v>1601103</v>
      </c>
    </row>
    <row r="17" spans="1:14" ht="12" customHeight="1" x14ac:dyDescent="0.2">
      <c r="A17" s="37" t="s">
        <v>49</v>
      </c>
      <c r="B17" s="38">
        <v>211</v>
      </c>
      <c r="C17" s="38" t="s">
        <v>50</v>
      </c>
      <c r="D17" s="38" t="s">
        <v>38</v>
      </c>
      <c r="E17" s="39">
        <v>128</v>
      </c>
      <c r="F17" s="38" t="s">
        <v>52</v>
      </c>
      <c r="G17" s="41">
        <v>6.9</v>
      </c>
      <c r="H17" s="38" t="s">
        <v>40</v>
      </c>
      <c r="I17" s="42">
        <v>20</v>
      </c>
      <c r="J17" s="43">
        <v>128000</v>
      </c>
      <c r="K17" s="44">
        <v>29575.7</v>
      </c>
      <c r="L17" s="45">
        <v>695279</v>
      </c>
      <c r="M17" s="45">
        <v>5174</v>
      </c>
      <c r="N17" s="44">
        <v>700453</v>
      </c>
    </row>
    <row r="18" spans="1:14" x14ac:dyDescent="0.2">
      <c r="A18" s="37" t="s">
        <v>53</v>
      </c>
      <c r="B18" s="38">
        <v>211</v>
      </c>
      <c r="C18" s="38" t="s">
        <v>50</v>
      </c>
      <c r="D18" s="38" t="s">
        <v>38</v>
      </c>
      <c r="E18" s="39">
        <v>22</v>
      </c>
      <c r="F18" s="38" t="s">
        <v>54</v>
      </c>
      <c r="G18" s="41">
        <v>6.9</v>
      </c>
      <c r="H18" s="38" t="s">
        <v>40</v>
      </c>
      <c r="I18" s="42">
        <v>20</v>
      </c>
      <c r="J18" s="43">
        <v>22000</v>
      </c>
      <c r="K18" s="44">
        <v>58732.52</v>
      </c>
      <c r="L18" s="45">
        <v>1380711</v>
      </c>
      <c r="M18" s="45">
        <v>10274</v>
      </c>
      <c r="N18" s="44">
        <v>1390985</v>
      </c>
    </row>
    <row r="19" spans="1:14" x14ac:dyDescent="0.2">
      <c r="A19" s="46"/>
      <c r="B19" s="47"/>
      <c r="C19" s="47"/>
      <c r="D19" s="47"/>
      <c r="E19" s="48"/>
      <c r="F19" s="47"/>
      <c r="G19" s="49"/>
      <c r="H19" s="47"/>
      <c r="I19" s="50"/>
      <c r="J19" s="51"/>
      <c r="K19" s="52"/>
      <c r="L19" s="51"/>
      <c r="M19" s="51"/>
      <c r="N19" s="51"/>
    </row>
    <row r="20" spans="1:14" x14ac:dyDescent="0.2">
      <c r="A20" s="46" t="s">
        <v>49</v>
      </c>
      <c r="B20" s="47">
        <v>221</v>
      </c>
      <c r="C20" s="47" t="s">
        <v>55</v>
      </c>
      <c r="D20" s="47" t="s">
        <v>38</v>
      </c>
      <c r="E20" s="48">
        <v>330</v>
      </c>
      <c r="F20" s="47" t="s">
        <v>56</v>
      </c>
      <c r="G20" s="49">
        <v>7.4</v>
      </c>
      <c r="H20" s="47" t="s">
        <v>57</v>
      </c>
      <c r="I20" s="50">
        <v>20</v>
      </c>
      <c r="J20" s="51">
        <v>330000</v>
      </c>
      <c r="K20" s="53">
        <v>163673.20000000001</v>
      </c>
      <c r="L20" s="51">
        <v>3847705</v>
      </c>
      <c r="M20" s="51">
        <v>30643</v>
      </c>
      <c r="N20" s="54">
        <v>3878348</v>
      </c>
    </row>
    <row r="21" spans="1:14" x14ac:dyDescent="0.2">
      <c r="A21" s="46" t="s">
        <v>49</v>
      </c>
      <c r="B21" s="47">
        <v>221</v>
      </c>
      <c r="C21" s="47" t="s">
        <v>55</v>
      </c>
      <c r="D21" s="47" t="s">
        <v>38</v>
      </c>
      <c r="E21" s="48">
        <v>43</v>
      </c>
      <c r="F21" s="47" t="s">
        <v>58</v>
      </c>
      <c r="G21" s="49">
        <v>7.4</v>
      </c>
      <c r="H21" s="47" t="s">
        <v>57</v>
      </c>
      <c r="I21" s="50">
        <v>20</v>
      </c>
      <c r="J21" s="51">
        <v>43000</v>
      </c>
      <c r="K21" s="53">
        <v>21233.759999999998</v>
      </c>
      <c r="L21" s="51">
        <v>499173</v>
      </c>
      <c r="M21" s="55">
        <v>3975</v>
      </c>
      <c r="N21" s="54">
        <v>503148</v>
      </c>
    </row>
    <row r="22" spans="1:14" x14ac:dyDescent="0.2">
      <c r="A22" s="46" t="s">
        <v>49</v>
      </c>
      <c r="B22" s="47">
        <v>221</v>
      </c>
      <c r="C22" s="47" t="s">
        <v>55</v>
      </c>
      <c r="D22" s="47" t="s">
        <v>38</v>
      </c>
      <c r="E22" s="48">
        <v>240</v>
      </c>
      <c r="F22" s="47" t="s">
        <v>59</v>
      </c>
      <c r="G22" s="49">
        <v>7.4</v>
      </c>
      <c r="H22" s="47" t="s">
        <v>57</v>
      </c>
      <c r="I22" s="50">
        <v>12</v>
      </c>
      <c r="J22" s="51">
        <v>240000</v>
      </c>
      <c r="K22" s="53">
        <v>0</v>
      </c>
      <c r="L22" s="51">
        <v>0</v>
      </c>
      <c r="M22" s="51"/>
      <c r="N22" s="54"/>
    </row>
    <row r="23" spans="1:14" x14ac:dyDescent="0.2">
      <c r="A23" s="46" t="s">
        <v>49</v>
      </c>
      <c r="B23" s="47">
        <v>221</v>
      </c>
      <c r="C23" s="47" t="s">
        <v>55</v>
      </c>
      <c r="D23" s="47" t="s">
        <v>38</v>
      </c>
      <c r="E23" s="48">
        <v>55</v>
      </c>
      <c r="F23" s="47" t="s">
        <v>60</v>
      </c>
      <c r="G23" s="49">
        <v>7.4</v>
      </c>
      <c r="H23" s="47" t="s">
        <v>57</v>
      </c>
      <c r="I23" s="50">
        <v>12</v>
      </c>
      <c r="J23" s="51">
        <v>55000</v>
      </c>
      <c r="K23" s="53">
        <v>0</v>
      </c>
      <c r="L23" s="51">
        <v>0</v>
      </c>
      <c r="M23" s="51"/>
      <c r="N23" s="54"/>
    </row>
    <row r="24" spans="1:14" x14ac:dyDescent="0.2">
      <c r="A24" s="46" t="s">
        <v>53</v>
      </c>
      <c r="B24" s="47">
        <v>221</v>
      </c>
      <c r="C24" s="47" t="s">
        <v>55</v>
      </c>
      <c r="D24" s="47" t="s">
        <v>38</v>
      </c>
      <c r="E24" s="48">
        <v>50</v>
      </c>
      <c r="F24" s="47" t="s">
        <v>61</v>
      </c>
      <c r="G24" s="49">
        <v>7.4</v>
      </c>
      <c r="H24" s="47" t="s">
        <v>57</v>
      </c>
      <c r="I24" s="50">
        <v>20</v>
      </c>
      <c r="J24" s="51">
        <v>50000</v>
      </c>
      <c r="K24" s="53">
        <v>139526.5</v>
      </c>
      <c r="L24" s="51">
        <v>3280053</v>
      </c>
      <c r="M24" s="51">
        <v>26010</v>
      </c>
      <c r="N24" s="54">
        <v>3306063</v>
      </c>
    </row>
    <row r="25" spans="1:14" x14ac:dyDescent="0.2">
      <c r="A25" s="56" t="s">
        <v>62</v>
      </c>
      <c r="B25" s="57">
        <v>225</v>
      </c>
      <c r="C25" s="57" t="s">
        <v>63</v>
      </c>
      <c r="D25" s="57" t="s">
        <v>38</v>
      </c>
      <c r="E25" s="58">
        <v>427</v>
      </c>
      <c r="F25" s="57" t="s">
        <v>64</v>
      </c>
      <c r="G25" s="59">
        <v>7.5</v>
      </c>
      <c r="H25" s="57" t="s">
        <v>65</v>
      </c>
      <c r="I25" s="60">
        <v>24</v>
      </c>
      <c r="J25" s="61">
        <v>427000</v>
      </c>
      <c r="K25" s="51">
        <v>0</v>
      </c>
      <c r="L25" s="51">
        <v>0</v>
      </c>
      <c r="M25" s="51"/>
      <c r="N25" s="51"/>
    </row>
    <row r="26" spans="1:14" x14ac:dyDescent="0.2">
      <c r="A26" s="56" t="s">
        <v>66</v>
      </c>
      <c r="B26" s="57">
        <v>225</v>
      </c>
      <c r="C26" s="57" t="s">
        <v>63</v>
      </c>
      <c r="D26" s="57" t="s">
        <v>38</v>
      </c>
      <c r="E26" s="58">
        <v>36</v>
      </c>
      <c r="F26" s="57" t="s">
        <v>67</v>
      </c>
      <c r="G26" s="59">
        <v>7.5</v>
      </c>
      <c r="H26" s="57" t="s">
        <v>65</v>
      </c>
      <c r="I26" s="60">
        <v>24</v>
      </c>
      <c r="J26" s="61">
        <v>36000</v>
      </c>
      <c r="K26" s="51">
        <v>0</v>
      </c>
      <c r="L26" s="51">
        <v>0</v>
      </c>
      <c r="M26" s="51"/>
      <c r="N26" s="51"/>
    </row>
    <row r="27" spans="1:14" x14ac:dyDescent="0.2">
      <c r="A27" s="37"/>
      <c r="B27" s="38"/>
      <c r="C27" s="38"/>
      <c r="D27" s="38"/>
      <c r="E27" s="39"/>
      <c r="F27" s="38"/>
      <c r="G27" s="41"/>
      <c r="H27" s="38"/>
      <c r="I27" s="42"/>
      <c r="J27" s="43"/>
      <c r="K27" s="43"/>
      <c r="L27" s="43"/>
      <c r="M27" s="43"/>
      <c r="N27" s="43"/>
    </row>
    <row r="28" spans="1:14" x14ac:dyDescent="0.2">
      <c r="A28" s="37" t="s">
        <v>62</v>
      </c>
      <c r="B28" s="38">
        <v>228</v>
      </c>
      <c r="C28" s="38" t="s">
        <v>68</v>
      </c>
      <c r="D28" s="38" t="s">
        <v>38</v>
      </c>
      <c r="E28" s="39">
        <v>433</v>
      </c>
      <c r="F28" s="38" t="s">
        <v>43</v>
      </c>
      <c r="G28" s="41">
        <v>7.5</v>
      </c>
      <c r="H28" s="38" t="s">
        <v>65</v>
      </c>
      <c r="I28" s="42">
        <v>21</v>
      </c>
      <c r="J28" s="43">
        <v>433000</v>
      </c>
      <c r="K28" s="43">
        <v>149468</v>
      </c>
      <c r="L28" s="43">
        <v>3513762</v>
      </c>
      <c r="M28" s="43">
        <v>43128</v>
      </c>
      <c r="N28" s="43">
        <v>3556890</v>
      </c>
    </row>
    <row r="29" spans="1:14" x14ac:dyDescent="0.2">
      <c r="A29" s="37" t="s">
        <v>66</v>
      </c>
      <c r="B29" s="38">
        <v>228</v>
      </c>
      <c r="C29" s="38" t="s">
        <v>68</v>
      </c>
      <c r="D29" s="38" t="s">
        <v>38</v>
      </c>
      <c r="E29" s="39">
        <v>60</v>
      </c>
      <c r="F29" s="38" t="s">
        <v>44</v>
      </c>
      <c r="G29" s="41">
        <v>7.5</v>
      </c>
      <c r="H29" s="38" t="s">
        <v>65</v>
      </c>
      <c r="I29" s="42">
        <v>21</v>
      </c>
      <c r="J29" s="43">
        <v>60000</v>
      </c>
      <c r="K29" s="43">
        <v>162188</v>
      </c>
      <c r="L29" s="43">
        <v>3812790</v>
      </c>
      <c r="M29" s="43">
        <v>46798</v>
      </c>
      <c r="N29" s="43">
        <v>3859588</v>
      </c>
    </row>
    <row r="30" spans="1:14" x14ac:dyDescent="0.2">
      <c r="A30" s="37" t="s">
        <v>69</v>
      </c>
      <c r="B30" s="38">
        <v>236</v>
      </c>
      <c r="C30" s="38" t="s">
        <v>70</v>
      </c>
      <c r="D30" s="38" t="s">
        <v>38</v>
      </c>
      <c r="E30" s="39">
        <v>403</v>
      </c>
      <c r="F30" s="40" t="s">
        <v>71</v>
      </c>
      <c r="G30" s="41">
        <v>7</v>
      </c>
      <c r="H30" s="38" t="s">
        <v>65</v>
      </c>
      <c r="I30" s="42">
        <v>19</v>
      </c>
      <c r="J30" s="43">
        <v>403000</v>
      </c>
      <c r="K30" s="43">
        <v>131153.60999999999</v>
      </c>
      <c r="L30" s="43">
        <v>3083219</v>
      </c>
      <c r="M30" s="43">
        <v>51878</v>
      </c>
      <c r="N30" s="43">
        <v>3135097</v>
      </c>
    </row>
    <row r="31" spans="1:14" x14ac:dyDescent="0.2">
      <c r="A31" s="37" t="s">
        <v>72</v>
      </c>
      <c r="B31" s="38">
        <v>236</v>
      </c>
      <c r="C31" s="38" t="s">
        <v>70</v>
      </c>
      <c r="D31" s="38" t="s">
        <v>38</v>
      </c>
      <c r="E31" s="39">
        <v>35.5</v>
      </c>
      <c r="F31" s="40" t="s">
        <v>73</v>
      </c>
      <c r="G31" s="41">
        <v>6.5</v>
      </c>
      <c r="H31" s="38" t="s">
        <v>65</v>
      </c>
      <c r="I31" s="42">
        <v>20</v>
      </c>
      <c r="J31" s="43">
        <v>35500</v>
      </c>
      <c r="K31" s="43">
        <v>84370.13</v>
      </c>
      <c r="L31" s="43">
        <v>1983412</v>
      </c>
      <c r="M31" s="43">
        <v>0</v>
      </c>
      <c r="N31" s="43">
        <v>1983412</v>
      </c>
    </row>
    <row r="32" spans="1:14" x14ac:dyDescent="0.2">
      <c r="A32" s="37"/>
      <c r="B32" s="38"/>
      <c r="C32" s="38"/>
      <c r="D32" s="38"/>
      <c r="E32" s="39"/>
      <c r="F32" s="38"/>
      <c r="G32" s="41"/>
      <c r="H32" s="38"/>
      <c r="I32" s="42"/>
      <c r="J32" s="43"/>
      <c r="K32" s="43"/>
      <c r="L32" s="43"/>
      <c r="M32" s="43"/>
      <c r="N32" s="43"/>
    </row>
    <row r="33" spans="1:14" x14ac:dyDescent="0.2">
      <c r="A33" s="37" t="s">
        <v>49</v>
      </c>
      <c r="B33" s="38">
        <v>245</v>
      </c>
      <c r="C33" s="38" t="s">
        <v>74</v>
      </c>
      <c r="D33" s="38" t="s">
        <v>38</v>
      </c>
      <c r="E33" s="39">
        <v>800</v>
      </c>
      <c r="F33" s="38" t="s">
        <v>75</v>
      </c>
      <c r="G33" s="41">
        <v>7</v>
      </c>
      <c r="H33" s="38" t="s">
        <v>57</v>
      </c>
      <c r="I33" s="41">
        <v>19.75</v>
      </c>
      <c r="J33" s="43">
        <v>800000</v>
      </c>
      <c r="K33" s="53">
        <v>170026.35</v>
      </c>
      <c r="L33" s="52">
        <v>3997058</v>
      </c>
      <c r="M33" s="52">
        <v>30159</v>
      </c>
      <c r="N33" s="54">
        <v>4027217</v>
      </c>
    </row>
    <row r="34" spans="1:14" x14ac:dyDescent="0.2">
      <c r="A34" s="37" t="s">
        <v>49</v>
      </c>
      <c r="B34" s="38">
        <v>245</v>
      </c>
      <c r="C34" s="38" t="s">
        <v>74</v>
      </c>
      <c r="D34" s="38" t="s">
        <v>38</v>
      </c>
      <c r="E34" s="39">
        <v>95</v>
      </c>
      <c r="F34" s="38" t="s">
        <v>76</v>
      </c>
      <c r="G34" s="41">
        <v>7</v>
      </c>
      <c r="H34" s="38" t="s">
        <v>57</v>
      </c>
      <c r="I34" s="41">
        <v>19.75</v>
      </c>
      <c r="J34" s="43">
        <v>95000</v>
      </c>
      <c r="K34" s="53">
        <v>20815.080000000002</v>
      </c>
      <c r="L34" s="52">
        <v>489330</v>
      </c>
      <c r="M34" s="52">
        <v>3692</v>
      </c>
      <c r="N34" s="54">
        <v>493022</v>
      </c>
    </row>
    <row r="35" spans="1:14" x14ac:dyDescent="0.2">
      <c r="A35" s="37" t="s">
        <v>77</v>
      </c>
      <c r="B35" s="38">
        <v>245</v>
      </c>
      <c r="C35" s="38" t="s">
        <v>74</v>
      </c>
      <c r="D35" s="38" t="s">
        <v>38</v>
      </c>
      <c r="E35" s="39">
        <v>90</v>
      </c>
      <c r="F35" s="38" t="s">
        <v>78</v>
      </c>
      <c r="G35" s="41">
        <v>7</v>
      </c>
      <c r="H35" s="38" t="s">
        <v>57</v>
      </c>
      <c r="I35" s="41">
        <v>19.75</v>
      </c>
      <c r="J35" s="43">
        <v>90000</v>
      </c>
      <c r="K35" s="53">
        <v>180622.16</v>
      </c>
      <c r="L35" s="52">
        <v>4246149</v>
      </c>
      <c r="M35" s="52">
        <v>32041</v>
      </c>
      <c r="N35" s="54">
        <v>4278190</v>
      </c>
    </row>
    <row r="36" spans="1:14" x14ac:dyDescent="0.2">
      <c r="A36" s="37" t="s">
        <v>49</v>
      </c>
      <c r="B36" s="38">
        <v>247</v>
      </c>
      <c r="C36" s="38" t="s">
        <v>79</v>
      </c>
      <c r="D36" s="38" t="s">
        <v>38</v>
      </c>
      <c r="E36" s="39">
        <v>470</v>
      </c>
      <c r="F36" s="38" t="s">
        <v>80</v>
      </c>
      <c r="G36" s="41">
        <v>6.3</v>
      </c>
      <c r="H36" s="38" t="s">
        <v>57</v>
      </c>
      <c r="I36" s="41">
        <v>25</v>
      </c>
      <c r="J36" s="43">
        <v>470000</v>
      </c>
      <c r="K36" s="53">
        <v>107979.18</v>
      </c>
      <c r="L36" s="52">
        <v>2538424</v>
      </c>
      <c r="M36" s="51">
        <v>30770</v>
      </c>
      <c r="N36" s="51">
        <v>2569194</v>
      </c>
    </row>
    <row r="37" spans="1:14" x14ac:dyDescent="0.2">
      <c r="A37" s="37" t="s">
        <v>49</v>
      </c>
      <c r="B37" s="38">
        <v>247</v>
      </c>
      <c r="C37" s="38" t="s">
        <v>79</v>
      </c>
      <c r="D37" s="38" t="s">
        <v>38</v>
      </c>
      <c r="E37" s="39">
        <v>25</v>
      </c>
      <c r="F37" s="38" t="s">
        <v>81</v>
      </c>
      <c r="G37" s="41">
        <v>6.3</v>
      </c>
      <c r="H37" s="38" t="s">
        <v>57</v>
      </c>
      <c r="I37" s="41">
        <v>25</v>
      </c>
      <c r="J37" s="43">
        <v>25000</v>
      </c>
      <c r="K37" s="53">
        <v>5216.12</v>
      </c>
      <c r="L37" s="43">
        <v>122623</v>
      </c>
      <c r="M37" s="61">
        <v>1486</v>
      </c>
      <c r="N37" s="61">
        <v>124109</v>
      </c>
    </row>
    <row r="38" spans="1:14" x14ac:dyDescent="0.2">
      <c r="A38" s="37" t="s">
        <v>53</v>
      </c>
      <c r="B38" s="38">
        <v>247</v>
      </c>
      <c r="C38" s="38" t="s">
        <v>79</v>
      </c>
      <c r="D38" s="38" t="s">
        <v>38</v>
      </c>
      <c r="E38" s="39">
        <v>27</v>
      </c>
      <c r="F38" s="38" t="s">
        <v>82</v>
      </c>
      <c r="G38" s="41">
        <v>7.3</v>
      </c>
      <c r="H38" s="38" t="s">
        <v>57</v>
      </c>
      <c r="I38" s="41">
        <v>25</v>
      </c>
      <c r="J38" s="43">
        <v>27000</v>
      </c>
      <c r="K38" s="52">
        <v>67556.7</v>
      </c>
      <c r="L38" s="43">
        <v>1588154</v>
      </c>
      <c r="M38" s="43">
        <v>19296</v>
      </c>
      <c r="N38" s="43">
        <v>1607450</v>
      </c>
    </row>
    <row r="39" spans="1:14" x14ac:dyDescent="0.2">
      <c r="A39" s="37"/>
      <c r="B39" s="38"/>
      <c r="C39" s="38"/>
      <c r="D39" s="38"/>
      <c r="E39" s="39"/>
      <c r="F39" s="38"/>
      <c r="G39" s="41"/>
      <c r="H39" s="38"/>
      <c r="I39" s="41"/>
      <c r="J39" s="43"/>
      <c r="K39" s="43"/>
      <c r="L39" s="43"/>
      <c r="M39" s="43"/>
      <c r="N39" s="43"/>
    </row>
    <row r="40" spans="1:14" x14ac:dyDescent="0.2">
      <c r="A40" s="37" t="s">
        <v>62</v>
      </c>
      <c r="B40" s="38">
        <v>270</v>
      </c>
      <c r="C40" s="38" t="s">
        <v>83</v>
      </c>
      <c r="D40" s="38" t="s">
        <v>38</v>
      </c>
      <c r="E40" s="39">
        <v>450</v>
      </c>
      <c r="F40" s="38" t="s">
        <v>46</v>
      </c>
      <c r="G40" s="41">
        <v>7</v>
      </c>
      <c r="H40" s="38" t="s">
        <v>65</v>
      </c>
      <c r="I40" s="41">
        <v>21</v>
      </c>
      <c r="J40" s="43">
        <v>450000</v>
      </c>
      <c r="K40" s="43">
        <v>166127</v>
      </c>
      <c r="L40" s="43">
        <v>3905390</v>
      </c>
      <c r="M40" s="43">
        <v>44792</v>
      </c>
      <c r="N40" s="43">
        <v>3950182</v>
      </c>
    </row>
    <row r="41" spans="1:14" x14ac:dyDescent="0.2">
      <c r="A41" s="37" t="s">
        <v>66</v>
      </c>
      <c r="B41" s="38">
        <v>270</v>
      </c>
      <c r="C41" s="38" t="s">
        <v>83</v>
      </c>
      <c r="D41" s="38" t="s">
        <v>38</v>
      </c>
      <c r="E41" s="39">
        <v>80</v>
      </c>
      <c r="F41" s="38" t="s">
        <v>48</v>
      </c>
      <c r="G41" s="41">
        <v>7</v>
      </c>
      <c r="H41" s="38" t="s">
        <v>65</v>
      </c>
      <c r="I41" s="41">
        <v>21</v>
      </c>
      <c r="J41" s="43">
        <v>80000</v>
      </c>
      <c r="K41" s="43">
        <v>186375</v>
      </c>
      <c r="L41" s="43">
        <v>4381389</v>
      </c>
      <c r="M41" s="43">
        <v>50252</v>
      </c>
      <c r="N41" s="43">
        <v>4431641</v>
      </c>
    </row>
    <row r="42" spans="1:14" x14ac:dyDescent="0.2">
      <c r="A42" s="37" t="s">
        <v>84</v>
      </c>
      <c r="B42" s="38">
        <v>271</v>
      </c>
      <c r="C42" s="38" t="s">
        <v>85</v>
      </c>
      <c r="D42" s="38" t="s">
        <v>38</v>
      </c>
      <c r="E42" s="39">
        <v>185</v>
      </c>
      <c r="F42" s="38" t="s">
        <v>86</v>
      </c>
      <c r="G42" s="41">
        <v>5.5</v>
      </c>
      <c r="H42" s="38" t="s">
        <v>57</v>
      </c>
      <c r="I42" s="41">
        <v>5</v>
      </c>
      <c r="J42" s="43">
        <v>185000</v>
      </c>
      <c r="K42" s="43">
        <v>0</v>
      </c>
      <c r="L42" s="43">
        <v>0</v>
      </c>
      <c r="M42" s="43"/>
      <c r="N42" s="43"/>
    </row>
    <row r="43" spans="1:14" x14ac:dyDescent="0.2">
      <c r="A43" s="37" t="s">
        <v>84</v>
      </c>
      <c r="B43" s="38">
        <v>271</v>
      </c>
      <c r="C43" s="38" t="s">
        <v>85</v>
      </c>
      <c r="D43" s="38" t="s">
        <v>38</v>
      </c>
      <c r="E43" s="39">
        <v>47</v>
      </c>
      <c r="F43" s="38" t="s">
        <v>56</v>
      </c>
      <c r="G43" s="41">
        <v>5.5</v>
      </c>
      <c r="H43" s="38" t="s">
        <v>57</v>
      </c>
      <c r="I43" s="41">
        <v>5</v>
      </c>
      <c r="J43" s="43">
        <v>47000</v>
      </c>
      <c r="K43" s="43">
        <v>0</v>
      </c>
      <c r="L43" s="43">
        <v>0</v>
      </c>
      <c r="M43" s="43"/>
      <c r="N43" s="43"/>
    </row>
    <row r="44" spans="1:14" x14ac:dyDescent="0.2">
      <c r="A44" s="37" t="s">
        <v>84</v>
      </c>
      <c r="B44" s="38">
        <v>271</v>
      </c>
      <c r="C44" s="38" t="s">
        <v>85</v>
      </c>
      <c r="D44" s="38" t="s">
        <v>38</v>
      </c>
      <c r="E44" s="39">
        <v>795</v>
      </c>
      <c r="F44" s="38" t="s">
        <v>87</v>
      </c>
      <c r="G44" s="41">
        <v>6.5</v>
      </c>
      <c r="H44" s="38" t="s">
        <v>57</v>
      </c>
      <c r="I44" s="41">
        <v>22.25</v>
      </c>
      <c r="J44" s="43">
        <v>795000</v>
      </c>
      <c r="K44" s="61">
        <v>195935.35</v>
      </c>
      <c r="L44" s="43">
        <v>4606138</v>
      </c>
      <c r="M44" s="43">
        <v>7258</v>
      </c>
      <c r="N44" s="43">
        <v>4613396</v>
      </c>
    </row>
    <row r="45" spans="1:14" x14ac:dyDescent="0.2">
      <c r="A45" s="37" t="s">
        <v>84</v>
      </c>
      <c r="B45" s="38">
        <v>271</v>
      </c>
      <c r="C45" s="38" t="s">
        <v>85</v>
      </c>
      <c r="D45" s="38" t="s">
        <v>38</v>
      </c>
      <c r="E45" s="39">
        <v>203</v>
      </c>
      <c r="F45" s="38" t="s">
        <v>88</v>
      </c>
      <c r="G45" s="41">
        <v>6.5</v>
      </c>
      <c r="H45" s="38" t="s">
        <v>57</v>
      </c>
      <c r="I45" s="41">
        <v>22.25</v>
      </c>
      <c r="J45" s="43">
        <v>203000</v>
      </c>
      <c r="K45" s="61">
        <v>50015.06</v>
      </c>
      <c r="L45" s="43">
        <v>1175777</v>
      </c>
      <c r="M45" s="43">
        <v>1852</v>
      </c>
      <c r="N45" s="43">
        <v>1177629</v>
      </c>
    </row>
    <row r="46" spans="1:14" x14ac:dyDescent="0.2">
      <c r="A46" s="37" t="s">
        <v>89</v>
      </c>
      <c r="B46" s="38">
        <v>271</v>
      </c>
      <c r="C46" s="38" t="s">
        <v>85</v>
      </c>
      <c r="D46" s="38" t="s">
        <v>38</v>
      </c>
      <c r="E46" s="39">
        <v>90</v>
      </c>
      <c r="F46" s="38" t="s">
        <v>75</v>
      </c>
      <c r="G46" s="41">
        <v>6.5</v>
      </c>
      <c r="H46" s="38" t="s">
        <v>57</v>
      </c>
      <c r="I46" s="41">
        <v>22.25</v>
      </c>
      <c r="J46" s="43">
        <v>90000</v>
      </c>
      <c r="K46" s="43">
        <v>197748.23</v>
      </c>
      <c r="L46" s="43">
        <v>4648756</v>
      </c>
      <c r="M46" s="43">
        <v>7325</v>
      </c>
      <c r="N46" s="43">
        <v>4656081</v>
      </c>
    </row>
    <row r="47" spans="1:14" x14ac:dyDescent="0.2">
      <c r="A47" s="37"/>
      <c r="B47" s="38"/>
      <c r="C47" s="38"/>
      <c r="D47" s="62"/>
      <c r="E47" s="39"/>
      <c r="F47" s="38"/>
      <c r="G47" s="41"/>
      <c r="H47" s="38"/>
      <c r="I47" s="41"/>
      <c r="J47" s="43"/>
      <c r="K47" s="43"/>
      <c r="L47" s="43"/>
      <c r="M47" s="43"/>
      <c r="N47" s="43"/>
    </row>
    <row r="48" spans="1:14" x14ac:dyDescent="0.2">
      <c r="A48" s="37" t="s">
        <v>84</v>
      </c>
      <c r="B48" s="38">
        <v>282</v>
      </c>
      <c r="C48" s="38" t="s">
        <v>90</v>
      </c>
      <c r="D48" s="38" t="s">
        <v>38</v>
      </c>
      <c r="E48" s="39">
        <v>280</v>
      </c>
      <c r="F48" s="38" t="s">
        <v>91</v>
      </c>
      <c r="G48" s="41">
        <v>5</v>
      </c>
      <c r="H48" s="38" t="s">
        <v>57</v>
      </c>
      <c r="I48" s="41">
        <v>5</v>
      </c>
      <c r="J48" s="43">
        <v>280000</v>
      </c>
      <c r="K48" s="43">
        <v>0</v>
      </c>
      <c r="L48" s="43">
        <v>0</v>
      </c>
      <c r="M48" s="43"/>
      <c r="N48" s="43"/>
    </row>
    <row r="49" spans="1:14" x14ac:dyDescent="0.2">
      <c r="A49" s="37" t="s">
        <v>84</v>
      </c>
      <c r="B49" s="38">
        <v>282</v>
      </c>
      <c r="C49" s="38" t="s">
        <v>90</v>
      </c>
      <c r="D49" s="38" t="s">
        <v>38</v>
      </c>
      <c r="E49" s="39">
        <v>73</v>
      </c>
      <c r="F49" s="38" t="s">
        <v>58</v>
      </c>
      <c r="G49" s="41">
        <v>5</v>
      </c>
      <c r="H49" s="38" t="s">
        <v>57</v>
      </c>
      <c r="I49" s="41">
        <v>5</v>
      </c>
      <c r="J49" s="43">
        <v>73000</v>
      </c>
      <c r="K49" s="43">
        <v>0</v>
      </c>
      <c r="L49" s="43">
        <v>0</v>
      </c>
      <c r="M49" s="43"/>
      <c r="N49" s="43"/>
    </row>
    <row r="50" spans="1:14" x14ac:dyDescent="0.2">
      <c r="A50" s="37" t="s">
        <v>84</v>
      </c>
      <c r="B50" s="38">
        <v>282</v>
      </c>
      <c r="C50" s="38" t="s">
        <v>90</v>
      </c>
      <c r="D50" s="38" t="s">
        <v>38</v>
      </c>
      <c r="E50" s="39">
        <v>1090</v>
      </c>
      <c r="F50" s="38" t="s">
        <v>92</v>
      </c>
      <c r="G50" s="41">
        <v>6</v>
      </c>
      <c r="H50" s="38" t="s">
        <v>57</v>
      </c>
      <c r="I50" s="41">
        <v>25</v>
      </c>
      <c r="J50" s="43">
        <v>1090000</v>
      </c>
      <c r="K50" s="43">
        <v>280259.73</v>
      </c>
      <c r="L50" s="43">
        <v>6588475</v>
      </c>
      <c r="M50" s="43">
        <v>73993</v>
      </c>
      <c r="N50" s="43">
        <v>6662468</v>
      </c>
    </row>
    <row r="51" spans="1:14" x14ac:dyDescent="0.2">
      <c r="A51" s="37" t="s">
        <v>84</v>
      </c>
      <c r="B51" s="38">
        <v>282</v>
      </c>
      <c r="C51" s="38" t="s">
        <v>90</v>
      </c>
      <c r="D51" s="38" t="s">
        <v>38</v>
      </c>
      <c r="E51" s="39">
        <v>274</v>
      </c>
      <c r="F51" s="38" t="s">
        <v>93</v>
      </c>
      <c r="G51" s="41">
        <v>6</v>
      </c>
      <c r="H51" s="38" t="s">
        <v>57</v>
      </c>
      <c r="I51" s="41">
        <v>25</v>
      </c>
      <c r="J51" s="43">
        <v>274000</v>
      </c>
      <c r="K51" s="43">
        <v>69181.23</v>
      </c>
      <c r="L51" s="43">
        <v>1626344</v>
      </c>
      <c r="M51" s="43">
        <v>18266</v>
      </c>
      <c r="N51" s="43">
        <v>1644610</v>
      </c>
    </row>
    <row r="52" spans="1:14" x14ac:dyDescent="0.2">
      <c r="A52" s="37" t="s">
        <v>94</v>
      </c>
      <c r="B52" s="38">
        <v>282</v>
      </c>
      <c r="C52" s="38" t="s">
        <v>90</v>
      </c>
      <c r="D52" s="38" t="s">
        <v>38</v>
      </c>
      <c r="E52" s="39">
        <v>197</v>
      </c>
      <c r="F52" s="38" t="s">
        <v>76</v>
      </c>
      <c r="G52" s="41">
        <v>6</v>
      </c>
      <c r="H52" s="38" t="s">
        <v>57</v>
      </c>
      <c r="I52" s="41">
        <v>25</v>
      </c>
      <c r="J52" s="43">
        <v>197000</v>
      </c>
      <c r="K52" s="43">
        <v>396402.71</v>
      </c>
      <c r="L52" s="43">
        <v>9318817</v>
      </c>
      <c r="M52" s="43">
        <v>104658</v>
      </c>
      <c r="N52" s="43">
        <v>9423475</v>
      </c>
    </row>
    <row r="53" spans="1:14" x14ac:dyDescent="0.2">
      <c r="A53" s="37" t="s">
        <v>95</v>
      </c>
      <c r="B53" s="38">
        <v>283</v>
      </c>
      <c r="C53" s="38" t="s">
        <v>96</v>
      </c>
      <c r="D53" s="38" t="s">
        <v>38</v>
      </c>
      <c r="E53" s="39">
        <v>438</v>
      </c>
      <c r="F53" s="40" t="s">
        <v>97</v>
      </c>
      <c r="G53" s="41">
        <v>6</v>
      </c>
      <c r="H53" s="38" t="s">
        <v>65</v>
      </c>
      <c r="I53" s="41">
        <v>22</v>
      </c>
      <c r="J53" s="43">
        <v>438000</v>
      </c>
      <c r="K53" s="43">
        <v>249333.43</v>
      </c>
      <c r="L53" s="43">
        <v>5861445</v>
      </c>
      <c r="M53" s="43">
        <v>84736</v>
      </c>
      <c r="N53" s="43">
        <v>5946181</v>
      </c>
    </row>
    <row r="54" spans="1:14" x14ac:dyDescent="0.2">
      <c r="A54" s="37" t="s">
        <v>98</v>
      </c>
      <c r="B54" s="38">
        <v>283</v>
      </c>
      <c r="C54" s="38" t="s">
        <v>96</v>
      </c>
      <c r="D54" s="38" t="s">
        <v>38</v>
      </c>
      <c r="E54" s="39">
        <v>122.8</v>
      </c>
      <c r="F54" s="38" t="s">
        <v>99</v>
      </c>
      <c r="G54" s="41">
        <v>6</v>
      </c>
      <c r="H54" s="38" t="s">
        <v>65</v>
      </c>
      <c r="I54" s="41">
        <v>22.5</v>
      </c>
      <c r="J54" s="43">
        <v>122800</v>
      </c>
      <c r="K54" s="43">
        <v>250669.84</v>
      </c>
      <c r="L54" s="43">
        <v>5892862</v>
      </c>
      <c r="M54" s="43">
        <v>0</v>
      </c>
      <c r="N54" s="43">
        <v>5892862</v>
      </c>
    </row>
    <row r="55" spans="1:14" x14ac:dyDescent="0.2">
      <c r="A55" s="37"/>
      <c r="B55" s="38"/>
      <c r="C55" s="38"/>
      <c r="D55" s="38"/>
      <c r="E55" s="39"/>
      <c r="F55" s="38"/>
      <c r="G55" s="41"/>
      <c r="H55" s="38"/>
      <c r="I55" s="41"/>
      <c r="J55" s="43"/>
      <c r="K55" s="43"/>
      <c r="L55" s="43"/>
      <c r="M55" s="43"/>
      <c r="N55" s="43"/>
    </row>
    <row r="56" spans="1:14" x14ac:dyDescent="0.2">
      <c r="A56" s="46" t="s">
        <v>49</v>
      </c>
      <c r="B56" s="47">
        <v>294</v>
      </c>
      <c r="C56" s="63" t="s">
        <v>100</v>
      </c>
      <c r="D56" s="47" t="s">
        <v>38</v>
      </c>
      <c r="E56" s="48">
        <v>400</v>
      </c>
      <c r="F56" s="47" t="s">
        <v>101</v>
      </c>
      <c r="G56" s="49">
        <v>6.25</v>
      </c>
      <c r="H56" s="47" t="s">
        <v>57</v>
      </c>
      <c r="I56" s="49">
        <v>20.83</v>
      </c>
      <c r="J56" s="51">
        <v>400000</v>
      </c>
      <c r="K56" s="55">
        <v>100933.55</v>
      </c>
      <c r="L56" s="51">
        <v>2372792</v>
      </c>
      <c r="M56" s="64">
        <v>28541</v>
      </c>
      <c r="N56" s="64">
        <v>2401333</v>
      </c>
    </row>
    <row r="57" spans="1:14" x14ac:dyDescent="0.2">
      <c r="A57" s="46" t="s">
        <v>49</v>
      </c>
      <c r="B57" s="47">
        <v>294</v>
      </c>
      <c r="C57" s="63" t="s">
        <v>100</v>
      </c>
      <c r="D57" s="47" t="s">
        <v>38</v>
      </c>
      <c r="E57" s="48">
        <v>69</v>
      </c>
      <c r="F57" s="47" t="s">
        <v>102</v>
      </c>
      <c r="G57" s="49">
        <v>6.25</v>
      </c>
      <c r="H57" s="47" t="s">
        <v>57</v>
      </c>
      <c r="I57" s="49">
        <v>20.83</v>
      </c>
      <c r="J57" s="51">
        <v>69000</v>
      </c>
      <c r="K57" s="55">
        <v>17114.82</v>
      </c>
      <c r="L57" s="51">
        <v>402343</v>
      </c>
      <c r="M57" s="55">
        <v>4839</v>
      </c>
      <c r="N57" s="64">
        <v>407182</v>
      </c>
    </row>
    <row r="58" spans="1:14" x14ac:dyDescent="0.2">
      <c r="A58" s="37" t="s">
        <v>53</v>
      </c>
      <c r="B58" s="38">
        <v>294</v>
      </c>
      <c r="C58" s="65" t="s">
        <v>100</v>
      </c>
      <c r="D58" s="38" t="s">
        <v>38</v>
      </c>
      <c r="E58" s="39">
        <v>31.8</v>
      </c>
      <c r="F58" s="38" t="s">
        <v>103</v>
      </c>
      <c r="G58" s="41">
        <v>6.75</v>
      </c>
      <c r="H58" s="38" t="s">
        <v>57</v>
      </c>
      <c r="I58" s="41">
        <v>20.83</v>
      </c>
      <c r="J58" s="43">
        <v>31800</v>
      </c>
      <c r="K58" s="43">
        <v>69536.23</v>
      </c>
      <c r="L58" s="43">
        <v>1634690</v>
      </c>
      <c r="M58" s="43">
        <v>21195</v>
      </c>
      <c r="N58" s="43">
        <v>1655885</v>
      </c>
    </row>
    <row r="59" spans="1:14" x14ac:dyDescent="0.2">
      <c r="A59" s="56" t="s">
        <v>104</v>
      </c>
      <c r="B59" s="57">
        <v>300</v>
      </c>
      <c r="C59" s="57" t="s">
        <v>105</v>
      </c>
      <c r="D59" s="57" t="s">
        <v>38</v>
      </c>
      <c r="E59" s="58">
        <v>275</v>
      </c>
      <c r="F59" s="57" t="s">
        <v>106</v>
      </c>
      <c r="G59" s="59">
        <v>6.2</v>
      </c>
      <c r="H59" s="57" t="s">
        <v>65</v>
      </c>
      <c r="I59" s="59">
        <v>22.75</v>
      </c>
      <c r="J59" s="61">
        <v>275000</v>
      </c>
      <c r="K59" s="61">
        <v>153329</v>
      </c>
      <c r="L59" s="61">
        <v>3604529</v>
      </c>
      <c r="M59" s="61">
        <v>41790</v>
      </c>
      <c r="N59" s="61">
        <v>3646319</v>
      </c>
    </row>
    <row r="60" spans="1:14" x14ac:dyDescent="0.2">
      <c r="A60" s="56" t="s">
        <v>104</v>
      </c>
      <c r="B60" s="57">
        <v>300</v>
      </c>
      <c r="C60" s="66" t="s">
        <v>105</v>
      </c>
      <c r="D60" s="57" t="s">
        <v>38</v>
      </c>
      <c r="E60" s="58">
        <v>74</v>
      </c>
      <c r="F60" s="57" t="s">
        <v>107</v>
      </c>
      <c r="G60" s="59">
        <v>6.2</v>
      </c>
      <c r="H60" s="57" t="s">
        <v>65</v>
      </c>
      <c r="I60" s="59">
        <v>22.75</v>
      </c>
      <c r="J60" s="61">
        <v>74000</v>
      </c>
      <c r="K60" s="61">
        <v>33294</v>
      </c>
      <c r="L60" s="61">
        <v>782691</v>
      </c>
      <c r="M60" s="61">
        <v>9081</v>
      </c>
      <c r="N60" s="61">
        <v>791772</v>
      </c>
    </row>
    <row r="61" spans="1:14" x14ac:dyDescent="0.2">
      <c r="A61" s="56" t="s">
        <v>108</v>
      </c>
      <c r="B61" s="57">
        <v>300</v>
      </c>
      <c r="C61" s="66" t="s">
        <v>105</v>
      </c>
      <c r="D61" s="57" t="s">
        <v>38</v>
      </c>
      <c r="E61" s="58">
        <v>70</v>
      </c>
      <c r="F61" s="57" t="s">
        <v>109</v>
      </c>
      <c r="G61" s="59">
        <v>6.2</v>
      </c>
      <c r="H61" s="57" t="s">
        <v>65</v>
      </c>
      <c r="I61" s="59">
        <v>22.75</v>
      </c>
      <c r="J61" s="61">
        <v>70000</v>
      </c>
      <c r="K61" s="61">
        <v>70000</v>
      </c>
      <c r="L61" s="61">
        <v>1645592</v>
      </c>
      <c r="M61" s="61">
        <v>1679176</v>
      </c>
      <c r="N61" s="67">
        <v>3324768</v>
      </c>
    </row>
    <row r="62" spans="1:14" x14ac:dyDescent="0.2">
      <c r="A62" s="37"/>
      <c r="B62" s="68"/>
      <c r="C62" s="68"/>
      <c r="D62" s="38"/>
      <c r="E62" s="39"/>
      <c r="F62" s="38"/>
      <c r="G62" s="41"/>
      <c r="H62" s="38"/>
      <c r="I62" s="41"/>
      <c r="J62" s="43"/>
      <c r="K62" s="43"/>
      <c r="L62" s="43"/>
      <c r="M62" s="43"/>
      <c r="N62" s="43"/>
    </row>
    <row r="63" spans="1:14" x14ac:dyDescent="0.2">
      <c r="A63" s="37" t="s">
        <v>62</v>
      </c>
      <c r="B63" s="68">
        <v>319</v>
      </c>
      <c r="C63" s="68" t="s">
        <v>110</v>
      </c>
      <c r="D63" s="38" t="s">
        <v>38</v>
      </c>
      <c r="E63" s="39">
        <v>950</v>
      </c>
      <c r="F63" s="38" t="s">
        <v>71</v>
      </c>
      <c r="G63" s="41">
        <v>6</v>
      </c>
      <c r="H63" s="38" t="s">
        <v>65</v>
      </c>
      <c r="I63" s="41">
        <v>22</v>
      </c>
      <c r="J63" s="43">
        <v>950000</v>
      </c>
      <c r="K63" s="43">
        <v>443602</v>
      </c>
      <c r="L63" s="43">
        <v>10428400</v>
      </c>
      <c r="M63" s="43">
        <v>102016</v>
      </c>
      <c r="N63" s="43">
        <v>10530416</v>
      </c>
    </row>
    <row r="64" spans="1:14" x14ac:dyDescent="0.2">
      <c r="A64" s="37" t="s">
        <v>66</v>
      </c>
      <c r="B64" s="68">
        <v>319</v>
      </c>
      <c r="C64" s="68" t="s">
        <v>110</v>
      </c>
      <c r="D64" s="38" t="s">
        <v>38</v>
      </c>
      <c r="E64" s="39">
        <v>58</v>
      </c>
      <c r="F64" s="38" t="s">
        <v>73</v>
      </c>
      <c r="G64" s="41">
        <v>6</v>
      </c>
      <c r="H64" s="38" t="s">
        <v>65</v>
      </c>
      <c r="I64" s="41">
        <v>22</v>
      </c>
      <c r="J64" s="43">
        <v>58000</v>
      </c>
      <c r="K64" s="43">
        <v>110101</v>
      </c>
      <c r="L64" s="43">
        <v>2588305</v>
      </c>
      <c r="M64" s="43">
        <v>25320</v>
      </c>
      <c r="N64" s="43">
        <v>2613625</v>
      </c>
    </row>
    <row r="65" spans="1:14" x14ac:dyDescent="0.2">
      <c r="A65" s="37" t="s">
        <v>66</v>
      </c>
      <c r="B65" s="68">
        <v>319</v>
      </c>
      <c r="C65" s="68" t="s">
        <v>110</v>
      </c>
      <c r="D65" s="38" t="s">
        <v>38</v>
      </c>
      <c r="E65" s="39">
        <v>100</v>
      </c>
      <c r="F65" s="38" t="s">
        <v>111</v>
      </c>
      <c r="G65" s="41">
        <v>6</v>
      </c>
      <c r="H65" s="38" t="s">
        <v>65</v>
      </c>
      <c r="I65" s="41">
        <v>22</v>
      </c>
      <c r="J65" s="43">
        <v>100000</v>
      </c>
      <c r="K65" s="43">
        <v>189830</v>
      </c>
      <c r="L65" s="43">
        <v>4462611</v>
      </c>
      <c r="M65" s="43">
        <v>43656</v>
      </c>
      <c r="N65" s="43">
        <v>4506267</v>
      </c>
    </row>
    <row r="66" spans="1:14" x14ac:dyDescent="0.2">
      <c r="A66" s="37" t="s">
        <v>84</v>
      </c>
      <c r="B66" s="68">
        <v>322</v>
      </c>
      <c r="C66" s="68" t="s">
        <v>112</v>
      </c>
      <c r="D66" s="38" t="s">
        <v>38</v>
      </c>
      <c r="E66" s="39">
        <v>440</v>
      </c>
      <c r="F66" s="38" t="s">
        <v>113</v>
      </c>
      <c r="G66" s="41">
        <v>4</v>
      </c>
      <c r="H66" s="38" t="s">
        <v>57</v>
      </c>
      <c r="I66" s="41">
        <v>5</v>
      </c>
      <c r="J66" s="43">
        <v>440000</v>
      </c>
      <c r="K66" s="43">
        <v>0</v>
      </c>
      <c r="L66" s="43">
        <v>0</v>
      </c>
      <c r="M66" s="43"/>
      <c r="N66" s="43"/>
    </row>
    <row r="67" spans="1:14" x14ac:dyDescent="0.2">
      <c r="A67" s="37" t="s">
        <v>84</v>
      </c>
      <c r="B67" s="68">
        <v>322</v>
      </c>
      <c r="C67" s="68" t="s">
        <v>112</v>
      </c>
      <c r="D67" s="38" t="s">
        <v>38</v>
      </c>
      <c r="E67" s="39">
        <v>114</v>
      </c>
      <c r="F67" s="38" t="s">
        <v>114</v>
      </c>
      <c r="G67" s="41">
        <v>4</v>
      </c>
      <c r="H67" s="38" t="s">
        <v>57</v>
      </c>
      <c r="I67" s="41">
        <v>5</v>
      </c>
      <c r="J67" s="43">
        <v>114000</v>
      </c>
      <c r="K67" s="43">
        <v>0</v>
      </c>
      <c r="L67" s="43">
        <v>0</v>
      </c>
      <c r="M67" s="43"/>
      <c r="N67" s="43"/>
    </row>
    <row r="68" spans="1:14" x14ac:dyDescent="0.2">
      <c r="A68" s="37" t="s">
        <v>84</v>
      </c>
      <c r="B68" s="68">
        <v>322</v>
      </c>
      <c r="C68" s="68" t="s">
        <v>112</v>
      </c>
      <c r="D68" s="38" t="s">
        <v>38</v>
      </c>
      <c r="E68" s="39">
        <v>1500</v>
      </c>
      <c r="F68" s="38" t="s">
        <v>115</v>
      </c>
      <c r="G68" s="41">
        <v>5.8</v>
      </c>
      <c r="H68" s="38" t="s">
        <v>57</v>
      </c>
      <c r="I68" s="41">
        <v>19.25</v>
      </c>
      <c r="J68" s="43">
        <v>1500000</v>
      </c>
      <c r="K68" s="43">
        <v>459006.54</v>
      </c>
      <c r="L68" s="43">
        <v>10790537</v>
      </c>
      <c r="M68" s="43">
        <v>66109</v>
      </c>
      <c r="N68" s="43">
        <v>10856646</v>
      </c>
    </row>
    <row r="69" spans="1:14" x14ac:dyDescent="0.2">
      <c r="A69" s="37" t="s">
        <v>84</v>
      </c>
      <c r="B69" s="68">
        <v>322</v>
      </c>
      <c r="C69" s="68" t="s">
        <v>112</v>
      </c>
      <c r="D69" s="38" t="s">
        <v>38</v>
      </c>
      <c r="E69" s="39">
        <v>374</v>
      </c>
      <c r="F69" s="38" t="s">
        <v>116</v>
      </c>
      <c r="G69" s="41">
        <v>5.8</v>
      </c>
      <c r="H69" s="38" t="s">
        <v>57</v>
      </c>
      <c r="I69" s="41">
        <v>19.25</v>
      </c>
      <c r="J69" s="43">
        <v>374000</v>
      </c>
      <c r="K69" s="43">
        <v>114318.61</v>
      </c>
      <c r="L69" s="43">
        <v>2687454</v>
      </c>
      <c r="M69" s="43">
        <v>16465</v>
      </c>
      <c r="N69" s="43">
        <v>2703919</v>
      </c>
    </row>
    <row r="70" spans="1:14" x14ac:dyDescent="0.2">
      <c r="A70" s="37" t="s">
        <v>117</v>
      </c>
      <c r="B70" s="68">
        <v>322</v>
      </c>
      <c r="C70" s="68" t="s">
        <v>112</v>
      </c>
      <c r="D70" s="38" t="s">
        <v>38</v>
      </c>
      <c r="E70" s="39">
        <v>314</v>
      </c>
      <c r="F70" s="38" t="s">
        <v>118</v>
      </c>
      <c r="G70" s="41">
        <v>5.8</v>
      </c>
      <c r="H70" s="38" t="s">
        <v>57</v>
      </c>
      <c r="I70" s="41">
        <v>19</v>
      </c>
      <c r="J70" s="43">
        <v>314000</v>
      </c>
      <c r="K70" s="43">
        <v>421309.5</v>
      </c>
      <c r="L70" s="43">
        <v>9904338</v>
      </c>
      <c r="M70" s="43">
        <v>60677</v>
      </c>
      <c r="N70" s="43">
        <v>9965015</v>
      </c>
    </row>
    <row r="71" spans="1:14" x14ac:dyDescent="0.2">
      <c r="A71" s="37" t="s">
        <v>119</v>
      </c>
      <c r="B71" s="68">
        <v>322</v>
      </c>
      <c r="C71" s="68" t="s">
        <v>112</v>
      </c>
      <c r="D71" s="38" t="s">
        <v>38</v>
      </c>
      <c r="E71" s="39">
        <v>28</v>
      </c>
      <c r="F71" s="38" t="s">
        <v>120</v>
      </c>
      <c r="G71" s="41">
        <v>5.8</v>
      </c>
      <c r="H71" s="38" t="s">
        <v>57</v>
      </c>
      <c r="I71" s="41">
        <v>19</v>
      </c>
      <c r="J71" s="43">
        <v>28000</v>
      </c>
      <c r="K71" s="43">
        <v>52059.53</v>
      </c>
      <c r="L71" s="43">
        <v>1223839</v>
      </c>
      <c r="M71" s="43">
        <v>7499</v>
      </c>
      <c r="N71" s="43">
        <v>1231338</v>
      </c>
    </row>
    <row r="72" spans="1:14" x14ac:dyDescent="0.2">
      <c r="A72" s="37"/>
      <c r="B72" s="68"/>
      <c r="C72" s="68"/>
      <c r="D72" s="38"/>
      <c r="E72" s="39"/>
      <c r="F72" s="38"/>
      <c r="G72" s="41"/>
      <c r="H72" s="38"/>
      <c r="I72" s="41"/>
      <c r="J72" s="43"/>
      <c r="K72" s="43"/>
      <c r="L72" s="43"/>
      <c r="M72" s="43"/>
      <c r="N72" s="43"/>
    </row>
    <row r="73" spans="1:14" x14ac:dyDescent="0.2">
      <c r="A73" s="37" t="s">
        <v>121</v>
      </c>
      <c r="B73" s="68">
        <v>337</v>
      </c>
      <c r="C73" s="68" t="s">
        <v>122</v>
      </c>
      <c r="D73" s="38" t="s">
        <v>38</v>
      </c>
      <c r="E73" s="39">
        <v>400</v>
      </c>
      <c r="F73" s="38" t="s">
        <v>39</v>
      </c>
      <c r="G73" s="41">
        <v>6.3</v>
      </c>
      <c r="H73" s="38" t="s">
        <v>65</v>
      </c>
      <c r="I73" s="41">
        <v>19.5</v>
      </c>
      <c r="J73" s="43">
        <v>400000</v>
      </c>
      <c r="K73" s="43">
        <v>145222</v>
      </c>
      <c r="L73" s="43">
        <v>3413946</v>
      </c>
      <c r="M73" s="43">
        <v>2904</v>
      </c>
      <c r="N73" s="43">
        <v>3416850</v>
      </c>
    </row>
    <row r="74" spans="1:14" x14ac:dyDescent="0.2">
      <c r="A74" s="37" t="s">
        <v>121</v>
      </c>
      <c r="B74" s="68">
        <v>337</v>
      </c>
      <c r="C74" s="68" t="s">
        <v>122</v>
      </c>
      <c r="D74" s="38" t="s">
        <v>38</v>
      </c>
      <c r="E74" s="39">
        <v>74</v>
      </c>
      <c r="F74" s="38" t="s">
        <v>41</v>
      </c>
      <c r="G74" s="41">
        <v>6.3</v>
      </c>
      <c r="H74" s="38" t="s">
        <v>65</v>
      </c>
      <c r="I74" s="41">
        <v>19.5</v>
      </c>
      <c r="J74" s="43">
        <v>74000</v>
      </c>
      <c r="K74" s="43">
        <v>26906</v>
      </c>
      <c r="L74" s="43">
        <v>632519</v>
      </c>
      <c r="M74" s="43">
        <v>532</v>
      </c>
      <c r="N74" s="43">
        <v>633051</v>
      </c>
    </row>
    <row r="75" spans="1:14" x14ac:dyDescent="0.2">
      <c r="A75" s="37" t="s">
        <v>123</v>
      </c>
      <c r="B75" s="68">
        <v>337</v>
      </c>
      <c r="C75" s="68" t="s">
        <v>122</v>
      </c>
      <c r="D75" s="38" t="s">
        <v>38</v>
      </c>
      <c r="E75" s="39">
        <v>38</v>
      </c>
      <c r="F75" s="38" t="s">
        <v>124</v>
      </c>
      <c r="G75" s="41">
        <v>7</v>
      </c>
      <c r="H75" s="38" t="s">
        <v>65</v>
      </c>
      <c r="I75" s="41">
        <v>19.75</v>
      </c>
      <c r="J75" s="43">
        <v>38000</v>
      </c>
      <c r="K75" s="43">
        <v>38000</v>
      </c>
      <c r="L75" s="43">
        <v>893321</v>
      </c>
      <c r="M75" s="43">
        <v>957189</v>
      </c>
      <c r="N75" s="43">
        <v>1850510</v>
      </c>
    </row>
    <row r="76" spans="1:14" x14ac:dyDescent="0.2">
      <c r="A76" s="37" t="s">
        <v>125</v>
      </c>
      <c r="B76" s="68">
        <v>337</v>
      </c>
      <c r="C76" s="68" t="s">
        <v>126</v>
      </c>
      <c r="D76" s="38" t="s">
        <v>38</v>
      </c>
      <c r="E76" s="39">
        <v>539</v>
      </c>
      <c r="F76" s="38" t="s">
        <v>127</v>
      </c>
      <c r="G76" s="41">
        <v>5</v>
      </c>
      <c r="H76" s="68" t="s">
        <v>57</v>
      </c>
      <c r="I76" s="41">
        <v>19.5</v>
      </c>
      <c r="J76" s="43">
        <v>539000</v>
      </c>
      <c r="K76" s="43">
        <v>213119</v>
      </c>
      <c r="L76" s="43">
        <v>5010099</v>
      </c>
      <c r="M76" s="43">
        <v>23819</v>
      </c>
      <c r="N76" s="43">
        <v>5033918</v>
      </c>
    </row>
    <row r="77" spans="1:14" x14ac:dyDescent="0.2">
      <c r="A77" s="37" t="s">
        <v>125</v>
      </c>
      <c r="B77" s="68">
        <v>337</v>
      </c>
      <c r="C77" s="68" t="s">
        <v>126</v>
      </c>
      <c r="D77" s="38" t="s">
        <v>38</v>
      </c>
      <c r="E77" s="39">
        <v>40</v>
      </c>
      <c r="F77" s="38" t="s">
        <v>128</v>
      </c>
      <c r="G77" s="41">
        <v>7.5</v>
      </c>
      <c r="H77" s="68" t="s">
        <v>57</v>
      </c>
      <c r="I77" s="41">
        <v>19.75</v>
      </c>
      <c r="J77" s="43">
        <v>40000</v>
      </c>
      <c r="K77" s="43">
        <v>40000</v>
      </c>
      <c r="L77" s="43">
        <v>940338</v>
      </c>
      <c r="M77" s="43">
        <v>942089</v>
      </c>
      <c r="N77" s="43">
        <v>1882427</v>
      </c>
    </row>
    <row r="78" spans="1:14" x14ac:dyDescent="0.2">
      <c r="A78" s="37" t="s">
        <v>129</v>
      </c>
      <c r="B78" s="68">
        <v>337</v>
      </c>
      <c r="C78" s="68" t="s">
        <v>130</v>
      </c>
      <c r="D78" s="38" t="s">
        <v>38</v>
      </c>
      <c r="E78" s="39">
        <v>512</v>
      </c>
      <c r="F78" s="38" t="s">
        <v>131</v>
      </c>
      <c r="G78" s="41">
        <v>4.5</v>
      </c>
      <c r="H78" s="38" t="s">
        <v>65</v>
      </c>
      <c r="I78" s="41">
        <v>19.5</v>
      </c>
      <c r="J78" s="43">
        <v>512000</v>
      </c>
      <c r="K78" s="43">
        <v>241280</v>
      </c>
      <c r="L78" s="43">
        <v>5672121</v>
      </c>
      <c r="M78" s="43">
        <v>3474</v>
      </c>
      <c r="N78" s="43">
        <v>5675595</v>
      </c>
    </row>
    <row r="79" spans="1:14" x14ac:dyDescent="0.2">
      <c r="A79" s="37" t="s">
        <v>129</v>
      </c>
      <c r="B79" s="68">
        <v>337</v>
      </c>
      <c r="C79" s="68" t="s">
        <v>130</v>
      </c>
      <c r="D79" s="38" t="s">
        <v>38</v>
      </c>
      <c r="E79" s="39">
        <v>45</v>
      </c>
      <c r="F79" s="38" t="s">
        <v>132</v>
      </c>
      <c r="G79" s="41">
        <v>8</v>
      </c>
      <c r="H79" s="38" t="s">
        <v>65</v>
      </c>
      <c r="I79" s="41">
        <v>19.75</v>
      </c>
      <c r="J79" s="43">
        <v>45000</v>
      </c>
      <c r="K79" s="43">
        <v>45000</v>
      </c>
      <c r="L79" s="43">
        <v>1057881</v>
      </c>
      <c r="M79" s="43">
        <v>1018748</v>
      </c>
      <c r="N79" s="43">
        <v>2076629</v>
      </c>
    </row>
    <row r="80" spans="1:14" x14ac:dyDescent="0.2">
      <c r="A80" s="37"/>
      <c r="B80" s="68"/>
      <c r="C80" s="68"/>
      <c r="D80" s="38"/>
      <c r="E80" s="39"/>
      <c r="F80" s="38"/>
      <c r="G80" s="41"/>
      <c r="H80" s="38"/>
      <c r="I80" s="41"/>
      <c r="J80" s="43"/>
      <c r="K80" s="43"/>
      <c r="L80" s="43"/>
      <c r="M80" s="43"/>
      <c r="N80" s="43"/>
    </row>
    <row r="81" spans="1:14" x14ac:dyDescent="0.2">
      <c r="A81" s="37" t="s">
        <v>62</v>
      </c>
      <c r="B81" s="68">
        <v>341</v>
      </c>
      <c r="C81" s="68" t="s">
        <v>133</v>
      </c>
      <c r="D81" s="38" t="s">
        <v>38</v>
      </c>
      <c r="E81" s="39">
        <v>320</v>
      </c>
      <c r="F81" s="38" t="s">
        <v>134</v>
      </c>
      <c r="G81" s="41">
        <v>5.8</v>
      </c>
      <c r="H81" s="38" t="s">
        <v>40</v>
      </c>
      <c r="I81" s="41">
        <v>23.75</v>
      </c>
      <c r="J81" s="43">
        <v>320000</v>
      </c>
      <c r="K81" s="43">
        <v>85112</v>
      </c>
      <c r="L81" s="43">
        <v>2000852</v>
      </c>
      <c r="M81" s="43">
        <v>18935</v>
      </c>
      <c r="N81" s="43">
        <v>2019787</v>
      </c>
    </row>
    <row r="82" spans="1:14" x14ac:dyDescent="0.2">
      <c r="A82" s="37" t="s">
        <v>66</v>
      </c>
      <c r="B82" s="68">
        <v>341</v>
      </c>
      <c r="C82" s="68" t="s">
        <v>133</v>
      </c>
      <c r="D82" s="38" t="s">
        <v>38</v>
      </c>
      <c r="E82" s="39">
        <v>6</v>
      </c>
      <c r="F82" s="38" t="s">
        <v>135</v>
      </c>
      <c r="G82" s="41">
        <v>7.5</v>
      </c>
      <c r="H82" s="38" t="s">
        <v>40</v>
      </c>
      <c r="I82" s="41">
        <v>23.75</v>
      </c>
      <c r="J82" s="43">
        <v>6000</v>
      </c>
      <c r="K82" s="43">
        <v>12592</v>
      </c>
      <c r="L82" s="43">
        <v>296019</v>
      </c>
      <c r="M82" s="43">
        <v>3600</v>
      </c>
      <c r="N82" s="43">
        <v>299619</v>
      </c>
    </row>
    <row r="83" spans="1:14" x14ac:dyDescent="0.2">
      <c r="A83" s="37" t="s">
        <v>66</v>
      </c>
      <c r="B83" s="68">
        <v>341</v>
      </c>
      <c r="C83" s="68" t="s">
        <v>133</v>
      </c>
      <c r="D83" s="38" t="s">
        <v>38</v>
      </c>
      <c r="E83" s="39">
        <v>15.2</v>
      </c>
      <c r="F83" s="38" t="s">
        <v>136</v>
      </c>
      <c r="G83" s="41">
        <v>7.5</v>
      </c>
      <c r="H83" s="38" t="s">
        <v>40</v>
      </c>
      <c r="I83" s="41">
        <v>23.75</v>
      </c>
      <c r="J83" s="43">
        <v>15200</v>
      </c>
      <c r="K83" s="43">
        <v>31899</v>
      </c>
      <c r="L83" s="43">
        <v>749896</v>
      </c>
      <c r="M83" s="43">
        <v>9121</v>
      </c>
      <c r="N83" s="43">
        <v>759017</v>
      </c>
    </row>
    <row r="84" spans="1:14" x14ac:dyDescent="0.2">
      <c r="A84" s="37"/>
      <c r="B84" s="68"/>
      <c r="C84" s="68"/>
      <c r="D84" s="38"/>
      <c r="E84" s="39"/>
      <c r="F84" s="38"/>
      <c r="G84" s="41"/>
      <c r="H84" s="38"/>
      <c r="I84" s="41"/>
      <c r="J84" s="43"/>
      <c r="K84" s="43"/>
      <c r="L84" s="43"/>
      <c r="M84" s="43"/>
      <c r="N84" s="43"/>
    </row>
    <row r="85" spans="1:14" x14ac:dyDescent="0.2">
      <c r="A85" s="37" t="s">
        <v>84</v>
      </c>
      <c r="B85" s="68">
        <v>351</v>
      </c>
      <c r="C85" s="68" t="s">
        <v>137</v>
      </c>
      <c r="D85" s="38" t="s">
        <v>38</v>
      </c>
      <c r="E85" s="39">
        <v>400</v>
      </c>
      <c r="F85" s="38" t="s">
        <v>138</v>
      </c>
      <c r="G85" s="41">
        <v>6.5</v>
      </c>
      <c r="H85" s="38" t="s">
        <v>57</v>
      </c>
      <c r="I85" s="41">
        <v>20</v>
      </c>
      <c r="J85" s="43">
        <v>400000</v>
      </c>
      <c r="K85" s="43">
        <v>171441.33</v>
      </c>
      <c r="L85" s="43">
        <v>4030322</v>
      </c>
      <c r="M85" s="43">
        <v>27590</v>
      </c>
      <c r="N85" s="43">
        <v>4057912</v>
      </c>
    </row>
    <row r="86" spans="1:14" x14ac:dyDescent="0.2">
      <c r="A86" s="37" t="s">
        <v>84</v>
      </c>
      <c r="B86" s="68">
        <v>351</v>
      </c>
      <c r="C86" s="68" t="s">
        <v>137</v>
      </c>
      <c r="D86" s="38" t="s">
        <v>38</v>
      </c>
      <c r="E86" s="39">
        <v>155</v>
      </c>
      <c r="F86" s="38" t="s">
        <v>139</v>
      </c>
      <c r="G86" s="41">
        <v>6.5</v>
      </c>
      <c r="H86" s="38" t="s">
        <v>57</v>
      </c>
      <c r="I86" s="41">
        <v>20</v>
      </c>
      <c r="J86" s="43">
        <v>155000</v>
      </c>
      <c r="K86" s="43">
        <v>66433.710000000006</v>
      </c>
      <c r="L86" s="43">
        <v>1561754</v>
      </c>
      <c r="M86" s="43">
        <v>10691</v>
      </c>
      <c r="N86" s="43">
        <v>1572445</v>
      </c>
    </row>
    <row r="87" spans="1:14" x14ac:dyDescent="0.2">
      <c r="A87" s="37" t="s">
        <v>140</v>
      </c>
      <c r="B87" s="68">
        <v>351</v>
      </c>
      <c r="C87" s="68" t="s">
        <v>137</v>
      </c>
      <c r="D87" s="38" t="s">
        <v>38</v>
      </c>
      <c r="E87" s="39">
        <v>21</v>
      </c>
      <c r="F87" s="38" t="s">
        <v>141</v>
      </c>
      <c r="G87" s="41">
        <v>5</v>
      </c>
      <c r="H87" s="38" t="s">
        <v>57</v>
      </c>
      <c r="I87" s="41">
        <v>5.5</v>
      </c>
      <c r="J87" s="43">
        <v>21000</v>
      </c>
      <c r="K87" s="43">
        <v>0</v>
      </c>
      <c r="L87" s="43">
        <v>0</v>
      </c>
      <c r="M87" s="69"/>
      <c r="N87" s="69"/>
    </row>
    <row r="88" spans="1:14" x14ac:dyDescent="0.2">
      <c r="A88" s="37" t="s">
        <v>94</v>
      </c>
      <c r="B88" s="68">
        <v>351</v>
      </c>
      <c r="C88" s="68" t="s">
        <v>137</v>
      </c>
      <c r="D88" s="38" t="s">
        <v>38</v>
      </c>
      <c r="E88" s="39">
        <v>60</v>
      </c>
      <c r="F88" s="38" t="s">
        <v>142</v>
      </c>
      <c r="G88" s="41">
        <v>6.5</v>
      </c>
      <c r="H88" s="38" t="s">
        <v>57</v>
      </c>
      <c r="I88" s="41">
        <v>20</v>
      </c>
      <c r="J88" s="43">
        <v>60000</v>
      </c>
      <c r="K88" s="43">
        <v>101671.6</v>
      </c>
      <c r="L88" s="43">
        <v>2390143</v>
      </c>
      <c r="M88" s="43">
        <v>16362</v>
      </c>
      <c r="N88" s="43">
        <v>2406505</v>
      </c>
    </row>
    <row r="89" spans="1:14" x14ac:dyDescent="0.2">
      <c r="A89" s="37" t="s">
        <v>94</v>
      </c>
      <c r="B89" s="68">
        <v>351</v>
      </c>
      <c r="C89" s="68" t="s">
        <v>137</v>
      </c>
      <c r="D89" s="38" t="s">
        <v>38</v>
      </c>
      <c r="E89" s="39">
        <v>2</v>
      </c>
      <c r="F89" s="38" t="s">
        <v>143</v>
      </c>
      <c r="G89" s="41">
        <v>6.5</v>
      </c>
      <c r="H89" s="38" t="s">
        <v>57</v>
      </c>
      <c r="I89" s="41">
        <v>21</v>
      </c>
      <c r="J89" s="43">
        <v>2000</v>
      </c>
      <c r="K89" s="43">
        <v>3813.85</v>
      </c>
      <c r="L89" s="43">
        <v>89658</v>
      </c>
      <c r="M89" s="43">
        <v>613</v>
      </c>
      <c r="N89" s="43">
        <v>90271</v>
      </c>
    </row>
    <row r="90" spans="1:14" x14ac:dyDescent="0.2">
      <c r="A90" s="37" t="s">
        <v>144</v>
      </c>
      <c r="B90" s="68">
        <v>351</v>
      </c>
      <c r="C90" s="68" t="s">
        <v>145</v>
      </c>
      <c r="D90" s="38" t="s">
        <v>38</v>
      </c>
      <c r="E90" s="39">
        <v>160</v>
      </c>
      <c r="F90" s="38" t="s">
        <v>146</v>
      </c>
      <c r="G90" s="41">
        <v>5.3</v>
      </c>
      <c r="H90" s="38" t="s">
        <v>57</v>
      </c>
      <c r="I90" s="41">
        <v>6</v>
      </c>
      <c r="J90" s="43">
        <v>160000</v>
      </c>
      <c r="K90" s="43">
        <v>0</v>
      </c>
      <c r="L90" s="43">
        <v>0</v>
      </c>
      <c r="M90" s="43"/>
      <c r="N90" s="43"/>
    </row>
    <row r="91" spans="1:14" x14ac:dyDescent="0.2">
      <c r="A91" s="37" t="s">
        <v>144</v>
      </c>
      <c r="B91" s="68">
        <v>351</v>
      </c>
      <c r="C91" s="68" t="s">
        <v>145</v>
      </c>
      <c r="D91" s="38" t="s">
        <v>38</v>
      </c>
      <c r="E91" s="39">
        <v>60</v>
      </c>
      <c r="F91" s="38" t="s">
        <v>147</v>
      </c>
      <c r="G91" s="41">
        <v>5.3</v>
      </c>
      <c r="H91" s="38" t="s">
        <v>57</v>
      </c>
      <c r="I91" s="41">
        <v>6</v>
      </c>
      <c r="J91" s="43">
        <v>60000</v>
      </c>
      <c r="K91" s="43">
        <v>0</v>
      </c>
      <c r="L91" s="43">
        <v>0</v>
      </c>
      <c r="M91" s="43"/>
      <c r="N91" s="43"/>
    </row>
    <row r="92" spans="1:14" x14ac:dyDescent="0.2">
      <c r="A92" s="37" t="s">
        <v>144</v>
      </c>
      <c r="B92" s="68">
        <v>351</v>
      </c>
      <c r="C92" s="68" t="s">
        <v>145</v>
      </c>
      <c r="D92" s="38" t="s">
        <v>38</v>
      </c>
      <c r="E92" s="39">
        <v>600</v>
      </c>
      <c r="F92" s="38" t="s">
        <v>148</v>
      </c>
      <c r="G92" s="41">
        <v>6.5</v>
      </c>
      <c r="H92" s="38" t="s">
        <v>57</v>
      </c>
      <c r="I92" s="41">
        <v>22.5</v>
      </c>
      <c r="J92" s="43">
        <v>600000</v>
      </c>
      <c r="K92" s="43">
        <v>308996.84000000003</v>
      </c>
      <c r="L92" s="43">
        <v>7264040</v>
      </c>
      <c r="M92" s="43">
        <v>49726</v>
      </c>
      <c r="N92" s="43">
        <v>7313766</v>
      </c>
    </row>
    <row r="93" spans="1:14" x14ac:dyDescent="0.2">
      <c r="A93" s="37" t="s">
        <v>144</v>
      </c>
      <c r="B93" s="68">
        <v>351</v>
      </c>
      <c r="C93" s="68" t="s">
        <v>145</v>
      </c>
      <c r="D93" s="38" t="s">
        <v>38</v>
      </c>
      <c r="E93" s="39">
        <v>129</v>
      </c>
      <c r="F93" s="38" t="s">
        <v>149</v>
      </c>
      <c r="G93" s="41">
        <v>6.5</v>
      </c>
      <c r="H93" s="38" t="s">
        <v>57</v>
      </c>
      <c r="I93" s="41">
        <v>22.5</v>
      </c>
      <c r="J93" s="43">
        <v>129000</v>
      </c>
      <c r="K93" s="43">
        <v>66434.7</v>
      </c>
      <c r="L93" s="43">
        <v>1561777</v>
      </c>
      <c r="M93" s="43">
        <v>10692</v>
      </c>
      <c r="N93" s="43">
        <v>1572469</v>
      </c>
    </row>
    <row r="94" spans="1:14" x14ac:dyDescent="0.2">
      <c r="A94" s="37" t="s">
        <v>150</v>
      </c>
      <c r="B94" s="68">
        <v>351</v>
      </c>
      <c r="C94" s="68" t="s">
        <v>145</v>
      </c>
      <c r="D94" s="38" t="s">
        <v>38</v>
      </c>
      <c r="E94" s="39">
        <v>82</v>
      </c>
      <c r="F94" s="38" t="s">
        <v>151</v>
      </c>
      <c r="G94" s="41">
        <v>6.5</v>
      </c>
      <c r="H94" s="38" t="s">
        <v>57</v>
      </c>
      <c r="I94" s="41">
        <v>22.5</v>
      </c>
      <c r="J94" s="43">
        <v>82000</v>
      </c>
      <c r="K94" s="43">
        <v>136538.18</v>
      </c>
      <c r="L94" s="43">
        <v>3209802</v>
      </c>
      <c r="M94" s="43">
        <v>21973</v>
      </c>
      <c r="N94" s="43">
        <v>3231775</v>
      </c>
    </row>
    <row r="95" spans="1:14" x14ac:dyDescent="0.2">
      <c r="A95" s="37" t="s">
        <v>150</v>
      </c>
      <c r="B95" s="68">
        <v>351</v>
      </c>
      <c r="C95" s="68" t="s">
        <v>145</v>
      </c>
      <c r="D95" s="38" t="s">
        <v>38</v>
      </c>
      <c r="E95" s="39">
        <v>7</v>
      </c>
      <c r="F95" s="38" t="s">
        <v>152</v>
      </c>
      <c r="G95" s="41">
        <v>6.5</v>
      </c>
      <c r="H95" s="38" t="s">
        <v>57</v>
      </c>
      <c r="I95" s="41">
        <v>22.5</v>
      </c>
      <c r="J95" s="43">
        <v>7000</v>
      </c>
      <c r="K95" s="43">
        <v>13139.96</v>
      </c>
      <c r="L95" s="43">
        <v>308900</v>
      </c>
      <c r="M95" s="43">
        <v>2115</v>
      </c>
      <c r="N95" s="43">
        <v>311015</v>
      </c>
    </row>
    <row r="96" spans="1:14" x14ac:dyDescent="0.2">
      <c r="A96" s="37" t="s">
        <v>153</v>
      </c>
      <c r="B96" s="68">
        <v>351</v>
      </c>
      <c r="C96" s="68" t="s">
        <v>154</v>
      </c>
      <c r="D96" s="38" t="s">
        <v>38</v>
      </c>
      <c r="E96" s="39">
        <v>255</v>
      </c>
      <c r="F96" s="38" t="s">
        <v>155</v>
      </c>
      <c r="G96" s="41">
        <v>4</v>
      </c>
      <c r="H96" s="68" t="s">
        <v>65</v>
      </c>
      <c r="I96" s="41">
        <v>5.75</v>
      </c>
      <c r="J96" s="43">
        <v>255000</v>
      </c>
      <c r="K96" s="43">
        <v>0</v>
      </c>
      <c r="L96" s="43">
        <v>0</v>
      </c>
      <c r="M96" s="43"/>
      <c r="N96" s="43"/>
    </row>
    <row r="97" spans="1:14" x14ac:dyDescent="0.2">
      <c r="A97" s="37" t="s">
        <v>153</v>
      </c>
      <c r="B97" s="68">
        <v>351</v>
      </c>
      <c r="C97" s="68" t="s">
        <v>154</v>
      </c>
      <c r="D97" s="38" t="s">
        <v>38</v>
      </c>
      <c r="E97" s="39">
        <v>69</v>
      </c>
      <c r="F97" s="38" t="s">
        <v>156</v>
      </c>
      <c r="G97" s="41">
        <v>4</v>
      </c>
      <c r="H97" s="68" t="s">
        <v>65</v>
      </c>
      <c r="I97" s="41">
        <v>5.75</v>
      </c>
      <c r="J97" s="43">
        <v>69000</v>
      </c>
      <c r="K97" s="43">
        <v>0</v>
      </c>
      <c r="L97" s="43">
        <v>0</v>
      </c>
      <c r="M97" s="43"/>
      <c r="N97" s="43"/>
    </row>
    <row r="98" spans="1:14" x14ac:dyDescent="0.2">
      <c r="A98" s="37" t="s">
        <v>157</v>
      </c>
      <c r="B98" s="68">
        <v>351</v>
      </c>
      <c r="C98" s="68" t="s">
        <v>154</v>
      </c>
      <c r="D98" s="38" t="s">
        <v>38</v>
      </c>
      <c r="E98" s="39">
        <v>305</v>
      </c>
      <c r="F98" s="38" t="s">
        <v>158</v>
      </c>
      <c r="G98" s="41">
        <v>6</v>
      </c>
      <c r="H98" s="68" t="s">
        <v>65</v>
      </c>
      <c r="I98" s="41">
        <v>22.5</v>
      </c>
      <c r="J98" s="43">
        <v>305000</v>
      </c>
      <c r="K98" s="43">
        <v>216207.76</v>
      </c>
      <c r="L98" s="43">
        <v>5082711</v>
      </c>
      <c r="M98" s="43">
        <v>32186</v>
      </c>
      <c r="N98" s="43">
        <v>5114897</v>
      </c>
    </row>
    <row r="99" spans="1:14" x14ac:dyDescent="0.2">
      <c r="A99" s="37" t="s">
        <v>157</v>
      </c>
      <c r="B99" s="68">
        <v>351</v>
      </c>
      <c r="C99" s="68" t="s">
        <v>154</v>
      </c>
      <c r="D99" s="38" t="s">
        <v>38</v>
      </c>
      <c r="E99" s="39">
        <v>77</v>
      </c>
      <c r="F99" s="38" t="s">
        <v>159</v>
      </c>
      <c r="G99" s="41">
        <v>6</v>
      </c>
      <c r="H99" s="68" t="s">
        <v>65</v>
      </c>
      <c r="I99" s="41">
        <v>22.5</v>
      </c>
      <c r="J99" s="43">
        <v>77000</v>
      </c>
      <c r="K99" s="43">
        <v>54583.93</v>
      </c>
      <c r="L99" s="43">
        <v>1283184</v>
      </c>
      <c r="M99" s="43">
        <v>8125</v>
      </c>
      <c r="N99" s="43">
        <v>1291309</v>
      </c>
    </row>
    <row r="100" spans="1:14" x14ac:dyDescent="0.2">
      <c r="A100" s="37" t="s">
        <v>157</v>
      </c>
      <c r="B100" s="68">
        <v>351</v>
      </c>
      <c r="C100" s="68" t="s">
        <v>154</v>
      </c>
      <c r="D100" s="38" t="s">
        <v>38</v>
      </c>
      <c r="E100" s="39">
        <v>29</v>
      </c>
      <c r="F100" s="38" t="s">
        <v>160</v>
      </c>
      <c r="G100" s="41">
        <v>6</v>
      </c>
      <c r="H100" s="68" t="s">
        <v>65</v>
      </c>
      <c r="I100" s="41">
        <v>25.5</v>
      </c>
      <c r="J100" s="43">
        <v>29000</v>
      </c>
      <c r="K100" s="43">
        <v>44642.2</v>
      </c>
      <c r="L100" s="43">
        <v>1049469</v>
      </c>
      <c r="M100" s="43">
        <v>6646</v>
      </c>
      <c r="N100" s="43">
        <v>1056115</v>
      </c>
    </row>
    <row r="101" spans="1:14" x14ac:dyDescent="0.2">
      <c r="A101" s="37" t="s">
        <v>161</v>
      </c>
      <c r="B101" s="68">
        <v>351</v>
      </c>
      <c r="C101" s="68" t="s">
        <v>154</v>
      </c>
      <c r="D101" s="38" t="s">
        <v>38</v>
      </c>
      <c r="E101" s="39">
        <v>29</v>
      </c>
      <c r="F101" s="38" t="s">
        <v>162</v>
      </c>
      <c r="G101" s="41">
        <v>4.5</v>
      </c>
      <c r="H101" s="68" t="s">
        <v>65</v>
      </c>
      <c r="I101" s="41">
        <v>26</v>
      </c>
      <c r="J101" s="43">
        <v>29000</v>
      </c>
      <c r="K101" s="43">
        <v>43894.46</v>
      </c>
      <c r="L101" s="43">
        <v>1031891</v>
      </c>
      <c r="M101" s="43">
        <v>4933</v>
      </c>
      <c r="N101" s="43">
        <v>1036824</v>
      </c>
    </row>
    <row r="102" spans="1:14" x14ac:dyDescent="0.2">
      <c r="A102" s="37" t="s">
        <v>163</v>
      </c>
      <c r="B102" s="68">
        <v>351</v>
      </c>
      <c r="C102" s="68" t="s">
        <v>164</v>
      </c>
      <c r="D102" s="38" t="s">
        <v>38</v>
      </c>
      <c r="E102" s="39">
        <v>205</v>
      </c>
      <c r="F102" s="38" t="s">
        <v>165</v>
      </c>
      <c r="G102" s="41">
        <v>4</v>
      </c>
      <c r="H102" s="68" t="s">
        <v>65</v>
      </c>
      <c r="I102" s="41">
        <v>5.75</v>
      </c>
      <c r="J102" s="43">
        <v>205000</v>
      </c>
      <c r="K102" s="43">
        <v>0</v>
      </c>
      <c r="L102" s="43">
        <v>0</v>
      </c>
      <c r="M102" s="43"/>
      <c r="N102" s="43"/>
    </row>
    <row r="103" spans="1:14" x14ac:dyDescent="0.2">
      <c r="A103" s="37" t="s">
        <v>163</v>
      </c>
      <c r="B103" s="68">
        <v>351</v>
      </c>
      <c r="C103" s="68" t="s">
        <v>164</v>
      </c>
      <c r="D103" s="38" t="s">
        <v>38</v>
      </c>
      <c r="E103" s="39">
        <v>57</v>
      </c>
      <c r="F103" s="38" t="s">
        <v>166</v>
      </c>
      <c r="G103" s="41">
        <v>4</v>
      </c>
      <c r="H103" s="68" t="s">
        <v>65</v>
      </c>
      <c r="I103" s="41">
        <v>5.75</v>
      </c>
      <c r="J103" s="43">
        <v>57000</v>
      </c>
      <c r="K103" s="43">
        <v>0</v>
      </c>
      <c r="L103" s="43">
        <v>0</v>
      </c>
      <c r="M103" s="43"/>
      <c r="N103" s="43"/>
    </row>
    <row r="104" spans="1:14" x14ac:dyDescent="0.2">
      <c r="A104" s="56" t="s">
        <v>167</v>
      </c>
      <c r="B104" s="68">
        <v>351</v>
      </c>
      <c r="C104" s="68" t="s">
        <v>164</v>
      </c>
      <c r="D104" s="38" t="s">
        <v>38</v>
      </c>
      <c r="E104" s="39">
        <v>270</v>
      </c>
      <c r="F104" s="38" t="s">
        <v>168</v>
      </c>
      <c r="G104" s="41">
        <v>5.6</v>
      </c>
      <c r="H104" s="68" t="s">
        <v>65</v>
      </c>
      <c r="I104" s="41">
        <v>19.75</v>
      </c>
      <c r="J104" s="43">
        <v>270000</v>
      </c>
      <c r="K104" s="61">
        <v>184745.33</v>
      </c>
      <c r="L104" s="43">
        <v>4343078</v>
      </c>
      <c r="M104" s="43">
        <v>25713</v>
      </c>
      <c r="N104" s="43">
        <v>4368791</v>
      </c>
    </row>
    <row r="105" spans="1:14" x14ac:dyDescent="0.2">
      <c r="A105" s="56" t="s">
        <v>169</v>
      </c>
      <c r="B105" s="68">
        <v>351</v>
      </c>
      <c r="C105" s="68" t="s">
        <v>164</v>
      </c>
      <c r="D105" s="38" t="s">
        <v>38</v>
      </c>
      <c r="E105" s="39">
        <v>69</v>
      </c>
      <c r="F105" s="38" t="s">
        <v>170</v>
      </c>
      <c r="G105" s="41">
        <v>5.6</v>
      </c>
      <c r="H105" s="68" t="s">
        <v>65</v>
      </c>
      <c r="I105" s="41">
        <v>19.75</v>
      </c>
      <c r="J105" s="43">
        <v>69000</v>
      </c>
      <c r="K105" s="43">
        <v>47212.82</v>
      </c>
      <c r="L105" s="43">
        <v>1109901</v>
      </c>
      <c r="M105" s="43">
        <v>6571</v>
      </c>
      <c r="N105" s="43">
        <v>1116472</v>
      </c>
    </row>
    <row r="106" spans="1:14" x14ac:dyDescent="0.2">
      <c r="A106" s="56" t="s">
        <v>171</v>
      </c>
      <c r="B106" s="68">
        <v>351</v>
      </c>
      <c r="C106" s="68" t="s">
        <v>164</v>
      </c>
      <c r="D106" s="38" t="s">
        <v>38</v>
      </c>
      <c r="E106" s="39">
        <v>20</v>
      </c>
      <c r="F106" s="38" t="s">
        <v>172</v>
      </c>
      <c r="G106" s="41">
        <v>6</v>
      </c>
      <c r="H106" s="68" t="s">
        <v>65</v>
      </c>
      <c r="I106" s="41">
        <v>25.25</v>
      </c>
      <c r="J106" s="43">
        <v>20000</v>
      </c>
      <c r="K106" s="43">
        <v>30056.52</v>
      </c>
      <c r="L106" s="43">
        <v>706582</v>
      </c>
      <c r="M106" s="43">
        <v>4475</v>
      </c>
      <c r="N106" s="43">
        <v>711057</v>
      </c>
    </row>
    <row r="107" spans="1:14" x14ac:dyDescent="0.2">
      <c r="A107" s="56" t="s">
        <v>167</v>
      </c>
      <c r="B107" s="68">
        <v>351</v>
      </c>
      <c r="C107" s="68" t="s">
        <v>164</v>
      </c>
      <c r="D107" s="38" t="s">
        <v>38</v>
      </c>
      <c r="E107" s="39">
        <v>46</v>
      </c>
      <c r="F107" s="38" t="s">
        <v>173</v>
      </c>
      <c r="G107" s="41">
        <v>4.5</v>
      </c>
      <c r="H107" s="68" t="s">
        <v>65</v>
      </c>
      <c r="I107" s="41">
        <v>25.75</v>
      </c>
      <c r="J107" s="43">
        <v>46000</v>
      </c>
      <c r="K107" s="43">
        <v>68611.59</v>
      </c>
      <c r="L107" s="43">
        <v>1612953</v>
      </c>
      <c r="M107" s="43">
        <v>7710</v>
      </c>
      <c r="N107" s="43">
        <v>1620663</v>
      </c>
    </row>
    <row r="108" spans="1:14" x14ac:dyDescent="0.2">
      <c r="A108" s="37"/>
      <c r="B108" s="68"/>
      <c r="C108" s="68"/>
      <c r="D108" s="38"/>
      <c r="E108" s="39"/>
      <c r="F108" s="38"/>
      <c r="G108" s="41"/>
      <c r="H108" s="68"/>
      <c r="I108" s="41"/>
      <c r="J108" s="43"/>
      <c r="K108" s="43"/>
      <c r="L108" s="43"/>
      <c r="M108" s="43"/>
      <c r="N108" s="43"/>
    </row>
    <row r="109" spans="1:14" x14ac:dyDescent="0.2">
      <c r="A109" s="37" t="s">
        <v>84</v>
      </c>
      <c r="B109" s="68">
        <v>363</v>
      </c>
      <c r="C109" s="68" t="s">
        <v>174</v>
      </c>
      <c r="D109" s="38" t="s">
        <v>38</v>
      </c>
      <c r="E109" s="39">
        <v>400</v>
      </c>
      <c r="F109" s="38" t="s">
        <v>175</v>
      </c>
      <c r="G109" s="41">
        <v>5</v>
      </c>
      <c r="H109" s="68" t="s">
        <v>176</v>
      </c>
      <c r="I109" s="41">
        <v>17.5</v>
      </c>
      <c r="J109" s="43">
        <v>400000</v>
      </c>
      <c r="K109" s="43">
        <v>207974.98</v>
      </c>
      <c r="L109" s="43">
        <v>4889171</v>
      </c>
      <c r="M109" s="43">
        <v>2135</v>
      </c>
      <c r="N109" s="43">
        <v>4891306</v>
      </c>
    </row>
    <row r="110" spans="1:14" x14ac:dyDescent="0.2">
      <c r="A110" s="37" t="s">
        <v>84</v>
      </c>
      <c r="B110" s="68">
        <v>363</v>
      </c>
      <c r="C110" s="68" t="s">
        <v>174</v>
      </c>
      <c r="D110" s="38" t="s">
        <v>38</v>
      </c>
      <c r="E110" s="39">
        <v>96</v>
      </c>
      <c r="F110" s="38" t="s">
        <v>177</v>
      </c>
      <c r="G110" s="41">
        <v>5</v>
      </c>
      <c r="H110" s="68" t="s">
        <v>176</v>
      </c>
      <c r="I110" s="41">
        <v>17.5</v>
      </c>
      <c r="J110" s="43">
        <v>96000</v>
      </c>
      <c r="K110" s="43">
        <v>49914.01</v>
      </c>
      <c r="L110" s="43">
        <v>1173402</v>
      </c>
      <c r="M110" s="43">
        <v>512</v>
      </c>
      <c r="N110" s="43">
        <v>1173914</v>
      </c>
    </row>
    <row r="111" spans="1:14" x14ac:dyDescent="0.2">
      <c r="A111" s="37" t="s">
        <v>140</v>
      </c>
      <c r="B111" s="68">
        <v>363</v>
      </c>
      <c r="C111" s="68" t="s">
        <v>174</v>
      </c>
      <c r="D111" s="38" t="s">
        <v>38</v>
      </c>
      <c r="E111" s="70">
        <v>1E-3</v>
      </c>
      <c r="F111" s="38" t="s">
        <v>178</v>
      </c>
      <c r="G111" s="41">
        <v>0</v>
      </c>
      <c r="H111" s="68" t="s">
        <v>176</v>
      </c>
      <c r="I111" s="41">
        <v>17.5</v>
      </c>
      <c r="J111" s="43">
        <v>1</v>
      </c>
      <c r="K111" s="43">
        <v>1</v>
      </c>
      <c r="L111" s="43">
        <v>24</v>
      </c>
      <c r="M111" s="43">
        <v>0</v>
      </c>
      <c r="N111" s="43">
        <v>24</v>
      </c>
    </row>
    <row r="112" spans="1:14" x14ac:dyDescent="0.2">
      <c r="A112" s="37" t="s">
        <v>62</v>
      </c>
      <c r="B112" s="68">
        <v>367</v>
      </c>
      <c r="C112" s="68" t="s">
        <v>179</v>
      </c>
      <c r="D112" s="38" t="s">
        <v>38</v>
      </c>
      <c r="E112" s="39">
        <v>321.5</v>
      </c>
      <c r="F112" s="38" t="s">
        <v>180</v>
      </c>
      <c r="G112" s="41">
        <v>5.5</v>
      </c>
      <c r="H112" s="68" t="s">
        <v>65</v>
      </c>
      <c r="I112" s="41">
        <v>19</v>
      </c>
      <c r="J112" s="43">
        <v>321500</v>
      </c>
      <c r="K112" s="43">
        <v>129082</v>
      </c>
      <c r="L112" s="43">
        <v>3034519</v>
      </c>
      <c r="M112" s="43">
        <v>27260</v>
      </c>
      <c r="N112" s="43">
        <v>3061779</v>
      </c>
    </row>
    <row r="113" spans="1:14" x14ac:dyDescent="0.2">
      <c r="A113" s="37" t="s">
        <v>62</v>
      </c>
      <c r="B113" s="68">
        <v>367</v>
      </c>
      <c r="C113" s="68" t="s">
        <v>179</v>
      </c>
      <c r="D113" s="38" t="s">
        <v>38</v>
      </c>
      <c r="E113" s="39">
        <v>452.5</v>
      </c>
      <c r="F113" s="38" t="s">
        <v>181</v>
      </c>
      <c r="G113" s="41">
        <v>5.9</v>
      </c>
      <c r="H113" s="68" t="s">
        <v>65</v>
      </c>
      <c r="I113" s="41">
        <v>21.5</v>
      </c>
      <c r="J113" s="43">
        <v>452500</v>
      </c>
      <c r="K113" s="43">
        <v>288562</v>
      </c>
      <c r="L113" s="43">
        <v>6783648</v>
      </c>
      <c r="M113" s="43">
        <v>65279</v>
      </c>
      <c r="N113" s="43">
        <v>6848927</v>
      </c>
    </row>
    <row r="114" spans="1:14" x14ac:dyDescent="0.2">
      <c r="A114" s="37" t="s">
        <v>66</v>
      </c>
      <c r="B114" s="68">
        <v>367</v>
      </c>
      <c r="C114" s="68" t="s">
        <v>179</v>
      </c>
      <c r="D114" s="38" t="s">
        <v>38</v>
      </c>
      <c r="E114" s="39">
        <v>31</v>
      </c>
      <c r="F114" s="38" t="s">
        <v>182</v>
      </c>
      <c r="G114" s="41">
        <v>6.3</v>
      </c>
      <c r="H114" s="68" t="s">
        <v>65</v>
      </c>
      <c r="I114" s="41">
        <v>21.5</v>
      </c>
      <c r="J114" s="43">
        <v>31000</v>
      </c>
      <c r="K114" s="43">
        <v>56242</v>
      </c>
      <c r="L114" s="43">
        <v>1322163</v>
      </c>
      <c r="M114" s="43">
        <v>13566</v>
      </c>
      <c r="N114" s="43">
        <v>1335729</v>
      </c>
    </row>
    <row r="115" spans="1:14" x14ac:dyDescent="0.2">
      <c r="A115" s="37" t="s">
        <v>66</v>
      </c>
      <c r="B115" s="68">
        <v>367</v>
      </c>
      <c r="C115" s="68" t="s">
        <v>179</v>
      </c>
      <c r="D115" s="38" t="s">
        <v>38</v>
      </c>
      <c r="E115" s="39">
        <v>51.8</v>
      </c>
      <c r="F115" s="38" t="s">
        <v>183</v>
      </c>
      <c r="G115" s="41">
        <v>6.3</v>
      </c>
      <c r="H115" s="68" t="s">
        <v>65</v>
      </c>
      <c r="I115" s="41">
        <v>21.5</v>
      </c>
      <c r="J115" s="43">
        <v>51800</v>
      </c>
      <c r="K115" s="43">
        <v>93979</v>
      </c>
      <c r="L115" s="43">
        <v>2209302</v>
      </c>
      <c r="M115" s="43">
        <v>22669</v>
      </c>
      <c r="N115" s="43">
        <v>2231971</v>
      </c>
    </row>
    <row r="116" spans="1:14" x14ac:dyDescent="0.2">
      <c r="A116" s="37"/>
      <c r="B116" s="68"/>
      <c r="C116" s="68"/>
      <c r="D116" s="38"/>
      <c r="E116" s="39"/>
      <c r="F116" s="38"/>
      <c r="G116" s="41"/>
      <c r="H116" s="68"/>
      <c r="I116" s="41"/>
      <c r="J116" s="43"/>
      <c r="K116" s="43"/>
      <c r="L116" s="43"/>
      <c r="M116" s="43"/>
      <c r="N116" s="43"/>
    </row>
    <row r="117" spans="1:14" x14ac:dyDescent="0.2">
      <c r="A117" s="56" t="s">
        <v>184</v>
      </c>
      <c r="B117" s="71">
        <v>383</v>
      </c>
      <c r="C117" s="71" t="s">
        <v>154</v>
      </c>
      <c r="D117" s="57" t="s">
        <v>38</v>
      </c>
      <c r="E117" s="58">
        <v>1250</v>
      </c>
      <c r="F117" s="57" t="s">
        <v>91</v>
      </c>
      <c r="G117" s="59">
        <v>4.5</v>
      </c>
      <c r="H117" s="71" t="s">
        <v>57</v>
      </c>
      <c r="I117" s="59">
        <v>22</v>
      </c>
      <c r="J117" s="61">
        <v>1250000</v>
      </c>
      <c r="K117" s="61">
        <v>313454</v>
      </c>
      <c r="L117" s="61">
        <v>7368821</v>
      </c>
      <c r="M117" s="61">
        <v>4510</v>
      </c>
      <c r="N117" s="61">
        <v>7373331</v>
      </c>
    </row>
    <row r="118" spans="1:14" x14ac:dyDescent="0.2">
      <c r="A118" s="37" t="s">
        <v>185</v>
      </c>
      <c r="B118" s="68">
        <v>383</v>
      </c>
      <c r="C118" s="68" t="s">
        <v>154</v>
      </c>
      <c r="D118" s="38" t="s">
        <v>38</v>
      </c>
      <c r="E118" s="70">
        <v>161</v>
      </c>
      <c r="F118" s="38" t="s">
        <v>58</v>
      </c>
      <c r="G118" s="41">
        <v>6</v>
      </c>
      <c r="H118" s="68" t="s">
        <v>57</v>
      </c>
      <c r="I118" s="41">
        <v>22</v>
      </c>
      <c r="J118" s="43">
        <v>161000</v>
      </c>
      <c r="K118" s="43">
        <v>275999</v>
      </c>
      <c r="L118" s="43">
        <v>6488311</v>
      </c>
      <c r="M118" s="43">
        <v>21030</v>
      </c>
      <c r="N118" s="43">
        <v>6509341</v>
      </c>
    </row>
    <row r="119" spans="1:14" x14ac:dyDescent="0.2">
      <c r="A119" s="37" t="s">
        <v>69</v>
      </c>
      <c r="B119" s="68">
        <v>392</v>
      </c>
      <c r="C119" s="68" t="s">
        <v>186</v>
      </c>
      <c r="D119" s="38" t="s">
        <v>38</v>
      </c>
      <c r="E119" s="39">
        <v>240</v>
      </c>
      <c r="F119" s="38" t="s">
        <v>187</v>
      </c>
      <c r="G119" s="41">
        <v>3.5</v>
      </c>
      <c r="H119" s="68" t="s">
        <v>57</v>
      </c>
      <c r="I119" s="41">
        <v>7</v>
      </c>
      <c r="J119" s="43">
        <v>240000</v>
      </c>
      <c r="K119" s="43">
        <v>0</v>
      </c>
      <c r="L119" s="43">
        <v>0</v>
      </c>
      <c r="M119" s="43"/>
      <c r="N119" s="43"/>
    </row>
    <row r="120" spans="1:14" x14ac:dyDescent="0.2">
      <c r="A120" s="37" t="s">
        <v>188</v>
      </c>
      <c r="B120" s="68">
        <v>392</v>
      </c>
      <c r="C120" s="68" t="s">
        <v>186</v>
      </c>
      <c r="D120" s="38" t="s">
        <v>38</v>
      </c>
      <c r="E120" s="39">
        <v>245</v>
      </c>
      <c r="F120" s="38" t="s">
        <v>182</v>
      </c>
      <c r="G120" s="41">
        <v>4.5</v>
      </c>
      <c r="H120" s="68" t="s">
        <v>57</v>
      </c>
      <c r="I120" s="41">
        <v>11</v>
      </c>
      <c r="J120" s="43">
        <v>119805</v>
      </c>
      <c r="K120" s="43">
        <v>70482.039999999994</v>
      </c>
      <c r="L120" s="43">
        <v>1656924</v>
      </c>
      <c r="M120" s="43">
        <v>18130</v>
      </c>
      <c r="N120" s="43">
        <v>1675054</v>
      </c>
    </row>
    <row r="121" spans="1:14" x14ac:dyDescent="0.2">
      <c r="A121" s="37" t="s">
        <v>188</v>
      </c>
      <c r="B121" s="68">
        <v>392</v>
      </c>
      <c r="C121" s="68" t="s">
        <v>186</v>
      </c>
      <c r="D121" s="38" t="s">
        <v>38</v>
      </c>
      <c r="E121" s="72" t="s">
        <v>189</v>
      </c>
      <c r="F121" s="38" t="s">
        <v>190</v>
      </c>
      <c r="G121" s="41">
        <v>4.5</v>
      </c>
      <c r="H121" s="68" t="s">
        <v>57</v>
      </c>
      <c r="I121" s="41">
        <v>11</v>
      </c>
      <c r="J121" s="43">
        <v>161.99</v>
      </c>
      <c r="K121" s="43">
        <v>114.68</v>
      </c>
      <c r="L121" s="43">
        <v>2696</v>
      </c>
      <c r="M121" s="43">
        <v>30</v>
      </c>
      <c r="N121" s="43">
        <v>2726</v>
      </c>
    </row>
    <row r="122" spans="1:14" x14ac:dyDescent="0.2">
      <c r="A122" s="37" t="s">
        <v>188</v>
      </c>
      <c r="B122" s="68">
        <v>392</v>
      </c>
      <c r="C122" s="68" t="s">
        <v>186</v>
      </c>
      <c r="D122" s="38" t="s">
        <v>38</v>
      </c>
      <c r="E122" s="72" t="s">
        <v>189</v>
      </c>
      <c r="F122" s="38" t="s">
        <v>191</v>
      </c>
      <c r="G122" s="41">
        <v>5</v>
      </c>
      <c r="H122" s="68" t="s">
        <v>57</v>
      </c>
      <c r="I122" s="41">
        <v>11.5</v>
      </c>
      <c r="J122" s="43">
        <v>197537.91</v>
      </c>
      <c r="K122" s="43">
        <v>214287.31</v>
      </c>
      <c r="L122" s="43">
        <v>5037565</v>
      </c>
      <c r="M122" s="43">
        <v>0</v>
      </c>
      <c r="N122" s="43">
        <v>5037565</v>
      </c>
    </row>
    <row r="123" spans="1:14" x14ac:dyDescent="0.2">
      <c r="A123" s="8"/>
      <c r="B123" s="68"/>
      <c r="C123" s="68"/>
      <c r="D123" s="8"/>
      <c r="E123" s="73"/>
      <c r="F123" s="8"/>
      <c r="G123" s="8"/>
      <c r="H123" s="8"/>
      <c r="I123" s="8"/>
      <c r="J123" s="74"/>
      <c r="K123" s="74"/>
      <c r="L123" s="74"/>
      <c r="M123" s="74"/>
      <c r="N123" s="74"/>
    </row>
    <row r="124" spans="1:14" x14ac:dyDescent="0.2">
      <c r="A124" s="37" t="s">
        <v>62</v>
      </c>
      <c r="B124" s="68">
        <v>420</v>
      </c>
      <c r="C124" s="68" t="s">
        <v>192</v>
      </c>
      <c r="D124" s="38" t="s">
        <v>38</v>
      </c>
      <c r="E124" s="39">
        <v>507</v>
      </c>
      <c r="F124" s="38" t="s">
        <v>193</v>
      </c>
      <c r="G124" s="41">
        <v>4.5</v>
      </c>
      <c r="H124" s="68" t="s">
        <v>40</v>
      </c>
      <c r="I124" s="41">
        <v>19.5</v>
      </c>
      <c r="J124" s="43">
        <v>507000</v>
      </c>
      <c r="K124" s="43">
        <v>126941</v>
      </c>
      <c r="L124" s="43">
        <v>2984187</v>
      </c>
      <c r="M124" s="43">
        <v>22013</v>
      </c>
      <c r="N124" s="43">
        <v>3006200</v>
      </c>
    </row>
    <row r="125" spans="1:14" x14ac:dyDescent="0.2">
      <c r="A125" s="37" t="s">
        <v>62</v>
      </c>
      <c r="B125" s="68">
        <v>420</v>
      </c>
      <c r="C125" s="68" t="s">
        <v>192</v>
      </c>
      <c r="D125" s="38" t="s">
        <v>38</v>
      </c>
      <c r="E125" s="39">
        <v>91</v>
      </c>
      <c r="F125" s="38" t="s">
        <v>194</v>
      </c>
      <c r="G125" s="41">
        <v>4.5</v>
      </c>
      <c r="H125" s="68" t="s">
        <v>40</v>
      </c>
      <c r="I125" s="41">
        <v>19.5</v>
      </c>
      <c r="J125" s="43">
        <v>91000</v>
      </c>
      <c r="K125" s="43">
        <v>59544</v>
      </c>
      <c r="L125" s="43">
        <v>1399788</v>
      </c>
      <c r="M125" s="43">
        <v>10326</v>
      </c>
      <c r="N125" s="43">
        <v>1410114</v>
      </c>
    </row>
    <row r="126" spans="1:14" x14ac:dyDescent="0.2">
      <c r="A126" s="37" t="s">
        <v>66</v>
      </c>
      <c r="B126" s="68">
        <v>420</v>
      </c>
      <c r="C126" s="68" t="s">
        <v>192</v>
      </c>
      <c r="D126" s="38" t="s">
        <v>38</v>
      </c>
      <c r="E126" s="39">
        <v>32</v>
      </c>
      <c r="F126" s="38" t="s">
        <v>195</v>
      </c>
      <c r="G126" s="41">
        <v>4.5</v>
      </c>
      <c r="H126" s="68" t="s">
        <v>40</v>
      </c>
      <c r="I126" s="41">
        <v>19.5</v>
      </c>
      <c r="J126" s="43">
        <v>32000</v>
      </c>
      <c r="K126" s="43">
        <v>47035</v>
      </c>
      <c r="L126" s="43">
        <v>1105720</v>
      </c>
      <c r="M126" s="43">
        <v>8156</v>
      </c>
      <c r="N126" s="43">
        <v>1113876</v>
      </c>
    </row>
    <row r="127" spans="1:14" x14ac:dyDescent="0.2">
      <c r="A127" s="37" t="s">
        <v>66</v>
      </c>
      <c r="B127" s="68">
        <v>420</v>
      </c>
      <c r="C127" s="68" t="s">
        <v>192</v>
      </c>
      <c r="D127" s="38" t="s">
        <v>38</v>
      </c>
      <c r="E127" s="39">
        <v>28</v>
      </c>
      <c r="F127" s="38" t="s">
        <v>196</v>
      </c>
      <c r="G127" s="41">
        <v>4.5</v>
      </c>
      <c r="H127" s="68" t="s">
        <v>40</v>
      </c>
      <c r="I127" s="41">
        <v>19.5</v>
      </c>
      <c r="J127" s="43">
        <v>28000</v>
      </c>
      <c r="K127" s="43">
        <v>41155</v>
      </c>
      <c r="L127" s="43">
        <v>967491</v>
      </c>
      <c r="M127" s="43">
        <v>7137</v>
      </c>
      <c r="N127" s="43">
        <v>974628</v>
      </c>
    </row>
    <row r="128" spans="1:14" x14ac:dyDescent="0.2">
      <c r="A128" s="37" t="s">
        <v>66</v>
      </c>
      <c r="B128" s="68">
        <v>420</v>
      </c>
      <c r="C128" s="68" t="s">
        <v>192</v>
      </c>
      <c r="D128" s="38" t="s">
        <v>38</v>
      </c>
      <c r="E128" s="39">
        <v>25</v>
      </c>
      <c r="F128" s="38" t="s">
        <v>197</v>
      </c>
      <c r="G128" s="41">
        <v>4.5</v>
      </c>
      <c r="H128" s="68" t="s">
        <v>40</v>
      </c>
      <c r="I128" s="41">
        <v>19.5</v>
      </c>
      <c r="J128" s="43">
        <v>25000</v>
      </c>
      <c r="K128" s="43">
        <v>36746</v>
      </c>
      <c r="L128" s="43">
        <v>863842</v>
      </c>
      <c r="M128" s="43">
        <v>6372</v>
      </c>
      <c r="N128" s="43">
        <v>870214</v>
      </c>
    </row>
    <row r="129" spans="1:14" x14ac:dyDescent="0.2">
      <c r="A129" s="37"/>
      <c r="B129" s="68"/>
      <c r="C129" s="68"/>
      <c r="D129" s="38"/>
      <c r="E129" s="39"/>
      <c r="F129" s="38"/>
      <c r="G129" s="41"/>
      <c r="H129" s="68"/>
      <c r="I129" s="41"/>
      <c r="J129" s="43"/>
      <c r="K129" s="43"/>
      <c r="L129" s="43"/>
      <c r="M129" s="43"/>
      <c r="N129" s="43"/>
    </row>
    <row r="130" spans="1:14" x14ac:dyDescent="0.2">
      <c r="A130" s="37" t="s">
        <v>198</v>
      </c>
      <c r="B130" s="68">
        <v>430</v>
      </c>
      <c r="C130" s="68" t="s">
        <v>199</v>
      </c>
      <c r="D130" s="38" t="s">
        <v>38</v>
      </c>
      <c r="E130" s="43">
        <v>3660</v>
      </c>
      <c r="F130" s="38" t="s">
        <v>200</v>
      </c>
      <c r="G130" s="41">
        <v>3</v>
      </c>
      <c r="H130" s="68" t="s">
        <v>176</v>
      </c>
      <c r="I130" s="41">
        <v>11.42</v>
      </c>
      <c r="J130" s="52">
        <v>3660000</v>
      </c>
      <c r="K130" s="52">
        <v>954676.74</v>
      </c>
      <c r="L130" s="52">
        <v>22442980</v>
      </c>
      <c r="M130" s="53">
        <v>267729</v>
      </c>
      <c r="N130" s="54">
        <v>22710709</v>
      </c>
    </row>
    <row r="131" spans="1:14" x14ac:dyDescent="0.2">
      <c r="A131" s="37" t="s">
        <v>198</v>
      </c>
      <c r="B131" s="68">
        <v>430</v>
      </c>
      <c r="C131" s="68" t="s">
        <v>199</v>
      </c>
      <c r="D131" s="38" t="s">
        <v>38</v>
      </c>
      <c r="E131" s="43">
        <v>479</v>
      </c>
      <c r="F131" s="38" t="s">
        <v>201</v>
      </c>
      <c r="G131" s="41">
        <v>4</v>
      </c>
      <c r="H131" s="68" t="s">
        <v>176</v>
      </c>
      <c r="I131" s="41">
        <v>11.42</v>
      </c>
      <c r="J131" s="52">
        <v>479000</v>
      </c>
      <c r="K131" s="52">
        <v>248653.05</v>
      </c>
      <c r="L131" s="52">
        <v>5845450</v>
      </c>
      <c r="M131" s="53">
        <v>90857</v>
      </c>
      <c r="N131" s="54">
        <v>5936307</v>
      </c>
    </row>
    <row r="132" spans="1:14" x14ac:dyDescent="0.2">
      <c r="A132" s="37" t="s">
        <v>202</v>
      </c>
      <c r="B132" s="68">
        <v>430</v>
      </c>
      <c r="C132" s="68" t="s">
        <v>199</v>
      </c>
      <c r="D132" s="38" t="s">
        <v>38</v>
      </c>
      <c r="E132" s="70">
        <v>1.5349999999999999</v>
      </c>
      <c r="F132" s="38" t="s">
        <v>203</v>
      </c>
      <c r="G132" s="41">
        <v>10</v>
      </c>
      <c r="H132" s="68" t="s">
        <v>176</v>
      </c>
      <c r="I132" s="41">
        <v>11.42</v>
      </c>
      <c r="J132" s="52">
        <v>1535</v>
      </c>
      <c r="K132" s="52">
        <v>3292.99</v>
      </c>
      <c r="L132" s="52">
        <v>77413</v>
      </c>
      <c r="M132" s="52">
        <v>55415</v>
      </c>
      <c r="N132" s="52">
        <v>132828</v>
      </c>
    </row>
    <row r="133" spans="1:14" x14ac:dyDescent="0.2">
      <c r="A133" s="37"/>
      <c r="B133" s="68"/>
      <c r="C133" s="68"/>
      <c r="D133" s="38"/>
      <c r="E133" s="43"/>
      <c r="F133" s="68"/>
      <c r="G133" s="41"/>
      <c r="H133" s="68"/>
      <c r="I133" s="41"/>
      <c r="J133" s="43"/>
      <c r="K133" s="43"/>
      <c r="L133" s="43"/>
      <c r="M133" s="43"/>
      <c r="N133" s="43"/>
    </row>
    <row r="134" spans="1:14" x14ac:dyDescent="0.2">
      <c r="A134" s="37" t="s">
        <v>204</v>
      </c>
      <c r="B134" s="68">
        <v>437</v>
      </c>
      <c r="C134" s="68" t="s">
        <v>205</v>
      </c>
      <c r="D134" s="38" t="s">
        <v>38</v>
      </c>
      <c r="E134" s="43">
        <v>110</v>
      </c>
      <c r="F134" s="38" t="s">
        <v>206</v>
      </c>
      <c r="G134" s="41">
        <v>3</v>
      </c>
      <c r="H134" s="68" t="s">
        <v>65</v>
      </c>
      <c r="I134" s="41">
        <v>7</v>
      </c>
      <c r="J134" s="43">
        <v>110000</v>
      </c>
      <c r="K134" s="43">
        <v>0</v>
      </c>
      <c r="L134" s="43">
        <v>0</v>
      </c>
      <c r="M134" s="43"/>
      <c r="N134" s="43"/>
    </row>
    <row r="135" spans="1:14" x14ac:dyDescent="0.2">
      <c r="A135" s="37" t="s">
        <v>204</v>
      </c>
      <c r="B135" s="68">
        <v>437</v>
      </c>
      <c r="C135" s="68" t="s">
        <v>205</v>
      </c>
      <c r="D135" s="38" t="s">
        <v>38</v>
      </c>
      <c r="E135" s="43">
        <v>33</v>
      </c>
      <c r="F135" s="38" t="s">
        <v>207</v>
      </c>
      <c r="G135" s="41">
        <v>3</v>
      </c>
      <c r="H135" s="68" t="s">
        <v>65</v>
      </c>
      <c r="I135" s="41">
        <v>7</v>
      </c>
      <c r="J135" s="43">
        <v>33000</v>
      </c>
      <c r="K135" s="43">
        <v>0</v>
      </c>
      <c r="L135" s="43">
        <v>0</v>
      </c>
      <c r="M135" s="43"/>
      <c r="N135" s="43"/>
    </row>
    <row r="136" spans="1:14" x14ac:dyDescent="0.2">
      <c r="A136" s="37" t="s">
        <v>204</v>
      </c>
      <c r="B136" s="68">
        <v>437</v>
      </c>
      <c r="C136" s="68" t="s">
        <v>205</v>
      </c>
      <c r="D136" s="38" t="s">
        <v>38</v>
      </c>
      <c r="E136" s="43">
        <v>260</v>
      </c>
      <c r="F136" s="38" t="s">
        <v>208</v>
      </c>
      <c r="G136" s="41">
        <v>4.2</v>
      </c>
      <c r="H136" s="68" t="s">
        <v>65</v>
      </c>
      <c r="I136" s="41">
        <v>20</v>
      </c>
      <c r="J136" s="43">
        <v>260000</v>
      </c>
      <c r="K136" s="43">
        <v>157834.16</v>
      </c>
      <c r="L136" s="43">
        <v>3710438</v>
      </c>
      <c r="M136" s="43">
        <v>29375</v>
      </c>
      <c r="N136" s="43">
        <v>3739813</v>
      </c>
    </row>
    <row r="137" spans="1:14" x14ac:dyDescent="0.2">
      <c r="A137" s="37" t="s">
        <v>204</v>
      </c>
      <c r="B137" s="68">
        <v>437</v>
      </c>
      <c r="C137" s="68" t="s">
        <v>205</v>
      </c>
      <c r="D137" s="38" t="s">
        <v>38</v>
      </c>
      <c r="E137" s="43">
        <v>68</v>
      </c>
      <c r="F137" s="38" t="s">
        <v>209</v>
      </c>
      <c r="G137" s="41">
        <v>4.2</v>
      </c>
      <c r="H137" s="68" t="s">
        <v>65</v>
      </c>
      <c r="I137" s="41">
        <v>20</v>
      </c>
      <c r="J137" s="43">
        <v>68000</v>
      </c>
      <c r="K137" s="43">
        <v>41279.69</v>
      </c>
      <c r="L137" s="43">
        <v>970422</v>
      </c>
      <c r="M137" s="43">
        <v>7683</v>
      </c>
      <c r="N137" s="43">
        <v>978105</v>
      </c>
    </row>
    <row r="138" spans="1:14" x14ac:dyDescent="0.2">
      <c r="A138" s="37" t="s">
        <v>210</v>
      </c>
      <c r="B138" s="68">
        <v>437</v>
      </c>
      <c r="C138" s="68" t="s">
        <v>205</v>
      </c>
      <c r="D138" s="38" t="s">
        <v>38</v>
      </c>
      <c r="E138" s="75">
        <v>132</v>
      </c>
      <c r="F138" s="38" t="s">
        <v>211</v>
      </c>
      <c r="G138" s="41">
        <v>4.2</v>
      </c>
      <c r="H138" s="68" t="s">
        <v>65</v>
      </c>
      <c r="I138" s="41">
        <v>20</v>
      </c>
      <c r="J138" s="43">
        <v>132000</v>
      </c>
      <c r="K138" s="43">
        <v>74789.78</v>
      </c>
      <c r="L138" s="43">
        <v>1758193</v>
      </c>
      <c r="M138" s="43">
        <v>13919</v>
      </c>
      <c r="N138" s="43">
        <v>1772112</v>
      </c>
    </row>
    <row r="139" spans="1:14" x14ac:dyDescent="0.2">
      <c r="A139" s="37" t="s">
        <v>212</v>
      </c>
      <c r="B139" s="68">
        <v>437</v>
      </c>
      <c r="C139" s="68" t="s">
        <v>205</v>
      </c>
      <c r="D139" s="38" t="s">
        <v>38</v>
      </c>
      <c r="E139" s="75">
        <v>55</v>
      </c>
      <c r="F139" s="38" t="s">
        <v>213</v>
      </c>
      <c r="G139" s="41">
        <v>4.2</v>
      </c>
      <c r="H139" s="68" t="s">
        <v>65</v>
      </c>
      <c r="I139" s="41">
        <v>20</v>
      </c>
      <c r="J139" s="43">
        <v>55000</v>
      </c>
      <c r="K139" s="61">
        <v>51952.97</v>
      </c>
      <c r="L139" s="61">
        <v>1221334</v>
      </c>
      <c r="M139" s="61">
        <v>9669</v>
      </c>
      <c r="N139" s="61">
        <v>1231003</v>
      </c>
    </row>
    <row r="140" spans="1:14" x14ac:dyDescent="0.2">
      <c r="A140" s="56" t="s">
        <v>212</v>
      </c>
      <c r="B140" s="71">
        <v>437</v>
      </c>
      <c r="C140" s="71" t="s">
        <v>205</v>
      </c>
      <c r="D140" s="57" t="s">
        <v>38</v>
      </c>
      <c r="E140" s="76">
        <v>1</v>
      </c>
      <c r="F140" s="57" t="s">
        <v>214</v>
      </c>
      <c r="G140" s="59">
        <v>4.2</v>
      </c>
      <c r="H140" s="71" t="s">
        <v>65</v>
      </c>
      <c r="I140" s="59">
        <v>20</v>
      </c>
      <c r="J140" s="61">
        <v>1000</v>
      </c>
      <c r="K140" s="61">
        <v>1404.13</v>
      </c>
      <c r="L140" s="61">
        <v>33009</v>
      </c>
      <c r="M140" s="61">
        <v>261</v>
      </c>
      <c r="N140" s="61">
        <v>33270</v>
      </c>
    </row>
    <row r="141" spans="1:14" x14ac:dyDescent="0.2">
      <c r="A141" s="56" t="s">
        <v>215</v>
      </c>
      <c r="B141" s="71">
        <v>437</v>
      </c>
      <c r="C141" s="71" t="s">
        <v>216</v>
      </c>
      <c r="D141" s="57" t="s">
        <v>38</v>
      </c>
      <c r="E141" s="58">
        <v>110</v>
      </c>
      <c r="F141" s="57" t="s">
        <v>217</v>
      </c>
      <c r="G141" s="59">
        <v>3</v>
      </c>
      <c r="H141" s="71" t="s">
        <v>65</v>
      </c>
      <c r="I141" s="59">
        <v>5.93</v>
      </c>
      <c r="J141" s="61">
        <v>110000</v>
      </c>
      <c r="K141" s="61">
        <v>0</v>
      </c>
      <c r="L141" s="61">
        <v>0</v>
      </c>
      <c r="M141" s="61"/>
      <c r="N141" s="61"/>
    </row>
    <row r="142" spans="1:14" x14ac:dyDescent="0.2">
      <c r="A142" s="56" t="s">
        <v>218</v>
      </c>
      <c r="B142" s="71">
        <v>437</v>
      </c>
      <c r="C142" s="71" t="s">
        <v>216</v>
      </c>
      <c r="D142" s="57" t="s">
        <v>38</v>
      </c>
      <c r="E142" s="58">
        <v>33</v>
      </c>
      <c r="F142" s="57" t="s">
        <v>219</v>
      </c>
      <c r="G142" s="59">
        <v>3</v>
      </c>
      <c r="H142" s="71" t="s">
        <v>65</v>
      </c>
      <c r="I142" s="59">
        <v>5.93</v>
      </c>
      <c r="J142" s="61">
        <v>33000</v>
      </c>
      <c r="K142" s="61">
        <v>0</v>
      </c>
      <c r="L142" s="61">
        <v>0</v>
      </c>
      <c r="M142" s="61"/>
      <c r="N142" s="61"/>
    </row>
    <row r="143" spans="1:14" x14ac:dyDescent="0.2">
      <c r="A143" s="37" t="s">
        <v>215</v>
      </c>
      <c r="B143" s="68">
        <v>437</v>
      </c>
      <c r="C143" s="68" t="s">
        <v>216</v>
      </c>
      <c r="D143" s="38" t="s">
        <v>38</v>
      </c>
      <c r="E143" s="39">
        <v>375</v>
      </c>
      <c r="F143" s="38" t="s">
        <v>220</v>
      </c>
      <c r="G143" s="41">
        <v>4.2</v>
      </c>
      <c r="H143" s="68" t="s">
        <v>65</v>
      </c>
      <c r="I143" s="41">
        <v>19.75</v>
      </c>
      <c r="J143" s="43">
        <v>375000</v>
      </c>
      <c r="K143" s="43">
        <v>248135.32</v>
      </c>
      <c r="L143" s="43">
        <v>5833279</v>
      </c>
      <c r="M143" s="43">
        <v>46181</v>
      </c>
      <c r="N143" s="43">
        <v>5879460</v>
      </c>
    </row>
    <row r="144" spans="1:14" x14ac:dyDescent="0.2">
      <c r="A144" s="37" t="s">
        <v>215</v>
      </c>
      <c r="B144" s="68">
        <v>437</v>
      </c>
      <c r="C144" s="68" t="s">
        <v>216</v>
      </c>
      <c r="D144" s="38" t="s">
        <v>38</v>
      </c>
      <c r="E144" s="58">
        <v>99</v>
      </c>
      <c r="F144" s="57" t="s">
        <v>221</v>
      </c>
      <c r="G144" s="59">
        <v>4.2</v>
      </c>
      <c r="H144" s="71" t="s">
        <v>65</v>
      </c>
      <c r="I144" s="59">
        <v>19.75</v>
      </c>
      <c r="J144" s="61">
        <v>99000</v>
      </c>
      <c r="K144" s="61">
        <v>65507.73</v>
      </c>
      <c r="L144" s="61">
        <v>1539986</v>
      </c>
      <c r="M144" s="61">
        <v>12192</v>
      </c>
      <c r="N144" s="61">
        <v>1552178</v>
      </c>
    </row>
    <row r="145" spans="1:14" x14ac:dyDescent="0.2">
      <c r="A145" s="37" t="s">
        <v>215</v>
      </c>
      <c r="B145" s="68">
        <v>437</v>
      </c>
      <c r="C145" s="68" t="s">
        <v>216</v>
      </c>
      <c r="D145" s="38" t="s">
        <v>38</v>
      </c>
      <c r="E145" s="58">
        <v>93</v>
      </c>
      <c r="F145" s="57" t="s">
        <v>222</v>
      </c>
      <c r="G145" s="59">
        <v>4.2</v>
      </c>
      <c r="H145" s="71" t="s">
        <v>65</v>
      </c>
      <c r="I145" s="59">
        <v>19.75</v>
      </c>
      <c r="J145" s="61">
        <v>93000</v>
      </c>
      <c r="K145" s="61">
        <v>61448.26</v>
      </c>
      <c r="L145" s="61">
        <v>1444554</v>
      </c>
      <c r="M145" s="61">
        <v>11436</v>
      </c>
      <c r="N145" s="61">
        <v>1455990</v>
      </c>
    </row>
    <row r="146" spans="1:14" x14ac:dyDescent="0.2">
      <c r="A146" s="37" t="s">
        <v>223</v>
      </c>
      <c r="B146" s="68">
        <v>437</v>
      </c>
      <c r="C146" s="68" t="s">
        <v>216</v>
      </c>
      <c r="D146" s="38" t="s">
        <v>38</v>
      </c>
      <c r="E146" s="39">
        <v>122</v>
      </c>
      <c r="F146" s="38" t="s">
        <v>224</v>
      </c>
      <c r="G146" s="41">
        <v>4.2</v>
      </c>
      <c r="H146" s="68" t="s">
        <v>65</v>
      </c>
      <c r="I146" s="41">
        <v>19.75</v>
      </c>
      <c r="J146" s="43">
        <v>122000</v>
      </c>
      <c r="K146" s="61">
        <v>107663.89</v>
      </c>
      <c r="L146" s="61">
        <v>2531012</v>
      </c>
      <c r="M146" s="61">
        <v>20038</v>
      </c>
      <c r="N146" s="61">
        <v>2551050</v>
      </c>
    </row>
    <row r="147" spans="1:14" x14ac:dyDescent="0.2">
      <c r="A147" s="37" t="s">
        <v>223</v>
      </c>
      <c r="B147" s="68">
        <v>437</v>
      </c>
      <c r="C147" s="68" t="s">
        <v>216</v>
      </c>
      <c r="D147" s="38" t="s">
        <v>38</v>
      </c>
      <c r="E147" s="39">
        <v>1</v>
      </c>
      <c r="F147" s="38" t="s">
        <v>225</v>
      </c>
      <c r="G147" s="41">
        <v>4.2</v>
      </c>
      <c r="H147" s="68" t="s">
        <v>65</v>
      </c>
      <c r="I147" s="41">
        <v>19.75</v>
      </c>
      <c r="J147" s="43">
        <v>1000</v>
      </c>
      <c r="K147" s="43">
        <v>1329.18</v>
      </c>
      <c r="L147" s="43">
        <v>31247</v>
      </c>
      <c r="M147" s="43">
        <v>247</v>
      </c>
      <c r="N147" s="43">
        <v>31494</v>
      </c>
    </row>
    <row r="148" spans="1:14" x14ac:dyDescent="0.2">
      <c r="A148" s="37"/>
      <c r="B148" s="68"/>
      <c r="C148" s="68"/>
      <c r="D148" s="38"/>
      <c r="E148" s="39"/>
      <c r="F148" s="38"/>
      <c r="G148" s="41"/>
      <c r="H148" s="68"/>
      <c r="I148" s="41"/>
      <c r="J148" s="43"/>
      <c r="K148" s="43"/>
      <c r="L148" s="43"/>
      <c r="M148" s="43"/>
      <c r="N148" s="43"/>
    </row>
    <row r="149" spans="1:14" x14ac:dyDescent="0.2">
      <c r="A149" s="37" t="s">
        <v>69</v>
      </c>
      <c r="B149" s="68">
        <v>449</v>
      </c>
      <c r="C149" s="68" t="s">
        <v>226</v>
      </c>
      <c r="D149" s="38" t="s">
        <v>38</v>
      </c>
      <c r="E149" s="39">
        <v>162</v>
      </c>
      <c r="F149" s="38" t="s">
        <v>193</v>
      </c>
      <c r="G149" s="41">
        <v>4.8</v>
      </c>
      <c r="H149" s="38" t="s">
        <v>57</v>
      </c>
      <c r="I149" s="41">
        <v>7.75</v>
      </c>
      <c r="J149" s="43">
        <v>162000</v>
      </c>
      <c r="K149" s="43">
        <v>0</v>
      </c>
      <c r="L149" s="43">
        <v>0</v>
      </c>
      <c r="M149" s="43"/>
      <c r="N149" s="43"/>
    </row>
    <row r="150" spans="1:14" x14ac:dyDescent="0.2">
      <c r="A150" s="37" t="s">
        <v>227</v>
      </c>
      <c r="B150" s="68">
        <v>449</v>
      </c>
      <c r="C150" s="68" t="s">
        <v>226</v>
      </c>
      <c r="D150" s="38" t="s">
        <v>38</v>
      </c>
      <c r="E150" s="39">
        <v>50</v>
      </c>
      <c r="F150" s="38" t="s">
        <v>194</v>
      </c>
      <c r="G150" s="41">
        <v>5.4</v>
      </c>
      <c r="H150" s="38" t="s">
        <v>57</v>
      </c>
      <c r="I150" s="41">
        <v>14.75</v>
      </c>
      <c r="J150" s="43">
        <v>50000</v>
      </c>
      <c r="K150" s="43">
        <v>72113.2</v>
      </c>
      <c r="L150" s="43">
        <v>1695270</v>
      </c>
      <c r="M150" s="43">
        <v>14459</v>
      </c>
      <c r="N150" s="43">
        <v>1709729</v>
      </c>
    </row>
    <row r="151" spans="1:14" x14ac:dyDescent="0.2">
      <c r="A151" s="37" t="s">
        <v>227</v>
      </c>
      <c r="B151" s="68">
        <v>449</v>
      </c>
      <c r="C151" s="68" t="s">
        <v>226</v>
      </c>
      <c r="D151" s="38" t="s">
        <v>38</v>
      </c>
      <c r="E151" s="39">
        <v>59.52</v>
      </c>
      <c r="F151" s="38" t="s">
        <v>195</v>
      </c>
      <c r="G151" s="41">
        <v>4.5</v>
      </c>
      <c r="H151" s="38" t="s">
        <v>57</v>
      </c>
      <c r="I151" s="41">
        <v>15</v>
      </c>
      <c r="J151" s="43">
        <v>59520</v>
      </c>
      <c r="K151" s="43">
        <v>85247</v>
      </c>
      <c r="L151" s="43">
        <v>2004026</v>
      </c>
      <c r="M151" s="43">
        <v>0</v>
      </c>
      <c r="N151" s="43">
        <v>2004026</v>
      </c>
    </row>
    <row r="152" spans="1:14" x14ac:dyDescent="0.2">
      <c r="A152" s="37"/>
      <c r="B152" s="68"/>
      <c r="C152" s="68"/>
      <c r="D152" s="38"/>
      <c r="E152" s="39"/>
      <c r="F152" s="38"/>
      <c r="G152" s="41"/>
      <c r="H152" s="68"/>
      <c r="I152" s="41"/>
      <c r="J152" s="43"/>
      <c r="K152" s="43"/>
      <c r="L152" s="43"/>
      <c r="M152" s="43"/>
      <c r="N152" s="43"/>
    </row>
    <row r="153" spans="1:14" x14ac:dyDescent="0.2">
      <c r="A153" s="56" t="s">
        <v>121</v>
      </c>
      <c r="B153" s="71">
        <v>472</v>
      </c>
      <c r="C153" s="71" t="s">
        <v>228</v>
      </c>
      <c r="D153" s="57" t="s">
        <v>229</v>
      </c>
      <c r="E153" s="58">
        <v>15700000</v>
      </c>
      <c r="F153" s="57" t="s">
        <v>71</v>
      </c>
      <c r="G153" s="59">
        <v>6</v>
      </c>
      <c r="H153" s="71" t="s">
        <v>176</v>
      </c>
      <c r="I153" s="59">
        <v>4</v>
      </c>
      <c r="J153" s="61">
        <v>15700000000</v>
      </c>
      <c r="K153" s="61">
        <v>0</v>
      </c>
      <c r="L153" s="61">
        <v>0</v>
      </c>
      <c r="M153" s="61"/>
      <c r="N153" s="61"/>
    </row>
    <row r="154" spans="1:14" x14ac:dyDescent="0.2">
      <c r="A154" s="56" t="s">
        <v>121</v>
      </c>
      <c r="B154" s="71">
        <v>472</v>
      </c>
      <c r="C154" s="71" t="s">
        <v>228</v>
      </c>
      <c r="D154" s="57" t="s">
        <v>229</v>
      </c>
      <c r="E154" s="58">
        <v>500000</v>
      </c>
      <c r="F154" s="57" t="s">
        <v>73</v>
      </c>
      <c r="G154" s="59" t="s">
        <v>230</v>
      </c>
      <c r="H154" s="71" t="s">
        <v>176</v>
      </c>
      <c r="I154" s="59">
        <v>6</v>
      </c>
      <c r="J154" s="61">
        <v>500000000</v>
      </c>
      <c r="K154" s="61">
        <v>0</v>
      </c>
      <c r="L154" s="61">
        <v>0</v>
      </c>
      <c r="M154" s="61"/>
      <c r="N154" s="61"/>
    </row>
    <row r="155" spans="1:14" x14ac:dyDescent="0.2">
      <c r="A155" s="56" t="s">
        <v>121</v>
      </c>
      <c r="B155" s="71">
        <v>472</v>
      </c>
      <c r="C155" s="71" t="s">
        <v>228</v>
      </c>
      <c r="D155" s="57" t="s">
        <v>229</v>
      </c>
      <c r="E155" s="58">
        <v>1000</v>
      </c>
      <c r="F155" s="57" t="s">
        <v>111</v>
      </c>
      <c r="G155" s="59">
        <v>10</v>
      </c>
      <c r="H155" s="71" t="s">
        <v>176</v>
      </c>
      <c r="I155" s="59">
        <v>6</v>
      </c>
      <c r="J155" s="61">
        <v>1000000</v>
      </c>
      <c r="K155" s="61">
        <v>0</v>
      </c>
      <c r="L155" s="61">
        <v>0</v>
      </c>
      <c r="M155" s="61"/>
      <c r="N155" s="61"/>
    </row>
    <row r="156" spans="1:14" x14ac:dyDescent="0.2">
      <c r="A156" s="37" t="s">
        <v>121</v>
      </c>
      <c r="B156" s="68">
        <v>486</v>
      </c>
      <c r="C156" s="68" t="s">
        <v>231</v>
      </c>
      <c r="D156" s="38" t="s">
        <v>38</v>
      </c>
      <c r="E156" s="39">
        <v>450</v>
      </c>
      <c r="F156" s="38" t="s">
        <v>97</v>
      </c>
      <c r="G156" s="41">
        <v>4.25</v>
      </c>
      <c r="H156" s="68" t="s">
        <v>65</v>
      </c>
      <c r="I156" s="41">
        <v>19.5</v>
      </c>
      <c r="J156" s="43">
        <v>450000</v>
      </c>
      <c r="K156" s="43">
        <v>244301</v>
      </c>
      <c r="L156" s="43">
        <v>5743140</v>
      </c>
      <c r="M156" s="43">
        <v>23302</v>
      </c>
      <c r="N156" s="43">
        <v>5766442</v>
      </c>
    </row>
    <row r="157" spans="1:14" x14ac:dyDescent="0.2">
      <c r="A157" s="37" t="s">
        <v>232</v>
      </c>
      <c r="B157" s="68">
        <v>486</v>
      </c>
      <c r="C157" s="68" t="s">
        <v>231</v>
      </c>
      <c r="D157" s="38" t="s">
        <v>38</v>
      </c>
      <c r="E157" s="39">
        <v>50</v>
      </c>
      <c r="F157" s="38" t="s">
        <v>99</v>
      </c>
      <c r="G157" s="41">
        <v>8</v>
      </c>
      <c r="H157" s="68" t="s">
        <v>65</v>
      </c>
      <c r="I157" s="41">
        <v>23.25</v>
      </c>
      <c r="J157" s="43">
        <v>50000</v>
      </c>
      <c r="K157" s="43">
        <v>50000</v>
      </c>
      <c r="L157" s="43">
        <v>1175423</v>
      </c>
      <c r="M157" s="43">
        <v>933797</v>
      </c>
      <c r="N157" s="43">
        <v>2109220</v>
      </c>
    </row>
    <row r="158" spans="1:14" x14ac:dyDescent="0.2">
      <c r="A158" s="37" t="s">
        <v>233</v>
      </c>
      <c r="B158" s="68">
        <v>486</v>
      </c>
      <c r="C158" s="68" t="s">
        <v>234</v>
      </c>
      <c r="D158" s="38" t="s">
        <v>38</v>
      </c>
      <c r="E158" s="39">
        <v>427</v>
      </c>
      <c r="F158" s="38" t="s">
        <v>191</v>
      </c>
      <c r="G158" s="41">
        <v>4</v>
      </c>
      <c r="H158" s="68" t="s">
        <v>65</v>
      </c>
      <c r="I158" s="41">
        <v>20</v>
      </c>
      <c r="J158" s="43">
        <v>427000</v>
      </c>
      <c r="K158" s="43">
        <v>285048</v>
      </c>
      <c r="L158" s="43">
        <v>6701040</v>
      </c>
      <c r="M158" s="43">
        <v>25613</v>
      </c>
      <c r="N158" s="43">
        <v>6726653</v>
      </c>
    </row>
    <row r="159" spans="1:14" x14ac:dyDescent="0.2">
      <c r="A159" s="37" t="s">
        <v>233</v>
      </c>
      <c r="B159" s="68">
        <v>486</v>
      </c>
      <c r="C159" s="68" t="s">
        <v>234</v>
      </c>
      <c r="D159" s="38" t="s">
        <v>38</v>
      </c>
      <c r="E159" s="39">
        <v>37</v>
      </c>
      <c r="F159" s="38" t="s">
        <v>235</v>
      </c>
      <c r="G159" s="41">
        <v>4</v>
      </c>
      <c r="H159" s="68" t="s">
        <v>65</v>
      </c>
      <c r="I159" s="41">
        <v>20</v>
      </c>
      <c r="J159" s="43">
        <v>37000</v>
      </c>
      <c r="K159" s="43">
        <v>37000</v>
      </c>
      <c r="L159" s="43">
        <v>869813</v>
      </c>
      <c r="M159" s="43">
        <v>234983</v>
      </c>
      <c r="N159" s="43">
        <v>1104796</v>
      </c>
    </row>
    <row r="160" spans="1:14" x14ac:dyDescent="0.2">
      <c r="A160" s="37" t="s">
        <v>233</v>
      </c>
      <c r="B160" s="68">
        <v>486</v>
      </c>
      <c r="C160" s="68" t="s">
        <v>234</v>
      </c>
      <c r="D160" s="38" t="s">
        <v>38</v>
      </c>
      <c r="E160" s="39">
        <v>59</v>
      </c>
      <c r="F160" s="38" t="s">
        <v>236</v>
      </c>
      <c r="G160" s="41">
        <v>7</v>
      </c>
      <c r="H160" s="68" t="s">
        <v>65</v>
      </c>
      <c r="I160" s="41">
        <v>21.75</v>
      </c>
      <c r="J160" s="43">
        <v>59000</v>
      </c>
      <c r="K160" s="43">
        <v>59000</v>
      </c>
      <c r="L160" s="43">
        <v>1386999</v>
      </c>
      <c r="M160" s="43">
        <v>708250</v>
      </c>
      <c r="N160" s="43">
        <v>2095249</v>
      </c>
    </row>
    <row r="161" spans="1:14" x14ac:dyDescent="0.2">
      <c r="A161" s="37"/>
      <c r="B161" s="68"/>
      <c r="C161" s="68"/>
      <c r="D161" s="38"/>
      <c r="E161" s="39"/>
      <c r="F161" s="38"/>
      <c r="G161" s="41"/>
      <c r="H161" s="68"/>
      <c r="I161" s="41"/>
      <c r="J161" s="43"/>
      <c r="K161" s="43"/>
      <c r="L161" s="43"/>
      <c r="M161" s="43"/>
      <c r="N161" s="43"/>
    </row>
    <row r="162" spans="1:14" x14ac:dyDescent="0.2">
      <c r="A162" s="37" t="s">
        <v>62</v>
      </c>
      <c r="B162" s="68">
        <v>495</v>
      </c>
      <c r="C162" s="68" t="s">
        <v>237</v>
      </c>
      <c r="D162" s="38" t="s">
        <v>38</v>
      </c>
      <c r="E162" s="39">
        <v>578.5</v>
      </c>
      <c r="F162" s="38" t="s">
        <v>238</v>
      </c>
      <c r="G162" s="41">
        <v>4</v>
      </c>
      <c r="H162" s="68" t="s">
        <v>65</v>
      </c>
      <c r="I162" s="41">
        <v>19.25</v>
      </c>
      <c r="J162" s="43">
        <v>578500</v>
      </c>
      <c r="K162" s="43">
        <v>291140</v>
      </c>
      <c r="L162" s="43">
        <v>6844253</v>
      </c>
      <c r="M162" s="43">
        <v>44956</v>
      </c>
      <c r="N162" s="43">
        <v>6889209</v>
      </c>
    </row>
    <row r="163" spans="1:14" x14ac:dyDescent="0.2">
      <c r="A163" s="37" t="s">
        <v>62</v>
      </c>
      <c r="B163" s="68">
        <v>495</v>
      </c>
      <c r="C163" s="68" t="s">
        <v>237</v>
      </c>
      <c r="D163" s="38" t="s">
        <v>38</v>
      </c>
      <c r="E163" s="39">
        <v>52.2</v>
      </c>
      <c r="F163" s="38" t="s">
        <v>239</v>
      </c>
      <c r="G163" s="41">
        <v>5</v>
      </c>
      <c r="H163" s="68" t="s">
        <v>65</v>
      </c>
      <c r="I163" s="41">
        <v>19.25</v>
      </c>
      <c r="J163" s="43">
        <v>52200</v>
      </c>
      <c r="K163" s="43">
        <v>53489</v>
      </c>
      <c r="L163" s="43">
        <v>1257444</v>
      </c>
      <c r="M163" s="43">
        <v>10288</v>
      </c>
      <c r="N163" s="43">
        <v>1267732</v>
      </c>
    </row>
    <row r="164" spans="1:14" x14ac:dyDescent="0.2">
      <c r="A164" s="37" t="s">
        <v>66</v>
      </c>
      <c r="B164" s="68">
        <v>495</v>
      </c>
      <c r="C164" s="68" t="s">
        <v>237</v>
      </c>
      <c r="D164" s="38" t="s">
        <v>38</v>
      </c>
      <c r="E164" s="39">
        <v>27.4</v>
      </c>
      <c r="F164" s="38" t="s">
        <v>240</v>
      </c>
      <c r="G164" s="41">
        <v>5.5</v>
      </c>
      <c r="H164" s="68" t="s">
        <v>65</v>
      </c>
      <c r="I164" s="41">
        <v>19.25</v>
      </c>
      <c r="J164" s="43">
        <v>27400</v>
      </c>
      <c r="K164" s="43">
        <v>31324</v>
      </c>
      <c r="L164" s="43">
        <v>736379</v>
      </c>
      <c r="M164" s="43">
        <v>6615</v>
      </c>
      <c r="N164" s="43">
        <v>742994</v>
      </c>
    </row>
    <row r="165" spans="1:14" x14ac:dyDescent="0.2">
      <c r="A165" s="37" t="s">
        <v>66</v>
      </c>
      <c r="B165" s="68">
        <v>495</v>
      </c>
      <c r="C165" s="68" t="s">
        <v>237</v>
      </c>
      <c r="D165" s="38" t="s">
        <v>38</v>
      </c>
      <c r="E165" s="39">
        <v>20.399999999999999</v>
      </c>
      <c r="F165" s="38" t="s">
        <v>241</v>
      </c>
      <c r="G165" s="41">
        <v>6</v>
      </c>
      <c r="H165" s="68" t="s">
        <v>65</v>
      </c>
      <c r="I165" s="41">
        <v>19.25</v>
      </c>
      <c r="J165" s="43">
        <v>20400</v>
      </c>
      <c r="K165" s="43">
        <v>25754</v>
      </c>
      <c r="L165" s="43">
        <v>605437</v>
      </c>
      <c r="M165" s="43">
        <v>5922</v>
      </c>
      <c r="N165" s="43">
        <v>611359</v>
      </c>
    </row>
    <row r="166" spans="1:14" x14ac:dyDescent="0.2">
      <c r="A166" s="37" t="s">
        <v>242</v>
      </c>
      <c r="B166" s="68">
        <v>495</v>
      </c>
      <c r="C166" s="68" t="s">
        <v>237</v>
      </c>
      <c r="D166" s="38" t="s">
        <v>38</v>
      </c>
      <c r="E166" s="39">
        <v>22</v>
      </c>
      <c r="F166" s="77" t="s">
        <v>243</v>
      </c>
      <c r="G166" s="41">
        <v>7</v>
      </c>
      <c r="H166" s="68" t="s">
        <v>65</v>
      </c>
      <c r="I166" s="41">
        <v>19.25</v>
      </c>
      <c r="J166" s="43">
        <v>22000</v>
      </c>
      <c r="K166" s="43">
        <v>28837</v>
      </c>
      <c r="L166" s="43">
        <v>677913</v>
      </c>
      <c r="M166" s="43">
        <v>7709</v>
      </c>
      <c r="N166" s="43">
        <v>685622</v>
      </c>
    </row>
    <row r="167" spans="1:14" x14ac:dyDescent="0.2">
      <c r="A167" s="37" t="s">
        <v>242</v>
      </c>
      <c r="B167" s="68">
        <v>495</v>
      </c>
      <c r="C167" s="68" t="s">
        <v>237</v>
      </c>
      <c r="D167" s="38" t="s">
        <v>38</v>
      </c>
      <c r="E167" s="39">
        <v>31</v>
      </c>
      <c r="F167" s="38" t="s">
        <v>244</v>
      </c>
      <c r="G167" s="41">
        <v>7.5</v>
      </c>
      <c r="H167" s="68" t="s">
        <v>65</v>
      </c>
      <c r="I167" s="41">
        <v>19.25</v>
      </c>
      <c r="J167" s="43">
        <v>31000</v>
      </c>
      <c r="K167" s="43">
        <v>51429</v>
      </c>
      <c r="L167" s="43">
        <v>1209017</v>
      </c>
      <c r="M167" s="43">
        <v>14704</v>
      </c>
      <c r="N167" s="43">
        <v>1223721</v>
      </c>
    </row>
    <row r="168" spans="1:14" x14ac:dyDescent="0.2">
      <c r="A168" s="37" t="s">
        <v>245</v>
      </c>
      <c r="B168" s="68">
        <v>495</v>
      </c>
      <c r="C168" s="68" t="s">
        <v>246</v>
      </c>
      <c r="D168" s="38" t="s">
        <v>38</v>
      </c>
      <c r="E168" s="39">
        <v>478</v>
      </c>
      <c r="F168" s="38" t="s">
        <v>247</v>
      </c>
      <c r="G168" s="41">
        <v>4</v>
      </c>
      <c r="H168" s="68" t="s">
        <v>65</v>
      </c>
      <c r="I168" s="41">
        <v>18.25</v>
      </c>
      <c r="J168" s="43">
        <v>478000</v>
      </c>
      <c r="K168" s="43">
        <v>260155</v>
      </c>
      <c r="L168" s="43">
        <v>6115843</v>
      </c>
      <c r="M168" s="43">
        <v>40174</v>
      </c>
      <c r="N168" s="43">
        <v>6156017</v>
      </c>
    </row>
    <row r="169" spans="1:14" x14ac:dyDescent="0.2">
      <c r="A169" s="37" t="s">
        <v>248</v>
      </c>
      <c r="B169" s="68">
        <v>495</v>
      </c>
      <c r="C169" s="68" t="s">
        <v>246</v>
      </c>
      <c r="D169" s="38" t="s">
        <v>38</v>
      </c>
      <c r="E169" s="39">
        <v>55</v>
      </c>
      <c r="F169" s="38" t="s">
        <v>249</v>
      </c>
      <c r="G169" s="41">
        <v>5</v>
      </c>
      <c r="H169" s="68" t="s">
        <v>65</v>
      </c>
      <c r="I169" s="41">
        <v>18.25</v>
      </c>
      <c r="J169" s="43">
        <v>55000</v>
      </c>
      <c r="K169" s="43">
        <v>56358</v>
      </c>
      <c r="L169" s="43">
        <v>1324890</v>
      </c>
      <c r="M169" s="43">
        <v>10839</v>
      </c>
      <c r="N169" s="43">
        <v>1335729</v>
      </c>
    </row>
    <row r="170" spans="1:14" x14ac:dyDescent="0.2">
      <c r="A170" s="37" t="s">
        <v>250</v>
      </c>
      <c r="B170" s="68">
        <v>495</v>
      </c>
      <c r="C170" s="68" t="s">
        <v>246</v>
      </c>
      <c r="D170" s="38" t="s">
        <v>38</v>
      </c>
      <c r="E170" s="39">
        <v>18</v>
      </c>
      <c r="F170" s="38" t="s">
        <v>251</v>
      </c>
      <c r="G170" s="41">
        <v>5.5</v>
      </c>
      <c r="H170" s="68" t="s">
        <v>65</v>
      </c>
      <c r="I170" s="41">
        <v>18.25</v>
      </c>
      <c r="J170" s="43">
        <v>18000</v>
      </c>
      <c r="K170" s="43">
        <v>19505</v>
      </c>
      <c r="L170" s="43">
        <v>458533</v>
      </c>
      <c r="M170" s="43">
        <v>4119</v>
      </c>
      <c r="N170" s="43">
        <v>462652</v>
      </c>
    </row>
    <row r="171" spans="1:14" x14ac:dyDescent="0.2">
      <c r="A171" s="37" t="s">
        <v>252</v>
      </c>
      <c r="B171" s="68">
        <v>495</v>
      </c>
      <c r="C171" s="68" t="s">
        <v>246</v>
      </c>
      <c r="D171" s="38" t="s">
        <v>38</v>
      </c>
      <c r="E171" s="39">
        <v>8</v>
      </c>
      <c r="F171" s="38" t="s">
        <v>253</v>
      </c>
      <c r="G171" s="41">
        <v>6</v>
      </c>
      <c r="H171" s="68" t="s">
        <v>65</v>
      </c>
      <c r="I171" s="41">
        <v>18.25</v>
      </c>
      <c r="J171" s="43">
        <v>8000</v>
      </c>
      <c r="K171" s="43">
        <v>9528</v>
      </c>
      <c r="L171" s="43">
        <v>223989</v>
      </c>
      <c r="M171" s="43">
        <v>2191</v>
      </c>
      <c r="N171" s="43">
        <v>226180</v>
      </c>
    </row>
    <row r="172" spans="1:14" x14ac:dyDescent="0.2">
      <c r="A172" s="37" t="s">
        <v>252</v>
      </c>
      <c r="B172" s="68">
        <v>495</v>
      </c>
      <c r="C172" s="68" t="s">
        <v>246</v>
      </c>
      <c r="D172" s="38" t="s">
        <v>38</v>
      </c>
      <c r="E172" s="39">
        <v>15</v>
      </c>
      <c r="F172" s="38" t="s">
        <v>254</v>
      </c>
      <c r="G172" s="41">
        <v>7</v>
      </c>
      <c r="H172" s="68" t="s">
        <v>65</v>
      </c>
      <c r="I172" s="41">
        <v>18.25</v>
      </c>
      <c r="J172" s="43">
        <v>15000</v>
      </c>
      <c r="K172" s="43">
        <v>18375</v>
      </c>
      <c r="L172" s="43">
        <v>431968</v>
      </c>
      <c r="M172" s="43">
        <v>4912</v>
      </c>
      <c r="N172" s="43">
        <v>436880</v>
      </c>
    </row>
    <row r="173" spans="1:14" x14ac:dyDescent="0.2">
      <c r="A173" s="37" t="s">
        <v>252</v>
      </c>
      <c r="B173" s="68">
        <v>495</v>
      </c>
      <c r="C173" s="68" t="s">
        <v>246</v>
      </c>
      <c r="D173" s="38" t="s">
        <v>38</v>
      </c>
      <c r="E173" s="39">
        <v>25</v>
      </c>
      <c r="F173" s="38" t="s">
        <v>255</v>
      </c>
      <c r="G173" s="41">
        <v>7.5</v>
      </c>
      <c r="H173" s="68" t="s">
        <v>65</v>
      </c>
      <c r="I173" s="41">
        <v>18.25</v>
      </c>
      <c r="J173" s="43">
        <v>25000</v>
      </c>
      <c r="K173" s="43">
        <v>38582</v>
      </c>
      <c r="L173" s="43">
        <v>907003</v>
      </c>
      <c r="M173" s="43">
        <v>11031</v>
      </c>
      <c r="N173" s="43">
        <v>918034</v>
      </c>
    </row>
    <row r="174" spans="1:14" x14ac:dyDescent="0.2">
      <c r="A174" s="37" t="s">
        <v>256</v>
      </c>
      <c r="B174" s="68">
        <v>495</v>
      </c>
      <c r="C174" s="68" t="s">
        <v>257</v>
      </c>
      <c r="D174" s="38" t="s">
        <v>38</v>
      </c>
      <c r="E174" s="39">
        <f>500*804/1000</f>
        <v>402</v>
      </c>
      <c r="F174" s="38" t="s">
        <v>258</v>
      </c>
      <c r="G174" s="41">
        <v>4.7</v>
      </c>
      <c r="H174" s="38" t="s">
        <v>65</v>
      </c>
      <c r="I174" s="41">
        <v>17</v>
      </c>
      <c r="J174" s="78">
        <v>402000</v>
      </c>
      <c r="K174" s="43">
        <v>249655</v>
      </c>
      <c r="L174" s="43">
        <v>5869005</v>
      </c>
      <c r="M174" s="43">
        <v>45185</v>
      </c>
      <c r="N174" s="43">
        <v>5914190</v>
      </c>
    </row>
    <row r="175" spans="1:14" x14ac:dyDescent="0.2">
      <c r="A175" s="37" t="s">
        <v>259</v>
      </c>
      <c r="B175" s="68">
        <v>495</v>
      </c>
      <c r="C175" s="68" t="s">
        <v>257</v>
      </c>
      <c r="D175" s="38" t="s">
        <v>38</v>
      </c>
      <c r="E175" s="39">
        <v>38.200000000000003</v>
      </c>
      <c r="F175" s="38" t="s">
        <v>260</v>
      </c>
      <c r="G175" s="41">
        <v>5.2</v>
      </c>
      <c r="H175" s="38" t="s">
        <v>65</v>
      </c>
      <c r="I175" s="41">
        <v>17</v>
      </c>
      <c r="J175" s="78">
        <v>38200</v>
      </c>
      <c r="K175" s="43">
        <v>38687</v>
      </c>
      <c r="L175" s="43">
        <v>909472</v>
      </c>
      <c r="M175" s="43">
        <v>7732</v>
      </c>
      <c r="N175" s="43">
        <v>917204</v>
      </c>
    </row>
    <row r="176" spans="1:14" x14ac:dyDescent="0.2">
      <c r="A176" s="37" t="s">
        <v>259</v>
      </c>
      <c r="B176" s="68">
        <v>495</v>
      </c>
      <c r="C176" s="68" t="s">
        <v>257</v>
      </c>
      <c r="D176" s="38" t="s">
        <v>38</v>
      </c>
      <c r="E176" s="39">
        <v>12</v>
      </c>
      <c r="F176" s="38" t="s">
        <v>261</v>
      </c>
      <c r="G176" s="41">
        <v>5.2</v>
      </c>
      <c r="H176" s="38" t="s">
        <v>65</v>
      </c>
      <c r="I176" s="41">
        <v>17</v>
      </c>
      <c r="J176" s="78">
        <v>12000</v>
      </c>
      <c r="K176" s="43">
        <v>12465</v>
      </c>
      <c r="L176" s="43">
        <v>293033</v>
      </c>
      <c r="M176" s="43">
        <v>2491</v>
      </c>
      <c r="N176" s="43">
        <v>295524</v>
      </c>
    </row>
    <row r="177" spans="1:14" x14ac:dyDescent="0.2">
      <c r="A177" s="37" t="s">
        <v>259</v>
      </c>
      <c r="B177" s="68">
        <v>495</v>
      </c>
      <c r="C177" s="68" t="s">
        <v>257</v>
      </c>
      <c r="D177" s="38" t="s">
        <v>38</v>
      </c>
      <c r="E177" s="39">
        <v>6</v>
      </c>
      <c r="F177" s="38" t="s">
        <v>262</v>
      </c>
      <c r="G177" s="41">
        <v>5.2</v>
      </c>
      <c r="H177" s="38" t="s">
        <v>65</v>
      </c>
      <c r="I177" s="41">
        <v>17</v>
      </c>
      <c r="J177" s="78">
        <v>6000</v>
      </c>
      <c r="K177" s="43">
        <v>6557</v>
      </c>
      <c r="L177" s="43">
        <v>154145</v>
      </c>
      <c r="M177" s="43">
        <v>1310</v>
      </c>
      <c r="N177" s="43">
        <v>155455</v>
      </c>
    </row>
    <row r="178" spans="1:14" x14ac:dyDescent="0.2">
      <c r="A178" s="37" t="s">
        <v>259</v>
      </c>
      <c r="B178" s="68">
        <v>495</v>
      </c>
      <c r="C178" s="68" t="s">
        <v>257</v>
      </c>
      <c r="D178" s="38" t="s">
        <v>38</v>
      </c>
      <c r="E178" s="39">
        <v>9</v>
      </c>
      <c r="F178" s="38" t="s">
        <v>263</v>
      </c>
      <c r="G178" s="41">
        <v>5.2</v>
      </c>
      <c r="H178" s="38" t="s">
        <v>65</v>
      </c>
      <c r="I178" s="41">
        <v>17</v>
      </c>
      <c r="J178" s="78">
        <v>9000</v>
      </c>
      <c r="K178" s="43">
        <v>9835</v>
      </c>
      <c r="L178" s="43">
        <v>231206</v>
      </c>
      <c r="M178" s="43">
        <v>1966</v>
      </c>
      <c r="N178" s="43">
        <v>233172</v>
      </c>
    </row>
    <row r="179" spans="1:14" x14ac:dyDescent="0.2">
      <c r="A179" s="37" t="s">
        <v>259</v>
      </c>
      <c r="B179" s="68">
        <v>495</v>
      </c>
      <c r="C179" s="68" t="s">
        <v>257</v>
      </c>
      <c r="D179" s="38" t="s">
        <v>38</v>
      </c>
      <c r="E179" s="39">
        <v>27.4</v>
      </c>
      <c r="F179" s="38" t="s">
        <v>264</v>
      </c>
      <c r="G179" s="41">
        <v>5.2</v>
      </c>
      <c r="H179" s="38" t="s">
        <v>65</v>
      </c>
      <c r="I179" s="41">
        <v>17</v>
      </c>
      <c r="J179" s="78">
        <v>27400</v>
      </c>
      <c r="K179" s="43">
        <v>34859</v>
      </c>
      <c r="L179" s="43">
        <v>819481</v>
      </c>
      <c r="M179" s="43">
        <v>6967</v>
      </c>
      <c r="N179" s="43">
        <v>826448</v>
      </c>
    </row>
    <row r="180" spans="1:14" x14ac:dyDescent="0.2">
      <c r="A180" s="37"/>
      <c r="B180" s="68"/>
      <c r="C180" s="68"/>
      <c r="D180" s="38"/>
      <c r="E180" s="39"/>
      <c r="F180" s="38"/>
      <c r="G180" s="41"/>
      <c r="H180" s="68"/>
      <c r="I180" s="41"/>
      <c r="J180" s="43"/>
      <c r="K180" s="43"/>
      <c r="L180" s="43"/>
      <c r="M180" s="43"/>
      <c r="N180" s="43"/>
    </row>
    <row r="181" spans="1:14" x14ac:dyDescent="0.2">
      <c r="A181" s="37" t="s">
        <v>69</v>
      </c>
      <c r="B181" s="68">
        <v>501</v>
      </c>
      <c r="C181" s="68" t="s">
        <v>265</v>
      </c>
      <c r="D181" s="38" t="s">
        <v>38</v>
      </c>
      <c r="E181" s="39">
        <v>156.30000000000001</v>
      </c>
      <c r="F181" s="38" t="s">
        <v>266</v>
      </c>
      <c r="G181" s="41">
        <v>4.1500000000000004</v>
      </c>
      <c r="H181" s="38" t="s">
        <v>57</v>
      </c>
      <c r="I181" s="41">
        <v>7.75</v>
      </c>
      <c r="J181" s="43">
        <v>156300</v>
      </c>
      <c r="K181" s="43">
        <v>23849.32</v>
      </c>
      <c r="L181" s="43">
        <v>560661</v>
      </c>
      <c r="M181" s="43">
        <v>5665</v>
      </c>
      <c r="N181" s="43">
        <v>566326</v>
      </c>
    </row>
    <row r="182" spans="1:14" x14ac:dyDescent="0.2">
      <c r="A182" s="37" t="s">
        <v>227</v>
      </c>
      <c r="B182" s="68">
        <v>501</v>
      </c>
      <c r="C182" s="68" t="s">
        <v>265</v>
      </c>
      <c r="D182" s="38" t="s">
        <v>38</v>
      </c>
      <c r="E182" s="39">
        <v>47.1</v>
      </c>
      <c r="F182" s="38" t="s">
        <v>267</v>
      </c>
      <c r="G182" s="41">
        <v>4.5</v>
      </c>
      <c r="H182" s="38" t="s">
        <v>57</v>
      </c>
      <c r="I182" s="41">
        <v>14.75</v>
      </c>
      <c r="J182" s="43">
        <v>47100</v>
      </c>
      <c r="K182" s="43">
        <v>64088.76</v>
      </c>
      <c r="L182" s="43">
        <v>1506628</v>
      </c>
      <c r="M182" s="43">
        <v>0</v>
      </c>
      <c r="N182" s="43">
        <v>1506628</v>
      </c>
    </row>
    <row r="183" spans="1:14" x14ac:dyDescent="0.2">
      <c r="A183" s="37" t="s">
        <v>227</v>
      </c>
      <c r="B183" s="68">
        <v>501</v>
      </c>
      <c r="C183" s="68" t="s">
        <v>265</v>
      </c>
      <c r="D183" s="38" t="s">
        <v>38</v>
      </c>
      <c r="E183" s="39">
        <v>11.4</v>
      </c>
      <c r="F183" s="38" t="s">
        <v>268</v>
      </c>
      <c r="G183" s="41">
        <v>5.5</v>
      </c>
      <c r="H183" s="38" t="s">
        <v>57</v>
      </c>
      <c r="I183" s="41">
        <v>15</v>
      </c>
      <c r="J183" s="43">
        <v>11400</v>
      </c>
      <c r="K183" s="43">
        <v>16580.89</v>
      </c>
      <c r="L183" s="43">
        <v>389791</v>
      </c>
      <c r="M183" s="43">
        <v>0</v>
      </c>
      <c r="N183" s="43">
        <v>389791</v>
      </c>
    </row>
    <row r="184" spans="1:14" x14ac:dyDescent="0.2">
      <c r="A184" s="37" t="s">
        <v>227</v>
      </c>
      <c r="B184" s="68">
        <v>501</v>
      </c>
      <c r="C184" s="68" t="s">
        <v>265</v>
      </c>
      <c r="D184" s="38" t="s">
        <v>38</v>
      </c>
      <c r="E184" s="39">
        <v>58</v>
      </c>
      <c r="F184" s="38" t="s">
        <v>269</v>
      </c>
      <c r="G184" s="41">
        <v>5</v>
      </c>
      <c r="H184" s="38" t="s">
        <v>57</v>
      </c>
      <c r="I184" s="41">
        <v>15.25</v>
      </c>
      <c r="J184" s="43">
        <v>58000</v>
      </c>
      <c r="K184" s="43">
        <v>81600.81</v>
      </c>
      <c r="L184" s="43">
        <v>1918309</v>
      </c>
      <c r="M184" s="43">
        <v>0</v>
      </c>
      <c r="N184" s="43">
        <v>1918309</v>
      </c>
    </row>
    <row r="185" spans="1:14" x14ac:dyDescent="0.2">
      <c r="A185" s="37"/>
      <c r="B185" s="68"/>
      <c r="C185" s="68"/>
      <c r="D185" s="38"/>
      <c r="E185" s="39"/>
      <c r="F185" s="38"/>
      <c r="G185" s="41"/>
      <c r="H185" s="68"/>
      <c r="I185" s="41"/>
      <c r="J185" s="43"/>
      <c r="K185" s="43"/>
      <c r="L185" s="43"/>
      <c r="M185" s="43"/>
      <c r="N185" s="43"/>
    </row>
    <row r="186" spans="1:14" x14ac:dyDescent="0.2">
      <c r="A186" s="37" t="s">
        <v>270</v>
      </c>
      <c r="B186" s="68">
        <v>510</v>
      </c>
      <c r="C186" s="38" t="s">
        <v>271</v>
      </c>
      <c r="D186" s="38" t="s">
        <v>38</v>
      </c>
      <c r="E186" s="39">
        <v>863</v>
      </c>
      <c r="F186" s="38" t="s">
        <v>272</v>
      </c>
      <c r="G186" s="41">
        <v>4</v>
      </c>
      <c r="H186" s="68" t="s">
        <v>65</v>
      </c>
      <c r="I186" s="41">
        <v>18.5</v>
      </c>
      <c r="J186" s="43">
        <v>863000</v>
      </c>
      <c r="K186" s="43">
        <v>441982</v>
      </c>
      <c r="L186" s="43">
        <v>10390316</v>
      </c>
      <c r="M186" s="43">
        <v>68248</v>
      </c>
      <c r="N186" s="43">
        <v>10458564</v>
      </c>
    </row>
    <row r="187" spans="1:14" x14ac:dyDescent="0.2">
      <c r="A187" s="37" t="s">
        <v>270</v>
      </c>
      <c r="B187" s="68">
        <v>510</v>
      </c>
      <c r="C187" s="38" t="s">
        <v>271</v>
      </c>
      <c r="D187" s="38" t="s">
        <v>38</v>
      </c>
      <c r="E187" s="39">
        <v>141</v>
      </c>
      <c r="F187" s="38" t="s">
        <v>273</v>
      </c>
      <c r="G187" s="41">
        <v>4</v>
      </c>
      <c r="H187" s="68" t="s">
        <v>65</v>
      </c>
      <c r="I187" s="41">
        <v>18.5</v>
      </c>
      <c r="J187" s="43">
        <v>141000</v>
      </c>
      <c r="K187" s="43">
        <v>73143</v>
      </c>
      <c r="L187" s="43">
        <v>1719479</v>
      </c>
      <c r="M187" s="43">
        <v>11294</v>
      </c>
      <c r="N187" s="43">
        <v>1730773</v>
      </c>
    </row>
    <row r="188" spans="1:14" x14ac:dyDescent="0.2">
      <c r="A188" s="37" t="s">
        <v>66</v>
      </c>
      <c r="B188" s="68">
        <v>510</v>
      </c>
      <c r="C188" s="38" t="s">
        <v>271</v>
      </c>
      <c r="D188" s="38" t="s">
        <v>38</v>
      </c>
      <c r="E188" s="39">
        <v>45</v>
      </c>
      <c r="F188" s="38" t="s">
        <v>274</v>
      </c>
      <c r="G188" s="41">
        <v>4</v>
      </c>
      <c r="H188" s="68" t="s">
        <v>65</v>
      </c>
      <c r="I188" s="41">
        <v>18.5</v>
      </c>
      <c r="J188" s="43">
        <v>45000</v>
      </c>
      <c r="K188" s="43">
        <v>58066</v>
      </c>
      <c r="L188" s="43">
        <v>1365042</v>
      </c>
      <c r="M188" s="43">
        <v>8967</v>
      </c>
      <c r="N188" s="43">
        <v>1374009</v>
      </c>
    </row>
    <row r="189" spans="1:14" x14ac:dyDescent="0.2">
      <c r="A189" s="37" t="s">
        <v>66</v>
      </c>
      <c r="B189" s="68">
        <v>510</v>
      </c>
      <c r="C189" s="38" t="s">
        <v>271</v>
      </c>
      <c r="D189" s="38" t="s">
        <v>38</v>
      </c>
      <c r="E189" s="39">
        <v>18</v>
      </c>
      <c r="F189" s="38" t="s">
        <v>275</v>
      </c>
      <c r="G189" s="41">
        <v>4</v>
      </c>
      <c r="H189" s="68" t="s">
        <v>65</v>
      </c>
      <c r="I189" s="41">
        <v>18.5</v>
      </c>
      <c r="J189" s="43">
        <v>18000</v>
      </c>
      <c r="K189" s="43">
        <v>23227</v>
      </c>
      <c r="L189" s="43">
        <v>546031</v>
      </c>
      <c r="M189" s="43">
        <v>3587</v>
      </c>
      <c r="N189" s="43">
        <v>549618</v>
      </c>
    </row>
    <row r="190" spans="1:14" x14ac:dyDescent="0.2">
      <c r="A190" s="37" t="s">
        <v>276</v>
      </c>
      <c r="B190" s="68">
        <v>510</v>
      </c>
      <c r="C190" s="38" t="s">
        <v>271</v>
      </c>
      <c r="D190" s="38" t="s">
        <v>38</v>
      </c>
      <c r="E190" s="39">
        <v>46</v>
      </c>
      <c r="F190" s="38" t="s">
        <v>277</v>
      </c>
      <c r="G190" s="41">
        <v>4</v>
      </c>
      <c r="H190" s="68" t="s">
        <v>65</v>
      </c>
      <c r="I190" s="41">
        <v>18.5</v>
      </c>
      <c r="J190" s="43">
        <v>46000</v>
      </c>
      <c r="K190" s="43">
        <v>59357</v>
      </c>
      <c r="L190" s="43">
        <v>1395392</v>
      </c>
      <c r="M190" s="43">
        <v>9166</v>
      </c>
      <c r="N190" s="43">
        <v>1404558</v>
      </c>
    </row>
    <row r="191" spans="1:14" x14ac:dyDescent="0.2">
      <c r="A191" s="37" t="s">
        <v>276</v>
      </c>
      <c r="B191" s="68">
        <v>510</v>
      </c>
      <c r="C191" s="38" t="s">
        <v>271</v>
      </c>
      <c r="D191" s="38" t="s">
        <v>38</v>
      </c>
      <c r="E191" s="39">
        <v>113</v>
      </c>
      <c r="F191" s="38" t="s">
        <v>278</v>
      </c>
      <c r="G191" s="41">
        <v>4</v>
      </c>
      <c r="H191" s="68" t="s">
        <v>65</v>
      </c>
      <c r="I191" s="41">
        <v>18.5</v>
      </c>
      <c r="J191" s="43">
        <v>113000</v>
      </c>
      <c r="K191" s="43">
        <v>145811</v>
      </c>
      <c r="L191" s="43">
        <v>3427792</v>
      </c>
      <c r="M191" s="43">
        <v>22516</v>
      </c>
      <c r="N191" s="43">
        <v>3450308</v>
      </c>
    </row>
    <row r="192" spans="1:14" x14ac:dyDescent="0.2">
      <c r="A192" s="37"/>
      <c r="B192" s="68"/>
      <c r="C192" s="68"/>
      <c r="D192" s="38"/>
      <c r="E192" s="39"/>
      <c r="F192" s="38"/>
      <c r="G192" s="41"/>
      <c r="H192" s="38"/>
      <c r="I192" s="41"/>
      <c r="J192" s="43"/>
      <c r="K192" s="43"/>
      <c r="L192" s="43"/>
      <c r="M192" s="43"/>
      <c r="N192" s="43"/>
    </row>
    <row r="193" spans="1:14" x14ac:dyDescent="0.2">
      <c r="A193" s="37" t="s">
        <v>279</v>
      </c>
      <c r="B193" s="68">
        <v>514</v>
      </c>
      <c r="C193" s="68" t="s">
        <v>280</v>
      </c>
      <c r="D193" s="38" t="s">
        <v>281</v>
      </c>
      <c r="E193" s="39">
        <v>65000</v>
      </c>
      <c r="F193" s="38" t="s">
        <v>282</v>
      </c>
      <c r="G193" s="41">
        <v>7.61</v>
      </c>
      <c r="H193" s="38" t="s">
        <v>283</v>
      </c>
      <c r="I193" s="41">
        <v>14.5</v>
      </c>
      <c r="J193" s="43">
        <v>65000000</v>
      </c>
      <c r="K193" s="43">
        <v>65000000</v>
      </c>
      <c r="L193" s="43">
        <v>36359700</v>
      </c>
      <c r="M193" s="43">
        <v>7644</v>
      </c>
      <c r="N193" s="43">
        <v>36367344</v>
      </c>
    </row>
    <row r="194" spans="1:14" x14ac:dyDescent="0.2">
      <c r="A194" s="37" t="s">
        <v>284</v>
      </c>
      <c r="B194" s="68">
        <v>514</v>
      </c>
      <c r="C194" s="68" t="s">
        <v>280</v>
      </c>
      <c r="D194" s="38" t="s">
        <v>281</v>
      </c>
      <c r="E194" s="39">
        <v>1</v>
      </c>
      <c r="F194" s="38" t="s">
        <v>285</v>
      </c>
      <c r="G194" s="41">
        <v>7.75</v>
      </c>
      <c r="H194" s="38" t="s">
        <v>283</v>
      </c>
      <c r="I194" s="41">
        <v>15</v>
      </c>
      <c r="J194" s="61">
        <v>1000</v>
      </c>
      <c r="K194" s="61">
        <v>1578.09</v>
      </c>
      <c r="L194" s="61">
        <v>883</v>
      </c>
      <c r="M194" s="61">
        <v>34</v>
      </c>
      <c r="N194" s="61">
        <v>917</v>
      </c>
    </row>
    <row r="195" spans="1:14" x14ac:dyDescent="0.2">
      <c r="A195" s="37" t="s">
        <v>279</v>
      </c>
      <c r="B195" s="68">
        <v>536</v>
      </c>
      <c r="C195" s="68" t="s">
        <v>286</v>
      </c>
      <c r="D195" s="38" t="s">
        <v>38</v>
      </c>
      <c r="E195" s="39">
        <v>302</v>
      </c>
      <c r="F195" s="38" t="s">
        <v>287</v>
      </c>
      <c r="G195" s="41">
        <v>3.7</v>
      </c>
      <c r="H195" s="38" t="s">
        <v>65</v>
      </c>
      <c r="I195" s="41">
        <v>19.5</v>
      </c>
      <c r="J195" s="43">
        <v>302000</v>
      </c>
      <c r="K195" s="43">
        <v>171831.02</v>
      </c>
      <c r="L195" s="43">
        <v>4039483</v>
      </c>
      <c r="M195" s="43">
        <v>11595</v>
      </c>
      <c r="N195" s="43">
        <v>4051078</v>
      </c>
    </row>
    <row r="196" spans="1:14" x14ac:dyDescent="0.2">
      <c r="A196" s="56" t="s">
        <v>284</v>
      </c>
      <c r="B196" s="71">
        <v>536</v>
      </c>
      <c r="C196" s="71" t="s">
        <v>286</v>
      </c>
      <c r="D196" s="57" t="s">
        <v>38</v>
      </c>
      <c r="E196" s="58">
        <v>19</v>
      </c>
      <c r="F196" s="57" t="s">
        <v>288</v>
      </c>
      <c r="G196" s="59">
        <v>4</v>
      </c>
      <c r="H196" s="57" t="s">
        <v>65</v>
      </c>
      <c r="I196" s="59">
        <v>19.5</v>
      </c>
      <c r="J196" s="61">
        <v>19000</v>
      </c>
      <c r="K196" s="61">
        <v>6891.35</v>
      </c>
      <c r="L196" s="61">
        <v>162005</v>
      </c>
      <c r="M196" s="61">
        <v>502</v>
      </c>
      <c r="N196" s="61">
        <v>162507</v>
      </c>
    </row>
    <row r="197" spans="1:14" x14ac:dyDescent="0.2">
      <c r="A197" s="56" t="s">
        <v>284</v>
      </c>
      <c r="B197" s="71">
        <v>536</v>
      </c>
      <c r="C197" s="71" t="s">
        <v>286</v>
      </c>
      <c r="D197" s="57" t="s">
        <v>38</v>
      </c>
      <c r="E197" s="58">
        <v>17</v>
      </c>
      <c r="F197" s="57" t="s">
        <v>289</v>
      </c>
      <c r="G197" s="59">
        <v>4.7</v>
      </c>
      <c r="H197" s="57" t="s">
        <v>65</v>
      </c>
      <c r="I197" s="59">
        <v>19.5</v>
      </c>
      <c r="J197" s="61">
        <v>17000</v>
      </c>
      <c r="K197" s="61">
        <v>22138.2</v>
      </c>
      <c r="L197" s="61">
        <v>520435</v>
      </c>
      <c r="M197" s="61">
        <v>1891</v>
      </c>
      <c r="N197" s="61">
        <v>522326</v>
      </c>
    </row>
    <row r="198" spans="1:14" x14ac:dyDescent="0.2">
      <c r="A198" s="56" t="s">
        <v>284</v>
      </c>
      <c r="B198" s="71">
        <v>536</v>
      </c>
      <c r="C198" s="71" t="s">
        <v>286</v>
      </c>
      <c r="D198" s="57" t="s">
        <v>38</v>
      </c>
      <c r="E198" s="58">
        <v>11.5</v>
      </c>
      <c r="F198" s="57" t="s">
        <v>290</v>
      </c>
      <c r="G198" s="59">
        <v>5.5</v>
      </c>
      <c r="H198" s="57" t="s">
        <v>65</v>
      </c>
      <c r="I198" s="59">
        <v>19.5</v>
      </c>
      <c r="J198" s="61">
        <v>11500</v>
      </c>
      <c r="K198" s="61">
        <v>15645.87</v>
      </c>
      <c r="L198" s="61">
        <v>367810</v>
      </c>
      <c r="M198" s="61">
        <v>1560</v>
      </c>
      <c r="N198" s="61">
        <v>369370</v>
      </c>
    </row>
    <row r="199" spans="1:14" x14ac:dyDescent="0.2">
      <c r="A199" s="56" t="s">
        <v>291</v>
      </c>
      <c r="B199" s="71">
        <v>536</v>
      </c>
      <c r="C199" s="71" t="s">
        <v>286</v>
      </c>
      <c r="D199" s="57" t="s">
        <v>38</v>
      </c>
      <c r="E199" s="58">
        <v>20</v>
      </c>
      <c r="F199" s="57" t="s">
        <v>292</v>
      </c>
      <c r="G199" s="59">
        <v>7.5</v>
      </c>
      <c r="H199" s="57" t="s">
        <v>65</v>
      </c>
      <c r="I199" s="59">
        <v>19.5</v>
      </c>
      <c r="J199" s="61">
        <v>20000</v>
      </c>
      <c r="K199" s="61">
        <v>30312.99</v>
      </c>
      <c r="L199" s="61">
        <v>712612</v>
      </c>
      <c r="M199" s="61">
        <v>4090</v>
      </c>
      <c r="N199" s="61">
        <v>716702</v>
      </c>
    </row>
    <row r="200" spans="1:14" x14ac:dyDescent="0.2">
      <c r="A200" s="37"/>
      <c r="B200" s="68"/>
      <c r="C200" s="68"/>
      <c r="D200" s="38"/>
      <c r="E200" s="39"/>
      <c r="F200" s="38"/>
      <c r="G200" s="41"/>
      <c r="H200" s="38"/>
      <c r="I200" s="41"/>
      <c r="J200" s="43"/>
      <c r="K200" s="43"/>
      <c r="L200" s="43"/>
      <c r="M200" s="43"/>
      <c r="N200" s="43"/>
    </row>
    <row r="201" spans="1:14" x14ac:dyDescent="0.2">
      <c r="A201" s="37" t="s">
        <v>69</v>
      </c>
      <c r="B201" s="68">
        <v>557</v>
      </c>
      <c r="C201" s="68" t="s">
        <v>293</v>
      </c>
      <c r="D201" s="38" t="s">
        <v>38</v>
      </c>
      <c r="E201" s="39">
        <v>120.8</v>
      </c>
      <c r="F201" s="38" t="s">
        <v>294</v>
      </c>
      <c r="G201" s="41">
        <v>4.2</v>
      </c>
      <c r="H201" s="38" t="s">
        <v>57</v>
      </c>
      <c r="I201" s="41">
        <v>9.75</v>
      </c>
      <c r="J201" s="43">
        <v>120800</v>
      </c>
      <c r="K201" s="43">
        <v>0</v>
      </c>
      <c r="L201" s="43">
        <v>0</v>
      </c>
      <c r="M201" s="43"/>
      <c r="N201" s="43"/>
    </row>
    <row r="202" spans="1:14" x14ac:dyDescent="0.2">
      <c r="A202" s="37" t="s">
        <v>295</v>
      </c>
      <c r="B202" s="68">
        <v>557</v>
      </c>
      <c r="C202" s="68" t="s">
        <v>293</v>
      </c>
      <c r="D202" s="38" t="s">
        <v>38</v>
      </c>
      <c r="E202" s="39">
        <v>41.9</v>
      </c>
      <c r="F202" s="38" t="s">
        <v>296</v>
      </c>
      <c r="G202" s="41">
        <v>5</v>
      </c>
      <c r="H202" s="38" t="s">
        <v>57</v>
      </c>
      <c r="I202" s="41">
        <v>19.5</v>
      </c>
      <c r="J202" s="43"/>
      <c r="K202" s="43"/>
      <c r="L202" s="43"/>
      <c r="M202" s="43"/>
      <c r="N202" s="43"/>
    </row>
    <row r="203" spans="1:14" x14ac:dyDescent="0.2">
      <c r="A203" s="37" t="s">
        <v>295</v>
      </c>
      <c r="B203" s="68">
        <v>557</v>
      </c>
      <c r="C203" s="68" t="s">
        <v>293</v>
      </c>
      <c r="D203" s="38" t="s">
        <v>38</v>
      </c>
      <c r="E203" s="39">
        <v>11</v>
      </c>
      <c r="F203" s="38" t="s">
        <v>297</v>
      </c>
      <c r="G203" s="41">
        <v>5</v>
      </c>
      <c r="H203" s="38" t="s">
        <v>57</v>
      </c>
      <c r="I203" s="41">
        <v>19.75</v>
      </c>
      <c r="J203" s="43"/>
      <c r="K203" s="43"/>
      <c r="L203" s="43"/>
      <c r="M203" s="43"/>
      <c r="N203" s="43"/>
    </row>
    <row r="204" spans="1:14" x14ac:dyDescent="0.2">
      <c r="A204" s="37" t="s">
        <v>295</v>
      </c>
      <c r="B204" s="68">
        <v>557</v>
      </c>
      <c r="C204" s="68" t="s">
        <v>293</v>
      </c>
      <c r="D204" s="38" t="s">
        <v>38</v>
      </c>
      <c r="E204" s="39">
        <v>64</v>
      </c>
      <c r="F204" s="38" t="s">
        <v>298</v>
      </c>
      <c r="G204" s="41">
        <v>3</v>
      </c>
      <c r="H204" s="38" t="s">
        <v>57</v>
      </c>
      <c r="I204" s="41">
        <v>20</v>
      </c>
      <c r="J204" s="43"/>
      <c r="K204" s="43"/>
      <c r="L204" s="43"/>
      <c r="M204" s="43"/>
      <c r="N204" s="43"/>
    </row>
    <row r="205" spans="1:14" x14ac:dyDescent="0.2">
      <c r="A205" s="37"/>
      <c r="B205" s="68"/>
      <c r="C205" s="68"/>
      <c r="D205" s="38"/>
      <c r="E205" s="39"/>
      <c r="F205" s="38"/>
      <c r="G205" s="41"/>
      <c r="H205" s="38"/>
      <c r="I205" s="41"/>
      <c r="J205" s="79"/>
      <c r="K205" s="43"/>
      <c r="L205" s="43"/>
      <c r="M205" s="43"/>
      <c r="N205" s="43"/>
    </row>
    <row r="206" spans="1:14" x14ac:dyDescent="0.2">
      <c r="A206" s="37" t="s">
        <v>270</v>
      </c>
      <c r="B206" s="68">
        <v>582</v>
      </c>
      <c r="C206" s="68" t="s">
        <v>299</v>
      </c>
      <c r="D206" s="38" t="s">
        <v>38</v>
      </c>
      <c r="E206" s="39">
        <v>750</v>
      </c>
      <c r="F206" s="38" t="s">
        <v>287</v>
      </c>
      <c r="G206" s="41">
        <v>4.5</v>
      </c>
      <c r="H206" s="38" t="s">
        <v>65</v>
      </c>
      <c r="I206" s="41">
        <v>18.5</v>
      </c>
      <c r="J206" s="43">
        <v>750000</v>
      </c>
      <c r="K206" s="43">
        <v>508320</v>
      </c>
      <c r="L206" s="43">
        <v>11949820</v>
      </c>
      <c r="M206" s="43">
        <v>88147</v>
      </c>
      <c r="N206" s="43">
        <v>12037967</v>
      </c>
    </row>
    <row r="207" spans="1:14" x14ac:dyDescent="0.2">
      <c r="A207" s="37" t="s">
        <v>276</v>
      </c>
      <c r="B207" s="68">
        <v>582</v>
      </c>
      <c r="C207" s="68" t="s">
        <v>299</v>
      </c>
      <c r="D207" s="38" t="s">
        <v>38</v>
      </c>
      <c r="E207" s="39">
        <v>45</v>
      </c>
      <c r="F207" s="38" t="s">
        <v>288</v>
      </c>
      <c r="G207" s="41">
        <v>4.5</v>
      </c>
      <c r="H207" s="38" t="s">
        <v>65</v>
      </c>
      <c r="I207" s="41">
        <v>18.5</v>
      </c>
      <c r="J207" s="43">
        <v>45000</v>
      </c>
      <c r="K207" s="43">
        <v>30914</v>
      </c>
      <c r="L207" s="43">
        <v>726741</v>
      </c>
      <c r="M207" s="43">
        <v>5361</v>
      </c>
      <c r="N207" s="43">
        <v>732102</v>
      </c>
    </row>
    <row r="208" spans="1:14" x14ac:dyDescent="0.2">
      <c r="A208" s="37" t="s">
        <v>276</v>
      </c>
      <c r="B208" s="68">
        <v>582</v>
      </c>
      <c r="C208" s="68" t="s">
        <v>299</v>
      </c>
      <c r="D208" s="38" t="s">
        <v>38</v>
      </c>
      <c r="E208" s="39">
        <v>19</v>
      </c>
      <c r="F208" s="38" t="s">
        <v>289</v>
      </c>
      <c r="G208" s="41">
        <v>4.5</v>
      </c>
      <c r="H208" s="38" t="s">
        <v>65</v>
      </c>
      <c r="I208" s="41">
        <v>18.5</v>
      </c>
      <c r="J208" s="43">
        <v>19000</v>
      </c>
      <c r="K208" s="43">
        <v>23418</v>
      </c>
      <c r="L208" s="43">
        <v>550521</v>
      </c>
      <c r="M208" s="43">
        <v>4061</v>
      </c>
      <c r="N208" s="43">
        <v>554582</v>
      </c>
    </row>
    <row r="209" spans="1:14" x14ac:dyDescent="0.2">
      <c r="A209" s="37" t="s">
        <v>276</v>
      </c>
      <c r="B209" s="68">
        <v>582</v>
      </c>
      <c r="C209" s="68" t="s">
        <v>299</v>
      </c>
      <c r="D209" s="38" t="s">
        <v>38</v>
      </c>
      <c r="E209" s="39">
        <v>9</v>
      </c>
      <c r="F209" s="38" t="s">
        <v>290</v>
      </c>
      <c r="G209" s="41">
        <v>4.5</v>
      </c>
      <c r="H209" s="38" t="s">
        <v>65</v>
      </c>
      <c r="I209" s="41">
        <v>18.5</v>
      </c>
      <c r="J209" s="43">
        <v>9000</v>
      </c>
      <c r="K209" s="43">
        <v>11093</v>
      </c>
      <c r="L209" s="43">
        <v>260779</v>
      </c>
      <c r="M209" s="43">
        <v>1924</v>
      </c>
      <c r="N209" s="43">
        <v>262703</v>
      </c>
    </row>
    <row r="210" spans="1:14" x14ac:dyDescent="0.2">
      <c r="A210" s="37" t="s">
        <v>276</v>
      </c>
      <c r="B210" s="68">
        <v>582</v>
      </c>
      <c r="C210" s="68" t="s">
        <v>299</v>
      </c>
      <c r="D210" s="38" t="s">
        <v>38</v>
      </c>
      <c r="E210" s="39">
        <v>24.6</v>
      </c>
      <c r="F210" s="38" t="s">
        <v>292</v>
      </c>
      <c r="G210" s="41">
        <v>4.5</v>
      </c>
      <c r="H210" s="38" t="s">
        <v>65</v>
      </c>
      <c r="I210" s="41">
        <v>18.5</v>
      </c>
      <c r="J210" s="43">
        <v>24600</v>
      </c>
      <c r="K210" s="43">
        <v>30320</v>
      </c>
      <c r="L210" s="43">
        <v>712777</v>
      </c>
      <c r="M210" s="43">
        <v>5258</v>
      </c>
      <c r="N210" s="43">
        <v>718035</v>
      </c>
    </row>
    <row r="211" spans="1:14" x14ac:dyDescent="0.2">
      <c r="A211" s="37" t="s">
        <v>276</v>
      </c>
      <c r="B211" s="68">
        <v>582</v>
      </c>
      <c r="C211" s="68" t="s">
        <v>299</v>
      </c>
      <c r="D211" s="38" t="s">
        <v>38</v>
      </c>
      <c r="E211" s="39">
        <v>112.4</v>
      </c>
      <c r="F211" s="38" t="s">
        <v>300</v>
      </c>
      <c r="G211" s="41">
        <v>4.5</v>
      </c>
      <c r="H211" s="38" t="s">
        <v>65</v>
      </c>
      <c r="I211" s="41">
        <v>18.5</v>
      </c>
      <c r="J211" s="43">
        <v>112400</v>
      </c>
      <c r="K211" s="43">
        <v>138537</v>
      </c>
      <c r="L211" s="43">
        <v>3256792</v>
      </c>
      <c r="M211" s="43">
        <v>24024</v>
      </c>
      <c r="N211" s="43">
        <v>3280816</v>
      </c>
    </row>
    <row r="212" spans="1:14" x14ac:dyDescent="0.2">
      <c r="A212" s="37"/>
      <c r="B212" s="68"/>
      <c r="C212" s="68"/>
      <c r="D212" s="38"/>
      <c r="E212" s="39"/>
      <c r="F212" s="38"/>
      <c r="G212" s="41"/>
      <c r="H212" s="38"/>
      <c r="I212" s="41"/>
      <c r="J212" s="79"/>
      <c r="K212" s="43"/>
      <c r="L212" s="43"/>
      <c r="M212" s="43"/>
      <c r="N212" s="43"/>
    </row>
    <row r="213" spans="1:14" x14ac:dyDescent="0.2">
      <c r="A213" s="37" t="s">
        <v>279</v>
      </c>
      <c r="B213" s="68">
        <v>607</v>
      </c>
      <c r="C213" s="68" t="s">
        <v>301</v>
      </c>
      <c r="D213" s="38" t="s">
        <v>229</v>
      </c>
      <c r="E213" s="39">
        <v>52800000</v>
      </c>
      <c r="F213" s="38" t="s">
        <v>302</v>
      </c>
      <c r="G213" s="41">
        <v>7.5</v>
      </c>
      <c r="H213" s="38" t="s">
        <v>176</v>
      </c>
      <c r="I213" s="41">
        <v>9.75</v>
      </c>
      <c r="J213" s="43">
        <v>52800000000</v>
      </c>
      <c r="K213" s="43">
        <v>35485475520</v>
      </c>
      <c r="L213" s="43">
        <v>35485476</v>
      </c>
      <c r="M213" s="43">
        <v>203682</v>
      </c>
      <c r="N213" s="43">
        <v>35689158</v>
      </c>
    </row>
    <row r="214" spans="1:14" x14ac:dyDescent="0.2">
      <c r="A214" s="37" t="s">
        <v>279</v>
      </c>
      <c r="B214" s="68">
        <v>607</v>
      </c>
      <c r="C214" s="68" t="s">
        <v>301</v>
      </c>
      <c r="D214" s="38" t="s">
        <v>229</v>
      </c>
      <c r="E214" s="39">
        <v>2700000</v>
      </c>
      <c r="F214" s="38" t="s">
        <v>303</v>
      </c>
      <c r="G214" s="41">
        <v>9</v>
      </c>
      <c r="H214" s="38" t="s">
        <v>176</v>
      </c>
      <c r="I214" s="41">
        <v>9.75</v>
      </c>
      <c r="J214" s="43">
        <v>2700000000</v>
      </c>
      <c r="K214" s="43">
        <v>2700000000</v>
      </c>
      <c r="L214" s="43">
        <v>2700000</v>
      </c>
      <c r="M214" s="43">
        <v>18499</v>
      </c>
      <c r="N214" s="43">
        <v>2718499</v>
      </c>
    </row>
    <row r="215" spans="1:14" x14ac:dyDescent="0.2">
      <c r="A215" s="37" t="s">
        <v>279</v>
      </c>
      <c r="B215" s="68">
        <v>607</v>
      </c>
      <c r="C215" s="68" t="s">
        <v>301</v>
      </c>
      <c r="D215" s="38" t="s">
        <v>229</v>
      </c>
      <c r="E215" s="39">
        <v>4500000</v>
      </c>
      <c r="F215" s="38" t="s">
        <v>304</v>
      </c>
      <c r="G215" s="41">
        <v>0</v>
      </c>
      <c r="H215" s="38" t="s">
        <v>176</v>
      </c>
      <c r="I215" s="41">
        <v>10</v>
      </c>
      <c r="J215" s="43">
        <v>4500000000</v>
      </c>
      <c r="K215" s="43">
        <v>4500000000</v>
      </c>
      <c r="L215" s="43">
        <v>4500000</v>
      </c>
      <c r="M215" s="43">
        <v>0</v>
      </c>
      <c r="N215" s="43">
        <v>4500000</v>
      </c>
    </row>
    <row r="216" spans="1:14" x14ac:dyDescent="0.2">
      <c r="A216" s="37" t="s">
        <v>305</v>
      </c>
      <c r="B216" s="68">
        <v>612</v>
      </c>
      <c r="C216" s="68" t="s">
        <v>306</v>
      </c>
      <c r="D216" s="38" t="s">
        <v>229</v>
      </c>
      <c r="E216" s="39">
        <v>34500000</v>
      </c>
      <c r="F216" s="38" t="s">
        <v>307</v>
      </c>
      <c r="G216" s="41">
        <v>6</v>
      </c>
      <c r="H216" s="38" t="s">
        <v>176</v>
      </c>
      <c r="I216" s="41">
        <v>7.25</v>
      </c>
      <c r="J216" s="43">
        <v>34500000000</v>
      </c>
      <c r="K216" s="43">
        <v>21562500000</v>
      </c>
      <c r="L216" s="43">
        <v>21562500</v>
      </c>
      <c r="M216" s="43">
        <v>312891</v>
      </c>
      <c r="N216" s="43">
        <v>21875391</v>
      </c>
    </row>
    <row r="217" spans="1:14" x14ac:dyDescent="0.2">
      <c r="A217" s="37" t="s">
        <v>305</v>
      </c>
      <c r="B217" s="68">
        <v>612</v>
      </c>
      <c r="C217" s="68" t="s">
        <v>306</v>
      </c>
      <c r="D217" s="38" t="s">
        <v>229</v>
      </c>
      <c r="E217" s="39">
        <v>10500000</v>
      </c>
      <c r="F217" s="38" t="s">
        <v>308</v>
      </c>
      <c r="G217" s="41">
        <v>0</v>
      </c>
      <c r="H217" s="38" t="s">
        <v>176</v>
      </c>
      <c r="I217" s="41">
        <v>7.5</v>
      </c>
      <c r="J217" s="43">
        <v>10500000000</v>
      </c>
      <c r="K217" s="43">
        <v>10500000000</v>
      </c>
      <c r="L217" s="43">
        <v>10500000</v>
      </c>
      <c r="M217" s="43">
        <v>0</v>
      </c>
      <c r="N217" s="43">
        <v>10500000</v>
      </c>
    </row>
    <row r="218" spans="1:14" x14ac:dyDescent="0.2">
      <c r="A218" s="56" t="s">
        <v>305</v>
      </c>
      <c r="B218" s="71">
        <v>614</v>
      </c>
      <c r="C218" s="71" t="s">
        <v>309</v>
      </c>
      <c r="D218" s="57" t="s">
        <v>229</v>
      </c>
      <c r="E218" s="58">
        <v>13500000</v>
      </c>
      <c r="F218" s="57" t="s">
        <v>310</v>
      </c>
      <c r="G218" s="59">
        <v>6.5</v>
      </c>
      <c r="H218" s="57" t="s">
        <v>176</v>
      </c>
      <c r="I218" s="59">
        <v>6.5</v>
      </c>
      <c r="J218" s="61">
        <v>13500000000</v>
      </c>
      <c r="K218" s="61">
        <v>0</v>
      </c>
      <c r="L218" s="61">
        <v>0</v>
      </c>
      <c r="M218" s="61"/>
      <c r="N218" s="61"/>
    </row>
    <row r="219" spans="1:14" x14ac:dyDescent="0.2">
      <c r="A219" s="37" t="s">
        <v>305</v>
      </c>
      <c r="B219" s="68">
        <v>614</v>
      </c>
      <c r="C219" s="68" t="s">
        <v>309</v>
      </c>
      <c r="D219" s="38" t="s">
        <v>229</v>
      </c>
      <c r="E219" s="39">
        <v>10500000</v>
      </c>
      <c r="F219" s="38" t="s">
        <v>311</v>
      </c>
      <c r="G219" s="41">
        <v>0</v>
      </c>
      <c r="H219" s="38" t="s">
        <v>176</v>
      </c>
      <c r="I219" s="41">
        <v>6.75</v>
      </c>
      <c r="J219" s="43">
        <v>10500000000</v>
      </c>
      <c r="K219" s="43">
        <v>0</v>
      </c>
      <c r="L219" s="43">
        <v>0</v>
      </c>
      <c r="M219" s="61"/>
      <c r="N219" s="61"/>
    </row>
    <row r="220" spans="1:14" x14ac:dyDescent="0.2">
      <c r="A220" s="37"/>
      <c r="B220" s="68"/>
      <c r="C220" s="68"/>
      <c r="D220" s="38"/>
      <c r="E220" s="39"/>
      <c r="F220" s="38"/>
      <c r="G220" s="41"/>
      <c r="H220" s="38"/>
      <c r="I220" s="41"/>
      <c r="J220" s="43"/>
      <c r="K220" s="43"/>
      <c r="L220" s="43"/>
      <c r="M220" s="43"/>
      <c r="N220" s="43"/>
    </row>
    <row r="221" spans="1:14" x14ac:dyDescent="0.2">
      <c r="A221" s="37" t="s">
        <v>312</v>
      </c>
      <c r="B221" s="68">
        <v>626</v>
      </c>
      <c r="C221" s="68" t="s">
        <v>313</v>
      </c>
      <c r="D221" s="38" t="s">
        <v>281</v>
      </c>
      <c r="E221" s="39">
        <v>100000</v>
      </c>
      <c r="F221" s="38" t="s">
        <v>314</v>
      </c>
      <c r="G221" s="41">
        <v>0</v>
      </c>
      <c r="H221" s="38" t="s">
        <v>315</v>
      </c>
      <c r="I221" s="41">
        <v>0.5</v>
      </c>
      <c r="J221" s="43"/>
      <c r="K221" s="43"/>
      <c r="L221" s="43"/>
      <c r="M221" s="43"/>
      <c r="N221" s="43"/>
    </row>
    <row r="222" spans="1:14" x14ac:dyDescent="0.2">
      <c r="A222" s="37" t="s">
        <v>312</v>
      </c>
      <c r="B222" s="68">
        <v>626</v>
      </c>
      <c r="C222" s="68" t="s">
        <v>313</v>
      </c>
      <c r="D222" s="38" t="s">
        <v>281</v>
      </c>
      <c r="E222" s="39">
        <v>100000</v>
      </c>
      <c r="F222" s="38" t="s">
        <v>316</v>
      </c>
      <c r="G222" s="41">
        <v>0</v>
      </c>
      <c r="H222" s="38" t="s">
        <v>315</v>
      </c>
      <c r="I222" s="41">
        <v>0.25</v>
      </c>
      <c r="J222" s="43"/>
      <c r="K222" s="43"/>
      <c r="L222" s="43"/>
      <c r="M222" s="43"/>
      <c r="N222" s="43"/>
    </row>
    <row r="223" spans="1:14" x14ac:dyDescent="0.2">
      <c r="A223" s="37" t="s">
        <v>305</v>
      </c>
      <c r="B223" s="68">
        <v>628</v>
      </c>
      <c r="C223" s="68" t="s">
        <v>317</v>
      </c>
      <c r="D223" s="38" t="s">
        <v>229</v>
      </c>
      <c r="E223" s="39">
        <v>33500000</v>
      </c>
      <c r="F223" s="38" t="s">
        <v>318</v>
      </c>
      <c r="G223" s="41">
        <v>6.5</v>
      </c>
      <c r="H223" s="38" t="s">
        <v>176</v>
      </c>
      <c r="I223" s="41">
        <v>7.25</v>
      </c>
      <c r="J223" s="43">
        <v>33500000000</v>
      </c>
      <c r="K223" s="43">
        <v>33500000000</v>
      </c>
      <c r="L223" s="43">
        <v>33500000</v>
      </c>
      <c r="M223" s="43">
        <v>525678</v>
      </c>
      <c r="N223" s="43">
        <v>34025678</v>
      </c>
    </row>
    <row r="224" spans="1:14" x14ac:dyDescent="0.2">
      <c r="A224" s="37" t="s">
        <v>305</v>
      </c>
      <c r="B224" s="68">
        <v>628</v>
      </c>
      <c r="C224" s="68" t="s">
        <v>317</v>
      </c>
      <c r="D224" s="38" t="s">
        <v>229</v>
      </c>
      <c r="E224" s="39">
        <v>6500000</v>
      </c>
      <c r="F224" s="38" t="s">
        <v>319</v>
      </c>
      <c r="G224" s="41">
        <v>0</v>
      </c>
      <c r="H224" s="38" t="s">
        <v>176</v>
      </c>
      <c r="I224" s="41">
        <v>7.5</v>
      </c>
      <c r="J224" s="43">
        <v>6500000000</v>
      </c>
      <c r="K224" s="43">
        <v>6500000000</v>
      </c>
      <c r="L224" s="43">
        <v>6500000</v>
      </c>
      <c r="M224" s="43">
        <v>0</v>
      </c>
      <c r="N224" s="43">
        <v>6500000</v>
      </c>
    </row>
    <row r="225" spans="1:14" x14ac:dyDescent="0.2">
      <c r="A225" s="37" t="s">
        <v>305</v>
      </c>
      <c r="B225" s="68">
        <v>631</v>
      </c>
      <c r="C225" s="68" t="s">
        <v>320</v>
      </c>
      <c r="D225" s="38" t="s">
        <v>229</v>
      </c>
      <c r="E225" s="39">
        <v>25000000</v>
      </c>
      <c r="F225" s="38" t="s">
        <v>321</v>
      </c>
      <c r="G225" s="41">
        <v>6.5</v>
      </c>
      <c r="H225" s="38" t="s">
        <v>176</v>
      </c>
      <c r="I225" s="41">
        <v>6</v>
      </c>
      <c r="J225" s="43">
        <v>25000000000</v>
      </c>
      <c r="K225" s="43">
        <v>25000000000</v>
      </c>
      <c r="L225" s="43">
        <v>25000000</v>
      </c>
      <c r="M225" s="43">
        <v>392297</v>
      </c>
      <c r="N225" s="43">
        <v>25392297</v>
      </c>
    </row>
    <row r="226" spans="1:14" x14ac:dyDescent="0.2">
      <c r="A226" s="37" t="s">
        <v>322</v>
      </c>
      <c r="B226" s="68">
        <v>631</v>
      </c>
      <c r="C226" s="68" t="s">
        <v>320</v>
      </c>
      <c r="D226" s="38" t="s">
        <v>229</v>
      </c>
      <c r="E226" s="39">
        <v>3500000</v>
      </c>
      <c r="F226" s="38" t="s">
        <v>323</v>
      </c>
      <c r="G226" s="41">
        <v>7</v>
      </c>
      <c r="H226" s="38" t="s">
        <v>176</v>
      </c>
      <c r="I226" s="41">
        <v>6</v>
      </c>
      <c r="J226" s="43"/>
      <c r="K226" s="43"/>
      <c r="L226" s="43"/>
      <c r="M226" s="43"/>
      <c r="N226" s="43"/>
    </row>
    <row r="227" spans="1:14" x14ac:dyDescent="0.2">
      <c r="A227" s="37" t="s">
        <v>305</v>
      </c>
      <c r="B227" s="68">
        <v>631</v>
      </c>
      <c r="C227" s="68" t="s">
        <v>320</v>
      </c>
      <c r="D227" s="38" t="s">
        <v>229</v>
      </c>
      <c r="E227" s="39">
        <v>10000</v>
      </c>
      <c r="F227" s="38" t="s">
        <v>324</v>
      </c>
      <c r="G227" s="41">
        <v>0</v>
      </c>
      <c r="H227" s="38" t="s">
        <v>176</v>
      </c>
      <c r="I227" s="41">
        <v>6.25</v>
      </c>
      <c r="J227" s="43">
        <v>10000000</v>
      </c>
      <c r="K227" s="43">
        <v>10000000</v>
      </c>
      <c r="L227" s="43">
        <v>10000</v>
      </c>
      <c r="M227" s="43">
        <v>0</v>
      </c>
      <c r="N227" s="43">
        <v>10000</v>
      </c>
    </row>
    <row r="228" spans="1:14" x14ac:dyDescent="0.2">
      <c r="A228" s="37"/>
      <c r="B228" s="68"/>
      <c r="C228" s="68"/>
      <c r="D228" s="38"/>
      <c r="E228" s="39"/>
      <c r="F228" s="38"/>
      <c r="G228" s="41"/>
      <c r="H228" s="38"/>
      <c r="I228" s="41"/>
      <c r="J228" s="43"/>
      <c r="K228" s="43"/>
      <c r="L228" s="43"/>
      <c r="M228" s="43"/>
      <c r="N228" s="43"/>
    </row>
    <row r="229" spans="1:14" x14ac:dyDescent="0.2">
      <c r="A229" s="37" t="s">
        <v>322</v>
      </c>
      <c r="B229" s="68">
        <v>657</v>
      </c>
      <c r="C229" s="68" t="s">
        <v>325</v>
      </c>
      <c r="D229" s="38" t="s">
        <v>229</v>
      </c>
      <c r="E229" s="39">
        <v>26100000</v>
      </c>
      <c r="F229" s="38" t="s">
        <v>326</v>
      </c>
      <c r="G229" s="41">
        <v>7.5</v>
      </c>
      <c r="H229" s="38" t="s">
        <v>176</v>
      </c>
      <c r="I229" s="41">
        <v>6.5</v>
      </c>
      <c r="J229" s="43"/>
      <c r="K229" s="43"/>
      <c r="L229" s="43"/>
      <c r="M229" s="43"/>
      <c r="N229" s="43"/>
    </row>
    <row r="230" spans="1:14" x14ac:dyDescent="0.2">
      <c r="A230" s="37" t="s">
        <v>322</v>
      </c>
      <c r="B230" s="68">
        <v>657</v>
      </c>
      <c r="C230" s="68" t="s">
        <v>325</v>
      </c>
      <c r="D230" s="38" t="s">
        <v>229</v>
      </c>
      <c r="E230" s="39">
        <v>18900000</v>
      </c>
      <c r="F230" s="38" t="s">
        <v>327</v>
      </c>
      <c r="G230" s="41">
        <v>0</v>
      </c>
      <c r="H230" s="38" t="s">
        <v>176</v>
      </c>
      <c r="I230" s="41">
        <v>6.75</v>
      </c>
      <c r="J230" s="43"/>
      <c r="K230" s="43"/>
      <c r="L230" s="43"/>
      <c r="M230" s="43"/>
      <c r="N230" s="43"/>
    </row>
    <row r="231" spans="1:14" x14ac:dyDescent="0.2">
      <c r="A231" s="37" t="s">
        <v>279</v>
      </c>
      <c r="B231" s="68">
        <v>658</v>
      </c>
      <c r="C231" s="80" t="s">
        <v>328</v>
      </c>
      <c r="D231" s="38" t="s">
        <v>229</v>
      </c>
      <c r="E231" s="39">
        <v>10000000</v>
      </c>
      <c r="F231" s="38" t="s">
        <v>329</v>
      </c>
      <c r="G231" s="41">
        <v>7</v>
      </c>
      <c r="H231" s="38" t="s">
        <v>176</v>
      </c>
      <c r="I231" s="41">
        <v>5</v>
      </c>
      <c r="J231" s="43">
        <v>10000000000</v>
      </c>
      <c r="K231" s="43">
        <v>10000000000</v>
      </c>
      <c r="L231" s="43">
        <v>10000000</v>
      </c>
      <c r="M231" s="43">
        <v>111828</v>
      </c>
      <c r="N231" s="43">
        <v>10111828</v>
      </c>
    </row>
    <row r="232" spans="1:14" x14ac:dyDescent="0.2">
      <c r="A232" s="37" t="s">
        <v>284</v>
      </c>
      <c r="B232" s="68">
        <v>658</v>
      </c>
      <c r="C232" s="80" t="s">
        <v>328</v>
      </c>
      <c r="D232" s="38" t="s">
        <v>229</v>
      </c>
      <c r="E232" s="39">
        <v>50</v>
      </c>
      <c r="F232" s="38" t="s">
        <v>330</v>
      </c>
      <c r="G232" s="41">
        <v>8.5</v>
      </c>
      <c r="H232" s="38" t="s">
        <v>176</v>
      </c>
      <c r="I232" s="41">
        <v>5.25</v>
      </c>
      <c r="J232" s="43">
        <v>50000</v>
      </c>
      <c r="K232" s="43">
        <v>62574</v>
      </c>
      <c r="L232" s="43">
        <v>63</v>
      </c>
      <c r="M232" s="43">
        <v>0</v>
      </c>
      <c r="N232" s="43">
        <v>63</v>
      </c>
    </row>
    <row r="233" spans="1:14" x14ac:dyDescent="0.2">
      <c r="A233" s="37"/>
      <c r="B233" s="68"/>
      <c r="C233" s="80"/>
      <c r="D233" s="38"/>
      <c r="E233" s="39"/>
      <c r="F233" s="38"/>
      <c r="G233" s="41"/>
      <c r="H233" s="38"/>
      <c r="I233" s="41"/>
      <c r="J233" s="43"/>
      <c r="K233" s="43"/>
      <c r="L233" s="43"/>
      <c r="M233" s="43"/>
      <c r="N233" s="43"/>
    </row>
    <row r="234" spans="1:14" x14ac:dyDescent="0.2">
      <c r="A234" s="37" t="s">
        <v>331</v>
      </c>
      <c r="B234" s="68">
        <v>693</v>
      </c>
      <c r="C234" s="80" t="s">
        <v>332</v>
      </c>
      <c r="D234" s="38" t="s">
        <v>281</v>
      </c>
      <c r="E234" s="39">
        <v>50000</v>
      </c>
      <c r="F234" s="38" t="s">
        <v>51</v>
      </c>
      <c r="G234" s="41">
        <v>0</v>
      </c>
      <c r="H234" s="38" t="s">
        <v>315</v>
      </c>
      <c r="I234" s="41">
        <v>8.3333333333333329E-2</v>
      </c>
      <c r="J234" s="43"/>
      <c r="K234" s="43"/>
      <c r="L234" s="43"/>
      <c r="M234" s="43"/>
      <c r="N234" s="43"/>
    </row>
    <row r="235" spans="1:14" x14ac:dyDescent="0.2">
      <c r="A235" s="37" t="s">
        <v>331</v>
      </c>
      <c r="B235" s="68">
        <v>693</v>
      </c>
      <c r="C235" s="80" t="s">
        <v>332</v>
      </c>
      <c r="D235" s="38" t="s">
        <v>281</v>
      </c>
      <c r="E235" s="39">
        <v>50000</v>
      </c>
      <c r="F235" s="38" t="s">
        <v>52</v>
      </c>
      <c r="G235" s="41">
        <v>0</v>
      </c>
      <c r="H235" s="38" t="s">
        <v>315</v>
      </c>
      <c r="I235" s="41">
        <v>0.25</v>
      </c>
      <c r="J235" s="43"/>
      <c r="K235" s="43"/>
      <c r="L235" s="43"/>
      <c r="M235" s="43"/>
      <c r="N235" s="43"/>
    </row>
    <row r="236" spans="1:14" x14ac:dyDescent="0.2">
      <c r="A236" s="37" t="s">
        <v>331</v>
      </c>
      <c r="B236" s="68">
        <v>693</v>
      </c>
      <c r="C236" s="80" t="s">
        <v>332</v>
      </c>
      <c r="D236" s="38" t="s">
        <v>281</v>
      </c>
      <c r="E236" s="39">
        <v>50000</v>
      </c>
      <c r="F236" s="38" t="s">
        <v>333</v>
      </c>
      <c r="G236" s="41">
        <v>0</v>
      </c>
      <c r="H236" s="38" t="s">
        <v>315</v>
      </c>
      <c r="I236" s="41">
        <v>0.5</v>
      </c>
      <c r="J236" s="43"/>
      <c r="K236" s="43"/>
      <c r="L236" s="43"/>
      <c r="M236" s="43"/>
      <c r="N236" s="43"/>
    </row>
    <row r="237" spans="1:14" x14ac:dyDescent="0.2">
      <c r="A237" s="37" t="s">
        <v>331</v>
      </c>
      <c r="B237" s="68">
        <v>693</v>
      </c>
      <c r="C237" s="80" t="s">
        <v>332</v>
      </c>
      <c r="D237" s="38" t="s">
        <v>281</v>
      </c>
      <c r="E237" s="39">
        <v>50000</v>
      </c>
      <c r="F237" s="38" t="s">
        <v>334</v>
      </c>
      <c r="G237" s="41">
        <v>0</v>
      </c>
      <c r="H237" s="38" t="s">
        <v>315</v>
      </c>
      <c r="I237" s="41">
        <v>1</v>
      </c>
      <c r="J237" s="43"/>
      <c r="K237" s="43"/>
      <c r="L237" s="43"/>
      <c r="M237" s="43"/>
      <c r="N237" s="43"/>
    </row>
    <row r="238" spans="1:14" x14ac:dyDescent="0.2">
      <c r="A238" s="37" t="s">
        <v>331</v>
      </c>
      <c r="B238" s="68">
        <v>693</v>
      </c>
      <c r="C238" s="80" t="s">
        <v>332</v>
      </c>
      <c r="D238" s="38" t="s">
        <v>281</v>
      </c>
      <c r="E238" s="39">
        <v>50000</v>
      </c>
      <c r="F238" s="38" t="s">
        <v>335</v>
      </c>
      <c r="G238" s="41">
        <v>0</v>
      </c>
      <c r="H238" s="38" t="s">
        <v>315</v>
      </c>
      <c r="I238" s="41">
        <v>1.5</v>
      </c>
      <c r="J238" s="43"/>
      <c r="K238" s="43"/>
      <c r="L238" s="43"/>
      <c r="M238" s="43"/>
      <c r="N238" s="43"/>
    </row>
    <row r="239" spans="1:14" x14ac:dyDescent="0.2">
      <c r="A239" s="37" t="s">
        <v>331</v>
      </c>
      <c r="B239" s="68">
        <v>693</v>
      </c>
      <c r="C239" s="80" t="s">
        <v>332</v>
      </c>
      <c r="D239" s="38" t="s">
        <v>229</v>
      </c>
      <c r="E239" s="39">
        <v>25000000</v>
      </c>
      <c r="F239" s="38" t="s">
        <v>54</v>
      </c>
      <c r="G239" s="41">
        <v>0</v>
      </c>
      <c r="H239" s="38" t="s">
        <v>315</v>
      </c>
      <c r="I239" s="41">
        <v>8.3333333333333329E-2</v>
      </c>
      <c r="J239" s="43"/>
      <c r="K239" s="43"/>
      <c r="L239" s="43"/>
      <c r="M239" s="43"/>
      <c r="N239" s="43"/>
    </row>
    <row r="240" spans="1:14" x14ac:dyDescent="0.2">
      <c r="A240" s="37" t="s">
        <v>331</v>
      </c>
      <c r="B240" s="68">
        <v>693</v>
      </c>
      <c r="C240" s="80" t="s">
        <v>332</v>
      </c>
      <c r="D240" s="38" t="s">
        <v>229</v>
      </c>
      <c r="E240" s="39">
        <v>25000000</v>
      </c>
      <c r="F240" s="38" t="s">
        <v>336</v>
      </c>
      <c r="G240" s="41">
        <v>0</v>
      </c>
      <c r="H240" s="38" t="s">
        <v>315</v>
      </c>
      <c r="I240" s="41">
        <v>0.25</v>
      </c>
      <c r="J240" s="43"/>
      <c r="K240" s="43"/>
      <c r="L240" s="43"/>
      <c r="M240" s="43"/>
      <c r="N240" s="43"/>
    </row>
    <row r="241" spans="1:14" x14ac:dyDescent="0.2">
      <c r="A241" s="37" t="s">
        <v>331</v>
      </c>
      <c r="B241" s="68">
        <v>693</v>
      </c>
      <c r="C241" s="80" t="s">
        <v>332</v>
      </c>
      <c r="D241" s="38" t="s">
        <v>229</v>
      </c>
      <c r="E241" s="39">
        <v>25000000</v>
      </c>
      <c r="F241" s="38" t="s">
        <v>337</v>
      </c>
      <c r="G241" s="41">
        <v>0</v>
      </c>
      <c r="H241" s="38" t="s">
        <v>315</v>
      </c>
      <c r="I241" s="41">
        <v>0.5</v>
      </c>
      <c r="J241" s="43"/>
      <c r="K241" s="43"/>
      <c r="L241" s="43"/>
      <c r="M241" s="43"/>
      <c r="N241" s="43"/>
    </row>
    <row r="242" spans="1:14" x14ac:dyDescent="0.2">
      <c r="A242" s="37" t="s">
        <v>331</v>
      </c>
      <c r="B242" s="68">
        <v>693</v>
      </c>
      <c r="C242" s="80" t="s">
        <v>332</v>
      </c>
      <c r="D242" s="38" t="s">
        <v>229</v>
      </c>
      <c r="E242" s="39">
        <v>25000000</v>
      </c>
      <c r="F242" s="38" t="s">
        <v>338</v>
      </c>
      <c r="G242" s="41">
        <v>0</v>
      </c>
      <c r="H242" s="38" t="s">
        <v>315</v>
      </c>
      <c r="I242" s="41">
        <v>1</v>
      </c>
      <c r="J242" s="43"/>
      <c r="K242" s="43"/>
      <c r="L242" s="43"/>
      <c r="M242" s="43"/>
      <c r="N242" s="43"/>
    </row>
    <row r="243" spans="1:14" x14ac:dyDescent="0.2">
      <c r="A243" s="37" t="s">
        <v>331</v>
      </c>
      <c r="B243" s="68">
        <v>693</v>
      </c>
      <c r="C243" s="80" t="s">
        <v>332</v>
      </c>
      <c r="D243" s="38" t="s">
        <v>229</v>
      </c>
      <c r="E243" s="39">
        <v>25000000</v>
      </c>
      <c r="F243" s="38" t="s">
        <v>339</v>
      </c>
      <c r="G243" s="41">
        <v>0</v>
      </c>
      <c r="H243" s="38" t="s">
        <v>315</v>
      </c>
      <c r="I243" s="41">
        <v>1.5</v>
      </c>
      <c r="J243" s="43"/>
      <c r="K243" s="43"/>
      <c r="L243" s="43"/>
      <c r="M243" s="43"/>
      <c r="N243" s="43"/>
    </row>
    <row r="244" spans="1:14" x14ac:dyDescent="0.2">
      <c r="A244" s="37" t="s">
        <v>331</v>
      </c>
      <c r="B244" s="68">
        <v>693</v>
      </c>
      <c r="C244" s="80" t="s">
        <v>332</v>
      </c>
      <c r="D244" s="38" t="s">
        <v>229</v>
      </c>
      <c r="E244" s="39">
        <v>25000000</v>
      </c>
      <c r="F244" s="38" t="s">
        <v>340</v>
      </c>
      <c r="G244" s="41">
        <v>0</v>
      </c>
      <c r="H244" s="38" t="s">
        <v>315</v>
      </c>
      <c r="I244" s="41">
        <v>0.25</v>
      </c>
      <c r="J244" s="43"/>
      <c r="K244" s="43"/>
      <c r="L244" s="43"/>
      <c r="M244" s="43"/>
      <c r="N244" s="43"/>
    </row>
    <row r="245" spans="1:14" x14ac:dyDescent="0.2">
      <c r="A245" s="37" t="s">
        <v>331</v>
      </c>
      <c r="B245" s="68">
        <v>693</v>
      </c>
      <c r="C245" s="80" t="s">
        <v>332</v>
      </c>
      <c r="D245" s="38" t="s">
        <v>229</v>
      </c>
      <c r="E245" s="39">
        <v>25000000</v>
      </c>
      <c r="F245" s="38" t="s">
        <v>341</v>
      </c>
      <c r="G245" s="41">
        <v>0</v>
      </c>
      <c r="H245" s="38" t="s">
        <v>315</v>
      </c>
      <c r="I245" s="41">
        <v>0.5</v>
      </c>
      <c r="J245" s="43"/>
      <c r="K245" s="43"/>
      <c r="L245" s="43"/>
      <c r="M245" s="43"/>
      <c r="N245" s="43"/>
    </row>
    <row r="246" spans="1:14" x14ac:dyDescent="0.2">
      <c r="A246" s="37" t="s">
        <v>331</v>
      </c>
      <c r="B246" s="68">
        <v>693</v>
      </c>
      <c r="C246" s="80" t="s">
        <v>332</v>
      </c>
      <c r="D246" s="38" t="s">
        <v>229</v>
      </c>
      <c r="E246" s="39">
        <v>25000000</v>
      </c>
      <c r="F246" s="38" t="s">
        <v>342</v>
      </c>
      <c r="G246" s="41">
        <v>0</v>
      </c>
      <c r="H246" s="38" t="s">
        <v>315</v>
      </c>
      <c r="I246" s="41">
        <v>1</v>
      </c>
      <c r="J246" s="43"/>
      <c r="K246" s="43"/>
      <c r="L246" s="43"/>
      <c r="M246" s="43"/>
      <c r="N246" s="43"/>
    </row>
    <row r="247" spans="1:14" x14ac:dyDescent="0.2">
      <c r="A247" s="37" t="s">
        <v>331</v>
      </c>
      <c r="B247" s="68">
        <v>693</v>
      </c>
      <c r="C247" s="80" t="s">
        <v>332</v>
      </c>
      <c r="D247" s="38" t="s">
        <v>229</v>
      </c>
      <c r="E247" s="39">
        <v>25000000</v>
      </c>
      <c r="F247" s="38" t="s">
        <v>343</v>
      </c>
      <c r="G247" s="41">
        <v>0</v>
      </c>
      <c r="H247" s="38" t="s">
        <v>315</v>
      </c>
      <c r="I247" s="41">
        <v>1.5</v>
      </c>
      <c r="J247" s="43"/>
      <c r="K247" s="43"/>
      <c r="L247" s="43"/>
      <c r="M247" s="43"/>
      <c r="N247" s="43"/>
    </row>
    <row r="248" spans="1:14" x14ac:dyDescent="0.2">
      <c r="A248" s="37" t="s">
        <v>331</v>
      </c>
      <c r="B248" s="68">
        <v>693</v>
      </c>
      <c r="C248" s="80" t="s">
        <v>332</v>
      </c>
      <c r="D248" s="38" t="s">
        <v>38</v>
      </c>
      <c r="E248" s="39">
        <v>1100</v>
      </c>
      <c r="F248" s="38" t="s">
        <v>344</v>
      </c>
      <c r="G248" s="41">
        <v>0</v>
      </c>
      <c r="H248" s="38" t="s">
        <v>315</v>
      </c>
      <c r="I248" s="41">
        <v>0.25</v>
      </c>
      <c r="J248" s="43"/>
      <c r="K248" s="43"/>
      <c r="L248" s="43"/>
      <c r="M248" s="43"/>
      <c r="N248" s="43"/>
    </row>
    <row r="249" spans="1:14" x14ac:dyDescent="0.2">
      <c r="A249" s="37" t="s">
        <v>331</v>
      </c>
      <c r="B249" s="68">
        <v>693</v>
      </c>
      <c r="C249" s="80" t="s">
        <v>332</v>
      </c>
      <c r="D249" s="38" t="s">
        <v>38</v>
      </c>
      <c r="E249" s="39">
        <v>1100</v>
      </c>
      <c r="F249" s="38" t="s">
        <v>345</v>
      </c>
      <c r="G249" s="41">
        <v>0</v>
      </c>
      <c r="H249" s="38" t="s">
        <v>315</v>
      </c>
      <c r="I249" s="41">
        <v>0.5</v>
      </c>
      <c r="J249" s="43"/>
      <c r="K249" s="43"/>
      <c r="L249" s="43"/>
      <c r="M249" s="43"/>
      <c r="N249" s="43"/>
    </row>
    <row r="250" spans="1:14" x14ac:dyDescent="0.2">
      <c r="A250" s="37" t="s">
        <v>331</v>
      </c>
      <c r="B250" s="68">
        <v>693</v>
      </c>
      <c r="C250" s="80" t="s">
        <v>332</v>
      </c>
      <c r="D250" s="38" t="s">
        <v>38</v>
      </c>
      <c r="E250" s="39">
        <v>1100</v>
      </c>
      <c r="F250" s="38" t="s">
        <v>346</v>
      </c>
      <c r="G250" s="41">
        <v>0</v>
      </c>
      <c r="H250" s="38" t="s">
        <v>315</v>
      </c>
      <c r="I250" s="41">
        <v>1</v>
      </c>
      <c r="J250" s="43"/>
      <c r="K250" s="43"/>
      <c r="L250" s="43"/>
      <c r="M250" s="43"/>
      <c r="N250" s="43"/>
    </row>
    <row r="251" spans="1:14" x14ac:dyDescent="0.2">
      <c r="A251" s="37" t="s">
        <v>331</v>
      </c>
      <c r="B251" s="68">
        <v>693</v>
      </c>
      <c r="C251" s="80" t="s">
        <v>332</v>
      </c>
      <c r="D251" s="38" t="s">
        <v>38</v>
      </c>
      <c r="E251" s="39">
        <v>1100</v>
      </c>
      <c r="F251" s="38" t="s">
        <v>347</v>
      </c>
      <c r="G251" s="41">
        <v>0</v>
      </c>
      <c r="H251" s="38" t="s">
        <v>315</v>
      </c>
      <c r="I251" s="41">
        <v>1.5</v>
      </c>
      <c r="J251" s="43"/>
      <c r="K251" s="43"/>
      <c r="L251" s="43"/>
      <c r="M251" s="43"/>
      <c r="N251" s="43"/>
    </row>
    <row r="252" spans="1:14" x14ac:dyDescent="0.2">
      <c r="A252" s="37" t="s">
        <v>331</v>
      </c>
      <c r="B252" s="68">
        <v>693</v>
      </c>
      <c r="C252" s="80" t="s">
        <v>332</v>
      </c>
      <c r="D252" s="38" t="s">
        <v>281</v>
      </c>
      <c r="E252" s="39">
        <v>50000</v>
      </c>
      <c r="F252" s="38" t="s">
        <v>348</v>
      </c>
      <c r="G252" s="41">
        <v>0</v>
      </c>
      <c r="H252" s="38" t="s">
        <v>315</v>
      </c>
      <c r="I252" s="41">
        <v>0.25</v>
      </c>
      <c r="J252" s="43"/>
      <c r="K252" s="43"/>
      <c r="L252" s="43"/>
      <c r="M252" s="43"/>
      <c r="N252" s="43"/>
    </row>
    <row r="253" spans="1:14" x14ac:dyDescent="0.2">
      <c r="A253" s="37" t="s">
        <v>331</v>
      </c>
      <c r="B253" s="68">
        <v>693</v>
      </c>
      <c r="C253" s="80" t="s">
        <v>332</v>
      </c>
      <c r="D253" s="38" t="s">
        <v>281</v>
      </c>
      <c r="E253" s="39">
        <v>50000</v>
      </c>
      <c r="F253" s="38" t="s">
        <v>349</v>
      </c>
      <c r="G253" s="41">
        <v>0</v>
      </c>
      <c r="H253" s="38" t="s">
        <v>315</v>
      </c>
      <c r="I253" s="41">
        <v>0.5</v>
      </c>
      <c r="J253" s="43"/>
      <c r="K253" s="43"/>
      <c r="L253" s="43"/>
      <c r="M253" s="43"/>
      <c r="N253" s="43"/>
    </row>
    <row r="254" spans="1:14" x14ac:dyDescent="0.2">
      <c r="A254" s="37" t="s">
        <v>331</v>
      </c>
      <c r="B254" s="68">
        <v>693</v>
      </c>
      <c r="C254" s="80" t="s">
        <v>332</v>
      </c>
      <c r="D254" s="38" t="s">
        <v>281</v>
      </c>
      <c r="E254" s="39">
        <v>50000</v>
      </c>
      <c r="F254" s="38" t="s">
        <v>350</v>
      </c>
      <c r="G254" s="41">
        <v>0</v>
      </c>
      <c r="H254" s="38" t="s">
        <v>315</v>
      </c>
      <c r="I254" s="41">
        <v>1</v>
      </c>
      <c r="J254" s="43"/>
      <c r="K254" s="43"/>
      <c r="L254" s="43"/>
      <c r="M254" s="43"/>
      <c r="N254" s="43"/>
    </row>
    <row r="255" spans="1:14" x14ac:dyDescent="0.2">
      <c r="A255" s="37" t="s">
        <v>331</v>
      </c>
      <c r="B255" s="68">
        <v>693</v>
      </c>
      <c r="C255" s="80" t="s">
        <v>332</v>
      </c>
      <c r="D255" s="38" t="s">
        <v>281</v>
      </c>
      <c r="E255" s="39">
        <v>50000</v>
      </c>
      <c r="F255" s="38" t="s">
        <v>351</v>
      </c>
      <c r="G255" s="41">
        <v>0</v>
      </c>
      <c r="H255" s="38" t="s">
        <v>315</v>
      </c>
      <c r="I255" s="41">
        <v>1.5</v>
      </c>
      <c r="J255" s="43"/>
      <c r="K255" s="43"/>
      <c r="L255" s="43"/>
      <c r="M255" s="43"/>
      <c r="N255" s="43"/>
    </row>
    <row r="256" spans="1:14" x14ac:dyDescent="0.2">
      <c r="A256" s="37" t="s">
        <v>331</v>
      </c>
      <c r="B256" s="68">
        <v>693</v>
      </c>
      <c r="C256" s="80" t="s">
        <v>332</v>
      </c>
      <c r="D256" s="38" t="s">
        <v>38</v>
      </c>
      <c r="E256" s="39">
        <v>1100</v>
      </c>
      <c r="F256" s="38" t="s">
        <v>352</v>
      </c>
      <c r="G256" s="41">
        <v>0</v>
      </c>
      <c r="H256" s="38" t="s">
        <v>315</v>
      </c>
      <c r="I256" s="41">
        <v>0.25</v>
      </c>
      <c r="J256" s="43"/>
      <c r="K256" s="43"/>
      <c r="L256" s="43"/>
      <c r="M256" s="43"/>
      <c r="N256" s="43"/>
    </row>
    <row r="257" spans="1:14" x14ac:dyDescent="0.2">
      <c r="A257" s="37" t="s">
        <v>331</v>
      </c>
      <c r="B257" s="68">
        <v>693</v>
      </c>
      <c r="C257" s="80" t="s">
        <v>332</v>
      </c>
      <c r="D257" s="38" t="s">
        <v>38</v>
      </c>
      <c r="E257" s="39">
        <v>1100</v>
      </c>
      <c r="F257" s="38" t="s">
        <v>353</v>
      </c>
      <c r="G257" s="41">
        <v>0</v>
      </c>
      <c r="H257" s="38" t="s">
        <v>315</v>
      </c>
      <c r="I257" s="41">
        <v>0.5</v>
      </c>
      <c r="J257" s="43"/>
      <c r="K257" s="43"/>
      <c r="L257" s="43"/>
      <c r="M257" s="43"/>
      <c r="N257" s="43"/>
    </row>
    <row r="258" spans="1:14" x14ac:dyDescent="0.2">
      <c r="A258" s="37" t="s">
        <v>331</v>
      </c>
      <c r="B258" s="68">
        <v>693</v>
      </c>
      <c r="C258" s="80" t="s">
        <v>332</v>
      </c>
      <c r="D258" s="38" t="s">
        <v>38</v>
      </c>
      <c r="E258" s="39">
        <v>1100</v>
      </c>
      <c r="F258" s="38" t="s">
        <v>354</v>
      </c>
      <c r="G258" s="41">
        <v>0</v>
      </c>
      <c r="H258" s="38" t="s">
        <v>315</v>
      </c>
      <c r="I258" s="41">
        <v>1</v>
      </c>
      <c r="J258" s="43"/>
      <c r="K258" s="43"/>
      <c r="L258" s="43"/>
      <c r="M258" s="43"/>
      <c r="N258" s="43"/>
    </row>
    <row r="259" spans="1:14" x14ac:dyDescent="0.2">
      <c r="A259" s="37" t="s">
        <v>331</v>
      </c>
      <c r="B259" s="68">
        <v>693</v>
      </c>
      <c r="C259" s="80" t="s">
        <v>332</v>
      </c>
      <c r="D259" s="38" t="s">
        <v>38</v>
      </c>
      <c r="E259" s="39">
        <v>1100</v>
      </c>
      <c r="F259" s="38" t="s">
        <v>355</v>
      </c>
      <c r="G259" s="41">
        <v>0</v>
      </c>
      <c r="H259" s="38" t="s">
        <v>315</v>
      </c>
      <c r="I259" s="41">
        <v>1.5</v>
      </c>
      <c r="J259" s="43"/>
      <c r="K259" s="43"/>
      <c r="L259" s="43"/>
      <c r="M259" s="43"/>
      <c r="N259" s="43"/>
    </row>
    <row r="260" spans="1:14" x14ac:dyDescent="0.2">
      <c r="A260" s="37" t="s">
        <v>331</v>
      </c>
      <c r="B260" s="68">
        <v>693</v>
      </c>
      <c r="C260" s="80" t="s">
        <v>332</v>
      </c>
      <c r="D260" s="38" t="s">
        <v>38</v>
      </c>
      <c r="E260" s="70">
        <v>1E-3</v>
      </c>
      <c r="F260" s="38" t="s">
        <v>356</v>
      </c>
      <c r="G260" s="41">
        <v>0</v>
      </c>
      <c r="H260" s="38" t="s">
        <v>315</v>
      </c>
      <c r="I260" s="41">
        <v>1.5027777777777778</v>
      </c>
      <c r="J260" s="43"/>
      <c r="K260" s="43"/>
      <c r="L260" s="43"/>
      <c r="M260" s="43"/>
      <c r="N260" s="43"/>
    </row>
    <row r="261" spans="1:14" x14ac:dyDescent="0.2">
      <c r="A261" s="37"/>
      <c r="B261" s="68"/>
      <c r="C261" s="80"/>
      <c r="D261" s="38"/>
      <c r="E261" s="39"/>
      <c r="F261" s="38"/>
      <c r="G261" s="41"/>
      <c r="H261" s="38"/>
      <c r="I261" s="41"/>
      <c r="J261" s="43"/>
      <c r="K261" s="43"/>
      <c r="L261" s="43"/>
      <c r="M261" s="43"/>
      <c r="N261" s="43"/>
    </row>
    <row r="262" spans="1:14" x14ac:dyDescent="0.2">
      <c r="A262" s="56" t="s">
        <v>279</v>
      </c>
      <c r="B262" s="71">
        <v>707</v>
      </c>
      <c r="C262" s="81" t="s">
        <v>357</v>
      </c>
      <c r="D262" s="57" t="s">
        <v>38</v>
      </c>
      <c r="E262" s="58">
        <v>1267</v>
      </c>
      <c r="F262" s="57" t="s">
        <v>358</v>
      </c>
      <c r="G262" s="59">
        <v>4.5407200000000003</v>
      </c>
      <c r="H262" s="57" t="s">
        <v>176</v>
      </c>
      <c r="I262" s="59">
        <v>6</v>
      </c>
      <c r="J262" s="61">
        <v>1267000</v>
      </c>
      <c r="K262" s="61">
        <v>872786.38</v>
      </c>
      <c r="L262" s="61">
        <v>20517864</v>
      </c>
      <c r="M262" s="61">
        <v>194095</v>
      </c>
      <c r="N262" s="61">
        <v>20711959</v>
      </c>
    </row>
    <row r="263" spans="1:14" x14ac:dyDescent="0.2">
      <c r="A263" s="56" t="s">
        <v>279</v>
      </c>
      <c r="B263" s="71">
        <v>707</v>
      </c>
      <c r="C263" s="81" t="s">
        <v>357</v>
      </c>
      <c r="D263" s="57" t="s">
        <v>38</v>
      </c>
      <c r="E263" s="82">
        <v>1E-3</v>
      </c>
      <c r="F263" s="57" t="s">
        <v>359</v>
      </c>
      <c r="G263" s="59">
        <v>0</v>
      </c>
      <c r="H263" s="57" t="s">
        <v>176</v>
      </c>
      <c r="I263" s="59">
        <v>6</v>
      </c>
      <c r="J263" s="61">
        <v>1</v>
      </c>
      <c r="K263" s="61">
        <v>1</v>
      </c>
      <c r="L263" s="61">
        <v>24</v>
      </c>
      <c r="M263" s="61">
        <v>0</v>
      </c>
      <c r="N263" s="61">
        <v>24</v>
      </c>
    </row>
    <row r="264" spans="1:14" x14ac:dyDescent="0.2">
      <c r="A264" s="37"/>
      <c r="B264" s="68"/>
      <c r="C264" s="80"/>
      <c r="D264" s="38"/>
      <c r="E264" s="70"/>
      <c r="F264" s="38"/>
      <c r="G264" s="41"/>
      <c r="H264" s="38"/>
      <c r="I264" s="41"/>
      <c r="J264" s="43"/>
      <c r="K264" s="43"/>
      <c r="L264" s="43"/>
      <c r="M264" s="43"/>
      <c r="N264" s="43"/>
    </row>
    <row r="265" spans="1:14" x14ac:dyDescent="0.2">
      <c r="A265" s="37" t="s">
        <v>331</v>
      </c>
      <c r="B265" s="68">
        <v>734</v>
      </c>
      <c r="C265" s="80" t="s">
        <v>360</v>
      </c>
      <c r="D265" s="38" t="s">
        <v>38</v>
      </c>
      <c r="E265" s="70">
        <v>1200</v>
      </c>
      <c r="F265" s="38" t="s">
        <v>51</v>
      </c>
      <c r="G265" s="41">
        <v>0</v>
      </c>
      <c r="H265" s="38" t="s">
        <v>315</v>
      </c>
      <c r="I265" s="41">
        <v>1</v>
      </c>
      <c r="J265" s="43"/>
      <c r="K265" s="43"/>
      <c r="L265" s="43"/>
      <c r="M265" s="43"/>
      <c r="N265" s="43"/>
    </row>
    <row r="266" spans="1:14" x14ac:dyDescent="0.2">
      <c r="A266" s="37" t="s">
        <v>331</v>
      </c>
      <c r="B266" s="68">
        <v>734</v>
      </c>
      <c r="C266" s="80" t="s">
        <v>360</v>
      </c>
      <c r="D266" s="38" t="s">
        <v>38</v>
      </c>
      <c r="E266" s="70">
        <v>1200</v>
      </c>
      <c r="F266" s="38" t="s">
        <v>52</v>
      </c>
      <c r="G266" s="41">
        <v>0</v>
      </c>
      <c r="H266" s="38" t="s">
        <v>315</v>
      </c>
      <c r="I266" s="41">
        <v>1.5013698630136987</v>
      </c>
      <c r="J266" s="43"/>
      <c r="K266" s="43"/>
      <c r="L266" s="43"/>
      <c r="M266" s="43"/>
      <c r="N266" s="43"/>
    </row>
    <row r="267" spans="1:14" x14ac:dyDescent="0.2">
      <c r="A267" s="37" t="s">
        <v>331</v>
      </c>
      <c r="B267" s="68">
        <v>734</v>
      </c>
      <c r="C267" s="80" t="s">
        <v>360</v>
      </c>
      <c r="D267" s="38" t="s">
        <v>38</v>
      </c>
      <c r="E267" s="70">
        <v>1200</v>
      </c>
      <c r="F267" s="38" t="s">
        <v>333</v>
      </c>
      <c r="G267" s="41">
        <v>0</v>
      </c>
      <c r="H267" s="38" t="s">
        <v>315</v>
      </c>
      <c r="I267" s="41">
        <v>2</v>
      </c>
      <c r="J267" s="43"/>
      <c r="K267" s="43"/>
      <c r="L267" s="43"/>
      <c r="M267" s="43"/>
      <c r="N267" s="43"/>
    </row>
    <row r="268" spans="1:14" x14ac:dyDescent="0.2">
      <c r="A268" s="37" t="s">
        <v>331</v>
      </c>
      <c r="B268" s="68">
        <v>734</v>
      </c>
      <c r="C268" s="80" t="s">
        <v>360</v>
      </c>
      <c r="D268" s="38" t="s">
        <v>38</v>
      </c>
      <c r="E268" s="70">
        <v>1200</v>
      </c>
      <c r="F268" s="38" t="s">
        <v>334</v>
      </c>
      <c r="G268" s="41">
        <v>0</v>
      </c>
      <c r="H268" s="38" t="s">
        <v>315</v>
      </c>
      <c r="I268" s="41">
        <v>2.5013698630136987</v>
      </c>
      <c r="J268" s="43"/>
      <c r="K268" s="43"/>
      <c r="L268" s="43"/>
      <c r="M268" s="43"/>
      <c r="N268" s="43"/>
    </row>
    <row r="269" spans="1:14" x14ac:dyDescent="0.2">
      <c r="A269" s="37" t="s">
        <v>331</v>
      </c>
      <c r="B269" s="68">
        <v>734</v>
      </c>
      <c r="C269" s="80" t="s">
        <v>360</v>
      </c>
      <c r="D269" s="38" t="s">
        <v>38</v>
      </c>
      <c r="E269" s="70">
        <v>1200</v>
      </c>
      <c r="F269" s="38" t="s">
        <v>335</v>
      </c>
      <c r="G269" s="41">
        <v>0</v>
      </c>
      <c r="H269" s="38" t="s">
        <v>315</v>
      </c>
      <c r="I269" s="41">
        <v>3</v>
      </c>
      <c r="J269" s="43"/>
      <c r="K269" s="43"/>
      <c r="L269" s="43"/>
      <c r="M269" s="43"/>
      <c r="N269" s="43"/>
    </row>
    <row r="270" spans="1:14" x14ac:dyDescent="0.2">
      <c r="A270" s="37" t="s">
        <v>331</v>
      </c>
      <c r="B270" s="68">
        <v>734</v>
      </c>
      <c r="C270" s="80" t="s">
        <v>360</v>
      </c>
      <c r="D270" s="38" t="s">
        <v>38</v>
      </c>
      <c r="E270" s="70">
        <v>1200</v>
      </c>
      <c r="F270" s="38" t="s">
        <v>361</v>
      </c>
      <c r="G270" s="41">
        <v>0</v>
      </c>
      <c r="H270" s="38" t="s">
        <v>315</v>
      </c>
      <c r="I270" s="41">
        <v>3.5013698630136987</v>
      </c>
      <c r="J270" s="43"/>
      <c r="K270" s="43"/>
      <c r="L270" s="43"/>
      <c r="M270" s="43"/>
      <c r="N270" s="43"/>
    </row>
    <row r="271" spans="1:14" x14ac:dyDescent="0.2">
      <c r="A271" s="37" t="s">
        <v>331</v>
      </c>
      <c r="B271" s="68">
        <v>734</v>
      </c>
      <c r="C271" s="80" t="s">
        <v>360</v>
      </c>
      <c r="D271" s="38" t="s">
        <v>38</v>
      </c>
      <c r="E271" s="70">
        <v>1200</v>
      </c>
      <c r="F271" s="38" t="s">
        <v>362</v>
      </c>
      <c r="G271" s="41">
        <v>0</v>
      </c>
      <c r="H271" s="38" t="s">
        <v>315</v>
      </c>
      <c r="I271" s="41">
        <v>4</v>
      </c>
      <c r="J271" s="43"/>
      <c r="K271" s="43"/>
      <c r="L271" s="43"/>
      <c r="M271" s="43"/>
      <c r="N271" s="43"/>
    </row>
    <row r="272" spans="1:14" x14ac:dyDescent="0.2">
      <c r="A272" s="37" t="s">
        <v>331</v>
      </c>
      <c r="B272" s="68">
        <v>734</v>
      </c>
      <c r="C272" s="80" t="s">
        <v>360</v>
      </c>
      <c r="D272" s="38" t="s">
        <v>38</v>
      </c>
      <c r="E272" s="70">
        <v>1200</v>
      </c>
      <c r="F272" s="38" t="s">
        <v>363</v>
      </c>
      <c r="G272" s="41">
        <v>0</v>
      </c>
      <c r="H272" s="38" t="s">
        <v>315</v>
      </c>
      <c r="I272" s="41">
        <v>4.5013698630136982</v>
      </c>
      <c r="J272" s="43"/>
      <c r="K272" s="43"/>
      <c r="L272" s="43"/>
      <c r="M272" s="43"/>
      <c r="N272" s="43"/>
    </row>
    <row r="273" spans="1:14" x14ac:dyDescent="0.2">
      <c r="A273" s="37" t="s">
        <v>331</v>
      </c>
      <c r="B273" s="68">
        <v>734</v>
      </c>
      <c r="C273" s="80" t="s">
        <v>360</v>
      </c>
      <c r="D273" s="38" t="s">
        <v>38</v>
      </c>
      <c r="E273" s="70">
        <v>1200</v>
      </c>
      <c r="F273" s="38" t="s">
        <v>364</v>
      </c>
      <c r="G273" s="41">
        <v>0</v>
      </c>
      <c r="H273" s="38" t="s">
        <v>315</v>
      </c>
      <c r="I273" s="41">
        <v>5</v>
      </c>
      <c r="J273" s="43"/>
      <c r="K273" s="43"/>
      <c r="L273" s="43"/>
      <c r="M273" s="43"/>
      <c r="N273" s="43"/>
    </row>
    <row r="274" spans="1:14" x14ac:dyDescent="0.2">
      <c r="A274" s="37" t="s">
        <v>331</v>
      </c>
      <c r="B274" s="68">
        <v>734</v>
      </c>
      <c r="C274" s="80" t="s">
        <v>360</v>
      </c>
      <c r="D274" s="38" t="s">
        <v>229</v>
      </c>
      <c r="E274" s="70">
        <v>30000000</v>
      </c>
      <c r="F274" s="38" t="s">
        <v>54</v>
      </c>
      <c r="G274" s="41">
        <v>0</v>
      </c>
      <c r="H274" s="38" t="s">
        <v>315</v>
      </c>
      <c r="I274" s="41">
        <v>1</v>
      </c>
      <c r="J274" s="43"/>
      <c r="K274" s="43"/>
      <c r="L274" s="43"/>
      <c r="M274" s="43"/>
      <c r="N274" s="43"/>
    </row>
    <row r="275" spans="1:14" x14ac:dyDescent="0.2">
      <c r="A275" s="37" t="s">
        <v>331</v>
      </c>
      <c r="B275" s="68">
        <v>734</v>
      </c>
      <c r="C275" s="80" t="s">
        <v>360</v>
      </c>
      <c r="D275" s="38" t="s">
        <v>229</v>
      </c>
      <c r="E275" s="70">
        <v>30000000</v>
      </c>
      <c r="F275" s="38" t="s">
        <v>336</v>
      </c>
      <c r="G275" s="41">
        <v>0</v>
      </c>
      <c r="H275" s="38" t="s">
        <v>315</v>
      </c>
      <c r="I275" s="41">
        <v>1.5013698630136987</v>
      </c>
      <c r="J275" s="43"/>
      <c r="K275" s="43"/>
      <c r="L275" s="43"/>
      <c r="M275" s="43"/>
      <c r="N275" s="43"/>
    </row>
    <row r="276" spans="1:14" x14ac:dyDescent="0.2">
      <c r="A276" s="37" t="s">
        <v>331</v>
      </c>
      <c r="B276" s="68">
        <v>734</v>
      </c>
      <c r="C276" s="80" t="s">
        <v>360</v>
      </c>
      <c r="D276" s="38" t="s">
        <v>229</v>
      </c>
      <c r="E276" s="70">
        <v>30000000</v>
      </c>
      <c r="F276" s="38" t="s">
        <v>337</v>
      </c>
      <c r="G276" s="41">
        <v>0</v>
      </c>
      <c r="H276" s="38" t="s">
        <v>315</v>
      </c>
      <c r="I276" s="41">
        <v>2</v>
      </c>
      <c r="J276" s="43"/>
      <c r="K276" s="43"/>
      <c r="L276" s="43"/>
      <c r="M276" s="43"/>
      <c r="N276" s="43"/>
    </row>
    <row r="277" spans="1:14" x14ac:dyDescent="0.2">
      <c r="A277" s="37" t="s">
        <v>331</v>
      </c>
      <c r="B277" s="68">
        <v>734</v>
      </c>
      <c r="C277" s="80" t="s">
        <v>360</v>
      </c>
      <c r="D277" s="38" t="s">
        <v>229</v>
      </c>
      <c r="E277" s="70">
        <v>30000000</v>
      </c>
      <c r="F277" s="38" t="s">
        <v>338</v>
      </c>
      <c r="G277" s="41">
        <v>0</v>
      </c>
      <c r="H277" s="38" t="s">
        <v>315</v>
      </c>
      <c r="I277" s="41">
        <v>2.5013698630136987</v>
      </c>
      <c r="J277" s="43"/>
      <c r="K277" s="43"/>
      <c r="L277" s="43"/>
      <c r="M277" s="43"/>
      <c r="N277" s="43"/>
    </row>
    <row r="278" spans="1:14" x14ac:dyDescent="0.2">
      <c r="A278" s="37" t="s">
        <v>331</v>
      </c>
      <c r="B278" s="68">
        <v>734</v>
      </c>
      <c r="C278" s="80" t="s">
        <v>360</v>
      </c>
      <c r="D278" s="38" t="s">
        <v>229</v>
      </c>
      <c r="E278" s="70">
        <v>30000000</v>
      </c>
      <c r="F278" s="38" t="s">
        <v>339</v>
      </c>
      <c r="G278" s="41">
        <v>0</v>
      </c>
      <c r="H278" s="38" t="s">
        <v>315</v>
      </c>
      <c r="I278" s="41">
        <v>3</v>
      </c>
      <c r="J278" s="43"/>
      <c r="K278" s="43"/>
      <c r="L278" s="43"/>
      <c r="M278" s="43"/>
      <c r="N278" s="43"/>
    </row>
    <row r="279" spans="1:14" x14ac:dyDescent="0.2">
      <c r="A279" s="37" t="s">
        <v>331</v>
      </c>
      <c r="B279" s="68">
        <v>734</v>
      </c>
      <c r="C279" s="80" t="s">
        <v>360</v>
      </c>
      <c r="D279" s="38" t="s">
        <v>229</v>
      </c>
      <c r="E279" s="70">
        <v>30000000</v>
      </c>
      <c r="F279" s="38" t="s">
        <v>365</v>
      </c>
      <c r="G279" s="41">
        <v>0</v>
      </c>
      <c r="H279" s="38" t="s">
        <v>315</v>
      </c>
      <c r="I279" s="41">
        <v>3.5013698630136987</v>
      </c>
      <c r="J279" s="43"/>
      <c r="K279" s="43"/>
      <c r="L279" s="43"/>
      <c r="M279" s="43"/>
      <c r="N279" s="43"/>
    </row>
    <row r="280" spans="1:14" x14ac:dyDescent="0.2">
      <c r="A280" s="37" t="s">
        <v>331</v>
      </c>
      <c r="B280" s="68">
        <v>734</v>
      </c>
      <c r="C280" s="80" t="s">
        <v>360</v>
      </c>
      <c r="D280" s="38" t="s">
        <v>229</v>
      </c>
      <c r="E280" s="70">
        <v>30000000</v>
      </c>
      <c r="F280" s="38" t="s">
        <v>366</v>
      </c>
      <c r="G280" s="41">
        <v>0</v>
      </c>
      <c r="H280" s="38" t="s">
        <v>315</v>
      </c>
      <c r="I280" s="41">
        <v>4</v>
      </c>
      <c r="J280" s="43"/>
      <c r="K280" s="43"/>
      <c r="L280" s="43"/>
      <c r="M280" s="43"/>
      <c r="N280" s="43"/>
    </row>
    <row r="281" spans="1:14" x14ac:dyDescent="0.2">
      <c r="A281" s="37" t="s">
        <v>331</v>
      </c>
      <c r="B281" s="68">
        <v>734</v>
      </c>
      <c r="C281" s="80" t="s">
        <v>360</v>
      </c>
      <c r="D281" s="38" t="s">
        <v>229</v>
      </c>
      <c r="E281" s="70">
        <v>30000000</v>
      </c>
      <c r="F281" s="38" t="s">
        <v>367</v>
      </c>
      <c r="G281" s="41">
        <v>0</v>
      </c>
      <c r="H281" s="38" t="s">
        <v>315</v>
      </c>
      <c r="I281" s="41">
        <v>4.5013698630136982</v>
      </c>
      <c r="J281" s="43"/>
      <c r="K281" s="43"/>
      <c r="L281" s="43"/>
      <c r="M281" s="43"/>
      <c r="N281" s="43"/>
    </row>
    <row r="282" spans="1:14" x14ac:dyDescent="0.2">
      <c r="A282" s="37" t="s">
        <v>331</v>
      </c>
      <c r="B282" s="68">
        <v>734</v>
      </c>
      <c r="C282" s="80" t="s">
        <v>360</v>
      </c>
      <c r="D282" s="38" t="s">
        <v>229</v>
      </c>
      <c r="E282" s="70">
        <v>30000000</v>
      </c>
      <c r="F282" s="38" t="s">
        <v>368</v>
      </c>
      <c r="G282" s="41">
        <v>0</v>
      </c>
      <c r="H282" s="38" t="s">
        <v>315</v>
      </c>
      <c r="I282" s="41">
        <v>5</v>
      </c>
      <c r="J282" s="43"/>
      <c r="K282" s="43"/>
      <c r="L282" s="43"/>
      <c r="M282" s="43"/>
      <c r="N282" s="43"/>
    </row>
    <row r="283" spans="1:14" x14ac:dyDescent="0.2">
      <c r="A283" s="37" t="s">
        <v>331</v>
      </c>
      <c r="B283" s="68">
        <v>734</v>
      </c>
      <c r="C283" s="80" t="s">
        <v>360</v>
      </c>
      <c r="D283" s="38" t="s">
        <v>38</v>
      </c>
      <c r="E283" s="70">
        <v>2625</v>
      </c>
      <c r="F283" s="38" t="s">
        <v>340</v>
      </c>
      <c r="G283" s="41">
        <v>4</v>
      </c>
      <c r="H283" s="38" t="s">
        <v>283</v>
      </c>
      <c r="I283" s="41">
        <v>4</v>
      </c>
      <c r="J283" s="43"/>
      <c r="K283" s="43"/>
      <c r="L283" s="43"/>
      <c r="M283" s="43"/>
      <c r="N283" s="43"/>
    </row>
    <row r="284" spans="1:14" x14ac:dyDescent="0.2">
      <c r="A284" s="37" t="s">
        <v>331</v>
      </c>
      <c r="B284" s="68">
        <v>734</v>
      </c>
      <c r="C284" s="80" t="s">
        <v>360</v>
      </c>
      <c r="D284" s="38" t="s">
        <v>229</v>
      </c>
      <c r="E284" s="70">
        <v>59500000</v>
      </c>
      <c r="F284" s="38" t="s">
        <v>341</v>
      </c>
      <c r="G284" s="41">
        <v>6.75</v>
      </c>
      <c r="H284" s="38" t="s">
        <v>283</v>
      </c>
      <c r="I284" s="41">
        <v>4</v>
      </c>
      <c r="J284" s="43"/>
      <c r="K284" s="43"/>
      <c r="L284" s="43"/>
      <c r="M284" s="43"/>
      <c r="N284" s="43"/>
    </row>
    <row r="285" spans="1:14" x14ac:dyDescent="0.2">
      <c r="A285" s="37" t="s">
        <v>331</v>
      </c>
      <c r="B285" s="68">
        <v>734</v>
      </c>
      <c r="C285" s="80" t="s">
        <v>360</v>
      </c>
      <c r="D285" s="38" t="s">
        <v>38</v>
      </c>
      <c r="E285" s="70">
        <f>100/1000</f>
        <v>0.1</v>
      </c>
      <c r="F285" s="38" t="s">
        <v>369</v>
      </c>
      <c r="G285" s="41">
        <v>0</v>
      </c>
      <c r="H285" s="38" t="s">
        <v>315</v>
      </c>
      <c r="I285" s="41">
        <v>5.0027397260273974</v>
      </c>
      <c r="J285" s="43"/>
      <c r="K285" s="43"/>
      <c r="L285" s="43"/>
      <c r="M285" s="43"/>
      <c r="N285" s="43"/>
    </row>
    <row r="286" spans="1:14" x14ac:dyDescent="0.2">
      <c r="A286" s="56"/>
      <c r="B286" s="71"/>
      <c r="C286" s="71"/>
      <c r="D286" s="57"/>
      <c r="E286" s="58"/>
      <c r="F286" s="57"/>
      <c r="G286" s="59"/>
      <c r="H286" s="57"/>
      <c r="I286" s="59"/>
      <c r="J286" s="83"/>
      <c r="K286" s="61"/>
      <c r="L286" s="61"/>
      <c r="M286" s="61"/>
      <c r="N286" s="61"/>
    </row>
    <row r="287" spans="1:14" ht="18.75" customHeight="1" x14ac:dyDescent="0.2">
      <c r="A287" s="84" t="s">
        <v>370</v>
      </c>
      <c r="B287" s="85"/>
      <c r="C287" s="85"/>
      <c r="D287" s="86"/>
      <c r="E287" s="87"/>
      <c r="F287" s="86"/>
      <c r="G287" s="86"/>
      <c r="H287" s="86" t="s">
        <v>3</v>
      </c>
      <c r="I287" s="88"/>
      <c r="J287" s="89"/>
      <c r="K287" s="90"/>
      <c r="L287" s="91">
        <v>596405421</v>
      </c>
      <c r="M287" s="91">
        <v>11129368</v>
      </c>
      <c r="N287" s="91">
        <v>607534789</v>
      </c>
    </row>
    <row r="288" spans="1:14" ht="10.5" customHeight="1" x14ac:dyDescent="0.2">
      <c r="A288" s="92"/>
      <c r="B288" s="93"/>
      <c r="C288" s="93"/>
      <c r="D288" s="94"/>
      <c r="E288" s="95"/>
      <c r="F288" s="94"/>
      <c r="G288" s="96"/>
      <c r="H288" s="97"/>
      <c r="I288" s="98"/>
      <c r="J288" s="99"/>
      <c r="K288" s="100"/>
      <c r="L288" s="100"/>
      <c r="M288" s="100"/>
      <c r="N288" s="100"/>
    </row>
    <row r="289" spans="1:16" x14ac:dyDescent="0.2">
      <c r="A289" s="101" t="s">
        <v>702</v>
      </c>
      <c r="B289" s="101"/>
      <c r="C289" s="101" t="s">
        <v>703</v>
      </c>
      <c r="D289" s="8"/>
      <c r="E289" s="73"/>
      <c r="F289" s="8"/>
      <c r="G289" s="8"/>
      <c r="H289" s="102"/>
      <c r="I289" s="103"/>
      <c r="J289" s="104"/>
      <c r="K289" s="105"/>
      <c r="L289" s="74"/>
      <c r="M289" s="74"/>
      <c r="N289" s="74"/>
      <c r="O289" s="7"/>
      <c r="P289" s="6"/>
    </row>
    <row r="290" spans="1:16" x14ac:dyDescent="0.2">
      <c r="A290" s="101" t="s">
        <v>373</v>
      </c>
      <c r="B290" s="68"/>
      <c r="C290" s="68"/>
      <c r="D290" s="8"/>
      <c r="E290" s="73"/>
      <c r="F290" s="8"/>
      <c r="G290" s="8"/>
      <c r="H290" s="8"/>
      <c r="I290" s="74"/>
      <c r="J290" s="8"/>
      <c r="K290" s="74"/>
      <c r="L290" s="74"/>
      <c r="M290" s="74"/>
      <c r="N290" s="74"/>
      <c r="O290" s="67"/>
      <c r="P290" s="69"/>
    </row>
    <row r="291" spans="1:16" x14ac:dyDescent="0.2">
      <c r="A291" s="101" t="s">
        <v>374</v>
      </c>
      <c r="B291" s="68"/>
      <c r="C291" s="68"/>
      <c r="D291" s="8"/>
      <c r="E291" s="73"/>
      <c r="F291" s="8"/>
      <c r="G291" s="8"/>
      <c r="H291" s="8"/>
      <c r="I291" s="8"/>
      <c r="J291" s="8"/>
      <c r="K291" s="74"/>
      <c r="L291" s="74"/>
      <c r="M291" s="74"/>
      <c r="N291" s="74"/>
      <c r="O291" s="7"/>
      <c r="P291" s="6"/>
    </row>
    <row r="292" spans="1:16" x14ac:dyDescent="0.2">
      <c r="A292" s="101" t="s">
        <v>375</v>
      </c>
      <c r="B292" s="68"/>
      <c r="C292" s="68"/>
      <c r="D292" s="8"/>
      <c r="E292" s="73"/>
      <c r="F292" s="8"/>
      <c r="G292" s="8"/>
      <c r="H292" s="8"/>
      <c r="I292" s="8"/>
      <c r="J292" s="8"/>
      <c r="K292" s="74"/>
      <c r="L292" s="74"/>
      <c r="M292" s="74"/>
      <c r="N292" s="74"/>
      <c r="O292" s="7"/>
      <c r="P292" s="6"/>
    </row>
    <row r="293" spans="1:16" x14ac:dyDescent="0.2">
      <c r="A293" s="101" t="s">
        <v>376</v>
      </c>
      <c r="B293" s="68"/>
      <c r="C293" s="68"/>
      <c r="D293" s="8"/>
      <c r="E293" s="73"/>
      <c r="F293" s="8"/>
      <c r="G293" s="8"/>
      <c r="H293" s="8"/>
      <c r="I293" s="8"/>
      <c r="J293" s="8"/>
      <c r="K293" s="74"/>
      <c r="L293" s="74"/>
      <c r="M293" s="74"/>
      <c r="N293" s="74"/>
      <c r="O293" s="7"/>
      <c r="P293" s="6"/>
    </row>
    <row r="294" spans="1:16" x14ac:dyDescent="0.2">
      <c r="A294" s="101" t="s">
        <v>377</v>
      </c>
      <c r="B294" s="68"/>
      <c r="C294" s="68"/>
      <c r="D294" s="8"/>
      <c r="E294" s="73"/>
      <c r="F294" s="8"/>
      <c r="G294" s="8"/>
      <c r="H294" s="8"/>
      <c r="I294" s="8"/>
      <c r="J294" s="8"/>
      <c r="K294" s="74"/>
      <c r="L294" s="74"/>
      <c r="M294" s="74"/>
      <c r="N294" s="74"/>
      <c r="O294" s="7"/>
      <c r="P294" s="6"/>
    </row>
    <row r="295" spans="1:16" x14ac:dyDescent="0.2">
      <c r="A295" s="106" t="s">
        <v>378</v>
      </c>
      <c r="B295" s="106"/>
      <c r="C295" s="68"/>
      <c r="D295" s="8"/>
      <c r="E295" s="73"/>
      <c r="F295" s="8"/>
      <c r="G295" s="8"/>
      <c r="H295" s="8"/>
      <c r="I295" s="8"/>
      <c r="J295" s="8"/>
      <c r="K295" s="74"/>
      <c r="L295" s="74"/>
      <c r="M295" s="74"/>
      <c r="N295" s="74"/>
      <c r="O295" s="7"/>
      <c r="P295" s="6"/>
    </row>
    <row r="296" spans="1:16" x14ac:dyDescent="0.2">
      <c r="A296" s="106" t="s">
        <v>379</v>
      </c>
      <c r="B296" s="68"/>
      <c r="C296" s="68"/>
      <c r="D296" s="8"/>
      <c r="E296" s="73"/>
      <c r="F296" s="8"/>
      <c r="G296" s="8"/>
      <c r="H296" s="8"/>
      <c r="I296" s="8"/>
      <c r="J296" s="8"/>
      <c r="K296" s="74"/>
      <c r="L296" s="74"/>
      <c r="M296" s="74"/>
      <c r="N296" s="74"/>
      <c r="O296" s="7"/>
      <c r="P296" s="6"/>
    </row>
    <row r="297" spans="1:16" x14ac:dyDescent="0.2">
      <c r="A297" s="106" t="s">
        <v>380</v>
      </c>
      <c r="B297" s="68"/>
      <c r="C297" s="68"/>
      <c r="D297" s="8"/>
      <c r="E297" s="73"/>
      <c r="F297" s="8"/>
      <c r="G297" s="8"/>
      <c r="H297" s="8"/>
      <c r="I297" s="8"/>
      <c r="J297" s="8"/>
      <c r="K297" s="74"/>
      <c r="L297" s="74"/>
      <c r="M297" s="74"/>
      <c r="N297" s="74"/>
      <c r="O297" s="7"/>
      <c r="P297" s="6"/>
    </row>
    <row r="298" spans="1:16" x14ac:dyDescent="0.2">
      <c r="A298" s="106" t="s">
        <v>381</v>
      </c>
      <c r="B298" s="68"/>
      <c r="C298" s="68"/>
      <c r="D298" s="8"/>
      <c r="E298" s="73"/>
      <c r="F298" s="8"/>
      <c r="G298" s="8"/>
      <c r="H298" s="8"/>
      <c r="I298" s="8"/>
      <c r="J298" s="8"/>
      <c r="K298" s="74"/>
      <c r="L298" s="74"/>
      <c r="M298" s="74"/>
      <c r="N298" s="74"/>
      <c r="O298" s="7"/>
      <c r="P298" s="6"/>
    </row>
    <row r="299" spans="1:16" x14ac:dyDescent="0.2">
      <c r="A299" s="37" t="s">
        <v>382</v>
      </c>
      <c r="B299" s="37" t="s">
        <v>383</v>
      </c>
      <c r="C299" s="68"/>
      <c r="D299" s="8"/>
      <c r="E299" s="73"/>
      <c r="F299" s="8"/>
      <c r="G299" s="8"/>
      <c r="H299" s="37" t="s">
        <v>384</v>
      </c>
      <c r="I299" s="8"/>
      <c r="J299" s="8"/>
      <c r="K299" s="74"/>
      <c r="L299" s="74"/>
      <c r="M299" s="74"/>
      <c r="N299" s="74"/>
      <c r="O299" s="7"/>
      <c r="P299" s="6"/>
    </row>
    <row r="300" spans="1:16" x14ac:dyDescent="0.2">
      <c r="A300" s="37" t="s">
        <v>385</v>
      </c>
      <c r="B300" s="37" t="s">
        <v>386</v>
      </c>
      <c r="C300" s="68"/>
      <c r="D300" s="8"/>
      <c r="E300" s="73"/>
      <c r="F300" s="8"/>
      <c r="G300" s="8"/>
      <c r="H300" s="37" t="s">
        <v>387</v>
      </c>
      <c r="I300" s="8"/>
      <c r="J300" s="8"/>
      <c r="K300" s="74"/>
      <c r="L300" s="74"/>
      <c r="M300" s="74"/>
      <c r="N300" s="74"/>
      <c r="O300" s="7"/>
      <c r="P300" s="6"/>
    </row>
    <row r="301" spans="1:16" x14ac:dyDescent="0.2">
      <c r="A301" s="8"/>
      <c r="B301" s="68"/>
      <c r="C301" s="68"/>
      <c r="D301" s="8"/>
      <c r="E301" s="73"/>
      <c r="F301" s="8"/>
      <c r="G301" s="8"/>
      <c r="H301" s="8"/>
      <c r="I301" s="8"/>
      <c r="J301" s="74"/>
      <c r="K301" s="74"/>
      <c r="L301" s="74"/>
      <c r="M301" s="74"/>
      <c r="N301" s="74"/>
      <c r="O301" s="7"/>
      <c r="P301" s="6"/>
    </row>
    <row r="302" spans="1:16" ht="15" x14ac:dyDescent="0.25">
      <c r="A302" s="107" t="s">
        <v>388</v>
      </c>
      <c r="B302" s="68"/>
      <c r="C302" s="8"/>
      <c r="D302" s="74"/>
      <c r="E302" s="74"/>
      <c r="F302" s="8"/>
      <c r="J302" s="6"/>
      <c r="O302" s="7"/>
      <c r="P302" s="6"/>
    </row>
    <row r="303" spans="1:16" ht="15" x14ac:dyDescent="0.25">
      <c r="A303" s="108" t="s">
        <v>389</v>
      </c>
      <c r="B303" s="68"/>
      <c r="C303" s="8"/>
      <c r="D303" s="74"/>
      <c r="E303" s="74"/>
      <c r="F303" s="8"/>
      <c r="J303" s="6"/>
      <c r="O303" s="7"/>
      <c r="P303" s="6"/>
    </row>
    <row r="304" spans="1:16" ht="15" x14ac:dyDescent="0.25">
      <c r="A304" s="9" t="s">
        <v>701</v>
      </c>
      <c r="B304" s="68"/>
      <c r="C304" s="8"/>
      <c r="D304" s="74"/>
      <c r="E304" s="74"/>
      <c r="F304" s="8"/>
      <c r="J304" s="6"/>
      <c r="O304" s="7"/>
      <c r="P304" s="6"/>
    </row>
    <row r="305" spans="1:17" x14ac:dyDescent="0.2">
      <c r="A305" s="109"/>
      <c r="B305" s="38"/>
      <c r="C305" s="109"/>
      <c r="D305" s="110"/>
      <c r="E305" s="110"/>
      <c r="F305" s="109"/>
      <c r="J305" s="6"/>
      <c r="K305" s="6"/>
      <c r="L305" s="6"/>
      <c r="M305" s="6"/>
      <c r="N305" s="6"/>
      <c r="O305" s="6"/>
      <c r="P305" s="6"/>
      <c r="Q305" s="6"/>
    </row>
    <row r="306" spans="1:17" ht="12.75" x14ac:dyDescent="0.2">
      <c r="A306" s="154"/>
      <c r="B306" s="155"/>
      <c r="C306" s="211"/>
      <c r="D306" s="212" t="s">
        <v>390</v>
      </c>
      <c r="E306" s="213"/>
      <c r="F306" s="214" t="s">
        <v>391</v>
      </c>
      <c r="J306" s="6"/>
      <c r="K306" s="6"/>
      <c r="L306" s="6"/>
      <c r="M306" s="6"/>
      <c r="N306" s="6"/>
      <c r="O306" s="6"/>
      <c r="P306" s="6"/>
      <c r="Q306" s="6"/>
    </row>
    <row r="307" spans="1:17" ht="12.75" x14ac:dyDescent="0.2">
      <c r="A307" s="157" t="s">
        <v>4</v>
      </c>
      <c r="B307" s="158" t="s">
        <v>5</v>
      </c>
      <c r="C307" s="159"/>
      <c r="D307" s="215" t="s">
        <v>392</v>
      </c>
      <c r="E307" s="215" t="s">
        <v>393</v>
      </c>
      <c r="F307" s="216" t="s">
        <v>394</v>
      </c>
      <c r="J307" s="6"/>
      <c r="K307" s="6"/>
      <c r="L307" s="6"/>
      <c r="M307" s="6"/>
      <c r="N307" s="6"/>
      <c r="O307" s="6"/>
      <c r="P307" s="6"/>
      <c r="Q307" s="6"/>
    </row>
    <row r="308" spans="1:17" ht="12.75" x14ac:dyDescent="0.2">
      <c r="A308" s="157" t="s">
        <v>395</v>
      </c>
      <c r="B308" s="158" t="s">
        <v>396</v>
      </c>
      <c r="C308" s="158" t="s">
        <v>7</v>
      </c>
      <c r="D308" s="215" t="s">
        <v>397</v>
      </c>
      <c r="E308" s="215" t="s">
        <v>398</v>
      </c>
      <c r="F308" s="216" t="s">
        <v>399</v>
      </c>
      <c r="J308" s="6"/>
      <c r="O308" s="7"/>
      <c r="P308" s="6"/>
    </row>
    <row r="309" spans="1:17" ht="12.75" x14ac:dyDescent="0.2">
      <c r="A309" s="161"/>
      <c r="B309" s="162"/>
      <c r="C309" s="163"/>
      <c r="D309" s="217" t="s">
        <v>35</v>
      </c>
      <c r="E309" s="217" t="s">
        <v>35</v>
      </c>
      <c r="F309" s="218" t="s">
        <v>35</v>
      </c>
    </row>
    <row r="310" spans="1:17" ht="12.75" x14ac:dyDescent="0.2">
      <c r="A310" s="219" t="s">
        <v>84</v>
      </c>
      <c r="B310" s="220">
        <v>271</v>
      </c>
      <c r="C310" s="220" t="s">
        <v>87</v>
      </c>
      <c r="D310" s="221">
        <v>139230</v>
      </c>
      <c r="E310" s="221">
        <v>75301</v>
      </c>
      <c r="F310" s="222"/>
    </row>
    <row r="311" spans="1:17" ht="12.75" x14ac:dyDescent="0.2">
      <c r="A311" s="219" t="s">
        <v>84</v>
      </c>
      <c r="B311" s="220">
        <v>271</v>
      </c>
      <c r="C311" s="220" t="s">
        <v>88</v>
      </c>
      <c r="D311" s="221">
        <v>35540</v>
      </c>
      <c r="E311" s="221">
        <v>19222</v>
      </c>
      <c r="F311" s="222"/>
    </row>
    <row r="312" spans="1:17" ht="12.75" x14ac:dyDescent="0.2">
      <c r="A312" s="219" t="s">
        <v>121</v>
      </c>
      <c r="B312" s="223">
        <v>337</v>
      </c>
      <c r="C312" s="169" t="s">
        <v>39</v>
      </c>
      <c r="D312" s="221">
        <v>121877</v>
      </c>
      <c r="E312" s="221">
        <v>54420</v>
      </c>
      <c r="F312" s="222"/>
    </row>
    <row r="313" spans="1:17" ht="12.75" x14ac:dyDescent="0.2">
      <c r="A313" s="219" t="s">
        <v>121</v>
      </c>
      <c r="B313" s="223">
        <v>337</v>
      </c>
      <c r="C313" s="169" t="s">
        <v>41</v>
      </c>
      <c r="D313" s="221">
        <v>22580</v>
      </c>
      <c r="E313" s="221">
        <v>10083</v>
      </c>
      <c r="F313" s="224"/>
    </row>
    <row r="314" spans="1:17" ht="12.75" x14ac:dyDescent="0.2">
      <c r="A314" s="172" t="s">
        <v>121</v>
      </c>
      <c r="B314" s="223">
        <v>337</v>
      </c>
      <c r="C314" s="169" t="s">
        <v>704</v>
      </c>
      <c r="D314" s="221">
        <v>120964</v>
      </c>
      <c r="E314" s="221">
        <v>64101</v>
      </c>
      <c r="F314" s="225"/>
    </row>
    <row r="315" spans="1:17" ht="12.75" x14ac:dyDescent="0.2">
      <c r="A315" s="219" t="s">
        <v>84</v>
      </c>
      <c r="B315" s="223">
        <v>363</v>
      </c>
      <c r="C315" s="220" t="s">
        <v>175</v>
      </c>
      <c r="D315" s="221">
        <v>47393</v>
      </c>
      <c r="E315" s="221">
        <v>20112</v>
      </c>
      <c r="F315" s="226"/>
    </row>
    <row r="316" spans="1:17" ht="12.75" x14ac:dyDescent="0.2">
      <c r="A316" s="219" t="s">
        <v>84</v>
      </c>
      <c r="B316" s="223">
        <v>363</v>
      </c>
      <c r="C316" s="220" t="s">
        <v>177</v>
      </c>
      <c r="D316" s="221">
        <v>11374</v>
      </c>
      <c r="E316" s="221">
        <v>4827</v>
      </c>
      <c r="F316" s="226"/>
    </row>
    <row r="317" spans="1:17" ht="12.75" x14ac:dyDescent="0.2">
      <c r="A317" s="219" t="s">
        <v>402</v>
      </c>
      <c r="B317" s="223">
        <v>383</v>
      </c>
      <c r="C317" s="220" t="s">
        <v>91</v>
      </c>
      <c r="D317" s="221">
        <v>47445</v>
      </c>
      <c r="E317" s="221">
        <v>27255</v>
      </c>
      <c r="F317" s="226"/>
    </row>
    <row r="318" spans="1:17" ht="12.75" x14ac:dyDescent="0.2">
      <c r="A318" s="219" t="s">
        <v>705</v>
      </c>
      <c r="B318" s="223">
        <v>514</v>
      </c>
      <c r="C318" s="220" t="s">
        <v>282</v>
      </c>
      <c r="D318" s="221">
        <v>0</v>
      </c>
      <c r="E318" s="221">
        <v>1383487</v>
      </c>
      <c r="F318" s="226"/>
    </row>
    <row r="319" spans="1:17" ht="12.75" x14ac:dyDescent="0.2">
      <c r="A319" s="219" t="s">
        <v>279</v>
      </c>
      <c r="B319" s="223">
        <v>536</v>
      </c>
      <c r="C319" s="220" t="s">
        <v>287</v>
      </c>
      <c r="D319" s="221">
        <v>136377</v>
      </c>
      <c r="E319" s="221">
        <v>38102</v>
      </c>
      <c r="F319" s="226"/>
    </row>
    <row r="320" spans="1:17" ht="12.75" x14ac:dyDescent="0.2">
      <c r="A320" s="219" t="s">
        <v>279</v>
      </c>
      <c r="B320" s="223">
        <v>607</v>
      </c>
      <c r="C320" s="220" t="s">
        <v>302</v>
      </c>
      <c r="D320" s="221">
        <v>8869500</v>
      </c>
      <c r="E320" s="221">
        <v>809239</v>
      </c>
      <c r="F320" s="226"/>
    </row>
    <row r="321" spans="1:12" ht="12.75" x14ac:dyDescent="0.2">
      <c r="A321" s="219" t="s">
        <v>279</v>
      </c>
      <c r="B321" s="223">
        <v>607</v>
      </c>
      <c r="C321" s="220" t="s">
        <v>303</v>
      </c>
      <c r="D321" s="221">
        <v>0</v>
      </c>
      <c r="E321" s="221">
        <v>58801</v>
      </c>
      <c r="F321" s="226"/>
    </row>
    <row r="322" spans="1:12" ht="12.75" x14ac:dyDescent="0.2">
      <c r="A322" s="219"/>
      <c r="B322" s="223"/>
      <c r="C322" s="220"/>
      <c r="D322" s="221"/>
      <c r="E322" s="221"/>
      <c r="F322" s="226"/>
    </row>
    <row r="323" spans="1:12" ht="12.75" x14ac:dyDescent="0.2">
      <c r="A323" s="227" t="s">
        <v>403</v>
      </c>
      <c r="B323" s="228"/>
      <c r="C323" s="228"/>
      <c r="D323" s="229">
        <v>9552280</v>
      </c>
      <c r="E323" s="229">
        <v>2564950</v>
      </c>
      <c r="F323" s="230"/>
    </row>
    <row r="325" spans="1:12" ht="12.75" x14ac:dyDescent="0.2">
      <c r="A325" s="146" t="s">
        <v>404</v>
      </c>
      <c r="B325" s="147"/>
      <c r="C325" s="147"/>
      <c r="D325" s="148"/>
      <c r="E325" s="148"/>
      <c r="F325" s="149"/>
      <c r="G325" s="149"/>
      <c r="H325" s="148"/>
      <c r="I325" s="148"/>
      <c r="J325" s="148"/>
      <c r="K325" s="148"/>
      <c r="L325" s="150"/>
    </row>
    <row r="326" spans="1:12" ht="12.75" x14ac:dyDescent="0.2">
      <c r="A326" s="151" t="s">
        <v>389</v>
      </c>
      <c r="B326" s="147"/>
      <c r="C326" s="147"/>
      <c r="D326" s="148"/>
      <c r="E326" s="148"/>
      <c r="F326" s="149"/>
      <c r="G326" s="149"/>
      <c r="H326" s="148"/>
      <c r="I326" s="148"/>
      <c r="J326" s="148"/>
      <c r="K326" s="148"/>
      <c r="L326" s="150"/>
    </row>
    <row r="327" spans="1:12" ht="15" x14ac:dyDescent="0.25">
      <c r="A327" s="9" t="s">
        <v>701</v>
      </c>
      <c r="B327" s="148"/>
      <c r="C327" s="148"/>
      <c r="D327" s="148"/>
      <c r="E327" s="148"/>
      <c r="F327" s="149"/>
      <c r="G327" s="149"/>
      <c r="H327" s="148"/>
      <c r="I327" s="148"/>
      <c r="J327" s="148"/>
      <c r="K327" s="148"/>
      <c r="L327" s="150"/>
    </row>
    <row r="328" spans="1:12" ht="12.75" x14ac:dyDescent="0.2">
      <c r="A328" s="152"/>
      <c r="B328" s="152"/>
      <c r="C328" s="152"/>
      <c r="D328" s="152"/>
      <c r="E328" s="152"/>
      <c r="F328" s="153"/>
      <c r="G328" s="153"/>
      <c r="H328" s="152"/>
      <c r="I328" s="152"/>
      <c r="J328" s="152"/>
      <c r="K328" s="152"/>
      <c r="L328" s="150"/>
    </row>
    <row r="329" spans="1:12" ht="12.75" x14ac:dyDescent="0.2">
      <c r="A329" s="154"/>
      <c r="B329" s="155" t="s">
        <v>405</v>
      </c>
      <c r="C329" s="155"/>
      <c r="D329" s="155"/>
      <c r="E329" s="156"/>
      <c r="F329" s="155" t="s">
        <v>406</v>
      </c>
      <c r="G329" s="155" t="s">
        <v>407</v>
      </c>
      <c r="H329" s="155" t="s">
        <v>408</v>
      </c>
      <c r="I329" s="155" t="s">
        <v>14</v>
      </c>
      <c r="J329" s="155" t="s">
        <v>408</v>
      </c>
      <c r="K329" s="155" t="s">
        <v>409</v>
      </c>
      <c r="L329" s="155" t="s">
        <v>410</v>
      </c>
    </row>
    <row r="330" spans="1:12" ht="12.75" x14ac:dyDescent="0.2">
      <c r="A330" s="157" t="s">
        <v>411</v>
      </c>
      <c r="B330" s="158" t="s">
        <v>412</v>
      </c>
      <c r="C330" s="158" t="s">
        <v>413</v>
      </c>
      <c r="D330" s="158" t="s">
        <v>5</v>
      </c>
      <c r="E330" s="158" t="s">
        <v>7</v>
      </c>
      <c r="F330" s="158" t="s">
        <v>15</v>
      </c>
      <c r="G330" s="158" t="s">
        <v>414</v>
      </c>
      <c r="H330" s="158" t="s">
        <v>415</v>
      </c>
      <c r="I330" s="158" t="s">
        <v>416</v>
      </c>
      <c r="J330" s="158" t="s">
        <v>417</v>
      </c>
      <c r="K330" s="158" t="s">
        <v>418</v>
      </c>
      <c r="L330" s="158" t="s">
        <v>419</v>
      </c>
    </row>
    <row r="331" spans="1:12" ht="12.75" x14ac:dyDescent="0.2">
      <c r="A331" s="157" t="s">
        <v>395</v>
      </c>
      <c r="B331" s="158" t="s">
        <v>420</v>
      </c>
      <c r="C331" s="158" t="s">
        <v>421</v>
      </c>
      <c r="D331" s="158" t="s">
        <v>422</v>
      </c>
      <c r="E331" s="159"/>
      <c r="F331" s="158" t="s">
        <v>423</v>
      </c>
      <c r="G331" s="158" t="s">
        <v>424</v>
      </c>
      <c r="H331" s="158" t="s">
        <v>425</v>
      </c>
      <c r="I331" s="158" t="s">
        <v>426</v>
      </c>
      <c r="J331" s="158" t="s">
        <v>22</v>
      </c>
      <c r="K331" s="160" t="s">
        <v>22</v>
      </c>
      <c r="L331" s="160" t="s">
        <v>427</v>
      </c>
    </row>
    <row r="332" spans="1:12" ht="12.75" x14ac:dyDescent="0.2">
      <c r="A332" s="161"/>
      <c r="B332" s="162" t="s">
        <v>428</v>
      </c>
      <c r="C332" s="162"/>
      <c r="D332" s="162"/>
      <c r="E332" s="163"/>
      <c r="F332" s="164"/>
      <c r="G332" s="164"/>
      <c r="H332" s="162"/>
      <c r="I332" s="162" t="s">
        <v>35</v>
      </c>
      <c r="J332" s="162"/>
      <c r="K332" s="165"/>
      <c r="L332" s="165" t="s">
        <v>429</v>
      </c>
    </row>
    <row r="333" spans="1:12" ht="12.75" x14ac:dyDescent="0.2">
      <c r="A333" s="152"/>
      <c r="B333" s="152"/>
      <c r="C333" s="152"/>
      <c r="D333" s="152"/>
      <c r="E333" s="152"/>
      <c r="F333" s="153"/>
      <c r="G333" s="153"/>
      <c r="H333" s="152"/>
      <c r="I333" s="152"/>
      <c r="J333" s="152"/>
      <c r="K333" s="152"/>
      <c r="L333" s="166"/>
    </row>
    <row r="334" spans="1:12" ht="12.75" x14ac:dyDescent="0.2">
      <c r="A334" s="167" t="s">
        <v>706</v>
      </c>
      <c r="B334" s="166"/>
      <c r="C334" s="166"/>
      <c r="D334" s="168"/>
      <c r="E334" s="169"/>
      <c r="F334" s="170"/>
      <c r="G334" s="169"/>
      <c r="H334" s="171"/>
      <c r="I334" s="171"/>
      <c r="J334" s="171"/>
      <c r="K334" s="171"/>
      <c r="L334" s="166"/>
    </row>
    <row r="335" spans="1:12" ht="12.75" x14ac:dyDescent="0.2">
      <c r="A335" s="172"/>
      <c r="B335" s="172"/>
      <c r="C335" s="166"/>
      <c r="D335" s="168"/>
      <c r="E335" s="169"/>
      <c r="F335" s="170"/>
      <c r="G335" s="169"/>
      <c r="H335" s="171"/>
      <c r="I335" s="171"/>
      <c r="J335" s="171"/>
      <c r="K335" s="171"/>
      <c r="L335" s="166"/>
    </row>
    <row r="336" spans="1:12" ht="12.75" x14ac:dyDescent="0.2">
      <c r="A336" s="173" t="s">
        <v>403</v>
      </c>
      <c r="B336" s="174"/>
      <c r="C336" s="174"/>
      <c r="D336" s="174"/>
      <c r="E336" s="174"/>
      <c r="F336" s="175"/>
      <c r="G336" s="175"/>
      <c r="H336" s="176"/>
      <c r="I336" s="177">
        <v>0</v>
      </c>
      <c r="J336" s="177">
        <v>0</v>
      </c>
      <c r="K336" s="177">
        <v>0</v>
      </c>
      <c r="L336" s="176"/>
    </row>
    <row r="337" spans="1:12" ht="12.75" x14ac:dyDescent="0.2">
      <c r="A337" s="172"/>
      <c r="B337" s="148"/>
      <c r="C337" s="148"/>
      <c r="D337" s="168"/>
      <c r="E337" s="169"/>
      <c r="F337" s="170"/>
      <c r="G337" s="169"/>
      <c r="H337" s="171"/>
      <c r="I337" s="171"/>
      <c r="J337" s="171"/>
      <c r="K337" s="171"/>
      <c r="L337" s="150"/>
    </row>
    <row r="338" spans="1:12" ht="12.75" x14ac:dyDescent="0.2">
      <c r="A338" s="178"/>
      <c r="B338" s="148"/>
      <c r="C338" s="148"/>
      <c r="D338" s="148"/>
      <c r="E338" s="148"/>
      <c r="F338" s="149"/>
      <c r="G338" s="149"/>
      <c r="H338" s="179"/>
      <c r="I338" s="179"/>
      <c r="J338" s="179"/>
      <c r="K338" s="179"/>
      <c r="L338" s="150"/>
    </row>
    <row r="339" spans="1:12" ht="12.75" x14ac:dyDescent="0.2">
      <c r="A339" s="180" t="s">
        <v>431</v>
      </c>
      <c r="B339" s="148"/>
      <c r="C339" s="148"/>
      <c r="D339" s="148"/>
      <c r="E339" s="148"/>
      <c r="F339" s="149"/>
      <c r="G339" s="149"/>
      <c r="H339" s="181"/>
      <c r="I339" s="181"/>
      <c r="J339" s="181"/>
      <c r="K339" s="181"/>
      <c r="L339" s="150"/>
    </row>
    <row r="340" spans="1:12" ht="12.75" x14ac:dyDescent="0.2">
      <c r="A340" s="182" t="s">
        <v>432</v>
      </c>
      <c r="B340" s="148"/>
      <c r="C340" s="148"/>
      <c r="D340" s="148"/>
      <c r="E340" s="183"/>
      <c r="F340" s="184"/>
      <c r="G340" s="185"/>
      <c r="H340" s="181"/>
      <c r="I340" s="181"/>
      <c r="J340" s="181"/>
      <c r="K340" s="181"/>
      <c r="L340" s="150"/>
    </row>
    <row r="341" spans="1:12" ht="12.75" x14ac:dyDescent="0.2">
      <c r="A341" s="182" t="s">
        <v>433</v>
      </c>
      <c r="B341" s="148"/>
      <c r="C341" s="148"/>
      <c r="D341" s="148"/>
      <c r="E341" s="148"/>
      <c r="F341" s="149"/>
      <c r="G341" s="149"/>
      <c r="H341" s="148"/>
      <c r="I341" s="148"/>
      <c r="J341" s="148"/>
      <c r="K341" s="148"/>
      <c r="L341" s="150"/>
    </row>
    <row r="343" spans="1:12" x14ac:dyDescent="0.2">
      <c r="A343" s="187" t="s">
        <v>434</v>
      </c>
      <c r="B343" s="188"/>
      <c r="C343" s="188"/>
      <c r="D343" s="188"/>
      <c r="E343" s="188"/>
      <c r="F343" s="189"/>
    </row>
    <row r="344" spans="1:12" ht="22.5" x14ac:dyDescent="0.2">
      <c r="A344" s="190" t="s">
        <v>435</v>
      </c>
      <c r="B344" s="191" t="s">
        <v>436</v>
      </c>
      <c r="C344" s="191" t="s">
        <v>437</v>
      </c>
      <c r="D344" s="192" t="s">
        <v>438</v>
      </c>
      <c r="E344" s="191" t="s">
        <v>439</v>
      </c>
      <c r="F344" s="193" t="s">
        <v>440</v>
      </c>
    </row>
    <row r="345" spans="1:12" ht="78.75" x14ac:dyDescent="0.2">
      <c r="A345" s="194">
        <v>193</v>
      </c>
      <c r="B345" s="195" t="s">
        <v>37</v>
      </c>
      <c r="C345" s="195" t="s">
        <v>441</v>
      </c>
      <c r="D345" s="195" t="s">
        <v>442</v>
      </c>
      <c r="E345" s="196" t="s">
        <v>443</v>
      </c>
      <c r="F345" s="197" t="s">
        <v>444</v>
      </c>
    </row>
    <row r="346" spans="1:12" ht="78.75" x14ac:dyDescent="0.2">
      <c r="A346" s="198">
        <v>199</v>
      </c>
      <c r="B346" s="199" t="s">
        <v>42</v>
      </c>
      <c r="C346" s="199" t="s">
        <v>441</v>
      </c>
      <c r="D346" s="199" t="s">
        <v>442</v>
      </c>
      <c r="E346" s="200" t="s">
        <v>443</v>
      </c>
      <c r="F346" s="201" t="s">
        <v>445</v>
      </c>
    </row>
    <row r="347" spans="1:12" ht="112.5" x14ac:dyDescent="0.2">
      <c r="A347" s="194">
        <v>202</v>
      </c>
      <c r="B347" s="195" t="s">
        <v>45</v>
      </c>
      <c r="C347" s="195" t="s">
        <v>441</v>
      </c>
      <c r="D347" s="195" t="s">
        <v>442</v>
      </c>
      <c r="E347" s="196" t="s">
        <v>446</v>
      </c>
      <c r="F347" s="197" t="s">
        <v>447</v>
      </c>
    </row>
    <row r="348" spans="1:12" ht="33.75" x14ac:dyDescent="0.2">
      <c r="A348" s="198">
        <v>211</v>
      </c>
      <c r="B348" s="199" t="s">
        <v>50</v>
      </c>
      <c r="C348" s="199" t="s">
        <v>448</v>
      </c>
      <c r="D348" s="199" t="s">
        <v>442</v>
      </c>
      <c r="E348" s="199" t="s">
        <v>449</v>
      </c>
      <c r="F348" s="199" t="s">
        <v>450</v>
      </c>
    </row>
    <row r="349" spans="1:12" ht="56.25" x14ac:dyDescent="0.2">
      <c r="A349" s="194">
        <v>221</v>
      </c>
      <c r="B349" s="195" t="s">
        <v>55</v>
      </c>
      <c r="C349" s="195" t="s">
        <v>448</v>
      </c>
      <c r="D349" s="195" t="s">
        <v>451</v>
      </c>
      <c r="E349" s="199" t="s">
        <v>452</v>
      </c>
      <c r="F349" s="199" t="s">
        <v>453</v>
      </c>
    </row>
    <row r="350" spans="1:12" ht="22.5" x14ac:dyDescent="0.2">
      <c r="A350" s="198">
        <v>225</v>
      </c>
      <c r="B350" s="199" t="s">
        <v>63</v>
      </c>
      <c r="C350" s="199" t="s">
        <v>454</v>
      </c>
      <c r="D350" s="199" t="s">
        <v>455</v>
      </c>
      <c r="E350" s="199" t="s">
        <v>456</v>
      </c>
      <c r="F350" s="199" t="s">
        <v>457</v>
      </c>
    </row>
    <row r="351" spans="1:12" x14ac:dyDescent="0.2">
      <c r="A351" s="194">
        <v>226</v>
      </c>
      <c r="B351" s="195" t="s">
        <v>458</v>
      </c>
      <c r="C351" s="195" t="s">
        <v>448</v>
      </c>
      <c r="D351" s="195" t="s">
        <v>442</v>
      </c>
      <c r="E351" s="195" t="s">
        <v>459</v>
      </c>
      <c r="F351" s="195" t="s">
        <v>460</v>
      </c>
    </row>
    <row r="352" spans="1:12" ht="22.5" x14ac:dyDescent="0.2">
      <c r="A352" s="198">
        <v>228</v>
      </c>
      <c r="B352" s="199" t="s">
        <v>68</v>
      </c>
      <c r="C352" s="199" t="s">
        <v>454</v>
      </c>
      <c r="D352" s="199" t="s">
        <v>455</v>
      </c>
      <c r="E352" s="199" t="s">
        <v>461</v>
      </c>
      <c r="F352" s="199" t="s">
        <v>461</v>
      </c>
    </row>
    <row r="353" spans="1:6" ht="22.5" x14ac:dyDescent="0.2">
      <c r="A353" s="194">
        <v>233</v>
      </c>
      <c r="B353" s="195" t="s">
        <v>462</v>
      </c>
      <c r="C353" s="195" t="s">
        <v>448</v>
      </c>
      <c r="D353" s="195" t="s">
        <v>463</v>
      </c>
      <c r="E353" s="199" t="s">
        <v>464</v>
      </c>
      <c r="F353" s="199" t="s">
        <v>465</v>
      </c>
    </row>
    <row r="354" spans="1:6" ht="45" x14ac:dyDescent="0.2">
      <c r="A354" s="198">
        <v>236</v>
      </c>
      <c r="B354" s="199" t="s">
        <v>70</v>
      </c>
      <c r="C354" s="199" t="s">
        <v>441</v>
      </c>
      <c r="D354" s="199" t="s">
        <v>455</v>
      </c>
      <c r="E354" s="199" t="s">
        <v>466</v>
      </c>
      <c r="F354" s="199" t="s">
        <v>467</v>
      </c>
    </row>
    <row r="355" spans="1:6" ht="22.5" x14ac:dyDescent="0.2">
      <c r="A355" s="194">
        <v>239</v>
      </c>
      <c r="B355" s="195" t="s">
        <v>468</v>
      </c>
      <c r="C355" s="195" t="s">
        <v>469</v>
      </c>
      <c r="D355" s="195" t="s">
        <v>442</v>
      </c>
      <c r="E355" s="195" t="s">
        <v>470</v>
      </c>
      <c r="F355" s="195" t="s">
        <v>470</v>
      </c>
    </row>
    <row r="356" spans="1:6" x14ac:dyDescent="0.2">
      <c r="A356" s="198">
        <v>243</v>
      </c>
      <c r="B356" s="199" t="s">
        <v>471</v>
      </c>
      <c r="C356" s="199" t="s">
        <v>469</v>
      </c>
      <c r="D356" s="199" t="s">
        <v>442</v>
      </c>
      <c r="E356" s="199" t="s">
        <v>472</v>
      </c>
      <c r="F356" s="199" t="s">
        <v>472</v>
      </c>
    </row>
    <row r="357" spans="1:6" ht="78.75" x14ac:dyDescent="0.2">
      <c r="A357" s="194">
        <v>245</v>
      </c>
      <c r="B357" s="195" t="s">
        <v>74</v>
      </c>
      <c r="C357" s="195" t="s">
        <v>448</v>
      </c>
      <c r="D357" s="195" t="s">
        <v>451</v>
      </c>
      <c r="E357" s="199" t="s">
        <v>473</v>
      </c>
      <c r="F357" s="199" t="s">
        <v>474</v>
      </c>
    </row>
    <row r="358" spans="1:6" ht="78.75" x14ac:dyDescent="0.2">
      <c r="A358" s="198">
        <v>247</v>
      </c>
      <c r="B358" s="199" t="s">
        <v>79</v>
      </c>
      <c r="C358" s="199" t="s">
        <v>448</v>
      </c>
      <c r="D358" s="199" t="s">
        <v>451</v>
      </c>
      <c r="E358" s="199" t="s">
        <v>475</v>
      </c>
      <c r="F358" s="199" t="s">
        <v>476</v>
      </c>
    </row>
    <row r="359" spans="1:6" ht="22.5" x14ac:dyDescent="0.2">
      <c r="A359" s="194">
        <v>262</v>
      </c>
      <c r="B359" s="195" t="s">
        <v>477</v>
      </c>
      <c r="C359" s="195" t="s">
        <v>478</v>
      </c>
      <c r="D359" s="195" t="s">
        <v>442</v>
      </c>
      <c r="E359" s="195" t="s">
        <v>479</v>
      </c>
      <c r="F359" s="195" t="s">
        <v>479</v>
      </c>
    </row>
    <row r="360" spans="1:6" ht="45" x14ac:dyDescent="0.2">
      <c r="A360" s="198">
        <v>265</v>
      </c>
      <c r="B360" s="199" t="s">
        <v>480</v>
      </c>
      <c r="C360" s="199" t="s">
        <v>481</v>
      </c>
      <c r="D360" s="199" t="s">
        <v>451</v>
      </c>
      <c r="E360" s="199" t="s">
        <v>482</v>
      </c>
      <c r="F360" s="199" t="s">
        <v>483</v>
      </c>
    </row>
    <row r="361" spans="1:6" ht="22.5" x14ac:dyDescent="0.2">
      <c r="A361" s="194">
        <v>270</v>
      </c>
      <c r="B361" s="195" t="s">
        <v>83</v>
      </c>
      <c r="C361" s="195" t="s">
        <v>454</v>
      </c>
      <c r="D361" s="195" t="s">
        <v>455</v>
      </c>
      <c r="E361" s="195" t="s">
        <v>461</v>
      </c>
      <c r="F361" s="195" t="s">
        <v>461</v>
      </c>
    </row>
    <row r="362" spans="1:6" ht="67.5" x14ac:dyDescent="0.2">
      <c r="A362" s="198">
        <v>271</v>
      </c>
      <c r="B362" s="199" t="s">
        <v>85</v>
      </c>
      <c r="C362" s="199" t="s">
        <v>484</v>
      </c>
      <c r="D362" s="199" t="s">
        <v>451</v>
      </c>
      <c r="E362" s="199" t="s">
        <v>485</v>
      </c>
      <c r="F362" s="199" t="s">
        <v>486</v>
      </c>
    </row>
    <row r="363" spans="1:6" ht="22.5" x14ac:dyDescent="0.2">
      <c r="A363" s="194">
        <v>278</v>
      </c>
      <c r="B363" s="195" t="s">
        <v>487</v>
      </c>
      <c r="C363" s="195" t="s">
        <v>488</v>
      </c>
      <c r="D363" s="195" t="s">
        <v>442</v>
      </c>
      <c r="E363" s="195" t="s">
        <v>489</v>
      </c>
      <c r="F363" s="195" t="s">
        <v>489</v>
      </c>
    </row>
    <row r="364" spans="1:6" ht="22.5" x14ac:dyDescent="0.2">
      <c r="A364" s="198">
        <v>280</v>
      </c>
      <c r="B364" s="199" t="s">
        <v>490</v>
      </c>
      <c r="C364" s="199" t="s">
        <v>448</v>
      </c>
      <c r="D364" s="199" t="s">
        <v>491</v>
      </c>
      <c r="E364" s="199" t="s">
        <v>492</v>
      </c>
      <c r="F364" s="199" t="s">
        <v>493</v>
      </c>
    </row>
    <row r="365" spans="1:6" ht="67.5" x14ac:dyDescent="0.2">
      <c r="A365" s="194">
        <v>282</v>
      </c>
      <c r="B365" s="195" t="s">
        <v>90</v>
      </c>
      <c r="C365" s="195" t="s">
        <v>484</v>
      </c>
      <c r="D365" s="195" t="s">
        <v>451</v>
      </c>
      <c r="E365" s="199" t="s">
        <v>494</v>
      </c>
      <c r="F365" s="199" t="s">
        <v>495</v>
      </c>
    </row>
    <row r="366" spans="1:6" ht="56.25" x14ac:dyDescent="0.2">
      <c r="A366" s="198">
        <v>283</v>
      </c>
      <c r="B366" s="199" t="s">
        <v>96</v>
      </c>
      <c r="C366" s="199" t="s">
        <v>441</v>
      </c>
      <c r="D366" s="199" t="s">
        <v>455</v>
      </c>
      <c r="E366" s="199" t="s">
        <v>496</v>
      </c>
      <c r="F366" s="202" t="s">
        <v>497</v>
      </c>
    </row>
    <row r="367" spans="1:6" x14ac:dyDescent="0.2">
      <c r="A367" s="194">
        <v>290</v>
      </c>
      <c r="B367" s="195" t="s">
        <v>498</v>
      </c>
      <c r="C367" s="195" t="s">
        <v>484</v>
      </c>
      <c r="D367" s="195" t="s">
        <v>499</v>
      </c>
      <c r="E367" s="195"/>
      <c r="F367" s="195" t="s">
        <v>500</v>
      </c>
    </row>
    <row r="368" spans="1:6" ht="78.75" x14ac:dyDescent="0.2">
      <c r="A368" s="198">
        <v>294</v>
      </c>
      <c r="B368" s="199" t="s">
        <v>100</v>
      </c>
      <c r="C368" s="199" t="s">
        <v>448</v>
      </c>
      <c r="D368" s="199" t="s">
        <v>451</v>
      </c>
      <c r="E368" s="200" t="s">
        <v>501</v>
      </c>
      <c r="F368" s="200" t="s">
        <v>502</v>
      </c>
    </row>
    <row r="369" spans="1:6" ht="33.75" x14ac:dyDescent="0.2">
      <c r="A369" s="194">
        <v>295</v>
      </c>
      <c r="B369" s="195" t="s">
        <v>503</v>
      </c>
      <c r="C369" s="195" t="s">
        <v>484</v>
      </c>
      <c r="D369" s="195" t="s">
        <v>504</v>
      </c>
      <c r="E369" s="195" t="s">
        <v>505</v>
      </c>
      <c r="F369" s="195" t="s">
        <v>505</v>
      </c>
    </row>
    <row r="370" spans="1:6" x14ac:dyDescent="0.2">
      <c r="A370" s="198">
        <v>299</v>
      </c>
      <c r="B370" s="199" t="s">
        <v>506</v>
      </c>
      <c r="C370" s="199" t="s">
        <v>484</v>
      </c>
      <c r="D370" s="199" t="s">
        <v>499</v>
      </c>
      <c r="E370" s="199"/>
      <c r="F370" s="199" t="s">
        <v>500</v>
      </c>
    </row>
    <row r="371" spans="1:6" ht="33.75" x14ac:dyDescent="0.2">
      <c r="A371" s="194">
        <v>300</v>
      </c>
      <c r="B371" s="195" t="s">
        <v>105</v>
      </c>
      <c r="C371" s="195" t="s">
        <v>481</v>
      </c>
      <c r="D371" s="195" t="s">
        <v>455</v>
      </c>
      <c r="E371" s="195" t="s">
        <v>507</v>
      </c>
      <c r="F371" s="195" t="s">
        <v>508</v>
      </c>
    </row>
    <row r="372" spans="1:6" ht="22.5" x14ac:dyDescent="0.2">
      <c r="A372" s="198">
        <v>304</v>
      </c>
      <c r="B372" s="199" t="s">
        <v>509</v>
      </c>
      <c r="C372" s="199" t="s">
        <v>478</v>
      </c>
      <c r="D372" s="199" t="s">
        <v>510</v>
      </c>
      <c r="E372" s="199" t="s">
        <v>511</v>
      </c>
      <c r="F372" s="199" t="s">
        <v>512</v>
      </c>
    </row>
    <row r="373" spans="1:6" ht="22.5" x14ac:dyDescent="0.2">
      <c r="A373" s="198" t="s">
        <v>513</v>
      </c>
      <c r="B373" s="199" t="s">
        <v>514</v>
      </c>
      <c r="C373" s="199" t="s">
        <v>448</v>
      </c>
      <c r="D373" s="199" t="s">
        <v>515</v>
      </c>
      <c r="E373" s="199" t="s">
        <v>516</v>
      </c>
      <c r="F373" s="199" t="s">
        <v>517</v>
      </c>
    </row>
    <row r="374" spans="1:6" ht="33.75" x14ac:dyDescent="0.2">
      <c r="A374" s="194">
        <v>311</v>
      </c>
      <c r="B374" s="195" t="s">
        <v>518</v>
      </c>
      <c r="C374" s="195" t="s">
        <v>478</v>
      </c>
      <c r="D374" s="195" t="s">
        <v>519</v>
      </c>
      <c r="E374" s="195" t="s">
        <v>520</v>
      </c>
      <c r="F374" s="195" t="s">
        <v>521</v>
      </c>
    </row>
    <row r="375" spans="1:6" ht="22.5" x14ac:dyDescent="0.2">
      <c r="A375" s="198">
        <v>312</v>
      </c>
      <c r="B375" s="199" t="s">
        <v>522</v>
      </c>
      <c r="C375" s="199" t="s">
        <v>523</v>
      </c>
      <c r="D375" s="199" t="s">
        <v>442</v>
      </c>
      <c r="E375" s="199" t="s">
        <v>524</v>
      </c>
      <c r="F375" s="199" t="s">
        <v>524</v>
      </c>
    </row>
    <row r="376" spans="1:6" ht="78.75" x14ac:dyDescent="0.2">
      <c r="A376" s="194">
        <v>313</v>
      </c>
      <c r="B376" s="195" t="s">
        <v>525</v>
      </c>
      <c r="C376" s="195" t="s">
        <v>526</v>
      </c>
      <c r="D376" s="195" t="s">
        <v>527</v>
      </c>
      <c r="E376" s="199" t="s">
        <v>528</v>
      </c>
      <c r="F376" s="195" t="s">
        <v>529</v>
      </c>
    </row>
    <row r="377" spans="1:6" ht="22.5" x14ac:dyDescent="0.2">
      <c r="A377" s="198">
        <v>315</v>
      </c>
      <c r="B377" s="199" t="s">
        <v>530</v>
      </c>
      <c r="C377" s="199" t="s">
        <v>531</v>
      </c>
      <c r="D377" s="199" t="s">
        <v>532</v>
      </c>
      <c r="E377" s="199"/>
      <c r="F377" s="199" t="s">
        <v>500</v>
      </c>
    </row>
    <row r="378" spans="1:6" x14ac:dyDescent="0.2">
      <c r="A378" s="194">
        <v>316</v>
      </c>
      <c r="B378" s="195" t="s">
        <v>530</v>
      </c>
      <c r="C378" s="195" t="s">
        <v>484</v>
      </c>
      <c r="D378" s="195" t="s">
        <v>499</v>
      </c>
      <c r="E378" s="195"/>
      <c r="F378" s="195" t="s">
        <v>500</v>
      </c>
    </row>
    <row r="379" spans="1:6" ht="22.5" x14ac:dyDescent="0.2">
      <c r="A379" s="198">
        <v>319</v>
      </c>
      <c r="B379" s="199" t="s">
        <v>110</v>
      </c>
      <c r="C379" s="199" t="s">
        <v>454</v>
      </c>
      <c r="D379" s="199" t="s">
        <v>455</v>
      </c>
      <c r="E379" s="199" t="s">
        <v>461</v>
      </c>
      <c r="F379" s="199" t="s">
        <v>461</v>
      </c>
    </row>
    <row r="380" spans="1:6" ht="78.75" x14ac:dyDescent="0.2">
      <c r="A380" s="194">
        <v>322</v>
      </c>
      <c r="B380" s="195" t="s">
        <v>112</v>
      </c>
      <c r="C380" s="195" t="s">
        <v>484</v>
      </c>
      <c r="D380" s="195" t="s">
        <v>451</v>
      </c>
      <c r="E380" s="199" t="s">
        <v>533</v>
      </c>
      <c r="F380" s="199" t="s">
        <v>474</v>
      </c>
    </row>
    <row r="381" spans="1:6" ht="45" x14ac:dyDescent="0.2">
      <c r="A381" s="198">
        <v>323</v>
      </c>
      <c r="B381" s="199" t="s">
        <v>534</v>
      </c>
      <c r="C381" s="199" t="s">
        <v>523</v>
      </c>
      <c r="D381" s="199" t="s">
        <v>535</v>
      </c>
      <c r="E381" s="199" t="s">
        <v>536</v>
      </c>
      <c r="F381" s="199" t="s">
        <v>537</v>
      </c>
    </row>
    <row r="382" spans="1:6" ht="22.5" x14ac:dyDescent="0.2">
      <c r="A382" s="203">
        <v>330</v>
      </c>
      <c r="B382" s="204" t="s">
        <v>538</v>
      </c>
      <c r="C382" s="204" t="s">
        <v>481</v>
      </c>
      <c r="D382" s="204" t="s">
        <v>539</v>
      </c>
      <c r="E382" s="204" t="s">
        <v>540</v>
      </c>
      <c r="F382" s="204" t="s">
        <v>540</v>
      </c>
    </row>
    <row r="383" spans="1:6" ht="22.5" x14ac:dyDescent="0.2">
      <c r="A383" s="205">
        <v>331</v>
      </c>
      <c r="B383" s="202" t="s">
        <v>541</v>
      </c>
      <c r="C383" s="202" t="s">
        <v>531</v>
      </c>
      <c r="D383" s="202" t="s">
        <v>542</v>
      </c>
      <c r="E383" s="202" t="s">
        <v>543</v>
      </c>
      <c r="F383" s="202" t="s">
        <v>544</v>
      </c>
    </row>
    <row r="384" spans="1:6" ht="33.75" x14ac:dyDescent="0.2">
      <c r="A384" s="205">
        <v>332</v>
      </c>
      <c r="B384" s="202" t="s">
        <v>541</v>
      </c>
      <c r="C384" s="202" t="s">
        <v>545</v>
      </c>
      <c r="D384" s="202" t="s">
        <v>546</v>
      </c>
      <c r="E384" s="202" t="s">
        <v>547</v>
      </c>
      <c r="F384" s="202" t="s">
        <v>548</v>
      </c>
    </row>
    <row r="385" spans="1:6" ht="22.5" x14ac:dyDescent="0.2">
      <c r="A385" s="203" t="s">
        <v>549</v>
      </c>
      <c r="B385" s="204" t="s">
        <v>550</v>
      </c>
      <c r="C385" s="204" t="s">
        <v>448</v>
      </c>
      <c r="D385" s="204" t="s">
        <v>515</v>
      </c>
      <c r="E385" s="204" t="s">
        <v>516</v>
      </c>
      <c r="F385" s="204" t="s">
        <v>517</v>
      </c>
    </row>
    <row r="386" spans="1:6" x14ac:dyDescent="0.2">
      <c r="A386" s="205" t="s">
        <v>551</v>
      </c>
      <c r="B386" s="202" t="s">
        <v>122</v>
      </c>
      <c r="C386" s="202" t="s">
        <v>552</v>
      </c>
      <c r="D386" s="202" t="s">
        <v>455</v>
      </c>
      <c r="E386" s="202" t="s">
        <v>553</v>
      </c>
      <c r="F386" s="202" t="s">
        <v>553</v>
      </c>
    </row>
    <row r="387" spans="1:6" x14ac:dyDescent="0.2">
      <c r="A387" s="203">
        <v>338</v>
      </c>
      <c r="B387" s="204" t="s">
        <v>554</v>
      </c>
      <c r="C387" s="204" t="s">
        <v>478</v>
      </c>
      <c r="D387" s="204" t="s">
        <v>442</v>
      </c>
      <c r="E387" s="202" t="s">
        <v>555</v>
      </c>
      <c r="F387" s="202" t="s">
        <v>555</v>
      </c>
    </row>
    <row r="388" spans="1:6" ht="33.75" x14ac:dyDescent="0.2">
      <c r="A388" s="205">
        <v>341</v>
      </c>
      <c r="B388" s="202" t="s">
        <v>133</v>
      </c>
      <c r="C388" s="202" t="s">
        <v>454</v>
      </c>
      <c r="D388" s="202" t="s">
        <v>442</v>
      </c>
      <c r="E388" s="202" t="s">
        <v>556</v>
      </c>
      <c r="F388" s="202" t="s">
        <v>556</v>
      </c>
    </row>
    <row r="389" spans="1:6" ht="33.75" x14ac:dyDescent="0.2">
      <c r="A389" s="203">
        <v>342</v>
      </c>
      <c r="B389" s="204" t="s">
        <v>557</v>
      </c>
      <c r="C389" s="204" t="s">
        <v>484</v>
      </c>
      <c r="D389" s="204" t="s">
        <v>558</v>
      </c>
      <c r="E389" s="202" t="s">
        <v>505</v>
      </c>
      <c r="F389" s="204" t="s">
        <v>505</v>
      </c>
    </row>
    <row r="390" spans="1:6" ht="33.75" x14ac:dyDescent="0.2">
      <c r="A390" s="205">
        <v>346</v>
      </c>
      <c r="B390" s="202" t="s">
        <v>559</v>
      </c>
      <c r="C390" s="202" t="s">
        <v>478</v>
      </c>
      <c r="D390" s="202" t="s">
        <v>519</v>
      </c>
      <c r="E390" s="202" t="s">
        <v>560</v>
      </c>
      <c r="F390" s="202" t="s">
        <v>521</v>
      </c>
    </row>
    <row r="391" spans="1:6" ht="33.75" x14ac:dyDescent="0.2">
      <c r="A391" s="203" t="s">
        <v>561</v>
      </c>
      <c r="B391" s="204" t="s">
        <v>137</v>
      </c>
      <c r="C391" s="204" t="s">
        <v>484</v>
      </c>
      <c r="D391" s="202" t="s">
        <v>451</v>
      </c>
      <c r="E391" s="202" t="s">
        <v>562</v>
      </c>
      <c r="F391" s="202" t="s">
        <v>562</v>
      </c>
    </row>
    <row r="392" spans="1:6" ht="33.75" x14ac:dyDescent="0.2">
      <c r="A392" s="205">
        <v>354</v>
      </c>
      <c r="B392" s="202" t="s">
        <v>563</v>
      </c>
      <c r="C392" s="202" t="s">
        <v>531</v>
      </c>
      <c r="D392" s="202" t="s">
        <v>564</v>
      </c>
      <c r="E392" s="202" t="s">
        <v>565</v>
      </c>
      <c r="F392" s="202" t="s">
        <v>565</v>
      </c>
    </row>
    <row r="393" spans="1:6" ht="22.5" x14ac:dyDescent="0.2">
      <c r="A393" s="203">
        <v>361</v>
      </c>
      <c r="B393" s="204" t="s">
        <v>566</v>
      </c>
      <c r="C393" s="204" t="s">
        <v>523</v>
      </c>
      <c r="D393" s="204" t="s">
        <v>442</v>
      </c>
      <c r="E393" s="204" t="s">
        <v>524</v>
      </c>
      <c r="F393" s="204" t="s">
        <v>524</v>
      </c>
    </row>
    <row r="394" spans="1:6" ht="22.5" x14ac:dyDescent="0.2">
      <c r="A394" s="205">
        <v>362</v>
      </c>
      <c r="B394" s="202" t="s">
        <v>567</v>
      </c>
      <c r="C394" s="202" t="s">
        <v>448</v>
      </c>
      <c r="D394" s="202" t="s">
        <v>442</v>
      </c>
      <c r="E394" s="202" t="s">
        <v>489</v>
      </c>
      <c r="F394" s="202" t="s">
        <v>489</v>
      </c>
    </row>
    <row r="395" spans="1:6" ht="33.75" x14ac:dyDescent="0.2">
      <c r="A395" s="203">
        <v>363</v>
      </c>
      <c r="B395" s="204" t="s">
        <v>174</v>
      </c>
      <c r="C395" s="204" t="s">
        <v>484</v>
      </c>
      <c r="D395" s="204" t="s">
        <v>568</v>
      </c>
      <c r="E395" s="202" t="s">
        <v>569</v>
      </c>
      <c r="F395" s="202" t="s">
        <v>569</v>
      </c>
    </row>
    <row r="396" spans="1:6" ht="67.5" x14ac:dyDescent="0.2">
      <c r="A396" s="205" t="s">
        <v>570</v>
      </c>
      <c r="B396" s="202" t="s">
        <v>145</v>
      </c>
      <c r="C396" s="202" t="s">
        <v>484</v>
      </c>
      <c r="D396" s="202" t="s">
        <v>451</v>
      </c>
      <c r="E396" s="202" t="s">
        <v>571</v>
      </c>
      <c r="F396" s="202" t="s">
        <v>474</v>
      </c>
    </row>
    <row r="397" spans="1:6" ht="22.5" x14ac:dyDescent="0.2">
      <c r="A397" s="203">
        <v>365</v>
      </c>
      <c r="B397" s="204" t="s">
        <v>572</v>
      </c>
      <c r="C397" s="204" t="s">
        <v>523</v>
      </c>
      <c r="D397" s="204" t="s">
        <v>573</v>
      </c>
      <c r="E397" s="202" t="s">
        <v>574</v>
      </c>
      <c r="F397" s="202" t="s">
        <v>574</v>
      </c>
    </row>
    <row r="398" spans="1:6" ht="22.5" x14ac:dyDescent="0.2">
      <c r="A398" s="205">
        <v>367</v>
      </c>
      <c r="B398" s="202" t="s">
        <v>179</v>
      </c>
      <c r="C398" s="202" t="s">
        <v>454</v>
      </c>
      <c r="D398" s="202" t="s">
        <v>455</v>
      </c>
      <c r="E398" s="202" t="s">
        <v>461</v>
      </c>
      <c r="F398" s="202" t="s">
        <v>461</v>
      </c>
    </row>
    <row r="399" spans="1:6" ht="33.75" x14ac:dyDescent="0.2">
      <c r="A399" s="203">
        <v>368</v>
      </c>
      <c r="B399" s="204" t="s">
        <v>575</v>
      </c>
      <c r="C399" s="204" t="s">
        <v>478</v>
      </c>
      <c r="D399" s="204" t="s">
        <v>576</v>
      </c>
      <c r="E399" s="202" t="s">
        <v>577</v>
      </c>
      <c r="F399" s="202" t="s">
        <v>578</v>
      </c>
    </row>
    <row r="400" spans="1:6" ht="33.75" x14ac:dyDescent="0.2">
      <c r="A400" s="205">
        <v>369</v>
      </c>
      <c r="B400" s="202" t="s">
        <v>579</v>
      </c>
      <c r="C400" s="202" t="s">
        <v>523</v>
      </c>
      <c r="D400" s="202" t="s">
        <v>504</v>
      </c>
      <c r="E400" s="202" t="s">
        <v>505</v>
      </c>
      <c r="F400" s="202" t="s">
        <v>505</v>
      </c>
    </row>
    <row r="401" spans="1:6" ht="45" x14ac:dyDescent="0.2">
      <c r="A401" s="205">
        <v>373</v>
      </c>
      <c r="B401" s="202" t="s">
        <v>580</v>
      </c>
      <c r="C401" s="202" t="s">
        <v>481</v>
      </c>
      <c r="D401" s="202" t="s">
        <v>581</v>
      </c>
      <c r="E401" s="202" t="s">
        <v>582</v>
      </c>
      <c r="F401" s="202" t="s">
        <v>583</v>
      </c>
    </row>
    <row r="402" spans="1:6" x14ac:dyDescent="0.2">
      <c r="A402" s="205">
        <v>379</v>
      </c>
      <c r="B402" s="202" t="s">
        <v>584</v>
      </c>
      <c r="C402" s="202" t="s">
        <v>484</v>
      </c>
      <c r="D402" s="202" t="s">
        <v>585</v>
      </c>
      <c r="E402" s="202"/>
      <c r="F402" s="202" t="s">
        <v>586</v>
      </c>
    </row>
    <row r="403" spans="1:6" ht="45" x14ac:dyDescent="0.2">
      <c r="A403" s="205" t="s">
        <v>587</v>
      </c>
      <c r="B403" s="202" t="s">
        <v>126</v>
      </c>
      <c r="C403" s="202" t="s">
        <v>552</v>
      </c>
      <c r="D403" s="202" t="s">
        <v>451</v>
      </c>
      <c r="E403" s="202" t="s">
        <v>588</v>
      </c>
      <c r="F403" s="202" t="s">
        <v>588</v>
      </c>
    </row>
    <row r="404" spans="1:6" ht="67.5" x14ac:dyDescent="0.2">
      <c r="A404" s="205" t="s">
        <v>589</v>
      </c>
      <c r="B404" s="202" t="s">
        <v>154</v>
      </c>
      <c r="C404" s="202" t="s">
        <v>484</v>
      </c>
      <c r="D404" s="202" t="s">
        <v>455</v>
      </c>
      <c r="E404" s="202" t="s">
        <v>590</v>
      </c>
      <c r="F404" s="202" t="s">
        <v>562</v>
      </c>
    </row>
    <row r="405" spans="1:6" ht="45" x14ac:dyDescent="0.2">
      <c r="A405" s="205">
        <v>383</v>
      </c>
      <c r="B405" s="202" t="s">
        <v>591</v>
      </c>
      <c r="C405" s="202" t="s">
        <v>545</v>
      </c>
      <c r="D405" s="202" t="s">
        <v>451</v>
      </c>
      <c r="E405" s="202" t="s">
        <v>592</v>
      </c>
      <c r="F405" s="202" t="s">
        <v>593</v>
      </c>
    </row>
    <row r="406" spans="1:6" ht="78.75" x14ac:dyDescent="0.2">
      <c r="A406" s="205">
        <v>392</v>
      </c>
      <c r="B406" s="202" t="s">
        <v>186</v>
      </c>
      <c r="C406" s="202" t="s">
        <v>441</v>
      </c>
      <c r="D406" s="202" t="s">
        <v>451</v>
      </c>
      <c r="E406" s="202" t="s">
        <v>594</v>
      </c>
      <c r="F406" s="202" t="s">
        <v>595</v>
      </c>
    </row>
    <row r="407" spans="1:6" ht="33.75" x14ac:dyDescent="0.2">
      <c r="A407" s="205">
        <v>393</v>
      </c>
      <c r="B407" s="202" t="s">
        <v>596</v>
      </c>
      <c r="C407" s="202" t="s">
        <v>484</v>
      </c>
      <c r="D407" s="202" t="s">
        <v>558</v>
      </c>
      <c r="E407" s="202" t="s">
        <v>505</v>
      </c>
      <c r="F407" s="202" t="s">
        <v>505</v>
      </c>
    </row>
    <row r="408" spans="1:6" ht="33.75" x14ac:dyDescent="0.2">
      <c r="A408" s="205">
        <v>396</v>
      </c>
      <c r="B408" s="202" t="s">
        <v>597</v>
      </c>
      <c r="C408" s="202" t="s">
        <v>523</v>
      </c>
      <c r="D408" s="202" t="s">
        <v>598</v>
      </c>
      <c r="E408" s="202" t="s">
        <v>599</v>
      </c>
      <c r="F408" s="202" t="s">
        <v>599</v>
      </c>
    </row>
    <row r="409" spans="1:6" ht="78.75" x14ac:dyDescent="0.2">
      <c r="A409" s="205" t="s">
        <v>600</v>
      </c>
      <c r="B409" s="202" t="s">
        <v>164</v>
      </c>
      <c r="C409" s="202" t="s">
        <v>484</v>
      </c>
      <c r="D409" s="202" t="s">
        <v>455</v>
      </c>
      <c r="E409" s="202" t="s">
        <v>601</v>
      </c>
      <c r="F409" s="202" t="s">
        <v>562</v>
      </c>
    </row>
    <row r="410" spans="1:6" ht="45" x14ac:dyDescent="0.2">
      <c r="A410" s="205">
        <v>405</v>
      </c>
      <c r="B410" s="206">
        <v>38393</v>
      </c>
      <c r="C410" s="202" t="s">
        <v>484</v>
      </c>
      <c r="D410" s="202" t="s">
        <v>442</v>
      </c>
      <c r="E410" s="202" t="s">
        <v>602</v>
      </c>
      <c r="F410" s="202" t="s">
        <v>602</v>
      </c>
    </row>
    <row r="411" spans="1:6" ht="33.75" x14ac:dyDescent="0.2">
      <c r="A411" s="203">
        <v>410</v>
      </c>
      <c r="B411" s="207">
        <v>38454</v>
      </c>
      <c r="C411" s="208" t="s">
        <v>484</v>
      </c>
      <c r="D411" s="208" t="s">
        <v>558</v>
      </c>
      <c r="E411" s="208" t="s">
        <v>505</v>
      </c>
      <c r="F411" s="208" t="s">
        <v>505</v>
      </c>
    </row>
    <row r="412" spans="1:6" ht="33.75" x14ac:dyDescent="0.2">
      <c r="A412" s="205">
        <v>412</v>
      </c>
      <c r="B412" s="206">
        <v>38470</v>
      </c>
      <c r="C412" s="202" t="s">
        <v>478</v>
      </c>
      <c r="D412" s="202" t="s">
        <v>603</v>
      </c>
      <c r="E412" s="202" t="s">
        <v>604</v>
      </c>
      <c r="F412" s="202" t="s">
        <v>604</v>
      </c>
    </row>
    <row r="413" spans="1:6" ht="33.75" x14ac:dyDescent="0.2">
      <c r="A413" s="205">
        <v>414</v>
      </c>
      <c r="B413" s="206">
        <v>38498</v>
      </c>
      <c r="C413" s="202" t="s">
        <v>523</v>
      </c>
      <c r="D413" s="202" t="s">
        <v>605</v>
      </c>
      <c r="E413" s="202" t="s">
        <v>606</v>
      </c>
      <c r="F413" s="202" t="s">
        <v>606</v>
      </c>
    </row>
    <row r="414" spans="1:6" ht="22.5" x14ac:dyDescent="0.2">
      <c r="A414" s="205">
        <v>420</v>
      </c>
      <c r="B414" s="206">
        <v>38526</v>
      </c>
      <c r="C414" s="202" t="s">
        <v>454</v>
      </c>
      <c r="D414" s="202" t="s">
        <v>442</v>
      </c>
      <c r="E414" s="202" t="s">
        <v>461</v>
      </c>
      <c r="F414" s="202" t="s">
        <v>461</v>
      </c>
    </row>
    <row r="415" spans="1:6" ht="22.5" x14ac:dyDescent="0.2">
      <c r="A415" s="205">
        <v>424</v>
      </c>
      <c r="B415" s="206">
        <v>38553</v>
      </c>
      <c r="C415" s="206" t="s">
        <v>448</v>
      </c>
      <c r="D415" s="204" t="s">
        <v>515</v>
      </c>
      <c r="E415" s="204" t="s">
        <v>516</v>
      </c>
      <c r="F415" s="204" t="s">
        <v>517</v>
      </c>
    </row>
    <row r="416" spans="1:6" ht="22.5" x14ac:dyDescent="0.2">
      <c r="A416" s="205" t="s">
        <v>607</v>
      </c>
      <c r="B416" s="206">
        <v>38559</v>
      </c>
      <c r="C416" s="202" t="s">
        <v>552</v>
      </c>
      <c r="D416" s="202" t="s">
        <v>455</v>
      </c>
      <c r="E416" s="202" t="s">
        <v>608</v>
      </c>
      <c r="F416" s="202" t="s">
        <v>608</v>
      </c>
    </row>
    <row r="417" spans="1:6" ht="22.5" x14ac:dyDescent="0.2">
      <c r="A417" s="205">
        <v>430</v>
      </c>
      <c r="B417" s="206">
        <v>38576</v>
      </c>
      <c r="C417" s="206" t="s">
        <v>448</v>
      </c>
      <c r="D417" s="202" t="s">
        <v>609</v>
      </c>
      <c r="E417" s="202" t="s">
        <v>610</v>
      </c>
      <c r="F417" s="202" t="s">
        <v>517</v>
      </c>
    </row>
    <row r="418" spans="1:6" ht="45" x14ac:dyDescent="0.2">
      <c r="A418" s="205">
        <v>436</v>
      </c>
      <c r="B418" s="206">
        <v>38638</v>
      </c>
      <c r="C418" s="202" t="s">
        <v>523</v>
      </c>
      <c r="D418" s="202" t="s">
        <v>535</v>
      </c>
      <c r="E418" s="202" t="s">
        <v>536</v>
      </c>
      <c r="F418" s="202" t="s">
        <v>537</v>
      </c>
    </row>
    <row r="419" spans="1:6" ht="56.25" x14ac:dyDescent="0.2">
      <c r="A419" s="205" t="s">
        <v>611</v>
      </c>
      <c r="B419" s="206">
        <v>38649</v>
      </c>
      <c r="C419" s="202" t="s">
        <v>484</v>
      </c>
      <c r="D419" s="202" t="s">
        <v>455</v>
      </c>
      <c r="E419" s="202" t="s">
        <v>612</v>
      </c>
      <c r="F419" s="202" t="s">
        <v>562</v>
      </c>
    </row>
    <row r="420" spans="1:6" ht="33.75" x14ac:dyDescent="0.2">
      <c r="A420" s="205">
        <v>441</v>
      </c>
      <c r="B420" s="206">
        <v>38673</v>
      </c>
      <c r="C420" s="202" t="s">
        <v>523</v>
      </c>
      <c r="D420" s="208" t="s">
        <v>558</v>
      </c>
      <c r="E420" s="208" t="s">
        <v>505</v>
      </c>
      <c r="F420" s="208" t="s">
        <v>505</v>
      </c>
    </row>
    <row r="421" spans="1:6" ht="33.75" x14ac:dyDescent="0.2">
      <c r="A421" s="205">
        <v>442</v>
      </c>
      <c r="B421" s="206">
        <v>38677</v>
      </c>
      <c r="C421" s="202" t="s">
        <v>478</v>
      </c>
      <c r="D421" s="202" t="s">
        <v>613</v>
      </c>
      <c r="E421" s="202" t="s">
        <v>614</v>
      </c>
      <c r="F421" s="202" t="s">
        <v>614</v>
      </c>
    </row>
    <row r="422" spans="1:6" ht="270" x14ac:dyDescent="0.2">
      <c r="A422" s="205">
        <v>449</v>
      </c>
      <c r="B422" s="206">
        <v>38716</v>
      </c>
      <c r="C422" s="202" t="s">
        <v>441</v>
      </c>
      <c r="D422" s="202" t="s">
        <v>451</v>
      </c>
      <c r="E422" s="209" t="s">
        <v>615</v>
      </c>
      <c r="F422" s="202" t="s">
        <v>616</v>
      </c>
    </row>
    <row r="423" spans="1:6" ht="33.75" x14ac:dyDescent="0.2">
      <c r="A423" s="205" t="s">
        <v>617</v>
      </c>
      <c r="B423" s="206">
        <v>38734</v>
      </c>
      <c r="C423" s="202" t="s">
        <v>478</v>
      </c>
      <c r="D423" s="202" t="s">
        <v>519</v>
      </c>
      <c r="E423" s="202" t="s">
        <v>560</v>
      </c>
      <c r="F423" s="202" t="s">
        <v>521</v>
      </c>
    </row>
    <row r="424" spans="1:6" ht="22.5" x14ac:dyDescent="0.2">
      <c r="A424" s="205">
        <v>455</v>
      </c>
      <c r="B424" s="206">
        <v>38769</v>
      </c>
      <c r="C424" s="202" t="s">
        <v>618</v>
      </c>
      <c r="D424" s="202" t="s">
        <v>619</v>
      </c>
      <c r="E424" s="202" t="s">
        <v>620</v>
      </c>
      <c r="F424" s="202" t="s">
        <v>620</v>
      </c>
    </row>
    <row r="425" spans="1:6" ht="33.75" x14ac:dyDescent="0.2">
      <c r="A425" s="205">
        <v>458</v>
      </c>
      <c r="B425" s="206">
        <v>38792</v>
      </c>
      <c r="C425" s="208" t="s">
        <v>621</v>
      </c>
      <c r="D425" s="202" t="s">
        <v>558</v>
      </c>
      <c r="E425" s="208" t="s">
        <v>505</v>
      </c>
      <c r="F425" s="208" t="s">
        <v>505</v>
      </c>
    </row>
    <row r="426" spans="1:6" x14ac:dyDescent="0.2">
      <c r="A426" s="205">
        <v>460</v>
      </c>
      <c r="B426" s="206">
        <v>38812</v>
      </c>
      <c r="C426" s="202" t="s">
        <v>454</v>
      </c>
      <c r="D426" s="202" t="s">
        <v>455</v>
      </c>
      <c r="E426" s="202" t="s">
        <v>553</v>
      </c>
      <c r="F426" s="202" t="s">
        <v>553</v>
      </c>
    </row>
    <row r="427" spans="1:6" ht="101.25" x14ac:dyDescent="0.2">
      <c r="A427" s="205">
        <v>462</v>
      </c>
      <c r="B427" s="206">
        <v>38818</v>
      </c>
      <c r="C427" s="202" t="s">
        <v>478</v>
      </c>
      <c r="D427" s="202" t="s">
        <v>622</v>
      </c>
      <c r="E427" s="202" t="s">
        <v>623</v>
      </c>
      <c r="F427" s="202" t="s">
        <v>624</v>
      </c>
    </row>
    <row r="428" spans="1:6" ht="33.75" x14ac:dyDescent="0.2">
      <c r="A428" s="205">
        <v>471</v>
      </c>
      <c r="B428" s="206">
        <v>38960</v>
      </c>
      <c r="C428" s="202" t="s">
        <v>478</v>
      </c>
      <c r="D428" s="202" t="s">
        <v>625</v>
      </c>
      <c r="E428" s="202" t="s">
        <v>626</v>
      </c>
      <c r="F428" s="202" t="s">
        <v>626</v>
      </c>
    </row>
    <row r="429" spans="1:6" ht="33.75" x14ac:dyDescent="0.2">
      <c r="A429" s="205">
        <v>472</v>
      </c>
      <c r="B429" s="206">
        <v>38973</v>
      </c>
      <c r="C429" s="202" t="s">
        <v>552</v>
      </c>
      <c r="D429" s="204" t="s">
        <v>504</v>
      </c>
      <c r="E429" s="204" t="s">
        <v>505</v>
      </c>
      <c r="F429" s="204" t="s">
        <v>505</v>
      </c>
    </row>
    <row r="430" spans="1:6" ht="22.5" x14ac:dyDescent="0.2">
      <c r="A430" s="205">
        <v>473</v>
      </c>
      <c r="B430" s="206">
        <v>38986</v>
      </c>
      <c r="C430" s="202" t="s">
        <v>478</v>
      </c>
      <c r="D430" s="202" t="s">
        <v>627</v>
      </c>
      <c r="E430" s="202" t="s">
        <v>628</v>
      </c>
      <c r="F430" s="202" t="s">
        <v>628</v>
      </c>
    </row>
    <row r="431" spans="1:6" ht="33.75" x14ac:dyDescent="0.2">
      <c r="A431" s="205">
        <v>486</v>
      </c>
      <c r="B431" s="206" t="s">
        <v>231</v>
      </c>
      <c r="C431" s="202" t="s">
        <v>552</v>
      </c>
      <c r="D431" s="202" t="s">
        <v>455</v>
      </c>
      <c r="E431" s="202" t="s">
        <v>629</v>
      </c>
      <c r="F431" s="202" t="s">
        <v>629</v>
      </c>
    </row>
    <row r="432" spans="1:6" ht="56.25" x14ac:dyDescent="0.2">
      <c r="A432" s="205" t="s">
        <v>630</v>
      </c>
      <c r="B432" s="206" t="s">
        <v>216</v>
      </c>
      <c r="C432" s="202" t="s">
        <v>484</v>
      </c>
      <c r="D432" s="202" t="s">
        <v>455</v>
      </c>
      <c r="E432" s="202" t="s">
        <v>612</v>
      </c>
      <c r="F432" s="202" t="s">
        <v>562</v>
      </c>
    </row>
    <row r="433" spans="1:6" ht="33.75" x14ac:dyDescent="0.2">
      <c r="A433" s="205" t="s">
        <v>631</v>
      </c>
      <c r="B433" s="206" t="s">
        <v>632</v>
      </c>
      <c r="C433" s="202" t="s">
        <v>478</v>
      </c>
      <c r="D433" s="202" t="s">
        <v>576</v>
      </c>
      <c r="E433" s="202" t="s">
        <v>577</v>
      </c>
      <c r="F433" s="202" t="s">
        <v>578</v>
      </c>
    </row>
    <row r="434" spans="1:6" x14ac:dyDescent="0.2">
      <c r="A434" s="205" t="s">
        <v>633</v>
      </c>
      <c r="B434" s="206" t="s">
        <v>237</v>
      </c>
      <c r="C434" s="202" t="s">
        <v>454</v>
      </c>
      <c r="D434" s="202" t="s">
        <v>455</v>
      </c>
      <c r="E434" s="202" t="s">
        <v>553</v>
      </c>
      <c r="F434" s="202" t="s">
        <v>553</v>
      </c>
    </row>
    <row r="435" spans="1:6" ht="78.75" x14ac:dyDescent="0.2">
      <c r="A435" s="205">
        <v>496</v>
      </c>
      <c r="B435" s="206" t="s">
        <v>634</v>
      </c>
      <c r="C435" s="202" t="s">
        <v>478</v>
      </c>
      <c r="D435" s="202" t="s">
        <v>635</v>
      </c>
      <c r="E435" s="202" t="s">
        <v>636</v>
      </c>
      <c r="F435" s="202" t="s">
        <v>637</v>
      </c>
    </row>
    <row r="436" spans="1:6" ht="33.75" x14ac:dyDescent="0.2">
      <c r="A436" s="205" t="s">
        <v>638</v>
      </c>
      <c r="B436" s="206" t="s">
        <v>639</v>
      </c>
      <c r="C436" s="202" t="s">
        <v>478</v>
      </c>
      <c r="D436" s="202" t="s">
        <v>640</v>
      </c>
      <c r="E436" s="199" t="s">
        <v>520</v>
      </c>
      <c r="F436" s="202" t="s">
        <v>521</v>
      </c>
    </row>
    <row r="437" spans="1:6" ht="45" x14ac:dyDescent="0.2">
      <c r="A437" s="205">
        <v>501</v>
      </c>
      <c r="B437" s="206" t="s">
        <v>265</v>
      </c>
      <c r="C437" s="202" t="s">
        <v>441</v>
      </c>
      <c r="D437" s="202" t="s">
        <v>451</v>
      </c>
      <c r="E437" s="202" t="s">
        <v>641</v>
      </c>
      <c r="F437" s="202" t="s">
        <v>616</v>
      </c>
    </row>
    <row r="438" spans="1:6" ht="33.75" x14ac:dyDescent="0.2">
      <c r="A438" s="205" t="s">
        <v>642</v>
      </c>
      <c r="B438" s="206" t="s">
        <v>639</v>
      </c>
      <c r="C438" s="202" t="s">
        <v>478</v>
      </c>
      <c r="D438" s="202" t="s">
        <v>576</v>
      </c>
      <c r="E438" s="202" t="s">
        <v>577</v>
      </c>
      <c r="F438" s="202" t="s">
        <v>578</v>
      </c>
    </row>
    <row r="439" spans="1:6" ht="22.5" x14ac:dyDescent="0.2">
      <c r="A439" s="205">
        <v>510</v>
      </c>
      <c r="B439" s="206" t="s">
        <v>271</v>
      </c>
      <c r="C439" s="202" t="s">
        <v>454</v>
      </c>
      <c r="D439" s="202" t="s">
        <v>455</v>
      </c>
      <c r="E439" s="202" t="s">
        <v>461</v>
      </c>
      <c r="F439" s="202" t="s">
        <v>461</v>
      </c>
    </row>
    <row r="440" spans="1:6" ht="45" x14ac:dyDescent="0.2">
      <c r="A440" s="205">
        <v>511</v>
      </c>
      <c r="B440" s="206" t="s">
        <v>643</v>
      </c>
      <c r="C440" s="202" t="s">
        <v>523</v>
      </c>
      <c r="D440" s="202" t="s">
        <v>535</v>
      </c>
      <c r="E440" s="202" t="s">
        <v>536</v>
      </c>
      <c r="F440" s="202" t="s">
        <v>537</v>
      </c>
    </row>
    <row r="441" spans="1:6" ht="22.5" x14ac:dyDescent="0.2">
      <c r="A441" s="205">
        <v>514</v>
      </c>
      <c r="B441" s="206" t="s">
        <v>280</v>
      </c>
      <c r="C441" s="202" t="s">
        <v>523</v>
      </c>
      <c r="D441" s="202" t="s">
        <v>644</v>
      </c>
      <c r="E441" s="202"/>
      <c r="F441" s="202" t="s">
        <v>279</v>
      </c>
    </row>
    <row r="442" spans="1:6" ht="22.5" x14ac:dyDescent="0.2">
      <c r="A442" s="205" t="s">
        <v>645</v>
      </c>
      <c r="B442" s="206" t="s">
        <v>246</v>
      </c>
      <c r="C442" s="202" t="s">
        <v>454</v>
      </c>
      <c r="D442" s="202" t="s">
        <v>455</v>
      </c>
      <c r="E442" s="202" t="s">
        <v>608</v>
      </c>
      <c r="F442" s="202" t="s">
        <v>608</v>
      </c>
    </row>
    <row r="443" spans="1:6" ht="33.75" x14ac:dyDescent="0.2">
      <c r="A443" s="205">
        <v>519</v>
      </c>
      <c r="B443" s="206" t="s">
        <v>646</v>
      </c>
      <c r="C443" s="202" t="s">
        <v>478</v>
      </c>
      <c r="D443" s="202" t="s">
        <v>605</v>
      </c>
      <c r="E443" s="202" t="s">
        <v>606</v>
      </c>
      <c r="F443" s="202" t="s">
        <v>606</v>
      </c>
    </row>
    <row r="444" spans="1:6" ht="33.75" x14ac:dyDescent="0.2">
      <c r="A444" s="205">
        <v>523</v>
      </c>
      <c r="B444" s="206" t="s">
        <v>234</v>
      </c>
      <c r="C444" s="202" t="s">
        <v>552</v>
      </c>
      <c r="D444" s="202" t="s">
        <v>455</v>
      </c>
      <c r="E444" s="202" t="s">
        <v>629</v>
      </c>
      <c r="F444" s="202" t="s">
        <v>629</v>
      </c>
    </row>
    <row r="445" spans="1:6" ht="78.75" x14ac:dyDescent="0.2">
      <c r="A445" s="205">
        <v>524</v>
      </c>
      <c r="B445" s="206" t="s">
        <v>647</v>
      </c>
      <c r="C445" s="202" t="s">
        <v>478</v>
      </c>
      <c r="D445" s="202" t="s">
        <v>635</v>
      </c>
      <c r="E445" s="202" t="s">
        <v>636</v>
      </c>
      <c r="F445" s="202" t="s">
        <v>637</v>
      </c>
    </row>
    <row r="446" spans="1:6" ht="22.5" x14ac:dyDescent="0.2">
      <c r="A446" s="205">
        <v>536</v>
      </c>
      <c r="B446" s="206" t="s">
        <v>286</v>
      </c>
      <c r="C446" s="202" t="s">
        <v>523</v>
      </c>
      <c r="D446" s="202" t="s">
        <v>455</v>
      </c>
      <c r="E446" s="202" t="s">
        <v>648</v>
      </c>
      <c r="F446" s="202" t="s">
        <v>608</v>
      </c>
    </row>
    <row r="447" spans="1:6" ht="112.5" x14ac:dyDescent="0.2">
      <c r="A447" s="205">
        <v>554</v>
      </c>
      <c r="B447" s="206" t="s">
        <v>649</v>
      </c>
      <c r="C447" s="202" t="s">
        <v>650</v>
      </c>
      <c r="D447" s="202" t="s">
        <v>651</v>
      </c>
      <c r="E447" s="202" t="s">
        <v>652</v>
      </c>
      <c r="F447" s="202" t="s">
        <v>305</v>
      </c>
    </row>
    <row r="448" spans="1:6" ht="45" x14ac:dyDescent="0.2">
      <c r="A448" s="205">
        <v>557</v>
      </c>
      <c r="B448" s="206" t="s">
        <v>293</v>
      </c>
      <c r="C448" s="202" t="s">
        <v>441</v>
      </c>
      <c r="D448" s="202" t="s">
        <v>451</v>
      </c>
      <c r="E448" s="202" t="s">
        <v>653</v>
      </c>
      <c r="F448" s="202" t="s">
        <v>654</v>
      </c>
    </row>
    <row r="449" spans="1:6" ht="22.5" x14ac:dyDescent="0.2">
      <c r="A449" s="205">
        <v>571</v>
      </c>
      <c r="B449" s="206" t="s">
        <v>655</v>
      </c>
      <c r="C449" s="202" t="s">
        <v>478</v>
      </c>
      <c r="D449" s="202" t="s">
        <v>656</v>
      </c>
      <c r="E449" s="202" t="s">
        <v>657</v>
      </c>
      <c r="F449" s="202" t="s">
        <v>657</v>
      </c>
    </row>
    <row r="450" spans="1:6" ht="22.5" x14ac:dyDescent="0.2">
      <c r="A450" s="205">
        <v>582</v>
      </c>
      <c r="B450" s="206" t="s">
        <v>299</v>
      </c>
      <c r="C450" s="202" t="s">
        <v>454</v>
      </c>
      <c r="D450" s="202" t="s">
        <v>455</v>
      </c>
      <c r="E450" s="202" t="s">
        <v>461</v>
      </c>
      <c r="F450" s="202" t="s">
        <v>461</v>
      </c>
    </row>
    <row r="451" spans="1:6" ht="22.5" x14ac:dyDescent="0.2">
      <c r="A451" s="205" t="s">
        <v>658</v>
      </c>
      <c r="B451" s="206" t="s">
        <v>257</v>
      </c>
      <c r="C451" s="202" t="s">
        <v>454</v>
      </c>
      <c r="D451" s="202" t="s">
        <v>455</v>
      </c>
      <c r="E451" s="202" t="s">
        <v>608</v>
      </c>
      <c r="F451" s="202" t="s">
        <v>608</v>
      </c>
    </row>
    <row r="452" spans="1:6" x14ac:dyDescent="0.2">
      <c r="A452" s="205">
        <v>602</v>
      </c>
      <c r="B452" s="206" t="s">
        <v>659</v>
      </c>
      <c r="C452" s="202" t="s">
        <v>478</v>
      </c>
      <c r="D452" s="202" t="s">
        <v>519</v>
      </c>
      <c r="E452" s="202" t="s">
        <v>660</v>
      </c>
      <c r="F452" s="202" t="s">
        <v>521</v>
      </c>
    </row>
    <row r="453" spans="1:6" ht="22.5" x14ac:dyDescent="0.2">
      <c r="A453" s="205">
        <v>607</v>
      </c>
      <c r="B453" s="206" t="s">
        <v>301</v>
      </c>
      <c r="C453" s="202" t="s">
        <v>523</v>
      </c>
      <c r="D453" s="202" t="s">
        <v>661</v>
      </c>
      <c r="E453" s="202" t="s">
        <v>662</v>
      </c>
      <c r="F453" s="202" t="s">
        <v>662</v>
      </c>
    </row>
    <row r="454" spans="1:6" ht="22.5" x14ac:dyDescent="0.2">
      <c r="A454" s="205">
        <v>612</v>
      </c>
      <c r="B454" s="206" t="s">
        <v>306</v>
      </c>
      <c r="C454" s="202" t="s">
        <v>478</v>
      </c>
      <c r="D454" s="202" t="s">
        <v>663</v>
      </c>
      <c r="E454" s="202" t="s">
        <v>614</v>
      </c>
      <c r="F454" s="202" t="s">
        <v>614</v>
      </c>
    </row>
    <row r="455" spans="1:6" ht="90" x14ac:dyDescent="0.2">
      <c r="A455" s="205">
        <v>614</v>
      </c>
      <c r="B455" s="206" t="s">
        <v>309</v>
      </c>
      <c r="C455" s="202" t="s">
        <v>478</v>
      </c>
      <c r="D455" s="202" t="s">
        <v>664</v>
      </c>
      <c r="E455" s="202" t="s">
        <v>665</v>
      </c>
      <c r="F455" s="202" t="s">
        <v>578</v>
      </c>
    </row>
    <row r="456" spans="1:6" ht="45" x14ac:dyDescent="0.2">
      <c r="A456" s="205">
        <v>626</v>
      </c>
      <c r="B456" s="206" t="s">
        <v>313</v>
      </c>
      <c r="C456" s="202" t="s">
        <v>448</v>
      </c>
      <c r="D456" s="202" t="s">
        <v>666</v>
      </c>
      <c r="E456" s="202" t="s">
        <v>667</v>
      </c>
      <c r="F456" s="202" t="s">
        <v>517</v>
      </c>
    </row>
    <row r="457" spans="1:6" ht="22.5" x14ac:dyDescent="0.2">
      <c r="A457" s="205">
        <v>628</v>
      </c>
      <c r="B457" s="206" t="s">
        <v>317</v>
      </c>
      <c r="C457" s="202" t="s">
        <v>478</v>
      </c>
      <c r="D457" s="202" t="s">
        <v>668</v>
      </c>
      <c r="E457" s="202" t="s">
        <v>669</v>
      </c>
      <c r="F457" s="202" t="s">
        <v>669</v>
      </c>
    </row>
    <row r="458" spans="1:6" ht="33.75" x14ac:dyDescent="0.2">
      <c r="A458" s="205">
        <v>631</v>
      </c>
      <c r="B458" s="206" t="s">
        <v>320</v>
      </c>
      <c r="C458" s="202" t="s">
        <v>478</v>
      </c>
      <c r="D458" s="202" t="s">
        <v>627</v>
      </c>
      <c r="E458" s="202" t="s">
        <v>670</v>
      </c>
      <c r="F458" s="202" t="s">
        <v>670</v>
      </c>
    </row>
    <row r="459" spans="1:6" ht="22.5" x14ac:dyDescent="0.2">
      <c r="A459" s="205">
        <v>634</v>
      </c>
      <c r="B459" s="206" t="s">
        <v>671</v>
      </c>
      <c r="C459" s="202" t="s">
        <v>523</v>
      </c>
      <c r="D459" s="202" t="s">
        <v>672</v>
      </c>
      <c r="E459" s="202" t="s">
        <v>673</v>
      </c>
      <c r="F459" s="202" t="s">
        <v>279</v>
      </c>
    </row>
    <row r="460" spans="1:6" ht="90" x14ac:dyDescent="0.2">
      <c r="A460" s="205">
        <v>657</v>
      </c>
      <c r="B460" s="206" t="s">
        <v>320</v>
      </c>
      <c r="C460" s="202" t="s">
        <v>478</v>
      </c>
      <c r="D460" s="202" t="s">
        <v>664</v>
      </c>
      <c r="E460" s="202" t="s">
        <v>665</v>
      </c>
      <c r="F460" s="202" t="s">
        <v>578</v>
      </c>
    </row>
    <row r="461" spans="1:6" ht="22.5" x14ac:dyDescent="0.2">
      <c r="A461" s="205">
        <v>658</v>
      </c>
      <c r="B461" s="206" t="s">
        <v>328</v>
      </c>
      <c r="C461" s="202" t="s">
        <v>523</v>
      </c>
      <c r="D461" s="202" t="s">
        <v>573</v>
      </c>
      <c r="E461" s="202" t="s">
        <v>574</v>
      </c>
      <c r="F461" s="202" t="s">
        <v>574</v>
      </c>
    </row>
    <row r="462" spans="1:6" ht="22.5" x14ac:dyDescent="0.2">
      <c r="A462" s="205">
        <v>693</v>
      </c>
      <c r="B462" s="206" t="s">
        <v>332</v>
      </c>
      <c r="C462" s="202" t="s">
        <v>484</v>
      </c>
      <c r="D462" s="202" t="s">
        <v>674</v>
      </c>
      <c r="E462" s="202" t="s">
        <v>675</v>
      </c>
      <c r="F462" s="202" t="s">
        <v>676</v>
      </c>
    </row>
    <row r="463" spans="1:6" ht="67.5" x14ac:dyDescent="0.2">
      <c r="A463" s="205">
        <v>707</v>
      </c>
      <c r="B463" s="206" t="s">
        <v>677</v>
      </c>
      <c r="C463" s="202" t="s">
        <v>523</v>
      </c>
      <c r="D463" s="202" t="s">
        <v>678</v>
      </c>
      <c r="E463" s="202" t="s">
        <v>679</v>
      </c>
      <c r="F463" s="202" t="s">
        <v>679</v>
      </c>
    </row>
    <row r="464" spans="1:6" ht="67.5" x14ac:dyDescent="0.2">
      <c r="A464" s="205">
        <v>734</v>
      </c>
      <c r="B464" s="206" t="s">
        <v>680</v>
      </c>
      <c r="C464" s="202" t="s">
        <v>484</v>
      </c>
      <c r="D464" s="202" t="s">
        <v>681</v>
      </c>
      <c r="E464" s="202" t="s">
        <v>675</v>
      </c>
      <c r="F464" s="202" t="s">
        <v>676</v>
      </c>
    </row>
    <row r="465" spans="1:6" x14ac:dyDescent="0.2">
      <c r="A465" s="203"/>
      <c r="B465" s="207"/>
      <c r="C465" s="204"/>
      <c r="D465" s="204"/>
      <c r="E465" s="204"/>
      <c r="F465" s="204"/>
    </row>
    <row r="466" spans="1:6" x14ac:dyDescent="0.2">
      <c r="A466" s="93" t="s">
        <v>682</v>
      </c>
      <c r="B466" s="210" t="s">
        <v>683</v>
      </c>
      <c r="C466" s="94"/>
      <c r="D466" s="94"/>
      <c r="E466" s="197"/>
      <c r="F466" s="94"/>
    </row>
    <row r="467" spans="1:6" x14ac:dyDescent="0.2">
      <c r="A467" s="93" t="s">
        <v>684</v>
      </c>
      <c r="B467" s="94" t="s">
        <v>455</v>
      </c>
      <c r="C467" s="94"/>
      <c r="D467" s="94"/>
      <c r="E467" s="204"/>
      <c r="F467" s="94"/>
    </row>
    <row r="468" spans="1:6" x14ac:dyDescent="0.2">
      <c r="A468" s="93" t="s">
        <v>685</v>
      </c>
      <c r="B468" s="210" t="s">
        <v>442</v>
      </c>
      <c r="C468" s="94"/>
      <c r="D468" s="94"/>
      <c r="E468" s="94"/>
      <c r="F468" s="94"/>
    </row>
    <row r="469" spans="1:6" x14ac:dyDescent="0.2">
      <c r="A469" s="93" t="s">
        <v>686</v>
      </c>
      <c r="B469" s="94" t="s">
        <v>687</v>
      </c>
      <c r="C469" s="94"/>
      <c r="D469" s="94"/>
      <c r="E469" s="94"/>
      <c r="F469" s="94"/>
    </row>
    <row r="470" spans="1:6" x14ac:dyDescent="0.2">
      <c r="A470" s="93" t="s">
        <v>688</v>
      </c>
      <c r="B470" s="94" t="s">
        <v>689</v>
      </c>
      <c r="C470" s="94"/>
      <c r="D470" s="94"/>
      <c r="E470" s="94"/>
      <c r="F470" s="94"/>
    </row>
    <row r="471" spans="1:6" x14ac:dyDescent="0.2">
      <c r="A471" s="93" t="s">
        <v>690</v>
      </c>
      <c r="B471" s="94" t="s">
        <v>691</v>
      </c>
      <c r="C471" s="94"/>
      <c r="D471" s="94"/>
      <c r="E471" s="94"/>
      <c r="F471" s="94"/>
    </row>
    <row r="472" spans="1:6" x14ac:dyDescent="0.2">
      <c r="A472" s="93" t="s">
        <v>692</v>
      </c>
      <c r="B472" s="94" t="s">
        <v>693</v>
      </c>
      <c r="C472" s="94"/>
      <c r="D472" s="94"/>
      <c r="E472" s="94"/>
      <c r="F472" s="94"/>
    </row>
    <row r="473" spans="1:6" x14ac:dyDescent="0.2">
      <c r="A473" s="93" t="s">
        <v>694</v>
      </c>
      <c r="B473" s="94" t="s">
        <v>695</v>
      </c>
      <c r="C473" s="94"/>
      <c r="D473" s="94"/>
      <c r="E473" s="94"/>
      <c r="F473" s="94"/>
    </row>
    <row r="474" spans="1:6" x14ac:dyDescent="0.2">
      <c r="A474" s="93" t="s">
        <v>696</v>
      </c>
      <c r="B474" s="94" t="s">
        <v>697</v>
      </c>
      <c r="C474" s="94"/>
      <c r="D474" s="94"/>
      <c r="E474" s="94"/>
      <c r="F474" s="94"/>
    </row>
    <row r="475" spans="1:6" x14ac:dyDescent="0.2">
      <c r="A475" s="93" t="s">
        <v>698</v>
      </c>
      <c r="B475" s="94" t="s">
        <v>699</v>
      </c>
      <c r="C475" s="94"/>
      <c r="D475" s="94"/>
      <c r="E475" s="94"/>
      <c r="F475" s="94"/>
    </row>
    <row r="476" spans="1:6" x14ac:dyDescent="0.2">
      <c r="A476" s="93"/>
      <c r="B476" s="94"/>
      <c r="C476" s="94"/>
      <c r="D476" s="94"/>
      <c r="E476" s="94"/>
      <c r="F476" s="94"/>
    </row>
    <row r="477" spans="1:6" x14ac:dyDescent="0.2">
      <c r="A477" s="638" t="s">
        <v>700</v>
      </c>
      <c r="B477" s="638"/>
      <c r="C477" s="638"/>
      <c r="D477" s="638"/>
      <c r="E477" s="638"/>
      <c r="F477" s="638"/>
    </row>
    <row r="478" spans="1:6" x14ac:dyDescent="0.2">
      <c r="A478" s="638"/>
      <c r="B478" s="638"/>
      <c r="C478" s="638"/>
      <c r="D478" s="638"/>
      <c r="E478" s="638"/>
      <c r="F478" s="638"/>
    </row>
    <row r="479" spans="1:6" x14ac:dyDescent="0.2">
      <c r="A479" s="638"/>
      <c r="B479" s="638"/>
      <c r="C479" s="638"/>
      <c r="D479" s="638"/>
      <c r="E479" s="638"/>
      <c r="F479" s="638"/>
    </row>
    <row r="480" spans="1:6" x14ac:dyDescent="0.2">
      <c r="A480" s="638"/>
      <c r="B480" s="638"/>
      <c r="C480" s="638"/>
      <c r="D480" s="638"/>
      <c r="E480" s="638"/>
      <c r="F480" s="638"/>
    </row>
    <row r="481" spans="1:6" x14ac:dyDescent="0.2">
      <c r="A481" s="93"/>
      <c r="B481" s="93"/>
      <c r="C481" s="94"/>
      <c r="D481" s="94"/>
      <c r="E481" s="94"/>
      <c r="F481" s="94"/>
    </row>
  </sheetData>
  <mergeCells count="4">
    <mergeCell ref="D5:E5"/>
    <mergeCell ref="J5:K5"/>
    <mergeCell ref="D7:E7"/>
    <mergeCell ref="A477:F480"/>
  </mergeCells>
  <pageMargins left="0.70866141732283472" right="0.70866141732283472" top="0.74803149606299213" bottom="0.74803149606299213" header="0.31496062992125984" footer="0.31496062992125984"/>
  <pageSetup scale="54" fitToHeight="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8"/>
  <sheetViews>
    <sheetView workbookViewId="0">
      <selection activeCell="A3" sqref="A3"/>
    </sheetView>
  </sheetViews>
  <sheetFormatPr baseColWidth="10" defaultColWidth="11.7109375" defaultRowHeight="11.25" x14ac:dyDescent="0.2"/>
  <cols>
    <col min="1" max="1" width="21.5703125" style="69" customWidth="1"/>
    <col min="2" max="2" width="17.85546875" style="71" customWidth="1"/>
    <col min="3" max="3" width="10.5703125" style="71" customWidth="1"/>
    <col min="4" max="4" width="16.140625" style="69" bestFit="1" customWidth="1"/>
    <col min="5" max="5" width="15.140625" style="235" customWidth="1"/>
    <col min="6" max="6" width="15.28515625" style="69" customWidth="1"/>
    <col min="7" max="7" width="7.140625" style="69" customWidth="1"/>
    <col min="8" max="8" width="11.7109375" style="69" bestFit="1" customWidth="1"/>
    <col min="9" max="9" width="9.7109375" style="69" bestFit="1" customWidth="1"/>
    <col min="10" max="11" width="11.7109375" style="67" bestFit="1" customWidth="1"/>
    <col min="12" max="12" width="10.85546875" style="67" bestFit="1" customWidth="1"/>
    <col min="13" max="14" width="10.5703125" style="67" bestFit="1" customWidth="1"/>
    <col min="15" max="16384" width="11.7109375" style="69"/>
  </cols>
  <sheetData>
    <row r="1" spans="1:14" ht="15" x14ac:dyDescent="0.25">
      <c r="A1" s="231" t="s">
        <v>0</v>
      </c>
      <c r="B1" s="57"/>
      <c r="D1" s="232"/>
      <c r="E1" s="233"/>
    </row>
    <row r="2" spans="1:14" ht="15" x14ac:dyDescent="0.25">
      <c r="A2" s="231" t="s">
        <v>1</v>
      </c>
      <c r="B2" s="57"/>
      <c r="D2" s="232"/>
      <c r="E2" s="233"/>
    </row>
    <row r="3" spans="1:14" ht="15" x14ac:dyDescent="0.25">
      <c r="A3" s="234" t="s">
        <v>707</v>
      </c>
      <c r="F3" s="69" t="s">
        <v>3</v>
      </c>
    </row>
    <row r="4" spans="1:14" x14ac:dyDescent="0.2">
      <c r="A4" s="236"/>
      <c r="B4" s="57"/>
      <c r="C4" s="57"/>
      <c r="D4" s="236"/>
      <c r="E4" s="237"/>
      <c r="F4" s="236" t="s">
        <v>3</v>
      </c>
      <c r="G4" s="236"/>
      <c r="H4" s="236"/>
      <c r="I4" s="236"/>
      <c r="J4" s="238"/>
      <c r="K4" s="238"/>
      <c r="L4" s="238"/>
      <c r="M4" s="238"/>
      <c r="N4" s="238"/>
    </row>
    <row r="5" spans="1:14" ht="12.75" customHeight="1" x14ac:dyDescent="0.2">
      <c r="A5" s="239" t="s">
        <v>4</v>
      </c>
      <c r="B5" s="240" t="s">
        <v>5</v>
      </c>
      <c r="C5" s="240"/>
      <c r="D5" s="639" t="s">
        <v>6</v>
      </c>
      <c r="E5" s="639"/>
      <c r="F5" s="241" t="s">
        <v>7</v>
      </c>
      <c r="G5" s="241" t="s">
        <v>8</v>
      </c>
      <c r="H5" s="241" t="s">
        <v>9</v>
      </c>
      <c r="I5" s="241" t="s">
        <v>10</v>
      </c>
      <c r="J5" s="640" t="s">
        <v>11</v>
      </c>
      <c r="K5" s="640"/>
      <c r="L5" s="242" t="s">
        <v>12</v>
      </c>
      <c r="M5" s="242" t="s">
        <v>13</v>
      </c>
      <c r="N5" s="243" t="s">
        <v>14</v>
      </c>
    </row>
    <row r="6" spans="1:14" ht="12.75" customHeight="1" x14ac:dyDescent="0.2">
      <c r="A6" s="244"/>
      <c r="B6" s="245"/>
      <c r="C6" s="245"/>
      <c r="D6" s="246"/>
      <c r="E6" s="247"/>
      <c r="F6" s="246"/>
      <c r="G6" s="245" t="s">
        <v>15</v>
      </c>
      <c r="H6" s="245" t="s">
        <v>16</v>
      </c>
      <c r="I6" s="245" t="s">
        <v>17</v>
      </c>
      <c r="J6" s="248" t="s">
        <v>18</v>
      </c>
      <c r="K6" s="248" t="s">
        <v>19</v>
      </c>
      <c r="L6" s="248" t="s">
        <v>20</v>
      </c>
      <c r="M6" s="248" t="s">
        <v>21</v>
      </c>
      <c r="N6" s="249" t="s">
        <v>22</v>
      </c>
    </row>
    <row r="7" spans="1:14" ht="12.75" customHeight="1" x14ac:dyDescent="0.2">
      <c r="A7" s="244"/>
      <c r="B7" s="245" t="s">
        <v>23</v>
      </c>
      <c r="C7" s="245" t="s">
        <v>24</v>
      </c>
      <c r="D7" s="641" t="s">
        <v>25</v>
      </c>
      <c r="E7" s="641"/>
      <c r="F7" s="246"/>
      <c r="G7" s="245" t="s">
        <v>26</v>
      </c>
      <c r="H7" s="245" t="s">
        <v>27</v>
      </c>
      <c r="I7" s="245" t="s">
        <v>28</v>
      </c>
      <c r="J7" s="248" t="s">
        <v>29</v>
      </c>
      <c r="K7" s="248" t="s">
        <v>30</v>
      </c>
      <c r="L7" s="248" t="s">
        <v>31</v>
      </c>
      <c r="M7" s="248" t="s">
        <v>32</v>
      </c>
      <c r="N7" s="250"/>
    </row>
    <row r="8" spans="1:14" x14ac:dyDescent="0.2">
      <c r="A8" s="251" t="s">
        <v>708</v>
      </c>
      <c r="B8" s="252"/>
      <c r="C8" s="253">
        <v>23606.97</v>
      </c>
      <c r="D8" s="254"/>
      <c r="E8" s="252"/>
      <c r="F8" s="252" t="s">
        <v>709</v>
      </c>
      <c r="G8" s="253">
        <v>551.17999999999995</v>
      </c>
      <c r="H8" s="255"/>
      <c r="I8" s="256"/>
      <c r="J8" s="257"/>
      <c r="K8" s="257"/>
      <c r="L8" s="258" t="s">
        <v>35</v>
      </c>
      <c r="M8" s="257" t="s">
        <v>22</v>
      </c>
      <c r="N8" s="259"/>
    </row>
    <row r="9" spans="1:14" x14ac:dyDescent="0.2">
      <c r="A9" s="236"/>
      <c r="B9" s="57"/>
      <c r="C9" s="260"/>
      <c r="D9" s="236"/>
      <c r="E9" s="237"/>
      <c r="F9" s="236"/>
      <c r="G9" s="57"/>
      <c r="H9" s="57"/>
      <c r="I9" s="57"/>
      <c r="J9" s="83"/>
      <c r="K9" s="238"/>
      <c r="L9" s="238"/>
      <c r="M9" s="238"/>
      <c r="N9" s="238"/>
    </row>
    <row r="10" spans="1:14" x14ac:dyDescent="0.2">
      <c r="A10" s="56" t="s">
        <v>36</v>
      </c>
      <c r="B10" s="57">
        <v>193</v>
      </c>
      <c r="C10" s="57" t="s">
        <v>37</v>
      </c>
      <c r="D10" s="57" t="s">
        <v>38</v>
      </c>
      <c r="E10" s="58">
        <v>163</v>
      </c>
      <c r="F10" s="261" t="s">
        <v>39</v>
      </c>
      <c r="G10" s="59">
        <v>6.5</v>
      </c>
      <c r="H10" s="57" t="s">
        <v>40</v>
      </c>
      <c r="I10" s="60">
        <v>11.5</v>
      </c>
      <c r="J10" s="61">
        <v>163000</v>
      </c>
      <c r="K10" s="61">
        <v>0</v>
      </c>
      <c r="L10" s="61">
        <v>0</v>
      </c>
      <c r="M10" s="61">
        <v>0</v>
      </c>
      <c r="N10" s="61">
        <v>0</v>
      </c>
    </row>
    <row r="11" spans="1:14" x14ac:dyDescent="0.2">
      <c r="A11" s="56" t="s">
        <v>36</v>
      </c>
      <c r="B11" s="57">
        <v>193</v>
      </c>
      <c r="C11" s="57" t="s">
        <v>37</v>
      </c>
      <c r="D11" s="57" t="s">
        <v>38</v>
      </c>
      <c r="E11" s="58">
        <v>139</v>
      </c>
      <c r="F11" s="261" t="s">
        <v>41</v>
      </c>
      <c r="G11" s="59">
        <v>6.3</v>
      </c>
      <c r="H11" s="57" t="s">
        <v>40</v>
      </c>
      <c r="I11" s="60">
        <v>24.5</v>
      </c>
      <c r="J11" s="61">
        <v>139000</v>
      </c>
      <c r="K11" s="61">
        <v>56679.360000000001</v>
      </c>
      <c r="L11" s="61">
        <v>1338028</v>
      </c>
      <c r="M11" s="61">
        <v>20408</v>
      </c>
      <c r="N11" s="61">
        <v>1358436</v>
      </c>
    </row>
    <row r="12" spans="1:14" x14ac:dyDescent="0.2">
      <c r="A12" s="56" t="s">
        <v>36</v>
      </c>
      <c r="B12" s="57">
        <v>199</v>
      </c>
      <c r="C12" s="57" t="s">
        <v>42</v>
      </c>
      <c r="D12" s="57" t="s">
        <v>38</v>
      </c>
      <c r="E12" s="58">
        <v>168</v>
      </c>
      <c r="F12" s="261" t="s">
        <v>43</v>
      </c>
      <c r="G12" s="59">
        <v>6.5</v>
      </c>
      <c r="H12" s="57" t="s">
        <v>40</v>
      </c>
      <c r="I12" s="60">
        <v>11.5</v>
      </c>
      <c r="J12" s="61">
        <v>168000</v>
      </c>
      <c r="K12" s="61">
        <v>0</v>
      </c>
      <c r="L12" s="61">
        <v>0</v>
      </c>
      <c r="M12" s="61">
        <v>0</v>
      </c>
      <c r="N12" s="61">
        <v>0</v>
      </c>
    </row>
    <row r="13" spans="1:14" x14ac:dyDescent="0.2">
      <c r="A13" s="56" t="s">
        <v>36</v>
      </c>
      <c r="B13" s="57">
        <v>199</v>
      </c>
      <c r="C13" s="57" t="s">
        <v>42</v>
      </c>
      <c r="D13" s="57" t="s">
        <v>38</v>
      </c>
      <c r="E13" s="58">
        <v>143</v>
      </c>
      <c r="F13" s="261" t="s">
        <v>44</v>
      </c>
      <c r="G13" s="59">
        <v>6.3</v>
      </c>
      <c r="H13" s="57" t="s">
        <v>40</v>
      </c>
      <c r="I13" s="60">
        <v>24.5</v>
      </c>
      <c r="J13" s="61">
        <v>143000</v>
      </c>
      <c r="K13" s="61">
        <v>68167.02</v>
      </c>
      <c r="L13" s="61">
        <v>1609217</v>
      </c>
      <c r="M13" s="61">
        <v>24544</v>
      </c>
      <c r="N13" s="61">
        <v>1633761</v>
      </c>
    </row>
    <row r="14" spans="1:14" x14ac:dyDescent="0.2">
      <c r="A14" s="56" t="s">
        <v>36</v>
      </c>
      <c r="B14" s="57">
        <v>202</v>
      </c>
      <c r="C14" s="57" t="s">
        <v>45</v>
      </c>
      <c r="D14" s="57" t="s">
        <v>38</v>
      </c>
      <c r="E14" s="58">
        <v>230</v>
      </c>
      <c r="F14" s="261" t="s">
        <v>46</v>
      </c>
      <c r="G14" s="59">
        <v>7.4</v>
      </c>
      <c r="H14" s="57" t="s">
        <v>40</v>
      </c>
      <c r="I14" s="60">
        <v>5</v>
      </c>
      <c r="J14" s="61">
        <v>230000</v>
      </c>
      <c r="K14" s="61">
        <v>0</v>
      </c>
      <c r="L14" s="61">
        <v>0</v>
      </c>
      <c r="M14" s="61">
        <v>0</v>
      </c>
      <c r="N14" s="61">
        <v>0</v>
      </c>
    </row>
    <row r="15" spans="1:14" x14ac:dyDescent="0.2">
      <c r="A15" s="56" t="s">
        <v>47</v>
      </c>
      <c r="B15" s="57">
        <v>202</v>
      </c>
      <c r="C15" s="57" t="s">
        <v>45</v>
      </c>
      <c r="D15" s="57" t="s">
        <v>38</v>
      </c>
      <c r="E15" s="58">
        <v>317</v>
      </c>
      <c r="F15" s="261" t="s">
        <v>48</v>
      </c>
      <c r="G15" s="59">
        <v>7.4</v>
      </c>
      <c r="H15" s="57" t="s">
        <v>40</v>
      </c>
      <c r="I15" s="60">
        <v>20</v>
      </c>
      <c r="J15" s="61">
        <v>317000</v>
      </c>
      <c r="K15" s="61">
        <v>105466.1</v>
      </c>
      <c r="L15" s="61">
        <v>2489735</v>
      </c>
      <c r="M15" s="61">
        <v>44488</v>
      </c>
      <c r="N15" s="61">
        <v>2534223</v>
      </c>
    </row>
    <row r="16" spans="1:14" x14ac:dyDescent="0.2">
      <c r="A16" s="56" t="s">
        <v>49</v>
      </c>
      <c r="B16" s="57">
        <v>211</v>
      </c>
      <c r="C16" s="57" t="s">
        <v>50</v>
      </c>
      <c r="D16" s="57" t="s">
        <v>38</v>
      </c>
      <c r="E16" s="58">
        <v>290</v>
      </c>
      <c r="F16" s="57" t="s">
        <v>51</v>
      </c>
      <c r="G16" s="59">
        <v>6.9</v>
      </c>
      <c r="H16" s="57" t="s">
        <v>40</v>
      </c>
      <c r="I16" s="60">
        <v>20</v>
      </c>
      <c r="J16" s="61">
        <v>290000</v>
      </c>
      <c r="K16" s="262">
        <v>67604.479999999996</v>
      </c>
      <c r="L16" s="263">
        <v>1595937</v>
      </c>
      <c r="M16" s="263">
        <v>21140</v>
      </c>
      <c r="N16" s="262">
        <v>1617077</v>
      </c>
    </row>
    <row r="17" spans="1:14" ht="12" customHeight="1" x14ac:dyDescent="0.2">
      <c r="A17" s="56" t="s">
        <v>49</v>
      </c>
      <c r="B17" s="57">
        <v>211</v>
      </c>
      <c r="C17" s="57" t="s">
        <v>50</v>
      </c>
      <c r="D17" s="57" t="s">
        <v>38</v>
      </c>
      <c r="E17" s="58">
        <v>128</v>
      </c>
      <c r="F17" s="57" t="s">
        <v>52</v>
      </c>
      <c r="G17" s="59">
        <v>6.9</v>
      </c>
      <c r="H17" s="57" t="s">
        <v>40</v>
      </c>
      <c r="I17" s="60">
        <v>20</v>
      </c>
      <c r="J17" s="61">
        <v>128000</v>
      </c>
      <c r="K17" s="262">
        <v>29575.7</v>
      </c>
      <c r="L17" s="263">
        <v>698193</v>
      </c>
      <c r="M17" s="263">
        <v>9248</v>
      </c>
      <c r="N17" s="262">
        <v>707441</v>
      </c>
    </row>
    <row r="18" spans="1:14" x14ac:dyDescent="0.2">
      <c r="A18" s="56" t="s">
        <v>53</v>
      </c>
      <c r="B18" s="57">
        <v>211</v>
      </c>
      <c r="C18" s="57" t="s">
        <v>50</v>
      </c>
      <c r="D18" s="57" t="s">
        <v>38</v>
      </c>
      <c r="E18" s="58">
        <v>22</v>
      </c>
      <c r="F18" s="57" t="s">
        <v>54</v>
      </c>
      <c r="G18" s="59">
        <v>6.9</v>
      </c>
      <c r="H18" s="57" t="s">
        <v>40</v>
      </c>
      <c r="I18" s="60">
        <v>20</v>
      </c>
      <c r="J18" s="61">
        <v>22000</v>
      </c>
      <c r="K18" s="262">
        <v>58732.52</v>
      </c>
      <c r="L18" s="263">
        <v>1386497</v>
      </c>
      <c r="M18" s="263">
        <v>18366</v>
      </c>
      <c r="N18" s="262">
        <v>1404863</v>
      </c>
    </row>
    <row r="19" spans="1:14" x14ac:dyDescent="0.2">
      <c r="A19" s="46"/>
      <c r="B19" s="47"/>
      <c r="C19" s="47"/>
      <c r="D19" s="47"/>
      <c r="E19" s="48"/>
      <c r="F19" s="47"/>
      <c r="G19" s="49"/>
      <c r="H19" s="47"/>
      <c r="I19" s="50"/>
      <c r="J19" s="51"/>
      <c r="K19" s="51"/>
      <c r="L19" s="51"/>
      <c r="M19" s="51"/>
      <c r="N19" s="51"/>
    </row>
    <row r="20" spans="1:14" x14ac:dyDescent="0.2">
      <c r="A20" s="46" t="s">
        <v>49</v>
      </c>
      <c r="B20" s="47">
        <v>221</v>
      </c>
      <c r="C20" s="47" t="s">
        <v>55</v>
      </c>
      <c r="D20" s="47" t="s">
        <v>38</v>
      </c>
      <c r="E20" s="48">
        <v>330</v>
      </c>
      <c r="F20" s="47" t="s">
        <v>56</v>
      </c>
      <c r="G20" s="49">
        <v>7.4</v>
      </c>
      <c r="H20" s="47" t="s">
        <v>57</v>
      </c>
      <c r="I20" s="50">
        <v>20</v>
      </c>
      <c r="J20" s="51">
        <v>330000</v>
      </c>
      <c r="K20" s="264">
        <v>163673.20000000001</v>
      </c>
      <c r="L20" s="51">
        <v>3863828</v>
      </c>
      <c r="M20" s="51">
        <v>54787</v>
      </c>
      <c r="N20" s="265">
        <v>3918615</v>
      </c>
    </row>
    <row r="21" spans="1:14" x14ac:dyDescent="0.2">
      <c r="A21" s="46" t="s">
        <v>49</v>
      </c>
      <c r="B21" s="47">
        <v>221</v>
      </c>
      <c r="C21" s="47" t="s">
        <v>55</v>
      </c>
      <c r="D21" s="47" t="s">
        <v>38</v>
      </c>
      <c r="E21" s="48">
        <v>43</v>
      </c>
      <c r="F21" s="47" t="s">
        <v>58</v>
      </c>
      <c r="G21" s="49">
        <v>7.4</v>
      </c>
      <c r="H21" s="47" t="s">
        <v>57</v>
      </c>
      <c r="I21" s="50">
        <v>20</v>
      </c>
      <c r="J21" s="51">
        <v>43000</v>
      </c>
      <c r="K21" s="264">
        <v>21233.759999999998</v>
      </c>
      <c r="L21" s="51">
        <v>501265</v>
      </c>
      <c r="M21" s="55">
        <v>7107</v>
      </c>
      <c r="N21" s="265">
        <v>508372</v>
      </c>
    </row>
    <row r="22" spans="1:14" x14ac:dyDescent="0.2">
      <c r="A22" s="46" t="s">
        <v>49</v>
      </c>
      <c r="B22" s="47">
        <v>221</v>
      </c>
      <c r="C22" s="47" t="s">
        <v>55</v>
      </c>
      <c r="D22" s="47" t="s">
        <v>38</v>
      </c>
      <c r="E22" s="48">
        <v>240</v>
      </c>
      <c r="F22" s="47" t="s">
        <v>59</v>
      </c>
      <c r="G22" s="49">
        <v>7.4</v>
      </c>
      <c r="H22" s="47" t="s">
        <v>57</v>
      </c>
      <c r="I22" s="50">
        <v>12</v>
      </c>
      <c r="J22" s="51">
        <v>240000</v>
      </c>
      <c r="K22" s="264">
        <v>0</v>
      </c>
      <c r="L22" s="51">
        <v>0</v>
      </c>
      <c r="M22" s="51">
        <v>0</v>
      </c>
      <c r="N22" s="265">
        <v>0</v>
      </c>
    </row>
    <row r="23" spans="1:14" x14ac:dyDescent="0.2">
      <c r="A23" s="46" t="s">
        <v>49</v>
      </c>
      <c r="B23" s="47">
        <v>221</v>
      </c>
      <c r="C23" s="47" t="s">
        <v>55</v>
      </c>
      <c r="D23" s="47" t="s">
        <v>38</v>
      </c>
      <c r="E23" s="48">
        <v>55</v>
      </c>
      <c r="F23" s="47" t="s">
        <v>60</v>
      </c>
      <c r="G23" s="49">
        <v>7.4</v>
      </c>
      <c r="H23" s="47" t="s">
        <v>57</v>
      </c>
      <c r="I23" s="50">
        <v>12</v>
      </c>
      <c r="J23" s="51">
        <v>55000</v>
      </c>
      <c r="K23" s="264">
        <v>0</v>
      </c>
      <c r="L23" s="51">
        <v>0</v>
      </c>
      <c r="M23" s="51">
        <v>0</v>
      </c>
      <c r="N23" s="265">
        <v>0</v>
      </c>
    </row>
    <row r="24" spans="1:14" x14ac:dyDescent="0.2">
      <c r="A24" s="46" t="s">
        <v>53</v>
      </c>
      <c r="B24" s="47">
        <v>221</v>
      </c>
      <c r="C24" s="47" t="s">
        <v>55</v>
      </c>
      <c r="D24" s="47" t="s">
        <v>38</v>
      </c>
      <c r="E24" s="48">
        <v>50</v>
      </c>
      <c r="F24" s="47" t="s">
        <v>61</v>
      </c>
      <c r="G24" s="49">
        <v>7.4</v>
      </c>
      <c r="H24" s="47" t="s">
        <v>57</v>
      </c>
      <c r="I24" s="50">
        <v>20</v>
      </c>
      <c r="J24" s="51">
        <v>50000</v>
      </c>
      <c r="K24" s="264">
        <v>139526.5</v>
      </c>
      <c r="L24" s="51">
        <v>3293798</v>
      </c>
      <c r="M24" s="51">
        <v>46504</v>
      </c>
      <c r="N24" s="265">
        <v>3340302</v>
      </c>
    </row>
    <row r="25" spans="1:14" x14ac:dyDescent="0.2">
      <c r="A25" s="56" t="s">
        <v>62</v>
      </c>
      <c r="B25" s="57">
        <v>225</v>
      </c>
      <c r="C25" s="57" t="s">
        <v>63</v>
      </c>
      <c r="D25" s="57" t="s">
        <v>38</v>
      </c>
      <c r="E25" s="58">
        <v>427</v>
      </c>
      <c r="F25" s="57" t="s">
        <v>64</v>
      </c>
      <c r="G25" s="59">
        <v>7.5</v>
      </c>
      <c r="H25" s="57" t="s">
        <v>65</v>
      </c>
      <c r="I25" s="60">
        <v>24</v>
      </c>
      <c r="J25" s="61">
        <v>427000</v>
      </c>
      <c r="K25" s="51">
        <v>0</v>
      </c>
      <c r="L25" s="51">
        <v>0</v>
      </c>
      <c r="M25" s="51"/>
      <c r="N25" s="51"/>
    </row>
    <row r="26" spans="1:14" x14ac:dyDescent="0.2">
      <c r="A26" s="56" t="s">
        <v>66</v>
      </c>
      <c r="B26" s="57">
        <v>225</v>
      </c>
      <c r="C26" s="57" t="s">
        <v>63</v>
      </c>
      <c r="D26" s="57" t="s">
        <v>38</v>
      </c>
      <c r="E26" s="58">
        <v>36</v>
      </c>
      <c r="F26" s="57" t="s">
        <v>67</v>
      </c>
      <c r="G26" s="59">
        <v>7.5</v>
      </c>
      <c r="H26" s="57" t="s">
        <v>65</v>
      </c>
      <c r="I26" s="60">
        <v>24</v>
      </c>
      <c r="J26" s="61">
        <v>36000</v>
      </c>
      <c r="K26" s="51">
        <v>0</v>
      </c>
      <c r="L26" s="51">
        <v>0</v>
      </c>
      <c r="M26" s="51"/>
      <c r="N26" s="51"/>
    </row>
    <row r="27" spans="1:14" x14ac:dyDescent="0.2">
      <c r="A27" s="56"/>
      <c r="B27" s="57"/>
      <c r="C27" s="57"/>
      <c r="D27" s="57"/>
      <c r="E27" s="58"/>
      <c r="F27" s="57"/>
      <c r="G27" s="59"/>
      <c r="H27" s="57"/>
      <c r="I27" s="60"/>
      <c r="J27" s="61"/>
      <c r="K27" s="61"/>
      <c r="L27" s="61"/>
      <c r="M27" s="61"/>
      <c r="N27" s="61"/>
    </row>
    <row r="28" spans="1:14" x14ac:dyDescent="0.2">
      <c r="A28" s="56" t="s">
        <v>62</v>
      </c>
      <c r="B28" s="57">
        <v>228</v>
      </c>
      <c r="C28" s="57" t="s">
        <v>68</v>
      </c>
      <c r="D28" s="57" t="s">
        <v>38</v>
      </c>
      <c r="E28" s="58">
        <v>433</v>
      </c>
      <c r="F28" s="57" t="s">
        <v>43</v>
      </c>
      <c r="G28" s="59">
        <v>7.5</v>
      </c>
      <c r="H28" s="57" t="s">
        <v>65</v>
      </c>
      <c r="I28" s="60">
        <v>21</v>
      </c>
      <c r="J28" s="61">
        <v>433000</v>
      </c>
      <c r="K28" s="61">
        <v>149468</v>
      </c>
      <c r="L28" s="61">
        <v>3528487</v>
      </c>
      <c r="M28" s="61">
        <v>64963</v>
      </c>
      <c r="N28" s="61">
        <v>3593450</v>
      </c>
    </row>
    <row r="29" spans="1:14" x14ac:dyDescent="0.2">
      <c r="A29" s="56" t="s">
        <v>66</v>
      </c>
      <c r="B29" s="57">
        <v>228</v>
      </c>
      <c r="C29" s="57" t="s">
        <v>68</v>
      </c>
      <c r="D29" s="57" t="s">
        <v>38</v>
      </c>
      <c r="E29" s="58">
        <v>60</v>
      </c>
      <c r="F29" s="57" t="s">
        <v>44</v>
      </c>
      <c r="G29" s="59">
        <v>7.5</v>
      </c>
      <c r="H29" s="57" t="s">
        <v>65</v>
      </c>
      <c r="I29" s="60">
        <v>21</v>
      </c>
      <c r="J29" s="61">
        <v>60000</v>
      </c>
      <c r="K29" s="61">
        <v>162188</v>
      </c>
      <c r="L29" s="61">
        <v>3828767</v>
      </c>
      <c r="M29" s="61">
        <v>70491</v>
      </c>
      <c r="N29" s="61">
        <v>3899258</v>
      </c>
    </row>
    <row r="30" spans="1:14" x14ac:dyDescent="0.2">
      <c r="A30" s="56" t="s">
        <v>69</v>
      </c>
      <c r="B30" s="57">
        <v>236</v>
      </c>
      <c r="C30" s="57" t="s">
        <v>70</v>
      </c>
      <c r="D30" s="57" t="s">
        <v>38</v>
      </c>
      <c r="E30" s="58">
        <v>403</v>
      </c>
      <c r="F30" s="261" t="s">
        <v>71</v>
      </c>
      <c r="G30" s="59">
        <v>7</v>
      </c>
      <c r="H30" s="57" t="s">
        <v>65</v>
      </c>
      <c r="I30" s="60">
        <v>19</v>
      </c>
      <c r="J30" s="61">
        <v>403000</v>
      </c>
      <c r="K30" s="61">
        <v>131153.60999999999</v>
      </c>
      <c r="L30" s="61">
        <v>3096139</v>
      </c>
      <c r="M30" s="61">
        <v>70241</v>
      </c>
      <c r="N30" s="61">
        <v>3166380</v>
      </c>
    </row>
    <row r="31" spans="1:14" x14ac:dyDescent="0.2">
      <c r="A31" s="56" t="s">
        <v>72</v>
      </c>
      <c r="B31" s="57">
        <v>236</v>
      </c>
      <c r="C31" s="57" t="s">
        <v>70</v>
      </c>
      <c r="D31" s="57" t="s">
        <v>38</v>
      </c>
      <c r="E31" s="58">
        <v>35.5</v>
      </c>
      <c r="F31" s="261" t="s">
        <v>73</v>
      </c>
      <c r="G31" s="59">
        <v>6.5</v>
      </c>
      <c r="H31" s="57" t="s">
        <v>65</v>
      </c>
      <c r="I31" s="60">
        <v>20</v>
      </c>
      <c r="J31" s="61">
        <v>35500</v>
      </c>
      <c r="K31" s="61">
        <v>84822.74</v>
      </c>
      <c r="L31" s="61">
        <v>2002408</v>
      </c>
      <c r="M31" s="61">
        <v>0</v>
      </c>
      <c r="N31" s="61">
        <v>2002408</v>
      </c>
    </row>
    <row r="32" spans="1:14" x14ac:dyDescent="0.2">
      <c r="A32" s="56"/>
      <c r="B32" s="57"/>
      <c r="C32" s="57"/>
      <c r="D32" s="57"/>
      <c r="E32" s="58"/>
      <c r="F32" s="57"/>
      <c r="G32" s="59"/>
      <c r="H32" s="57"/>
      <c r="I32" s="60"/>
      <c r="J32" s="61"/>
      <c r="K32" s="61"/>
      <c r="L32" s="61"/>
      <c r="M32" s="61"/>
      <c r="N32" s="61"/>
    </row>
    <row r="33" spans="1:14" x14ac:dyDescent="0.2">
      <c r="A33" s="56" t="s">
        <v>49</v>
      </c>
      <c r="B33" s="57">
        <v>245</v>
      </c>
      <c r="C33" s="57" t="s">
        <v>74</v>
      </c>
      <c r="D33" s="57" t="s">
        <v>38</v>
      </c>
      <c r="E33" s="58">
        <v>800</v>
      </c>
      <c r="F33" s="57" t="s">
        <v>75</v>
      </c>
      <c r="G33" s="59">
        <v>7</v>
      </c>
      <c r="H33" s="57" t="s">
        <v>57</v>
      </c>
      <c r="I33" s="59">
        <v>19.75</v>
      </c>
      <c r="J33" s="61">
        <v>800000</v>
      </c>
      <c r="K33" s="264">
        <v>170026.35</v>
      </c>
      <c r="L33" s="51">
        <v>4013807</v>
      </c>
      <c r="M33" s="51">
        <v>53914</v>
      </c>
      <c r="N33" s="265">
        <v>4067721</v>
      </c>
    </row>
    <row r="34" spans="1:14" x14ac:dyDescent="0.2">
      <c r="A34" s="56" t="s">
        <v>49</v>
      </c>
      <c r="B34" s="57">
        <v>245</v>
      </c>
      <c r="C34" s="57" t="s">
        <v>74</v>
      </c>
      <c r="D34" s="57" t="s">
        <v>38</v>
      </c>
      <c r="E34" s="58">
        <v>95</v>
      </c>
      <c r="F34" s="57" t="s">
        <v>76</v>
      </c>
      <c r="G34" s="59">
        <v>7</v>
      </c>
      <c r="H34" s="57" t="s">
        <v>57</v>
      </c>
      <c r="I34" s="59">
        <v>19.75</v>
      </c>
      <c r="J34" s="61">
        <v>95000</v>
      </c>
      <c r="K34" s="264">
        <v>20815.080000000002</v>
      </c>
      <c r="L34" s="51">
        <v>491381</v>
      </c>
      <c r="M34" s="51">
        <v>6600</v>
      </c>
      <c r="N34" s="265">
        <v>497981</v>
      </c>
    </row>
    <row r="35" spans="1:14" x14ac:dyDescent="0.2">
      <c r="A35" s="56" t="s">
        <v>77</v>
      </c>
      <c r="B35" s="57">
        <v>245</v>
      </c>
      <c r="C35" s="57" t="s">
        <v>74</v>
      </c>
      <c r="D35" s="57" t="s">
        <v>38</v>
      </c>
      <c r="E35" s="58">
        <v>90</v>
      </c>
      <c r="F35" s="57" t="s">
        <v>78</v>
      </c>
      <c r="G35" s="59">
        <v>7</v>
      </c>
      <c r="H35" s="57" t="s">
        <v>57</v>
      </c>
      <c r="I35" s="59">
        <v>19.75</v>
      </c>
      <c r="J35" s="61">
        <v>90000</v>
      </c>
      <c r="K35" s="264">
        <v>180622.16</v>
      </c>
      <c r="L35" s="51">
        <v>4263942</v>
      </c>
      <c r="M35" s="51">
        <v>57278</v>
      </c>
      <c r="N35" s="265">
        <v>4321220</v>
      </c>
    </row>
    <row r="36" spans="1:14" x14ac:dyDescent="0.2">
      <c r="A36" s="56" t="s">
        <v>49</v>
      </c>
      <c r="B36" s="57">
        <v>247</v>
      </c>
      <c r="C36" s="57" t="s">
        <v>79</v>
      </c>
      <c r="D36" s="57" t="s">
        <v>38</v>
      </c>
      <c r="E36" s="58">
        <v>470</v>
      </c>
      <c r="F36" s="57" t="s">
        <v>80</v>
      </c>
      <c r="G36" s="59">
        <v>6.3</v>
      </c>
      <c r="H36" s="57" t="s">
        <v>57</v>
      </c>
      <c r="I36" s="59">
        <v>25</v>
      </c>
      <c r="J36" s="61">
        <v>470000</v>
      </c>
      <c r="K36" s="264">
        <v>104239.34</v>
      </c>
      <c r="L36" s="51">
        <v>2460775</v>
      </c>
      <c r="M36" s="51">
        <v>5016</v>
      </c>
      <c r="N36" s="51">
        <v>2465791</v>
      </c>
    </row>
    <row r="37" spans="1:14" x14ac:dyDescent="0.2">
      <c r="A37" s="56" t="s">
        <v>49</v>
      </c>
      <c r="B37" s="57">
        <v>247</v>
      </c>
      <c r="C37" s="57" t="s">
        <v>79</v>
      </c>
      <c r="D37" s="57" t="s">
        <v>38</v>
      </c>
      <c r="E37" s="58">
        <v>25</v>
      </c>
      <c r="F37" s="57" t="s">
        <v>81</v>
      </c>
      <c r="G37" s="59">
        <v>6.3</v>
      </c>
      <c r="H37" s="57" t="s">
        <v>57</v>
      </c>
      <c r="I37" s="59">
        <v>25</v>
      </c>
      <c r="J37" s="61">
        <v>25000</v>
      </c>
      <c r="K37" s="264">
        <v>5035.66</v>
      </c>
      <c r="L37" s="61">
        <v>118877</v>
      </c>
      <c r="M37" s="61">
        <v>242</v>
      </c>
      <c r="N37" s="61">
        <v>119119</v>
      </c>
    </row>
    <row r="38" spans="1:14" x14ac:dyDescent="0.2">
      <c r="A38" s="56" t="s">
        <v>53</v>
      </c>
      <c r="B38" s="57">
        <v>247</v>
      </c>
      <c r="C38" s="57" t="s">
        <v>79</v>
      </c>
      <c r="D38" s="57" t="s">
        <v>38</v>
      </c>
      <c r="E38" s="58">
        <v>27</v>
      </c>
      <c r="F38" s="57" t="s">
        <v>82</v>
      </c>
      <c r="G38" s="59">
        <v>7.3</v>
      </c>
      <c r="H38" s="57" t="s">
        <v>57</v>
      </c>
      <c r="I38" s="59">
        <v>25</v>
      </c>
      <c r="J38" s="61">
        <v>27000</v>
      </c>
      <c r="K38" s="51">
        <v>68757.66</v>
      </c>
      <c r="L38" s="61">
        <v>1623160</v>
      </c>
      <c r="M38" s="61">
        <v>3316</v>
      </c>
      <c r="N38" s="61">
        <v>1626476</v>
      </c>
    </row>
    <row r="39" spans="1:14" x14ac:dyDescent="0.2">
      <c r="A39" s="56"/>
      <c r="B39" s="57"/>
      <c r="C39" s="57"/>
      <c r="D39" s="57"/>
      <c r="E39" s="58"/>
      <c r="F39" s="57"/>
      <c r="G39" s="59"/>
      <c r="H39" s="57"/>
      <c r="I39" s="59"/>
      <c r="J39" s="61"/>
      <c r="K39" s="61"/>
      <c r="L39" s="61"/>
      <c r="M39" s="61"/>
      <c r="N39" s="61"/>
    </row>
    <row r="40" spans="1:14" x14ac:dyDescent="0.2">
      <c r="A40" s="56" t="s">
        <v>62</v>
      </c>
      <c r="B40" s="57">
        <v>270</v>
      </c>
      <c r="C40" s="57" t="s">
        <v>83</v>
      </c>
      <c r="D40" s="57" t="s">
        <v>38</v>
      </c>
      <c r="E40" s="58">
        <v>450</v>
      </c>
      <c r="F40" s="57" t="s">
        <v>46</v>
      </c>
      <c r="G40" s="59">
        <v>7</v>
      </c>
      <c r="H40" s="57" t="s">
        <v>65</v>
      </c>
      <c r="I40" s="59">
        <v>21</v>
      </c>
      <c r="J40" s="61">
        <v>450000</v>
      </c>
      <c r="K40" s="61">
        <v>166127</v>
      </c>
      <c r="L40" s="61">
        <v>3921755</v>
      </c>
      <c r="M40" s="61">
        <v>67470</v>
      </c>
      <c r="N40" s="61">
        <v>3989225</v>
      </c>
    </row>
    <row r="41" spans="1:14" x14ac:dyDescent="0.2">
      <c r="A41" s="56" t="s">
        <v>66</v>
      </c>
      <c r="B41" s="57">
        <v>270</v>
      </c>
      <c r="C41" s="57" t="s">
        <v>83</v>
      </c>
      <c r="D41" s="57" t="s">
        <v>38</v>
      </c>
      <c r="E41" s="58">
        <v>80</v>
      </c>
      <c r="F41" s="57" t="s">
        <v>48</v>
      </c>
      <c r="G41" s="59">
        <v>7</v>
      </c>
      <c r="H41" s="57" t="s">
        <v>65</v>
      </c>
      <c r="I41" s="59">
        <v>21</v>
      </c>
      <c r="J41" s="61">
        <v>80000</v>
      </c>
      <c r="K41" s="61">
        <v>186375</v>
      </c>
      <c r="L41" s="61">
        <v>4399749</v>
      </c>
      <c r="M41" s="61">
        <v>75693</v>
      </c>
      <c r="N41" s="61">
        <v>4475442</v>
      </c>
    </row>
    <row r="42" spans="1:14" x14ac:dyDescent="0.2">
      <c r="A42" s="56" t="s">
        <v>84</v>
      </c>
      <c r="B42" s="57">
        <v>271</v>
      </c>
      <c r="C42" s="57" t="s">
        <v>85</v>
      </c>
      <c r="D42" s="57" t="s">
        <v>38</v>
      </c>
      <c r="E42" s="58">
        <v>185</v>
      </c>
      <c r="F42" s="57" t="s">
        <v>86</v>
      </c>
      <c r="G42" s="59">
        <v>5.5</v>
      </c>
      <c r="H42" s="57" t="s">
        <v>57</v>
      </c>
      <c r="I42" s="59">
        <v>5</v>
      </c>
      <c r="J42" s="61">
        <v>185000</v>
      </c>
      <c r="K42" s="61">
        <v>0</v>
      </c>
      <c r="L42" s="61">
        <v>0</v>
      </c>
      <c r="M42" s="61">
        <v>0</v>
      </c>
      <c r="N42" s="61">
        <v>0</v>
      </c>
    </row>
    <row r="43" spans="1:14" x14ac:dyDescent="0.2">
      <c r="A43" s="56" t="s">
        <v>84</v>
      </c>
      <c r="B43" s="57">
        <v>271</v>
      </c>
      <c r="C43" s="57" t="s">
        <v>85</v>
      </c>
      <c r="D43" s="57" t="s">
        <v>38</v>
      </c>
      <c r="E43" s="58">
        <v>47</v>
      </c>
      <c r="F43" s="57" t="s">
        <v>56</v>
      </c>
      <c r="G43" s="59">
        <v>5.5</v>
      </c>
      <c r="H43" s="57" t="s">
        <v>57</v>
      </c>
      <c r="I43" s="59">
        <v>5</v>
      </c>
      <c r="J43" s="61">
        <v>47000</v>
      </c>
      <c r="K43" s="61">
        <v>0</v>
      </c>
      <c r="L43" s="61">
        <v>0</v>
      </c>
      <c r="M43" s="61">
        <v>0</v>
      </c>
      <c r="N43" s="61">
        <v>0</v>
      </c>
    </row>
    <row r="44" spans="1:14" x14ac:dyDescent="0.2">
      <c r="A44" s="56" t="s">
        <v>84</v>
      </c>
      <c r="B44" s="57">
        <v>271</v>
      </c>
      <c r="C44" s="57" t="s">
        <v>85</v>
      </c>
      <c r="D44" s="57" t="s">
        <v>38</v>
      </c>
      <c r="E44" s="58">
        <v>795</v>
      </c>
      <c r="F44" s="57" t="s">
        <v>87</v>
      </c>
      <c r="G44" s="59">
        <v>6.5</v>
      </c>
      <c r="H44" s="57" t="s">
        <v>57</v>
      </c>
      <c r="I44" s="59">
        <v>22.25</v>
      </c>
      <c r="J44" s="61">
        <v>795000</v>
      </c>
      <c r="K44" s="61">
        <v>195935.35</v>
      </c>
      <c r="L44" s="61">
        <v>4625440</v>
      </c>
      <c r="M44" s="61">
        <v>31664</v>
      </c>
      <c r="N44" s="61">
        <v>4657104</v>
      </c>
    </row>
    <row r="45" spans="1:14" x14ac:dyDescent="0.2">
      <c r="A45" s="56" t="s">
        <v>84</v>
      </c>
      <c r="B45" s="57">
        <v>271</v>
      </c>
      <c r="C45" s="57" t="s">
        <v>85</v>
      </c>
      <c r="D45" s="57" t="s">
        <v>38</v>
      </c>
      <c r="E45" s="58">
        <v>203</v>
      </c>
      <c r="F45" s="57" t="s">
        <v>88</v>
      </c>
      <c r="G45" s="59">
        <v>6.5</v>
      </c>
      <c r="H45" s="57" t="s">
        <v>57</v>
      </c>
      <c r="I45" s="59">
        <v>22.25</v>
      </c>
      <c r="J45" s="61">
        <v>203000</v>
      </c>
      <c r="K45" s="61">
        <v>50015.06</v>
      </c>
      <c r="L45" s="61">
        <v>1180704</v>
      </c>
      <c r="M45" s="61">
        <v>8082</v>
      </c>
      <c r="N45" s="61">
        <v>1188786</v>
      </c>
    </row>
    <row r="46" spans="1:14" x14ac:dyDescent="0.2">
      <c r="A46" s="56" t="s">
        <v>89</v>
      </c>
      <c r="B46" s="57">
        <v>271</v>
      </c>
      <c r="C46" s="57" t="s">
        <v>85</v>
      </c>
      <c r="D46" s="57" t="s">
        <v>38</v>
      </c>
      <c r="E46" s="58">
        <v>90</v>
      </c>
      <c r="F46" s="57" t="s">
        <v>75</v>
      </c>
      <c r="G46" s="59">
        <v>6.5</v>
      </c>
      <c r="H46" s="57" t="s">
        <v>57</v>
      </c>
      <c r="I46" s="59">
        <v>22.25</v>
      </c>
      <c r="J46" s="61">
        <v>90000</v>
      </c>
      <c r="K46" s="61">
        <v>197748.23</v>
      </c>
      <c r="L46" s="61">
        <v>4668237</v>
      </c>
      <c r="M46" s="61">
        <v>31956</v>
      </c>
      <c r="N46" s="61">
        <v>4700193</v>
      </c>
    </row>
    <row r="47" spans="1:14" x14ac:dyDescent="0.2">
      <c r="A47" s="56"/>
      <c r="B47" s="57"/>
      <c r="C47" s="57"/>
      <c r="D47" s="47"/>
      <c r="E47" s="58"/>
      <c r="F47" s="57"/>
      <c r="G47" s="59"/>
      <c r="H47" s="57"/>
      <c r="I47" s="59"/>
      <c r="J47" s="61"/>
      <c r="K47" s="61"/>
      <c r="L47" s="61"/>
      <c r="M47" s="61"/>
      <c r="N47" s="61"/>
    </row>
    <row r="48" spans="1:14" x14ac:dyDescent="0.2">
      <c r="A48" s="56" t="s">
        <v>84</v>
      </c>
      <c r="B48" s="57">
        <v>282</v>
      </c>
      <c r="C48" s="57" t="s">
        <v>90</v>
      </c>
      <c r="D48" s="57" t="s">
        <v>38</v>
      </c>
      <c r="E48" s="58">
        <v>280</v>
      </c>
      <c r="F48" s="57" t="s">
        <v>91</v>
      </c>
      <c r="G48" s="59">
        <v>5</v>
      </c>
      <c r="H48" s="57" t="s">
        <v>57</v>
      </c>
      <c r="I48" s="59">
        <v>5</v>
      </c>
      <c r="J48" s="61">
        <v>280000</v>
      </c>
      <c r="K48" s="61">
        <v>0</v>
      </c>
      <c r="L48" s="61">
        <v>0</v>
      </c>
      <c r="M48" s="61">
        <v>0</v>
      </c>
      <c r="N48" s="61">
        <v>0</v>
      </c>
    </row>
    <row r="49" spans="1:14" x14ac:dyDescent="0.2">
      <c r="A49" s="56" t="s">
        <v>84</v>
      </c>
      <c r="B49" s="57">
        <v>282</v>
      </c>
      <c r="C49" s="57" t="s">
        <v>90</v>
      </c>
      <c r="D49" s="57" t="s">
        <v>38</v>
      </c>
      <c r="E49" s="58">
        <v>73</v>
      </c>
      <c r="F49" s="57" t="s">
        <v>58</v>
      </c>
      <c r="G49" s="59">
        <v>5</v>
      </c>
      <c r="H49" s="57" t="s">
        <v>57</v>
      </c>
      <c r="I49" s="59">
        <v>5</v>
      </c>
      <c r="J49" s="61">
        <v>73000</v>
      </c>
      <c r="K49" s="61">
        <v>0</v>
      </c>
      <c r="L49" s="61">
        <v>0</v>
      </c>
      <c r="M49" s="61">
        <v>0</v>
      </c>
      <c r="N49" s="61">
        <v>0</v>
      </c>
    </row>
    <row r="50" spans="1:14" x14ac:dyDescent="0.2">
      <c r="A50" s="56" t="s">
        <v>84</v>
      </c>
      <c r="B50" s="57">
        <v>282</v>
      </c>
      <c r="C50" s="57" t="s">
        <v>90</v>
      </c>
      <c r="D50" s="57" t="s">
        <v>38</v>
      </c>
      <c r="E50" s="58">
        <v>1090</v>
      </c>
      <c r="F50" s="57" t="s">
        <v>92</v>
      </c>
      <c r="G50" s="59">
        <v>6</v>
      </c>
      <c r="H50" s="57" t="s">
        <v>57</v>
      </c>
      <c r="I50" s="59">
        <v>25</v>
      </c>
      <c r="J50" s="61">
        <v>1090000</v>
      </c>
      <c r="K50" s="61">
        <v>268287.87</v>
      </c>
      <c r="L50" s="61">
        <v>6333464</v>
      </c>
      <c r="M50" s="61">
        <v>9232</v>
      </c>
      <c r="N50" s="61">
        <v>6342696</v>
      </c>
    </row>
    <row r="51" spans="1:14" x14ac:dyDescent="0.2">
      <c r="A51" s="56" t="s">
        <v>84</v>
      </c>
      <c r="B51" s="57">
        <v>282</v>
      </c>
      <c r="C51" s="57" t="s">
        <v>90</v>
      </c>
      <c r="D51" s="57" t="s">
        <v>38</v>
      </c>
      <c r="E51" s="58">
        <v>274</v>
      </c>
      <c r="F51" s="57" t="s">
        <v>93</v>
      </c>
      <c r="G51" s="59">
        <v>6</v>
      </c>
      <c r="H51" s="57" t="s">
        <v>57</v>
      </c>
      <c r="I51" s="59">
        <v>25</v>
      </c>
      <c r="J51" s="61">
        <v>274000</v>
      </c>
      <c r="K51" s="61">
        <v>66340.27</v>
      </c>
      <c r="L51" s="61">
        <v>1566093</v>
      </c>
      <c r="M51" s="61">
        <v>2283</v>
      </c>
      <c r="N51" s="61">
        <v>1568376</v>
      </c>
    </row>
    <row r="52" spans="1:14" x14ac:dyDescent="0.2">
      <c r="A52" s="56" t="s">
        <v>94</v>
      </c>
      <c r="B52" s="57">
        <v>282</v>
      </c>
      <c r="C52" s="57" t="s">
        <v>90</v>
      </c>
      <c r="D52" s="57" t="s">
        <v>38</v>
      </c>
      <c r="E52" s="58">
        <v>197</v>
      </c>
      <c r="F52" s="57" t="s">
        <v>76</v>
      </c>
      <c r="G52" s="59">
        <v>6</v>
      </c>
      <c r="H52" s="57" t="s">
        <v>57</v>
      </c>
      <c r="I52" s="59">
        <v>25</v>
      </c>
      <c r="J52" s="61">
        <v>197000</v>
      </c>
      <c r="K52" s="61">
        <v>402219.46</v>
      </c>
      <c r="L52" s="61">
        <v>9495183</v>
      </c>
      <c r="M52" s="61">
        <v>13842</v>
      </c>
      <c r="N52" s="61">
        <v>9509025</v>
      </c>
    </row>
    <row r="53" spans="1:14" x14ac:dyDescent="0.2">
      <c r="A53" s="56" t="s">
        <v>95</v>
      </c>
      <c r="B53" s="57">
        <v>283</v>
      </c>
      <c r="C53" s="57" t="s">
        <v>96</v>
      </c>
      <c r="D53" s="57" t="s">
        <v>38</v>
      </c>
      <c r="E53" s="58">
        <v>438</v>
      </c>
      <c r="F53" s="261" t="s">
        <v>97</v>
      </c>
      <c r="G53" s="59">
        <v>6</v>
      </c>
      <c r="H53" s="57" t="s">
        <v>65</v>
      </c>
      <c r="I53" s="59">
        <v>22</v>
      </c>
      <c r="J53" s="61">
        <v>438000</v>
      </c>
      <c r="K53" s="61">
        <v>249333.43</v>
      </c>
      <c r="L53" s="61">
        <v>5886007</v>
      </c>
      <c r="M53" s="61">
        <v>114730</v>
      </c>
      <c r="N53" s="61">
        <v>6000737</v>
      </c>
    </row>
    <row r="54" spans="1:14" x14ac:dyDescent="0.2">
      <c r="A54" s="56" t="s">
        <v>98</v>
      </c>
      <c r="B54" s="57">
        <v>283</v>
      </c>
      <c r="C54" s="57" t="s">
        <v>96</v>
      </c>
      <c r="D54" s="57" t="s">
        <v>38</v>
      </c>
      <c r="E54" s="58">
        <v>122.8</v>
      </c>
      <c r="F54" s="57" t="s">
        <v>99</v>
      </c>
      <c r="G54" s="59">
        <v>6</v>
      </c>
      <c r="H54" s="57" t="s">
        <v>65</v>
      </c>
      <c r="I54" s="59">
        <v>22.5</v>
      </c>
      <c r="J54" s="61">
        <v>122800</v>
      </c>
      <c r="K54" s="61">
        <v>251914.07</v>
      </c>
      <c r="L54" s="61">
        <v>5946928</v>
      </c>
      <c r="M54" s="61">
        <v>0</v>
      </c>
      <c r="N54" s="61">
        <v>5946928</v>
      </c>
    </row>
    <row r="55" spans="1:14" x14ac:dyDescent="0.2">
      <c r="A55" s="56"/>
      <c r="B55" s="57"/>
      <c r="C55" s="57"/>
      <c r="D55" s="57"/>
      <c r="E55" s="58"/>
      <c r="F55" s="57"/>
      <c r="G55" s="59"/>
      <c r="H55" s="57"/>
      <c r="I55" s="59"/>
      <c r="J55" s="61"/>
      <c r="K55" s="61"/>
      <c r="L55" s="61"/>
      <c r="M55" s="61"/>
      <c r="N55" s="61"/>
    </row>
    <row r="56" spans="1:14" x14ac:dyDescent="0.2">
      <c r="A56" s="46" t="s">
        <v>49</v>
      </c>
      <c r="B56" s="47">
        <v>294</v>
      </c>
      <c r="C56" s="63" t="s">
        <v>100</v>
      </c>
      <c r="D56" s="47" t="s">
        <v>38</v>
      </c>
      <c r="E56" s="48">
        <v>400</v>
      </c>
      <c r="F56" s="47" t="s">
        <v>101</v>
      </c>
      <c r="G56" s="49">
        <v>6.25</v>
      </c>
      <c r="H56" s="47" t="s">
        <v>57</v>
      </c>
      <c r="I56" s="49">
        <v>20.83</v>
      </c>
      <c r="J56" s="51">
        <v>400000</v>
      </c>
      <c r="K56" s="55">
        <v>95788.15</v>
      </c>
      <c r="L56" s="51">
        <v>2261268</v>
      </c>
      <c r="M56" s="64">
        <v>4193</v>
      </c>
      <c r="N56" s="64">
        <v>2265461</v>
      </c>
    </row>
    <row r="57" spans="1:14" x14ac:dyDescent="0.2">
      <c r="A57" s="46" t="s">
        <v>49</v>
      </c>
      <c r="B57" s="47">
        <v>294</v>
      </c>
      <c r="C57" s="63" t="s">
        <v>100</v>
      </c>
      <c r="D57" s="47" t="s">
        <v>38</v>
      </c>
      <c r="E57" s="48">
        <v>69</v>
      </c>
      <c r="F57" s="47" t="s">
        <v>102</v>
      </c>
      <c r="G57" s="49">
        <v>6.25</v>
      </c>
      <c r="H57" s="47" t="s">
        <v>57</v>
      </c>
      <c r="I57" s="49">
        <v>20.83</v>
      </c>
      <c r="J57" s="51">
        <v>69000</v>
      </c>
      <c r="K57" s="55">
        <v>16177.55</v>
      </c>
      <c r="L57" s="51">
        <v>381903</v>
      </c>
      <c r="M57" s="55">
        <v>708</v>
      </c>
      <c r="N57" s="64">
        <v>382611</v>
      </c>
    </row>
    <row r="58" spans="1:14" x14ac:dyDescent="0.2">
      <c r="A58" s="56" t="s">
        <v>53</v>
      </c>
      <c r="B58" s="57">
        <v>294</v>
      </c>
      <c r="C58" s="66" t="s">
        <v>100</v>
      </c>
      <c r="D58" s="57" t="s">
        <v>38</v>
      </c>
      <c r="E58" s="58">
        <v>31.8</v>
      </c>
      <c r="F58" s="57" t="s">
        <v>103</v>
      </c>
      <c r="G58" s="59">
        <v>6.75</v>
      </c>
      <c r="H58" s="57" t="s">
        <v>57</v>
      </c>
      <c r="I58" s="59">
        <v>20.83</v>
      </c>
      <c r="J58" s="61">
        <v>31800</v>
      </c>
      <c r="K58" s="61">
        <v>70681.070000000007</v>
      </c>
      <c r="L58" s="61">
        <v>1668566</v>
      </c>
      <c r="M58" s="61">
        <v>3637</v>
      </c>
      <c r="N58" s="61">
        <v>1672203</v>
      </c>
    </row>
    <row r="59" spans="1:14" x14ac:dyDescent="0.2">
      <c r="A59" s="56" t="s">
        <v>104</v>
      </c>
      <c r="B59" s="57">
        <v>300</v>
      </c>
      <c r="C59" s="57" t="s">
        <v>105</v>
      </c>
      <c r="D59" s="57" t="s">
        <v>38</v>
      </c>
      <c r="E59" s="58">
        <v>275</v>
      </c>
      <c r="F59" s="57" t="s">
        <v>106</v>
      </c>
      <c r="G59" s="59">
        <v>6.2</v>
      </c>
      <c r="H59" s="57" t="s">
        <v>65</v>
      </c>
      <c r="I59" s="59">
        <v>22.75</v>
      </c>
      <c r="J59" s="61">
        <v>275000</v>
      </c>
      <c r="K59" s="61">
        <v>152894</v>
      </c>
      <c r="L59" s="61">
        <v>3609364</v>
      </c>
      <c r="M59" s="61">
        <v>5425</v>
      </c>
      <c r="N59" s="61">
        <v>3614789</v>
      </c>
    </row>
    <row r="60" spans="1:14" x14ac:dyDescent="0.2">
      <c r="A60" s="56" t="s">
        <v>104</v>
      </c>
      <c r="B60" s="57">
        <v>300</v>
      </c>
      <c r="C60" s="66" t="s">
        <v>105</v>
      </c>
      <c r="D60" s="57" t="s">
        <v>38</v>
      </c>
      <c r="E60" s="58">
        <v>74</v>
      </c>
      <c r="F60" s="57" t="s">
        <v>107</v>
      </c>
      <c r="G60" s="59">
        <v>6.2</v>
      </c>
      <c r="H60" s="57" t="s">
        <v>65</v>
      </c>
      <c r="I60" s="59">
        <v>22.75</v>
      </c>
      <c r="J60" s="61">
        <v>74000</v>
      </c>
      <c r="K60" s="61">
        <v>33200</v>
      </c>
      <c r="L60" s="61">
        <v>783751</v>
      </c>
      <c r="M60" s="61">
        <v>1175</v>
      </c>
      <c r="N60" s="61">
        <v>784926</v>
      </c>
    </row>
    <row r="61" spans="1:14" x14ac:dyDescent="0.2">
      <c r="A61" s="56" t="s">
        <v>108</v>
      </c>
      <c r="B61" s="57">
        <v>300</v>
      </c>
      <c r="C61" s="66" t="s">
        <v>105</v>
      </c>
      <c r="D61" s="57" t="s">
        <v>38</v>
      </c>
      <c r="E61" s="58">
        <v>70</v>
      </c>
      <c r="F61" s="57" t="s">
        <v>109</v>
      </c>
      <c r="G61" s="59">
        <v>6.2</v>
      </c>
      <c r="H61" s="57" t="s">
        <v>65</v>
      </c>
      <c r="I61" s="59">
        <v>22.75</v>
      </c>
      <c r="J61" s="61">
        <v>70000</v>
      </c>
      <c r="K61" s="61">
        <v>70000</v>
      </c>
      <c r="L61" s="61">
        <v>1652488</v>
      </c>
      <c r="M61" s="61">
        <v>1702991</v>
      </c>
      <c r="N61" s="67">
        <v>3355479</v>
      </c>
    </row>
    <row r="62" spans="1:14" x14ac:dyDescent="0.2">
      <c r="A62" s="56"/>
      <c r="D62" s="57"/>
      <c r="E62" s="58"/>
      <c r="F62" s="57"/>
      <c r="G62" s="59"/>
      <c r="H62" s="57"/>
      <c r="I62" s="59"/>
      <c r="J62" s="61"/>
      <c r="K62" s="61"/>
      <c r="L62" s="61"/>
      <c r="M62" s="61"/>
      <c r="N62" s="61"/>
    </row>
    <row r="63" spans="1:14" x14ac:dyDescent="0.2">
      <c r="A63" s="56" t="s">
        <v>62</v>
      </c>
      <c r="B63" s="71">
        <v>319</v>
      </c>
      <c r="C63" s="71" t="s">
        <v>110</v>
      </c>
      <c r="D63" s="57" t="s">
        <v>38</v>
      </c>
      <c r="E63" s="58">
        <v>950</v>
      </c>
      <c r="F63" s="57" t="s">
        <v>71</v>
      </c>
      <c r="G63" s="59">
        <v>6</v>
      </c>
      <c r="H63" s="57" t="s">
        <v>65</v>
      </c>
      <c r="I63" s="59">
        <v>22</v>
      </c>
      <c r="J63" s="61">
        <v>950000</v>
      </c>
      <c r="K63" s="61">
        <v>443602</v>
      </c>
      <c r="L63" s="61">
        <v>10472099</v>
      </c>
      <c r="M63" s="61">
        <v>153666</v>
      </c>
      <c r="N63" s="61">
        <v>10625765</v>
      </c>
    </row>
    <row r="64" spans="1:14" x14ac:dyDescent="0.2">
      <c r="A64" s="56" t="s">
        <v>66</v>
      </c>
      <c r="B64" s="71">
        <v>319</v>
      </c>
      <c r="C64" s="71" t="s">
        <v>110</v>
      </c>
      <c r="D64" s="57" t="s">
        <v>38</v>
      </c>
      <c r="E64" s="58">
        <v>58</v>
      </c>
      <c r="F64" s="57" t="s">
        <v>73</v>
      </c>
      <c r="G64" s="59">
        <v>6</v>
      </c>
      <c r="H64" s="57" t="s">
        <v>65</v>
      </c>
      <c r="I64" s="59">
        <v>22</v>
      </c>
      <c r="J64" s="61">
        <v>58000</v>
      </c>
      <c r="K64" s="61">
        <v>110101</v>
      </c>
      <c r="L64" s="61">
        <v>2599151</v>
      </c>
      <c r="M64" s="61">
        <v>38140</v>
      </c>
      <c r="N64" s="61">
        <v>2637291</v>
      </c>
    </row>
    <row r="65" spans="1:14" x14ac:dyDescent="0.2">
      <c r="A65" s="56" t="s">
        <v>66</v>
      </c>
      <c r="B65" s="71">
        <v>319</v>
      </c>
      <c r="C65" s="71" t="s">
        <v>110</v>
      </c>
      <c r="D65" s="57" t="s">
        <v>38</v>
      </c>
      <c r="E65" s="58">
        <v>100</v>
      </c>
      <c r="F65" s="57" t="s">
        <v>111</v>
      </c>
      <c r="G65" s="59">
        <v>6</v>
      </c>
      <c r="H65" s="57" t="s">
        <v>65</v>
      </c>
      <c r="I65" s="59">
        <v>22</v>
      </c>
      <c r="J65" s="61">
        <v>100000</v>
      </c>
      <c r="K65" s="61">
        <v>189830</v>
      </c>
      <c r="L65" s="61">
        <v>4481311</v>
      </c>
      <c r="M65" s="61">
        <v>65758</v>
      </c>
      <c r="N65" s="61">
        <v>4547069</v>
      </c>
    </row>
    <row r="66" spans="1:14" x14ac:dyDescent="0.2">
      <c r="A66" s="56" t="s">
        <v>84</v>
      </c>
      <c r="B66" s="71">
        <v>322</v>
      </c>
      <c r="C66" s="71" t="s">
        <v>112</v>
      </c>
      <c r="D66" s="57" t="s">
        <v>38</v>
      </c>
      <c r="E66" s="58">
        <v>440</v>
      </c>
      <c r="F66" s="57" t="s">
        <v>113</v>
      </c>
      <c r="G66" s="59">
        <v>4</v>
      </c>
      <c r="H66" s="57" t="s">
        <v>57</v>
      </c>
      <c r="I66" s="59">
        <v>5</v>
      </c>
      <c r="J66" s="61">
        <v>440000</v>
      </c>
      <c r="K66" s="61">
        <v>0</v>
      </c>
      <c r="L66" s="61">
        <v>0</v>
      </c>
      <c r="M66" s="61">
        <v>0</v>
      </c>
      <c r="N66" s="61">
        <v>0</v>
      </c>
    </row>
    <row r="67" spans="1:14" x14ac:dyDescent="0.2">
      <c r="A67" s="56" t="s">
        <v>84</v>
      </c>
      <c r="B67" s="71">
        <v>322</v>
      </c>
      <c r="C67" s="71" t="s">
        <v>112</v>
      </c>
      <c r="D67" s="57" t="s">
        <v>38</v>
      </c>
      <c r="E67" s="58">
        <v>114</v>
      </c>
      <c r="F67" s="57" t="s">
        <v>114</v>
      </c>
      <c r="G67" s="59">
        <v>4</v>
      </c>
      <c r="H67" s="57" t="s">
        <v>57</v>
      </c>
      <c r="I67" s="59">
        <v>5</v>
      </c>
      <c r="J67" s="61">
        <v>114000</v>
      </c>
      <c r="K67" s="61">
        <v>0</v>
      </c>
      <c r="L67" s="61">
        <v>0</v>
      </c>
      <c r="M67" s="61">
        <v>0</v>
      </c>
      <c r="N67" s="61">
        <v>0</v>
      </c>
    </row>
    <row r="68" spans="1:14" x14ac:dyDescent="0.2">
      <c r="A68" s="56" t="s">
        <v>84</v>
      </c>
      <c r="B68" s="71">
        <v>322</v>
      </c>
      <c r="C68" s="71" t="s">
        <v>112</v>
      </c>
      <c r="D68" s="57" t="s">
        <v>38</v>
      </c>
      <c r="E68" s="58">
        <v>1500</v>
      </c>
      <c r="F68" s="57" t="s">
        <v>115</v>
      </c>
      <c r="G68" s="59">
        <v>5.8</v>
      </c>
      <c r="H68" s="57" t="s">
        <v>57</v>
      </c>
      <c r="I68" s="59">
        <v>19.25</v>
      </c>
      <c r="J68" s="61">
        <v>1500000</v>
      </c>
      <c r="K68" s="61">
        <v>459006.54</v>
      </c>
      <c r="L68" s="61">
        <v>10835754</v>
      </c>
      <c r="M68" s="61">
        <v>117729</v>
      </c>
      <c r="N68" s="61">
        <v>10953483</v>
      </c>
    </row>
    <row r="69" spans="1:14" x14ac:dyDescent="0.2">
      <c r="A69" s="56" t="s">
        <v>84</v>
      </c>
      <c r="B69" s="71">
        <v>322</v>
      </c>
      <c r="C69" s="71" t="s">
        <v>112</v>
      </c>
      <c r="D69" s="57" t="s">
        <v>38</v>
      </c>
      <c r="E69" s="58">
        <v>374</v>
      </c>
      <c r="F69" s="57" t="s">
        <v>116</v>
      </c>
      <c r="G69" s="59">
        <v>5.8</v>
      </c>
      <c r="H69" s="57" t="s">
        <v>57</v>
      </c>
      <c r="I69" s="59">
        <v>19.25</v>
      </c>
      <c r="J69" s="61">
        <v>374000</v>
      </c>
      <c r="K69" s="61">
        <v>114318.61</v>
      </c>
      <c r="L69" s="61">
        <v>2698716</v>
      </c>
      <c r="M69" s="61">
        <v>29320</v>
      </c>
      <c r="N69" s="61">
        <v>2728036</v>
      </c>
    </row>
    <row r="70" spans="1:14" x14ac:dyDescent="0.2">
      <c r="A70" s="56" t="s">
        <v>117</v>
      </c>
      <c r="B70" s="71">
        <v>322</v>
      </c>
      <c r="C70" s="71" t="s">
        <v>112</v>
      </c>
      <c r="D70" s="57" t="s">
        <v>38</v>
      </c>
      <c r="E70" s="58">
        <v>314</v>
      </c>
      <c r="F70" s="57" t="s">
        <v>118</v>
      </c>
      <c r="G70" s="59">
        <v>5.8</v>
      </c>
      <c r="H70" s="57" t="s">
        <v>57</v>
      </c>
      <c r="I70" s="59">
        <v>19</v>
      </c>
      <c r="J70" s="61">
        <v>314000</v>
      </c>
      <c r="K70" s="61">
        <v>421309.5</v>
      </c>
      <c r="L70" s="61">
        <v>9945841</v>
      </c>
      <c r="M70" s="61">
        <v>108058</v>
      </c>
      <c r="N70" s="61">
        <v>10053899</v>
      </c>
    </row>
    <row r="71" spans="1:14" x14ac:dyDescent="0.2">
      <c r="A71" s="56" t="s">
        <v>119</v>
      </c>
      <c r="B71" s="71">
        <v>322</v>
      </c>
      <c r="C71" s="71" t="s">
        <v>112</v>
      </c>
      <c r="D71" s="57" t="s">
        <v>38</v>
      </c>
      <c r="E71" s="58">
        <v>28</v>
      </c>
      <c r="F71" s="57" t="s">
        <v>120</v>
      </c>
      <c r="G71" s="59">
        <v>5.8</v>
      </c>
      <c r="H71" s="57" t="s">
        <v>57</v>
      </c>
      <c r="I71" s="59">
        <v>19</v>
      </c>
      <c r="J71" s="61">
        <v>28000</v>
      </c>
      <c r="K71" s="61">
        <v>52059.53</v>
      </c>
      <c r="L71" s="61">
        <v>1228968</v>
      </c>
      <c r="M71" s="61">
        <v>13353</v>
      </c>
      <c r="N71" s="61">
        <v>1242321</v>
      </c>
    </row>
    <row r="72" spans="1:14" x14ac:dyDescent="0.2">
      <c r="A72" s="56"/>
      <c r="D72" s="57"/>
      <c r="E72" s="58"/>
      <c r="F72" s="57"/>
      <c r="G72" s="59"/>
      <c r="H72" s="57"/>
      <c r="I72" s="59"/>
      <c r="J72" s="61"/>
      <c r="K72" s="61"/>
      <c r="L72" s="61"/>
      <c r="M72" s="61"/>
      <c r="N72" s="61"/>
    </row>
    <row r="73" spans="1:14" x14ac:dyDescent="0.2">
      <c r="A73" s="56" t="s">
        <v>121</v>
      </c>
      <c r="B73" s="71">
        <v>337</v>
      </c>
      <c r="C73" s="71" t="s">
        <v>122</v>
      </c>
      <c r="D73" s="57" t="s">
        <v>38</v>
      </c>
      <c r="E73" s="58">
        <v>400</v>
      </c>
      <c r="F73" s="57" t="s">
        <v>39</v>
      </c>
      <c r="G73" s="59">
        <v>6.3</v>
      </c>
      <c r="H73" s="57" t="s">
        <v>65</v>
      </c>
      <c r="I73" s="59">
        <v>19.5</v>
      </c>
      <c r="J73" s="61">
        <v>400000</v>
      </c>
      <c r="K73" s="61">
        <v>145222</v>
      </c>
      <c r="L73" s="61">
        <v>3428251</v>
      </c>
      <c r="M73" s="61">
        <v>20430</v>
      </c>
      <c r="N73" s="61">
        <v>3448681</v>
      </c>
    </row>
    <row r="74" spans="1:14" x14ac:dyDescent="0.2">
      <c r="A74" s="56" t="s">
        <v>121</v>
      </c>
      <c r="B74" s="71">
        <v>337</v>
      </c>
      <c r="C74" s="71" t="s">
        <v>122</v>
      </c>
      <c r="D74" s="57" t="s">
        <v>38</v>
      </c>
      <c r="E74" s="58">
        <v>74</v>
      </c>
      <c r="F74" s="57" t="s">
        <v>41</v>
      </c>
      <c r="G74" s="59">
        <v>6.3</v>
      </c>
      <c r="H74" s="57" t="s">
        <v>65</v>
      </c>
      <c r="I74" s="59">
        <v>19.5</v>
      </c>
      <c r="J74" s="61">
        <v>74000</v>
      </c>
      <c r="K74" s="61">
        <v>26906</v>
      </c>
      <c r="L74" s="61">
        <v>635169</v>
      </c>
      <c r="M74" s="61">
        <v>3779</v>
      </c>
      <c r="N74" s="61">
        <v>638948</v>
      </c>
    </row>
    <row r="75" spans="1:14" x14ac:dyDescent="0.2">
      <c r="A75" s="56" t="s">
        <v>123</v>
      </c>
      <c r="B75" s="71">
        <v>337</v>
      </c>
      <c r="C75" s="71" t="s">
        <v>122</v>
      </c>
      <c r="D75" s="57" t="s">
        <v>38</v>
      </c>
      <c r="E75" s="58">
        <v>38</v>
      </c>
      <c r="F75" s="57" t="s">
        <v>124</v>
      </c>
      <c r="G75" s="59">
        <v>7</v>
      </c>
      <c r="H75" s="57" t="s">
        <v>65</v>
      </c>
      <c r="I75" s="59">
        <v>19.75</v>
      </c>
      <c r="J75" s="61">
        <v>38000</v>
      </c>
      <c r="K75" s="61">
        <v>38000</v>
      </c>
      <c r="L75" s="61">
        <v>897065</v>
      </c>
      <c r="M75" s="61">
        <v>971706</v>
      </c>
      <c r="N75" s="61">
        <v>1868771</v>
      </c>
    </row>
    <row r="76" spans="1:14" x14ac:dyDescent="0.2">
      <c r="A76" s="56" t="s">
        <v>125</v>
      </c>
      <c r="B76" s="71">
        <v>337</v>
      </c>
      <c r="C76" s="71" t="s">
        <v>126</v>
      </c>
      <c r="D76" s="57" t="s">
        <v>38</v>
      </c>
      <c r="E76" s="58">
        <v>539</v>
      </c>
      <c r="F76" s="57" t="s">
        <v>127</v>
      </c>
      <c r="G76" s="59">
        <v>5</v>
      </c>
      <c r="H76" s="71" t="s">
        <v>57</v>
      </c>
      <c r="I76" s="59">
        <v>19.5</v>
      </c>
      <c r="J76" s="61">
        <v>539000</v>
      </c>
      <c r="K76" s="61">
        <v>213119</v>
      </c>
      <c r="L76" s="61">
        <v>5031094</v>
      </c>
      <c r="M76" s="61">
        <v>44513</v>
      </c>
      <c r="N76" s="61">
        <v>5075607</v>
      </c>
    </row>
    <row r="77" spans="1:14" x14ac:dyDescent="0.2">
      <c r="A77" s="56" t="s">
        <v>125</v>
      </c>
      <c r="B77" s="71">
        <v>337</v>
      </c>
      <c r="C77" s="71" t="s">
        <v>126</v>
      </c>
      <c r="D77" s="57" t="s">
        <v>38</v>
      </c>
      <c r="E77" s="58">
        <v>40</v>
      </c>
      <c r="F77" s="57" t="s">
        <v>128</v>
      </c>
      <c r="G77" s="59">
        <v>7.5</v>
      </c>
      <c r="H77" s="71" t="s">
        <v>57</v>
      </c>
      <c r="I77" s="59">
        <v>19.75</v>
      </c>
      <c r="J77" s="61">
        <v>40000</v>
      </c>
      <c r="K77" s="61">
        <v>40000</v>
      </c>
      <c r="L77" s="61">
        <v>944279</v>
      </c>
      <c r="M77" s="61">
        <v>957463</v>
      </c>
      <c r="N77" s="61">
        <v>1901742</v>
      </c>
    </row>
    <row r="78" spans="1:14" x14ac:dyDescent="0.2">
      <c r="A78" s="56" t="s">
        <v>129</v>
      </c>
      <c r="B78" s="71">
        <v>337</v>
      </c>
      <c r="C78" s="71" t="s">
        <v>130</v>
      </c>
      <c r="D78" s="57" t="s">
        <v>38</v>
      </c>
      <c r="E78" s="58">
        <v>512</v>
      </c>
      <c r="F78" s="57" t="s">
        <v>131</v>
      </c>
      <c r="G78" s="59">
        <v>4.5</v>
      </c>
      <c r="H78" s="57" t="s">
        <v>65</v>
      </c>
      <c r="I78" s="59">
        <v>19.5</v>
      </c>
      <c r="J78" s="61">
        <v>512000</v>
      </c>
      <c r="K78" s="61">
        <v>241280</v>
      </c>
      <c r="L78" s="61">
        <v>5695890</v>
      </c>
      <c r="M78" s="61">
        <v>24432</v>
      </c>
      <c r="N78" s="61">
        <v>5720322</v>
      </c>
    </row>
    <row r="79" spans="1:14" x14ac:dyDescent="0.2">
      <c r="A79" s="56" t="s">
        <v>129</v>
      </c>
      <c r="B79" s="71">
        <v>337</v>
      </c>
      <c r="C79" s="71" t="s">
        <v>130</v>
      </c>
      <c r="D79" s="57" t="s">
        <v>38</v>
      </c>
      <c r="E79" s="58">
        <v>45</v>
      </c>
      <c r="F79" s="57" t="s">
        <v>132</v>
      </c>
      <c r="G79" s="59">
        <v>8</v>
      </c>
      <c r="H79" s="57" t="s">
        <v>65</v>
      </c>
      <c r="I79" s="59">
        <v>19.75</v>
      </c>
      <c r="J79" s="61">
        <v>45000</v>
      </c>
      <c r="K79" s="61">
        <v>45000</v>
      </c>
      <c r="L79" s="61">
        <v>1062314</v>
      </c>
      <c r="M79" s="61">
        <v>1036434</v>
      </c>
      <c r="N79" s="61">
        <v>2098748</v>
      </c>
    </row>
    <row r="80" spans="1:14" x14ac:dyDescent="0.2">
      <c r="A80" s="56"/>
      <c r="D80" s="57"/>
      <c r="E80" s="58"/>
      <c r="F80" s="57"/>
      <c r="G80" s="59"/>
      <c r="H80" s="57"/>
      <c r="I80" s="59"/>
      <c r="J80" s="61"/>
      <c r="K80" s="61"/>
      <c r="L80" s="61"/>
      <c r="M80" s="61"/>
      <c r="N80" s="61"/>
    </row>
    <row r="81" spans="1:14" x14ac:dyDescent="0.2">
      <c r="A81" s="56" t="s">
        <v>62</v>
      </c>
      <c r="B81" s="71">
        <v>341</v>
      </c>
      <c r="C81" s="71" t="s">
        <v>133</v>
      </c>
      <c r="D81" s="57" t="s">
        <v>38</v>
      </c>
      <c r="E81" s="58">
        <v>320</v>
      </c>
      <c r="F81" s="57" t="s">
        <v>134</v>
      </c>
      <c r="G81" s="59">
        <v>5.8</v>
      </c>
      <c r="H81" s="57" t="s">
        <v>40</v>
      </c>
      <c r="I81" s="59">
        <v>23.75</v>
      </c>
      <c r="J81" s="61">
        <v>320000</v>
      </c>
      <c r="K81" s="61">
        <v>85112</v>
      </c>
      <c r="L81" s="61">
        <v>2009236</v>
      </c>
      <c r="M81" s="61">
        <v>28521</v>
      </c>
      <c r="N81" s="61">
        <v>2037757</v>
      </c>
    </row>
    <row r="82" spans="1:14" x14ac:dyDescent="0.2">
      <c r="A82" s="56" t="s">
        <v>66</v>
      </c>
      <c r="B82" s="71">
        <v>341</v>
      </c>
      <c r="C82" s="71" t="s">
        <v>133</v>
      </c>
      <c r="D82" s="57" t="s">
        <v>38</v>
      </c>
      <c r="E82" s="58">
        <v>6</v>
      </c>
      <c r="F82" s="57" t="s">
        <v>135</v>
      </c>
      <c r="G82" s="59">
        <v>7.5</v>
      </c>
      <c r="H82" s="57" t="s">
        <v>40</v>
      </c>
      <c r="I82" s="59">
        <v>23.75</v>
      </c>
      <c r="J82" s="61">
        <v>6000</v>
      </c>
      <c r="K82" s="61">
        <v>12592</v>
      </c>
      <c r="L82" s="61">
        <v>297259</v>
      </c>
      <c r="M82" s="61">
        <v>5423</v>
      </c>
      <c r="N82" s="61">
        <v>302682</v>
      </c>
    </row>
    <row r="83" spans="1:14" x14ac:dyDescent="0.2">
      <c r="A83" s="56" t="s">
        <v>66</v>
      </c>
      <c r="B83" s="71">
        <v>341</v>
      </c>
      <c r="C83" s="71" t="s">
        <v>133</v>
      </c>
      <c r="D83" s="57" t="s">
        <v>38</v>
      </c>
      <c r="E83" s="58">
        <v>15.2</v>
      </c>
      <c r="F83" s="57" t="s">
        <v>136</v>
      </c>
      <c r="G83" s="59">
        <v>7.5</v>
      </c>
      <c r="H83" s="57" t="s">
        <v>40</v>
      </c>
      <c r="I83" s="59">
        <v>23.75</v>
      </c>
      <c r="J83" s="61">
        <v>15200</v>
      </c>
      <c r="K83" s="61">
        <v>31899</v>
      </c>
      <c r="L83" s="61">
        <v>753039</v>
      </c>
      <c r="M83" s="61">
        <v>13739</v>
      </c>
      <c r="N83" s="61">
        <v>766778</v>
      </c>
    </row>
    <row r="84" spans="1:14" x14ac:dyDescent="0.2">
      <c r="A84" s="56"/>
      <c r="D84" s="57"/>
      <c r="E84" s="58"/>
      <c r="F84" s="57"/>
      <c r="G84" s="59"/>
      <c r="H84" s="57"/>
      <c r="I84" s="59"/>
      <c r="J84" s="61"/>
      <c r="K84" s="61"/>
      <c r="L84" s="61"/>
      <c r="M84" s="61"/>
      <c r="N84" s="61"/>
    </row>
    <row r="85" spans="1:14" x14ac:dyDescent="0.2">
      <c r="A85" s="56" t="s">
        <v>84</v>
      </c>
      <c r="B85" s="71">
        <v>351</v>
      </c>
      <c r="C85" s="71" t="s">
        <v>137</v>
      </c>
      <c r="D85" s="57" t="s">
        <v>38</v>
      </c>
      <c r="E85" s="58">
        <v>400</v>
      </c>
      <c r="F85" s="57" t="s">
        <v>138</v>
      </c>
      <c r="G85" s="59">
        <v>6.5</v>
      </c>
      <c r="H85" s="57" t="s">
        <v>57</v>
      </c>
      <c r="I85" s="59">
        <v>20</v>
      </c>
      <c r="J85" s="61">
        <v>400000</v>
      </c>
      <c r="K85" s="61">
        <v>171441.33</v>
      </c>
      <c r="L85" s="61">
        <v>4047210</v>
      </c>
      <c r="M85" s="61">
        <v>49147</v>
      </c>
      <c r="N85" s="61">
        <v>4096357</v>
      </c>
    </row>
    <row r="86" spans="1:14" x14ac:dyDescent="0.2">
      <c r="A86" s="56" t="s">
        <v>84</v>
      </c>
      <c r="B86" s="71">
        <v>351</v>
      </c>
      <c r="C86" s="71" t="s">
        <v>137</v>
      </c>
      <c r="D86" s="57" t="s">
        <v>38</v>
      </c>
      <c r="E86" s="58">
        <v>155</v>
      </c>
      <c r="F86" s="57" t="s">
        <v>139</v>
      </c>
      <c r="G86" s="59">
        <v>6.5</v>
      </c>
      <c r="H86" s="57" t="s">
        <v>57</v>
      </c>
      <c r="I86" s="59">
        <v>20</v>
      </c>
      <c r="J86" s="61">
        <v>155000</v>
      </c>
      <c r="K86" s="61">
        <v>66433.710000000006</v>
      </c>
      <c r="L86" s="61">
        <v>1568299</v>
      </c>
      <c r="M86" s="61">
        <v>19043</v>
      </c>
      <c r="N86" s="61">
        <v>1587342</v>
      </c>
    </row>
    <row r="87" spans="1:14" x14ac:dyDescent="0.2">
      <c r="A87" s="56" t="s">
        <v>140</v>
      </c>
      <c r="B87" s="71">
        <v>351</v>
      </c>
      <c r="C87" s="71" t="s">
        <v>137</v>
      </c>
      <c r="D87" s="57" t="s">
        <v>38</v>
      </c>
      <c r="E87" s="58">
        <v>21</v>
      </c>
      <c r="F87" s="57" t="s">
        <v>141</v>
      </c>
      <c r="G87" s="59">
        <v>5</v>
      </c>
      <c r="H87" s="57" t="s">
        <v>57</v>
      </c>
      <c r="I87" s="59">
        <v>5.5</v>
      </c>
      <c r="J87" s="61">
        <v>21000</v>
      </c>
      <c r="K87" s="61">
        <v>0</v>
      </c>
      <c r="L87" s="61">
        <v>0</v>
      </c>
      <c r="M87" s="69">
        <v>0</v>
      </c>
      <c r="N87" s="69">
        <v>0</v>
      </c>
    </row>
    <row r="88" spans="1:14" x14ac:dyDescent="0.2">
      <c r="A88" s="56" t="s">
        <v>94</v>
      </c>
      <c r="B88" s="71">
        <v>351</v>
      </c>
      <c r="C88" s="71" t="s">
        <v>137</v>
      </c>
      <c r="D88" s="57" t="s">
        <v>38</v>
      </c>
      <c r="E88" s="58">
        <v>60</v>
      </c>
      <c r="F88" s="57" t="s">
        <v>142</v>
      </c>
      <c r="G88" s="59">
        <v>6.5</v>
      </c>
      <c r="H88" s="57" t="s">
        <v>57</v>
      </c>
      <c r="I88" s="59">
        <v>20</v>
      </c>
      <c r="J88" s="61">
        <v>60000</v>
      </c>
      <c r="K88" s="61">
        <v>101671.6</v>
      </c>
      <c r="L88" s="61">
        <v>2400158</v>
      </c>
      <c r="M88" s="61">
        <v>29146</v>
      </c>
      <c r="N88" s="61">
        <v>2429304</v>
      </c>
    </row>
    <row r="89" spans="1:14" x14ac:dyDescent="0.2">
      <c r="A89" s="56" t="s">
        <v>94</v>
      </c>
      <c r="B89" s="71">
        <v>351</v>
      </c>
      <c r="C89" s="71" t="s">
        <v>137</v>
      </c>
      <c r="D89" s="57" t="s">
        <v>38</v>
      </c>
      <c r="E89" s="58">
        <v>2</v>
      </c>
      <c r="F89" s="57" t="s">
        <v>143</v>
      </c>
      <c r="G89" s="59">
        <v>6.5</v>
      </c>
      <c r="H89" s="57" t="s">
        <v>57</v>
      </c>
      <c r="I89" s="59">
        <v>21</v>
      </c>
      <c r="J89" s="61">
        <v>2000</v>
      </c>
      <c r="K89" s="61">
        <v>3813.85</v>
      </c>
      <c r="L89" s="61">
        <v>90033</v>
      </c>
      <c r="M89" s="61">
        <v>1094</v>
      </c>
      <c r="N89" s="61">
        <v>91127</v>
      </c>
    </row>
    <row r="90" spans="1:14" x14ac:dyDescent="0.2">
      <c r="A90" s="56" t="s">
        <v>144</v>
      </c>
      <c r="B90" s="71">
        <v>351</v>
      </c>
      <c r="C90" s="71" t="s">
        <v>145</v>
      </c>
      <c r="D90" s="57" t="s">
        <v>38</v>
      </c>
      <c r="E90" s="58">
        <v>160</v>
      </c>
      <c r="F90" s="57" t="s">
        <v>146</v>
      </c>
      <c r="G90" s="59">
        <v>5.3</v>
      </c>
      <c r="H90" s="57" t="s">
        <v>57</v>
      </c>
      <c r="I90" s="59">
        <v>6</v>
      </c>
      <c r="J90" s="61">
        <v>160000</v>
      </c>
      <c r="K90" s="61">
        <v>0</v>
      </c>
      <c r="L90" s="61">
        <v>0</v>
      </c>
      <c r="M90" s="61">
        <v>0</v>
      </c>
      <c r="N90" s="61">
        <v>0</v>
      </c>
    </row>
    <row r="91" spans="1:14" x14ac:dyDescent="0.2">
      <c r="A91" s="56" t="s">
        <v>144</v>
      </c>
      <c r="B91" s="71">
        <v>351</v>
      </c>
      <c r="C91" s="71" t="s">
        <v>145</v>
      </c>
      <c r="D91" s="57" t="s">
        <v>38</v>
      </c>
      <c r="E91" s="58">
        <v>60</v>
      </c>
      <c r="F91" s="57" t="s">
        <v>147</v>
      </c>
      <c r="G91" s="59">
        <v>5.3</v>
      </c>
      <c r="H91" s="57" t="s">
        <v>57</v>
      </c>
      <c r="I91" s="59">
        <v>6</v>
      </c>
      <c r="J91" s="61">
        <v>60000</v>
      </c>
      <c r="K91" s="61">
        <v>0</v>
      </c>
      <c r="L91" s="61">
        <v>0</v>
      </c>
      <c r="M91" s="61">
        <v>0</v>
      </c>
      <c r="N91" s="61">
        <v>0</v>
      </c>
    </row>
    <row r="92" spans="1:14" x14ac:dyDescent="0.2">
      <c r="A92" s="56" t="s">
        <v>144</v>
      </c>
      <c r="B92" s="71">
        <v>351</v>
      </c>
      <c r="C92" s="71" t="s">
        <v>145</v>
      </c>
      <c r="D92" s="57" t="s">
        <v>38</v>
      </c>
      <c r="E92" s="58">
        <v>600</v>
      </c>
      <c r="F92" s="57" t="s">
        <v>148</v>
      </c>
      <c r="G92" s="59">
        <v>6.5</v>
      </c>
      <c r="H92" s="57" t="s">
        <v>57</v>
      </c>
      <c r="I92" s="59">
        <v>22.5</v>
      </c>
      <c r="J92" s="61">
        <v>600000</v>
      </c>
      <c r="K92" s="61">
        <v>308996.84000000003</v>
      </c>
      <c r="L92" s="61">
        <v>7294479</v>
      </c>
      <c r="M92" s="61">
        <v>88579</v>
      </c>
      <c r="N92" s="61">
        <v>7383058</v>
      </c>
    </row>
    <row r="93" spans="1:14" x14ac:dyDescent="0.2">
      <c r="A93" s="56" t="s">
        <v>144</v>
      </c>
      <c r="B93" s="71">
        <v>351</v>
      </c>
      <c r="C93" s="71" t="s">
        <v>145</v>
      </c>
      <c r="D93" s="57" t="s">
        <v>38</v>
      </c>
      <c r="E93" s="58">
        <v>129</v>
      </c>
      <c r="F93" s="57" t="s">
        <v>149</v>
      </c>
      <c r="G93" s="59">
        <v>6.5</v>
      </c>
      <c r="H93" s="57" t="s">
        <v>57</v>
      </c>
      <c r="I93" s="59">
        <v>22.5</v>
      </c>
      <c r="J93" s="61">
        <v>129000</v>
      </c>
      <c r="K93" s="61">
        <v>66434.7</v>
      </c>
      <c r="L93" s="61">
        <v>1568322</v>
      </c>
      <c r="M93" s="61">
        <v>19044</v>
      </c>
      <c r="N93" s="61">
        <v>1587366</v>
      </c>
    </row>
    <row r="94" spans="1:14" x14ac:dyDescent="0.2">
      <c r="A94" s="56" t="s">
        <v>150</v>
      </c>
      <c r="B94" s="71">
        <v>351</v>
      </c>
      <c r="C94" s="71" t="s">
        <v>145</v>
      </c>
      <c r="D94" s="57" t="s">
        <v>38</v>
      </c>
      <c r="E94" s="58">
        <v>82</v>
      </c>
      <c r="F94" s="57" t="s">
        <v>151</v>
      </c>
      <c r="G94" s="59">
        <v>6.5</v>
      </c>
      <c r="H94" s="57" t="s">
        <v>57</v>
      </c>
      <c r="I94" s="59">
        <v>22.5</v>
      </c>
      <c r="J94" s="61">
        <v>82000</v>
      </c>
      <c r="K94" s="61">
        <v>136538.18</v>
      </c>
      <c r="L94" s="61">
        <v>3223253</v>
      </c>
      <c r="M94" s="61">
        <v>39141</v>
      </c>
      <c r="N94" s="61">
        <v>3262394</v>
      </c>
    </row>
    <row r="95" spans="1:14" x14ac:dyDescent="0.2">
      <c r="A95" s="56" t="s">
        <v>150</v>
      </c>
      <c r="B95" s="71">
        <v>351</v>
      </c>
      <c r="C95" s="71" t="s">
        <v>145</v>
      </c>
      <c r="D95" s="57" t="s">
        <v>38</v>
      </c>
      <c r="E95" s="58">
        <v>7</v>
      </c>
      <c r="F95" s="57" t="s">
        <v>152</v>
      </c>
      <c r="G95" s="59">
        <v>6.5</v>
      </c>
      <c r="H95" s="57" t="s">
        <v>57</v>
      </c>
      <c r="I95" s="59">
        <v>22.5</v>
      </c>
      <c r="J95" s="61">
        <v>7000</v>
      </c>
      <c r="K95" s="61">
        <v>13139.96</v>
      </c>
      <c r="L95" s="61">
        <v>310195</v>
      </c>
      <c r="M95" s="61">
        <v>3766</v>
      </c>
      <c r="N95" s="61">
        <v>313961</v>
      </c>
    </row>
    <row r="96" spans="1:14" x14ac:dyDescent="0.2">
      <c r="A96" s="56" t="s">
        <v>153</v>
      </c>
      <c r="B96" s="71">
        <v>351</v>
      </c>
      <c r="C96" s="71" t="s">
        <v>154</v>
      </c>
      <c r="D96" s="57" t="s">
        <v>38</v>
      </c>
      <c r="E96" s="58">
        <v>255</v>
      </c>
      <c r="F96" s="57" t="s">
        <v>155</v>
      </c>
      <c r="G96" s="59">
        <v>4</v>
      </c>
      <c r="H96" s="71" t="s">
        <v>65</v>
      </c>
      <c r="I96" s="59">
        <v>5.75</v>
      </c>
      <c r="J96" s="61">
        <v>255000</v>
      </c>
      <c r="K96" s="61">
        <v>0</v>
      </c>
      <c r="L96" s="61">
        <v>0</v>
      </c>
      <c r="M96" s="61">
        <v>0</v>
      </c>
      <c r="N96" s="61">
        <v>0</v>
      </c>
    </row>
    <row r="97" spans="1:14" x14ac:dyDescent="0.2">
      <c r="A97" s="56" t="s">
        <v>153</v>
      </c>
      <c r="B97" s="71">
        <v>351</v>
      </c>
      <c r="C97" s="71" t="s">
        <v>154</v>
      </c>
      <c r="D97" s="57" t="s">
        <v>38</v>
      </c>
      <c r="E97" s="58">
        <v>69</v>
      </c>
      <c r="F97" s="57" t="s">
        <v>156</v>
      </c>
      <c r="G97" s="59">
        <v>4</v>
      </c>
      <c r="H97" s="71" t="s">
        <v>65</v>
      </c>
      <c r="I97" s="59">
        <v>5.75</v>
      </c>
      <c r="J97" s="61">
        <v>69000</v>
      </c>
      <c r="K97" s="61">
        <v>0</v>
      </c>
      <c r="L97" s="61">
        <v>0</v>
      </c>
      <c r="M97" s="61">
        <v>0</v>
      </c>
      <c r="N97" s="61">
        <v>0</v>
      </c>
    </row>
    <row r="98" spans="1:14" x14ac:dyDescent="0.2">
      <c r="A98" s="56" t="s">
        <v>157</v>
      </c>
      <c r="B98" s="71">
        <v>351</v>
      </c>
      <c r="C98" s="71" t="s">
        <v>154</v>
      </c>
      <c r="D98" s="57" t="s">
        <v>38</v>
      </c>
      <c r="E98" s="58">
        <v>305</v>
      </c>
      <c r="F98" s="57" t="s">
        <v>158</v>
      </c>
      <c r="G98" s="59">
        <v>6</v>
      </c>
      <c r="H98" s="71" t="s">
        <v>65</v>
      </c>
      <c r="I98" s="59">
        <v>22.5</v>
      </c>
      <c r="J98" s="61">
        <v>305000</v>
      </c>
      <c r="K98" s="61">
        <v>216207.76</v>
      </c>
      <c r="L98" s="61">
        <v>5104010</v>
      </c>
      <c r="M98" s="61">
        <v>57322</v>
      </c>
      <c r="N98" s="61">
        <v>5161332</v>
      </c>
    </row>
    <row r="99" spans="1:14" x14ac:dyDescent="0.2">
      <c r="A99" s="56" t="s">
        <v>157</v>
      </c>
      <c r="B99" s="71">
        <v>351</v>
      </c>
      <c r="C99" s="71" t="s">
        <v>154</v>
      </c>
      <c r="D99" s="57" t="s">
        <v>38</v>
      </c>
      <c r="E99" s="58">
        <v>77</v>
      </c>
      <c r="F99" s="57" t="s">
        <v>159</v>
      </c>
      <c r="G99" s="59">
        <v>6</v>
      </c>
      <c r="H99" s="71" t="s">
        <v>65</v>
      </c>
      <c r="I99" s="59">
        <v>22.5</v>
      </c>
      <c r="J99" s="61">
        <v>77000</v>
      </c>
      <c r="K99" s="61">
        <v>54583.93</v>
      </c>
      <c r="L99" s="61">
        <v>1288561</v>
      </c>
      <c r="M99" s="61">
        <v>14471</v>
      </c>
      <c r="N99" s="61">
        <v>1303032</v>
      </c>
    </row>
    <row r="100" spans="1:14" x14ac:dyDescent="0.2">
      <c r="A100" s="56" t="s">
        <v>157</v>
      </c>
      <c r="B100" s="71">
        <v>351</v>
      </c>
      <c r="C100" s="71" t="s">
        <v>154</v>
      </c>
      <c r="D100" s="57" t="s">
        <v>38</v>
      </c>
      <c r="E100" s="58">
        <v>29</v>
      </c>
      <c r="F100" s="57" t="s">
        <v>160</v>
      </c>
      <c r="G100" s="59">
        <v>6</v>
      </c>
      <c r="H100" s="71" t="s">
        <v>65</v>
      </c>
      <c r="I100" s="59">
        <v>25.5</v>
      </c>
      <c r="J100" s="61">
        <v>29000</v>
      </c>
      <c r="K100" s="61">
        <v>44642.2</v>
      </c>
      <c r="L100" s="61">
        <v>1053867</v>
      </c>
      <c r="M100" s="61">
        <v>11836</v>
      </c>
      <c r="N100" s="61">
        <v>1065703</v>
      </c>
    </row>
    <row r="101" spans="1:14" x14ac:dyDescent="0.2">
      <c r="A101" s="56" t="s">
        <v>161</v>
      </c>
      <c r="B101" s="71">
        <v>351</v>
      </c>
      <c r="C101" s="71" t="s">
        <v>154</v>
      </c>
      <c r="D101" s="57" t="s">
        <v>38</v>
      </c>
      <c r="E101" s="58">
        <v>29</v>
      </c>
      <c r="F101" s="57" t="s">
        <v>162</v>
      </c>
      <c r="G101" s="59">
        <v>4.5</v>
      </c>
      <c r="H101" s="71" t="s">
        <v>65</v>
      </c>
      <c r="I101" s="59">
        <v>26</v>
      </c>
      <c r="J101" s="61">
        <v>29000</v>
      </c>
      <c r="K101" s="61">
        <v>43894.46</v>
      </c>
      <c r="L101" s="61">
        <v>1036215</v>
      </c>
      <c r="M101" s="61">
        <v>8779</v>
      </c>
      <c r="N101" s="61">
        <v>1044994</v>
      </c>
    </row>
    <row r="102" spans="1:14" x14ac:dyDescent="0.2">
      <c r="A102" s="56" t="s">
        <v>163</v>
      </c>
      <c r="B102" s="71">
        <v>351</v>
      </c>
      <c r="C102" s="71" t="s">
        <v>164</v>
      </c>
      <c r="D102" s="57" t="s">
        <v>38</v>
      </c>
      <c r="E102" s="58">
        <v>205</v>
      </c>
      <c r="F102" s="57" t="s">
        <v>165</v>
      </c>
      <c r="G102" s="59">
        <v>4</v>
      </c>
      <c r="H102" s="71" t="s">
        <v>65</v>
      </c>
      <c r="I102" s="59">
        <v>5.75</v>
      </c>
      <c r="J102" s="61">
        <v>205000</v>
      </c>
      <c r="K102" s="61">
        <v>0</v>
      </c>
      <c r="L102" s="61">
        <v>0</v>
      </c>
      <c r="M102" s="61">
        <v>0</v>
      </c>
      <c r="N102" s="61">
        <v>0</v>
      </c>
    </row>
    <row r="103" spans="1:14" x14ac:dyDescent="0.2">
      <c r="A103" s="56" t="s">
        <v>163</v>
      </c>
      <c r="B103" s="71">
        <v>351</v>
      </c>
      <c r="C103" s="71" t="s">
        <v>164</v>
      </c>
      <c r="D103" s="57" t="s">
        <v>38</v>
      </c>
      <c r="E103" s="58">
        <v>57</v>
      </c>
      <c r="F103" s="57" t="s">
        <v>166</v>
      </c>
      <c r="G103" s="59">
        <v>4</v>
      </c>
      <c r="H103" s="71" t="s">
        <v>65</v>
      </c>
      <c r="I103" s="59">
        <v>5.75</v>
      </c>
      <c r="J103" s="61">
        <v>57000</v>
      </c>
      <c r="K103" s="61">
        <v>0</v>
      </c>
      <c r="L103" s="61">
        <v>0</v>
      </c>
      <c r="M103" s="61">
        <v>0</v>
      </c>
      <c r="N103" s="61">
        <v>0</v>
      </c>
    </row>
    <row r="104" spans="1:14" x14ac:dyDescent="0.2">
      <c r="A104" s="56" t="s">
        <v>167</v>
      </c>
      <c r="B104" s="71">
        <v>351</v>
      </c>
      <c r="C104" s="71" t="s">
        <v>164</v>
      </c>
      <c r="D104" s="57" t="s">
        <v>38</v>
      </c>
      <c r="E104" s="58">
        <v>270</v>
      </c>
      <c r="F104" s="57" t="s">
        <v>168</v>
      </c>
      <c r="G104" s="59">
        <v>5.6</v>
      </c>
      <c r="H104" s="71" t="s">
        <v>65</v>
      </c>
      <c r="I104" s="59">
        <v>19.75</v>
      </c>
      <c r="J104" s="61">
        <v>270000</v>
      </c>
      <c r="K104" s="61">
        <v>184745.33</v>
      </c>
      <c r="L104" s="61">
        <v>4361277</v>
      </c>
      <c r="M104" s="61">
        <v>45786</v>
      </c>
      <c r="N104" s="61">
        <v>4407063</v>
      </c>
    </row>
    <row r="105" spans="1:14" x14ac:dyDescent="0.2">
      <c r="A105" s="56" t="s">
        <v>169</v>
      </c>
      <c r="B105" s="71">
        <v>351</v>
      </c>
      <c r="C105" s="71" t="s">
        <v>164</v>
      </c>
      <c r="D105" s="57" t="s">
        <v>38</v>
      </c>
      <c r="E105" s="58">
        <v>69</v>
      </c>
      <c r="F105" s="57" t="s">
        <v>170</v>
      </c>
      <c r="G105" s="59">
        <v>5.6</v>
      </c>
      <c r="H105" s="71" t="s">
        <v>65</v>
      </c>
      <c r="I105" s="59">
        <v>19.75</v>
      </c>
      <c r="J105" s="61">
        <v>69000</v>
      </c>
      <c r="K105" s="61">
        <v>47212.82</v>
      </c>
      <c r="L105" s="61">
        <v>1114552</v>
      </c>
      <c r="M105" s="61">
        <v>11701</v>
      </c>
      <c r="N105" s="61">
        <v>1126253</v>
      </c>
    </row>
    <row r="106" spans="1:14" x14ac:dyDescent="0.2">
      <c r="A106" s="56" t="s">
        <v>171</v>
      </c>
      <c r="B106" s="71">
        <v>351</v>
      </c>
      <c r="C106" s="71" t="s">
        <v>164</v>
      </c>
      <c r="D106" s="57" t="s">
        <v>38</v>
      </c>
      <c r="E106" s="58">
        <v>20</v>
      </c>
      <c r="F106" s="57" t="s">
        <v>172</v>
      </c>
      <c r="G106" s="59">
        <v>6</v>
      </c>
      <c r="H106" s="71" t="s">
        <v>65</v>
      </c>
      <c r="I106" s="59">
        <v>25.25</v>
      </c>
      <c r="J106" s="61">
        <v>20000</v>
      </c>
      <c r="K106" s="61">
        <v>30056.52</v>
      </c>
      <c r="L106" s="61">
        <v>709543</v>
      </c>
      <c r="M106" s="61">
        <v>7969</v>
      </c>
      <c r="N106" s="61">
        <v>717512</v>
      </c>
    </row>
    <row r="107" spans="1:14" x14ac:dyDescent="0.2">
      <c r="A107" s="56" t="s">
        <v>167</v>
      </c>
      <c r="B107" s="71">
        <v>351</v>
      </c>
      <c r="C107" s="71" t="s">
        <v>164</v>
      </c>
      <c r="D107" s="57" t="s">
        <v>38</v>
      </c>
      <c r="E107" s="58">
        <v>46</v>
      </c>
      <c r="F107" s="57" t="s">
        <v>173</v>
      </c>
      <c r="G107" s="59">
        <v>4.5</v>
      </c>
      <c r="H107" s="71" t="s">
        <v>65</v>
      </c>
      <c r="I107" s="59">
        <v>25.75</v>
      </c>
      <c r="J107" s="61">
        <v>46000</v>
      </c>
      <c r="K107" s="61">
        <v>68611.59</v>
      </c>
      <c r="L107" s="61">
        <v>1619712</v>
      </c>
      <c r="M107" s="61">
        <v>13722</v>
      </c>
      <c r="N107" s="61">
        <v>1633434</v>
      </c>
    </row>
    <row r="108" spans="1:14" x14ac:dyDescent="0.2">
      <c r="A108" s="56"/>
      <c r="D108" s="57"/>
      <c r="E108" s="58"/>
      <c r="F108" s="57"/>
      <c r="G108" s="59"/>
      <c r="H108" s="71"/>
      <c r="I108" s="59"/>
      <c r="J108" s="61"/>
      <c r="K108" s="61"/>
      <c r="L108" s="61"/>
      <c r="M108" s="61"/>
      <c r="N108" s="61"/>
    </row>
    <row r="109" spans="1:14" x14ac:dyDescent="0.2">
      <c r="A109" s="56" t="s">
        <v>84</v>
      </c>
      <c r="B109" s="71">
        <v>363</v>
      </c>
      <c r="C109" s="71" t="s">
        <v>174</v>
      </c>
      <c r="D109" s="57" t="s">
        <v>38</v>
      </c>
      <c r="E109" s="58">
        <v>400</v>
      </c>
      <c r="F109" s="57" t="s">
        <v>175</v>
      </c>
      <c r="G109" s="59">
        <v>5</v>
      </c>
      <c r="H109" s="71" t="s">
        <v>176</v>
      </c>
      <c r="I109" s="59">
        <v>17.5</v>
      </c>
      <c r="J109" s="61">
        <v>400000</v>
      </c>
      <c r="K109" s="61">
        <v>205950.76</v>
      </c>
      <c r="L109" s="61">
        <v>4861873</v>
      </c>
      <c r="M109" s="61">
        <v>3834</v>
      </c>
      <c r="N109" s="61">
        <v>4865707</v>
      </c>
    </row>
    <row r="110" spans="1:14" x14ac:dyDescent="0.2">
      <c r="A110" s="56" t="s">
        <v>84</v>
      </c>
      <c r="B110" s="71">
        <v>363</v>
      </c>
      <c r="C110" s="71" t="s">
        <v>174</v>
      </c>
      <c r="D110" s="57" t="s">
        <v>38</v>
      </c>
      <c r="E110" s="58">
        <v>96</v>
      </c>
      <c r="F110" s="57" t="s">
        <v>177</v>
      </c>
      <c r="G110" s="59">
        <v>5</v>
      </c>
      <c r="H110" s="71" t="s">
        <v>176</v>
      </c>
      <c r="I110" s="59">
        <v>17.5</v>
      </c>
      <c r="J110" s="61">
        <v>96000</v>
      </c>
      <c r="K110" s="61">
        <v>49428.2</v>
      </c>
      <c r="L110" s="61">
        <v>1166850</v>
      </c>
      <c r="M110" s="61">
        <v>920</v>
      </c>
      <c r="N110" s="61">
        <v>1167770</v>
      </c>
    </row>
    <row r="111" spans="1:14" x14ac:dyDescent="0.2">
      <c r="A111" s="56" t="s">
        <v>140</v>
      </c>
      <c r="B111" s="71">
        <v>363</v>
      </c>
      <c r="C111" s="71" t="s">
        <v>174</v>
      </c>
      <c r="D111" s="57" t="s">
        <v>38</v>
      </c>
      <c r="E111" s="82">
        <v>1E-3</v>
      </c>
      <c r="F111" s="57" t="s">
        <v>178</v>
      </c>
      <c r="G111" s="59">
        <v>0</v>
      </c>
      <c r="H111" s="71" t="s">
        <v>176</v>
      </c>
      <c r="I111" s="59">
        <v>17.5</v>
      </c>
      <c r="J111" s="61">
        <v>1</v>
      </c>
      <c r="K111" s="61">
        <v>1</v>
      </c>
      <c r="L111" s="61">
        <v>24</v>
      </c>
      <c r="M111" s="61">
        <v>0</v>
      </c>
      <c r="N111" s="61">
        <v>24</v>
      </c>
    </row>
    <row r="112" spans="1:14" x14ac:dyDescent="0.2">
      <c r="A112" s="56" t="s">
        <v>62</v>
      </c>
      <c r="B112" s="71">
        <v>367</v>
      </c>
      <c r="C112" s="71" t="s">
        <v>179</v>
      </c>
      <c r="D112" s="57" t="s">
        <v>38</v>
      </c>
      <c r="E112" s="58">
        <v>321.5</v>
      </c>
      <c r="F112" s="57" t="s">
        <v>180</v>
      </c>
      <c r="G112" s="59">
        <v>5.5</v>
      </c>
      <c r="H112" s="71" t="s">
        <v>65</v>
      </c>
      <c r="I112" s="59">
        <v>19</v>
      </c>
      <c r="J112" s="61">
        <v>321500</v>
      </c>
      <c r="K112" s="61">
        <v>129082</v>
      </c>
      <c r="L112" s="61">
        <v>3047235</v>
      </c>
      <c r="M112" s="61">
        <v>41062</v>
      </c>
      <c r="N112" s="61">
        <v>3088297</v>
      </c>
    </row>
    <row r="113" spans="1:14" x14ac:dyDescent="0.2">
      <c r="A113" s="56" t="s">
        <v>62</v>
      </c>
      <c r="B113" s="71">
        <v>367</v>
      </c>
      <c r="C113" s="71" t="s">
        <v>179</v>
      </c>
      <c r="D113" s="57" t="s">
        <v>38</v>
      </c>
      <c r="E113" s="58">
        <v>452.5</v>
      </c>
      <c r="F113" s="57" t="s">
        <v>181</v>
      </c>
      <c r="G113" s="59">
        <v>5.9</v>
      </c>
      <c r="H113" s="71" t="s">
        <v>65</v>
      </c>
      <c r="I113" s="59">
        <v>21.5</v>
      </c>
      <c r="J113" s="61">
        <v>452500</v>
      </c>
      <c r="K113" s="61">
        <v>288562</v>
      </c>
      <c r="L113" s="61">
        <v>6812074</v>
      </c>
      <c r="M113" s="61">
        <v>98329</v>
      </c>
      <c r="N113" s="61">
        <v>6910403</v>
      </c>
    </row>
    <row r="114" spans="1:14" x14ac:dyDescent="0.2">
      <c r="A114" s="56" t="s">
        <v>66</v>
      </c>
      <c r="B114" s="71">
        <v>367</v>
      </c>
      <c r="C114" s="71" t="s">
        <v>179</v>
      </c>
      <c r="D114" s="57" t="s">
        <v>38</v>
      </c>
      <c r="E114" s="58">
        <v>31</v>
      </c>
      <c r="F114" s="57" t="s">
        <v>182</v>
      </c>
      <c r="G114" s="59">
        <v>6.3</v>
      </c>
      <c r="H114" s="71" t="s">
        <v>65</v>
      </c>
      <c r="I114" s="59">
        <v>21.5</v>
      </c>
      <c r="J114" s="61">
        <v>31000</v>
      </c>
      <c r="K114" s="61">
        <v>56242</v>
      </c>
      <c r="L114" s="61">
        <v>1327703</v>
      </c>
      <c r="M114" s="61">
        <v>20435</v>
      </c>
      <c r="N114" s="61">
        <v>1348138</v>
      </c>
    </row>
    <row r="115" spans="1:14" x14ac:dyDescent="0.2">
      <c r="A115" s="56" t="s">
        <v>66</v>
      </c>
      <c r="B115" s="71">
        <v>367</v>
      </c>
      <c r="C115" s="71" t="s">
        <v>179</v>
      </c>
      <c r="D115" s="57" t="s">
        <v>38</v>
      </c>
      <c r="E115" s="58">
        <v>51.8</v>
      </c>
      <c r="F115" s="57" t="s">
        <v>183</v>
      </c>
      <c r="G115" s="59">
        <v>6.3</v>
      </c>
      <c r="H115" s="71" t="s">
        <v>65</v>
      </c>
      <c r="I115" s="59">
        <v>21.5</v>
      </c>
      <c r="J115" s="61">
        <v>51800</v>
      </c>
      <c r="K115" s="61">
        <v>93979</v>
      </c>
      <c r="L115" s="61">
        <v>2218559</v>
      </c>
      <c r="M115" s="61">
        <v>34146</v>
      </c>
      <c r="N115" s="61">
        <v>2252705</v>
      </c>
    </row>
    <row r="116" spans="1:14" x14ac:dyDescent="0.2">
      <c r="A116" s="56"/>
      <c r="D116" s="57"/>
      <c r="E116" s="58"/>
      <c r="F116" s="57"/>
      <c r="G116" s="59"/>
      <c r="H116" s="71"/>
      <c r="I116" s="59"/>
      <c r="J116" s="61"/>
      <c r="K116" s="61"/>
      <c r="L116" s="61"/>
      <c r="M116" s="61"/>
      <c r="N116" s="61"/>
    </row>
    <row r="117" spans="1:14" x14ac:dyDescent="0.2">
      <c r="A117" s="56" t="s">
        <v>184</v>
      </c>
      <c r="B117" s="71">
        <v>383</v>
      </c>
      <c r="C117" s="71" t="s">
        <v>154</v>
      </c>
      <c r="D117" s="57" t="s">
        <v>38</v>
      </c>
      <c r="E117" s="58">
        <v>1250</v>
      </c>
      <c r="F117" s="57" t="s">
        <v>91</v>
      </c>
      <c r="G117" s="59">
        <v>4.5</v>
      </c>
      <c r="H117" s="71" t="s">
        <v>57</v>
      </c>
      <c r="I117" s="59">
        <v>22</v>
      </c>
      <c r="J117" s="61">
        <v>1250000</v>
      </c>
      <c r="K117" s="61">
        <v>311445</v>
      </c>
      <c r="L117" s="61">
        <v>7352273</v>
      </c>
      <c r="M117" s="61">
        <v>4503</v>
      </c>
      <c r="N117" s="61">
        <v>7356776</v>
      </c>
    </row>
    <row r="118" spans="1:14" x14ac:dyDescent="0.2">
      <c r="A118" s="56" t="s">
        <v>185</v>
      </c>
      <c r="B118" s="71">
        <v>383</v>
      </c>
      <c r="C118" s="71" t="s">
        <v>154</v>
      </c>
      <c r="D118" s="57" t="s">
        <v>38</v>
      </c>
      <c r="E118" s="82">
        <v>161</v>
      </c>
      <c r="F118" s="57" t="s">
        <v>58</v>
      </c>
      <c r="G118" s="59">
        <v>6</v>
      </c>
      <c r="H118" s="71" t="s">
        <v>57</v>
      </c>
      <c r="I118" s="59">
        <v>22</v>
      </c>
      <c r="J118" s="61">
        <v>161000</v>
      </c>
      <c r="K118" s="61">
        <v>277342</v>
      </c>
      <c r="L118" s="61">
        <v>6547204</v>
      </c>
      <c r="M118" s="61">
        <v>21232</v>
      </c>
      <c r="N118" s="61">
        <v>6568436</v>
      </c>
    </row>
    <row r="119" spans="1:14" x14ac:dyDescent="0.2">
      <c r="A119" s="56" t="s">
        <v>69</v>
      </c>
      <c r="B119" s="71">
        <v>392</v>
      </c>
      <c r="C119" s="71" t="s">
        <v>186</v>
      </c>
      <c r="D119" s="57" t="s">
        <v>38</v>
      </c>
      <c r="E119" s="58">
        <v>240</v>
      </c>
      <c r="F119" s="57" t="s">
        <v>187</v>
      </c>
      <c r="G119" s="59">
        <v>3.5</v>
      </c>
      <c r="H119" s="71" t="s">
        <v>57</v>
      </c>
      <c r="I119" s="59">
        <v>7</v>
      </c>
      <c r="J119" s="61">
        <v>240000</v>
      </c>
      <c r="K119" s="61">
        <v>0</v>
      </c>
      <c r="L119" s="61">
        <v>0</v>
      </c>
      <c r="M119" s="61">
        <v>0</v>
      </c>
      <c r="N119" s="61">
        <v>0</v>
      </c>
    </row>
    <row r="120" spans="1:14" x14ac:dyDescent="0.2">
      <c r="A120" s="56" t="s">
        <v>188</v>
      </c>
      <c r="B120" s="71">
        <v>392</v>
      </c>
      <c r="C120" s="71" t="s">
        <v>186</v>
      </c>
      <c r="D120" s="57" t="s">
        <v>38</v>
      </c>
      <c r="E120" s="58">
        <v>245</v>
      </c>
      <c r="F120" s="57" t="s">
        <v>182</v>
      </c>
      <c r="G120" s="59">
        <v>4.5</v>
      </c>
      <c r="H120" s="71" t="s">
        <v>57</v>
      </c>
      <c r="I120" s="59">
        <v>11</v>
      </c>
      <c r="J120" s="61">
        <v>119805</v>
      </c>
      <c r="K120" s="61">
        <v>66233.23</v>
      </c>
      <c r="L120" s="61">
        <v>1563566</v>
      </c>
      <c r="M120" s="61">
        <v>5641</v>
      </c>
      <c r="N120" s="61">
        <v>1569207</v>
      </c>
    </row>
    <row r="121" spans="1:14" x14ac:dyDescent="0.2">
      <c r="A121" s="56" t="s">
        <v>188</v>
      </c>
      <c r="B121" s="71">
        <v>392</v>
      </c>
      <c r="C121" s="71" t="s">
        <v>186</v>
      </c>
      <c r="D121" s="57" t="s">
        <v>38</v>
      </c>
      <c r="E121" s="266" t="s">
        <v>189</v>
      </c>
      <c r="F121" s="57" t="s">
        <v>190</v>
      </c>
      <c r="G121" s="59">
        <v>4.5</v>
      </c>
      <c r="H121" s="71" t="s">
        <v>57</v>
      </c>
      <c r="I121" s="59">
        <v>11</v>
      </c>
      <c r="J121" s="61">
        <v>195</v>
      </c>
      <c r="K121" s="61">
        <v>107.78</v>
      </c>
      <c r="L121" s="61">
        <v>2544</v>
      </c>
      <c r="M121" s="61">
        <v>9</v>
      </c>
      <c r="N121" s="61">
        <v>2553</v>
      </c>
    </row>
    <row r="122" spans="1:14" x14ac:dyDescent="0.2">
      <c r="A122" s="56" t="s">
        <v>188</v>
      </c>
      <c r="B122" s="71">
        <v>392</v>
      </c>
      <c r="C122" s="71" t="s">
        <v>186</v>
      </c>
      <c r="D122" s="57" t="s">
        <v>38</v>
      </c>
      <c r="E122" s="266" t="s">
        <v>189</v>
      </c>
      <c r="F122" s="57" t="s">
        <v>191</v>
      </c>
      <c r="G122" s="59">
        <v>5</v>
      </c>
      <c r="H122" s="71" t="s">
        <v>57</v>
      </c>
      <c r="I122" s="59">
        <v>11.5</v>
      </c>
      <c r="J122" s="61">
        <v>146837.81</v>
      </c>
      <c r="K122" s="61">
        <v>215173.83</v>
      </c>
      <c r="L122" s="61">
        <v>5079602</v>
      </c>
      <c r="M122" s="61">
        <v>0</v>
      </c>
      <c r="N122" s="61">
        <v>5079602</v>
      </c>
    </row>
    <row r="124" spans="1:14" x14ac:dyDescent="0.2">
      <c r="A124" s="56" t="s">
        <v>62</v>
      </c>
      <c r="B124" s="71">
        <v>420</v>
      </c>
      <c r="C124" s="71" t="s">
        <v>192</v>
      </c>
      <c r="D124" s="57" t="s">
        <v>38</v>
      </c>
      <c r="E124" s="58">
        <v>507</v>
      </c>
      <c r="F124" s="57" t="s">
        <v>193</v>
      </c>
      <c r="G124" s="59">
        <v>4.5</v>
      </c>
      <c r="H124" s="71" t="s">
        <v>40</v>
      </c>
      <c r="I124" s="59">
        <v>19.5</v>
      </c>
      <c r="J124" s="61">
        <v>507000</v>
      </c>
      <c r="K124" s="61">
        <v>126941</v>
      </c>
      <c r="L124" s="61">
        <v>2996692</v>
      </c>
      <c r="M124" s="61">
        <v>33158</v>
      </c>
      <c r="N124" s="61">
        <v>3029850</v>
      </c>
    </row>
    <row r="125" spans="1:14" x14ac:dyDescent="0.2">
      <c r="A125" s="56" t="s">
        <v>62</v>
      </c>
      <c r="B125" s="71">
        <v>420</v>
      </c>
      <c r="C125" s="71" t="s">
        <v>192</v>
      </c>
      <c r="D125" s="57" t="s">
        <v>38</v>
      </c>
      <c r="E125" s="58">
        <v>91</v>
      </c>
      <c r="F125" s="57" t="s">
        <v>194</v>
      </c>
      <c r="G125" s="59">
        <v>4.5</v>
      </c>
      <c r="H125" s="71" t="s">
        <v>40</v>
      </c>
      <c r="I125" s="59">
        <v>19.5</v>
      </c>
      <c r="J125" s="61">
        <v>91000</v>
      </c>
      <c r="K125" s="61">
        <v>59544</v>
      </c>
      <c r="L125" s="61">
        <v>1405653</v>
      </c>
      <c r="M125" s="61">
        <v>15554</v>
      </c>
      <c r="N125" s="61">
        <v>1421207</v>
      </c>
    </row>
    <row r="126" spans="1:14" x14ac:dyDescent="0.2">
      <c r="A126" s="56" t="s">
        <v>66</v>
      </c>
      <c r="B126" s="71">
        <v>420</v>
      </c>
      <c r="C126" s="71" t="s">
        <v>192</v>
      </c>
      <c r="D126" s="57" t="s">
        <v>38</v>
      </c>
      <c r="E126" s="58">
        <v>32</v>
      </c>
      <c r="F126" s="57" t="s">
        <v>195</v>
      </c>
      <c r="G126" s="59">
        <v>4.5</v>
      </c>
      <c r="H126" s="71" t="s">
        <v>40</v>
      </c>
      <c r="I126" s="59">
        <v>19.5</v>
      </c>
      <c r="J126" s="61">
        <v>32000</v>
      </c>
      <c r="K126" s="61">
        <v>47035</v>
      </c>
      <c r="L126" s="61">
        <v>1110354</v>
      </c>
      <c r="M126" s="61">
        <v>12286</v>
      </c>
      <c r="N126" s="61">
        <v>1122640</v>
      </c>
    </row>
    <row r="127" spans="1:14" x14ac:dyDescent="0.2">
      <c r="A127" s="56" t="s">
        <v>66</v>
      </c>
      <c r="B127" s="71">
        <v>420</v>
      </c>
      <c r="C127" s="71" t="s">
        <v>192</v>
      </c>
      <c r="D127" s="57" t="s">
        <v>38</v>
      </c>
      <c r="E127" s="58">
        <v>28</v>
      </c>
      <c r="F127" s="57" t="s">
        <v>196</v>
      </c>
      <c r="G127" s="59">
        <v>4.5</v>
      </c>
      <c r="H127" s="71" t="s">
        <v>40</v>
      </c>
      <c r="I127" s="59">
        <v>19.5</v>
      </c>
      <c r="J127" s="61">
        <v>28000</v>
      </c>
      <c r="K127" s="61">
        <v>41155</v>
      </c>
      <c r="L127" s="61">
        <v>971545</v>
      </c>
      <c r="M127" s="61">
        <v>10750</v>
      </c>
      <c r="N127" s="61">
        <v>982295</v>
      </c>
    </row>
    <row r="128" spans="1:14" x14ac:dyDescent="0.2">
      <c r="A128" s="56" t="s">
        <v>66</v>
      </c>
      <c r="B128" s="71">
        <v>420</v>
      </c>
      <c r="C128" s="71" t="s">
        <v>192</v>
      </c>
      <c r="D128" s="57" t="s">
        <v>38</v>
      </c>
      <c r="E128" s="58">
        <v>25</v>
      </c>
      <c r="F128" s="57" t="s">
        <v>197</v>
      </c>
      <c r="G128" s="59">
        <v>4.5</v>
      </c>
      <c r="H128" s="71" t="s">
        <v>40</v>
      </c>
      <c r="I128" s="59">
        <v>19.5</v>
      </c>
      <c r="J128" s="61">
        <v>25000</v>
      </c>
      <c r="K128" s="61">
        <v>36746</v>
      </c>
      <c r="L128" s="61">
        <v>867462</v>
      </c>
      <c r="M128" s="61">
        <v>9598</v>
      </c>
      <c r="N128" s="61">
        <v>877060</v>
      </c>
    </row>
    <row r="129" spans="1:14" x14ac:dyDescent="0.2">
      <c r="A129" s="56"/>
      <c r="D129" s="57"/>
      <c r="E129" s="58"/>
      <c r="F129" s="57"/>
      <c r="G129" s="59"/>
      <c r="H129" s="71"/>
      <c r="I129" s="59"/>
      <c r="J129" s="61"/>
      <c r="K129" s="61"/>
      <c r="L129" s="61"/>
      <c r="M129" s="61"/>
      <c r="N129" s="61"/>
    </row>
    <row r="130" spans="1:14" x14ac:dyDescent="0.2">
      <c r="A130" s="56" t="s">
        <v>198</v>
      </c>
      <c r="B130" s="71">
        <v>430</v>
      </c>
      <c r="C130" s="71" t="s">
        <v>199</v>
      </c>
      <c r="D130" s="57" t="s">
        <v>38</v>
      </c>
      <c r="E130" s="61">
        <v>3660</v>
      </c>
      <c r="F130" s="57" t="s">
        <v>200</v>
      </c>
      <c r="G130" s="59">
        <v>3</v>
      </c>
      <c r="H130" s="71" t="s">
        <v>176</v>
      </c>
      <c r="I130" s="59">
        <v>11.42</v>
      </c>
      <c r="J130" s="51">
        <v>3660000</v>
      </c>
      <c r="K130" s="51">
        <v>954676.74</v>
      </c>
      <c r="L130" s="51">
        <v>22537025</v>
      </c>
      <c r="M130" s="264">
        <v>331503</v>
      </c>
      <c r="N130" s="265">
        <v>22868528</v>
      </c>
    </row>
    <row r="131" spans="1:14" x14ac:dyDescent="0.2">
      <c r="A131" s="56" t="s">
        <v>198</v>
      </c>
      <c r="B131" s="71">
        <v>430</v>
      </c>
      <c r="C131" s="71" t="s">
        <v>199</v>
      </c>
      <c r="D131" s="57" t="s">
        <v>38</v>
      </c>
      <c r="E131" s="61">
        <v>479</v>
      </c>
      <c r="F131" s="57" t="s">
        <v>201</v>
      </c>
      <c r="G131" s="59">
        <v>4</v>
      </c>
      <c r="H131" s="71" t="s">
        <v>176</v>
      </c>
      <c r="I131" s="59">
        <v>11.42</v>
      </c>
      <c r="J131" s="51">
        <v>479000</v>
      </c>
      <c r="K131" s="51">
        <v>248653.05</v>
      </c>
      <c r="L131" s="51">
        <v>5869945</v>
      </c>
      <c r="M131" s="264">
        <v>112546</v>
      </c>
      <c r="N131" s="265">
        <v>5982491</v>
      </c>
    </row>
    <row r="132" spans="1:14" x14ac:dyDescent="0.2">
      <c r="A132" s="56" t="s">
        <v>202</v>
      </c>
      <c r="B132" s="71">
        <v>430</v>
      </c>
      <c r="C132" s="71" t="s">
        <v>199</v>
      </c>
      <c r="D132" s="57" t="s">
        <v>38</v>
      </c>
      <c r="E132" s="82">
        <v>1.5349999999999999</v>
      </c>
      <c r="F132" s="57" t="s">
        <v>203</v>
      </c>
      <c r="G132" s="59">
        <v>10</v>
      </c>
      <c r="H132" s="71" t="s">
        <v>176</v>
      </c>
      <c r="I132" s="59">
        <v>11.42</v>
      </c>
      <c r="J132" s="51">
        <v>1535</v>
      </c>
      <c r="K132" s="51">
        <v>3452.36</v>
      </c>
      <c r="L132" s="51">
        <v>81500</v>
      </c>
      <c r="M132" s="51">
        <v>59528</v>
      </c>
      <c r="N132" s="51">
        <v>141028</v>
      </c>
    </row>
    <row r="133" spans="1:14" x14ac:dyDescent="0.2">
      <c r="A133" s="56"/>
      <c r="D133" s="57"/>
      <c r="E133" s="61"/>
      <c r="F133" s="71"/>
      <c r="G133" s="59"/>
      <c r="H133" s="71"/>
      <c r="I133" s="59"/>
      <c r="J133" s="61"/>
      <c r="K133" s="61"/>
      <c r="L133" s="61"/>
      <c r="M133" s="61"/>
      <c r="N133" s="61"/>
    </row>
    <row r="134" spans="1:14" x14ac:dyDescent="0.2">
      <c r="A134" s="56" t="s">
        <v>204</v>
      </c>
      <c r="B134" s="71">
        <v>437</v>
      </c>
      <c r="C134" s="71" t="s">
        <v>205</v>
      </c>
      <c r="D134" s="57" t="s">
        <v>38</v>
      </c>
      <c r="E134" s="61">
        <v>110</v>
      </c>
      <c r="F134" s="57" t="s">
        <v>206</v>
      </c>
      <c r="G134" s="59">
        <v>3</v>
      </c>
      <c r="H134" s="71" t="s">
        <v>65</v>
      </c>
      <c r="I134" s="59">
        <v>7</v>
      </c>
      <c r="J134" s="61">
        <v>110000</v>
      </c>
      <c r="K134" s="61">
        <v>0</v>
      </c>
      <c r="L134" s="61">
        <v>0</v>
      </c>
      <c r="M134" s="61">
        <v>0</v>
      </c>
      <c r="N134" s="61">
        <v>0</v>
      </c>
    </row>
    <row r="135" spans="1:14" x14ac:dyDescent="0.2">
      <c r="A135" s="56" t="s">
        <v>204</v>
      </c>
      <c r="B135" s="71">
        <v>437</v>
      </c>
      <c r="C135" s="71" t="s">
        <v>205</v>
      </c>
      <c r="D135" s="57" t="s">
        <v>38</v>
      </c>
      <c r="E135" s="61">
        <v>33</v>
      </c>
      <c r="F135" s="57" t="s">
        <v>207</v>
      </c>
      <c r="G135" s="59">
        <v>3</v>
      </c>
      <c r="H135" s="71" t="s">
        <v>65</v>
      </c>
      <c r="I135" s="59">
        <v>7</v>
      </c>
      <c r="J135" s="61">
        <v>33000</v>
      </c>
      <c r="K135" s="61">
        <v>0</v>
      </c>
      <c r="L135" s="61">
        <v>0</v>
      </c>
      <c r="M135" s="61">
        <v>0</v>
      </c>
      <c r="N135" s="61">
        <v>0</v>
      </c>
    </row>
    <row r="136" spans="1:14" x14ac:dyDescent="0.2">
      <c r="A136" s="56" t="s">
        <v>204</v>
      </c>
      <c r="B136" s="71">
        <v>437</v>
      </c>
      <c r="C136" s="71" t="s">
        <v>205</v>
      </c>
      <c r="D136" s="57" t="s">
        <v>38</v>
      </c>
      <c r="E136" s="61">
        <v>260</v>
      </c>
      <c r="F136" s="57" t="s">
        <v>208</v>
      </c>
      <c r="G136" s="59">
        <v>4.2</v>
      </c>
      <c r="H136" s="71" t="s">
        <v>65</v>
      </c>
      <c r="I136" s="59">
        <v>20</v>
      </c>
      <c r="J136" s="61">
        <v>260000</v>
      </c>
      <c r="K136" s="61">
        <v>152815.82</v>
      </c>
      <c r="L136" s="61">
        <v>3607518</v>
      </c>
      <c r="M136" s="61">
        <v>3713</v>
      </c>
      <c r="N136" s="61">
        <v>3611231</v>
      </c>
    </row>
    <row r="137" spans="1:14" x14ac:dyDescent="0.2">
      <c r="A137" s="56" t="s">
        <v>204</v>
      </c>
      <c r="B137" s="71">
        <v>437</v>
      </c>
      <c r="C137" s="71" t="s">
        <v>205</v>
      </c>
      <c r="D137" s="57" t="s">
        <v>38</v>
      </c>
      <c r="E137" s="61">
        <v>68</v>
      </c>
      <c r="F137" s="57" t="s">
        <v>209</v>
      </c>
      <c r="G137" s="59">
        <v>4.2</v>
      </c>
      <c r="H137" s="71" t="s">
        <v>65</v>
      </c>
      <c r="I137" s="59">
        <v>20</v>
      </c>
      <c r="J137" s="61">
        <v>68000</v>
      </c>
      <c r="K137" s="61">
        <v>39967.199999999997</v>
      </c>
      <c r="L137" s="61">
        <v>943504</v>
      </c>
      <c r="M137" s="61">
        <v>971</v>
      </c>
      <c r="N137" s="61">
        <v>944475</v>
      </c>
    </row>
    <row r="138" spans="1:14" x14ac:dyDescent="0.2">
      <c r="A138" s="56" t="s">
        <v>210</v>
      </c>
      <c r="B138" s="71">
        <v>437</v>
      </c>
      <c r="C138" s="71" t="s">
        <v>205</v>
      </c>
      <c r="D138" s="57" t="s">
        <v>38</v>
      </c>
      <c r="E138" s="76">
        <v>132</v>
      </c>
      <c r="F138" s="57" t="s">
        <v>211</v>
      </c>
      <c r="G138" s="59">
        <v>4.2</v>
      </c>
      <c r="H138" s="71" t="s">
        <v>65</v>
      </c>
      <c r="I138" s="59">
        <v>20</v>
      </c>
      <c r="J138" s="61">
        <v>132000</v>
      </c>
      <c r="K138" s="61">
        <v>72838.350000000006</v>
      </c>
      <c r="L138" s="61">
        <v>1719493</v>
      </c>
      <c r="M138" s="61">
        <v>1769</v>
      </c>
      <c r="N138" s="61">
        <v>1721262</v>
      </c>
    </row>
    <row r="139" spans="1:14" x14ac:dyDescent="0.2">
      <c r="A139" s="56" t="s">
        <v>212</v>
      </c>
      <c r="B139" s="71">
        <v>437</v>
      </c>
      <c r="C139" s="71" t="s">
        <v>205</v>
      </c>
      <c r="D139" s="57" t="s">
        <v>38</v>
      </c>
      <c r="E139" s="76">
        <v>55</v>
      </c>
      <c r="F139" s="57" t="s">
        <v>213</v>
      </c>
      <c r="G139" s="59">
        <v>4.2</v>
      </c>
      <c r="H139" s="71" t="s">
        <v>65</v>
      </c>
      <c r="I139" s="59">
        <v>20</v>
      </c>
      <c r="J139" s="61">
        <v>55000</v>
      </c>
      <c r="K139" s="61">
        <v>52490.09</v>
      </c>
      <c r="L139" s="61">
        <v>1239132</v>
      </c>
      <c r="M139" s="61">
        <v>1275</v>
      </c>
      <c r="N139" s="61">
        <v>1240407</v>
      </c>
    </row>
    <row r="140" spans="1:14" x14ac:dyDescent="0.2">
      <c r="A140" s="56" t="s">
        <v>212</v>
      </c>
      <c r="B140" s="71">
        <v>437</v>
      </c>
      <c r="C140" s="71" t="s">
        <v>205</v>
      </c>
      <c r="D140" s="57" t="s">
        <v>38</v>
      </c>
      <c r="E140" s="76">
        <v>1</v>
      </c>
      <c r="F140" s="57" t="s">
        <v>214</v>
      </c>
      <c r="G140" s="59">
        <v>4.2</v>
      </c>
      <c r="H140" s="71" t="s">
        <v>65</v>
      </c>
      <c r="I140" s="59">
        <v>20</v>
      </c>
      <c r="J140" s="61">
        <v>1000</v>
      </c>
      <c r="K140" s="61">
        <v>1418.65</v>
      </c>
      <c r="L140" s="61">
        <v>33490</v>
      </c>
      <c r="M140" s="61">
        <v>35</v>
      </c>
      <c r="N140" s="61">
        <v>33525</v>
      </c>
    </row>
    <row r="141" spans="1:14" x14ac:dyDescent="0.2">
      <c r="A141" s="56" t="s">
        <v>215</v>
      </c>
      <c r="B141" s="71">
        <v>437</v>
      </c>
      <c r="C141" s="71" t="s">
        <v>216</v>
      </c>
      <c r="D141" s="57" t="s">
        <v>38</v>
      </c>
      <c r="E141" s="58">
        <v>110</v>
      </c>
      <c r="F141" s="57" t="s">
        <v>217</v>
      </c>
      <c r="G141" s="59">
        <v>3</v>
      </c>
      <c r="H141" s="71" t="s">
        <v>65</v>
      </c>
      <c r="I141" s="59">
        <v>5.93</v>
      </c>
      <c r="J141" s="61">
        <v>110000</v>
      </c>
      <c r="K141" s="61">
        <v>0</v>
      </c>
      <c r="L141" s="61">
        <v>0</v>
      </c>
      <c r="M141" s="61">
        <v>0</v>
      </c>
      <c r="N141" s="61">
        <v>0</v>
      </c>
    </row>
    <row r="142" spans="1:14" x14ac:dyDescent="0.2">
      <c r="A142" s="56" t="s">
        <v>218</v>
      </c>
      <c r="B142" s="71">
        <v>437</v>
      </c>
      <c r="C142" s="71" t="s">
        <v>216</v>
      </c>
      <c r="D142" s="57" t="s">
        <v>38</v>
      </c>
      <c r="E142" s="58">
        <v>33</v>
      </c>
      <c r="F142" s="57" t="s">
        <v>219</v>
      </c>
      <c r="G142" s="59">
        <v>3</v>
      </c>
      <c r="H142" s="71" t="s">
        <v>65</v>
      </c>
      <c r="I142" s="59">
        <v>5.93</v>
      </c>
      <c r="J142" s="61">
        <v>33000</v>
      </c>
      <c r="K142" s="61">
        <v>0</v>
      </c>
      <c r="L142" s="61">
        <v>0</v>
      </c>
      <c r="M142" s="61">
        <v>0</v>
      </c>
      <c r="N142" s="61">
        <v>0</v>
      </c>
    </row>
    <row r="143" spans="1:14" x14ac:dyDescent="0.2">
      <c r="A143" s="56" t="s">
        <v>215</v>
      </c>
      <c r="B143" s="71">
        <v>437</v>
      </c>
      <c r="C143" s="71" t="s">
        <v>216</v>
      </c>
      <c r="D143" s="57" t="s">
        <v>38</v>
      </c>
      <c r="E143" s="58">
        <v>375</v>
      </c>
      <c r="F143" s="57" t="s">
        <v>220</v>
      </c>
      <c r="G143" s="59">
        <v>4.2</v>
      </c>
      <c r="H143" s="71" t="s">
        <v>65</v>
      </c>
      <c r="I143" s="59">
        <v>19.75</v>
      </c>
      <c r="J143" s="61">
        <v>375000</v>
      </c>
      <c r="K143" s="61">
        <v>240939.27</v>
      </c>
      <c r="L143" s="61">
        <v>5687846</v>
      </c>
      <c r="M143" s="61">
        <v>5853</v>
      </c>
      <c r="N143" s="61">
        <v>5693699</v>
      </c>
    </row>
    <row r="144" spans="1:14" x14ac:dyDescent="0.2">
      <c r="A144" s="56" t="s">
        <v>215</v>
      </c>
      <c r="B144" s="71">
        <v>437</v>
      </c>
      <c r="C144" s="71" t="s">
        <v>216</v>
      </c>
      <c r="D144" s="57" t="s">
        <v>38</v>
      </c>
      <c r="E144" s="58">
        <v>99</v>
      </c>
      <c r="F144" s="57" t="s">
        <v>221</v>
      </c>
      <c r="G144" s="59">
        <v>4.2</v>
      </c>
      <c r="H144" s="71" t="s">
        <v>65</v>
      </c>
      <c r="I144" s="59">
        <v>19.75</v>
      </c>
      <c r="J144" s="61">
        <v>99000</v>
      </c>
      <c r="K144" s="61">
        <v>63607.98</v>
      </c>
      <c r="L144" s="61">
        <v>1501592</v>
      </c>
      <c r="M144" s="61">
        <v>1545</v>
      </c>
      <c r="N144" s="61">
        <v>1503137</v>
      </c>
    </row>
    <row r="145" spans="1:14" x14ac:dyDescent="0.2">
      <c r="A145" s="56" t="s">
        <v>215</v>
      </c>
      <c r="B145" s="71">
        <v>437</v>
      </c>
      <c r="C145" s="71" t="s">
        <v>216</v>
      </c>
      <c r="D145" s="57" t="s">
        <v>38</v>
      </c>
      <c r="E145" s="58">
        <v>93</v>
      </c>
      <c r="F145" s="57" t="s">
        <v>222</v>
      </c>
      <c r="G145" s="59">
        <v>4.2</v>
      </c>
      <c r="H145" s="71" t="s">
        <v>65</v>
      </c>
      <c r="I145" s="59">
        <v>19.75</v>
      </c>
      <c r="J145" s="61">
        <v>93000</v>
      </c>
      <c r="K145" s="61">
        <v>60119.01</v>
      </c>
      <c r="L145" s="61">
        <v>1419228</v>
      </c>
      <c r="M145" s="61">
        <v>1460</v>
      </c>
      <c r="N145" s="61">
        <v>1420688</v>
      </c>
    </row>
    <row r="146" spans="1:14" x14ac:dyDescent="0.2">
      <c r="A146" s="56" t="s">
        <v>223</v>
      </c>
      <c r="B146" s="71">
        <v>437</v>
      </c>
      <c r="C146" s="71" t="s">
        <v>216</v>
      </c>
      <c r="D146" s="57" t="s">
        <v>38</v>
      </c>
      <c r="E146" s="58">
        <v>122</v>
      </c>
      <c r="F146" s="57" t="s">
        <v>224</v>
      </c>
      <c r="G146" s="59">
        <v>4.2</v>
      </c>
      <c r="H146" s="71" t="s">
        <v>65</v>
      </c>
      <c r="I146" s="59">
        <v>19.75</v>
      </c>
      <c r="J146" s="61">
        <v>122000</v>
      </c>
      <c r="K146" s="61">
        <v>107434.06</v>
      </c>
      <c r="L146" s="61">
        <v>2536193</v>
      </c>
      <c r="M146" s="61">
        <v>2610</v>
      </c>
      <c r="N146" s="61">
        <v>2538803</v>
      </c>
    </row>
    <row r="147" spans="1:14" x14ac:dyDescent="0.2">
      <c r="A147" s="56" t="s">
        <v>223</v>
      </c>
      <c r="B147" s="71">
        <v>437</v>
      </c>
      <c r="C147" s="71" t="s">
        <v>216</v>
      </c>
      <c r="D147" s="57" t="s">
        <v>38</v>
      </c>
      <c r="E147" s="58">
        <v>1</v>
      </c>
      <c r="F147" s="57" t="s">
        <v>225</v>
      </c>
      <c r="G147" s="59">
        <v>4.2</v>
      </c>
      <c r="H147" s="71" t="s">
        <v>65</v>
      </c>
      <c r="I147" s="59">
        <v>19.75</v>
      </c>
      <c r="J147" s="61">
        <v>1000</v>
      </c>
      <c r="K147" s="61">
        <v>1342.93</v>
      </c>
      <c r="L147" s="61">
        <v>31703</v>
      </c>
      <c r="M147" s="61">
        <v>32</v>
      </c>
      <c r="N147" s="61">
        <v>31735</v>
      </c>
    </row>
    <row r="148" spans="1:14" x14ac:dyDescent="0.2">
      <c r="A148" s="56"/>
      <c r="D148" s="57"/>
      <c r="E148" s="58"/>
      <c r="F148" s="57"/>
      <c r="G148" s="59"/>
      <c r="H148" s="71"/>
      <c r="I148" s="59"/>
      <c r="J148" s="61"/>
      <c r="K148" s="61"/>
      <c r="L148" s="61"/>
      <c r="M148" s="61"/>
      <c r="N148" s="61"/>
    </row>
    <row r="149" spans="1:14" x14ac:dyDescent="0.2">
      <c r="A149" s="56" t="s">
        <v>69</v>
      </c>
      <c r="B149" s="71">
        <v>449</v>
      </c>
      <c r="C149" s="71" t="s">
        <v>226</v>
      </c>
      <c r="D149" s="57" t="s">
        <v>38</v>
      </c>
      <c r="E149" s="58">
        <v>162</v>
      </c>
      <c r="F149" s="57" t="s">
        <v>193</v>
      </c>
      <c r="G149" s="59">
        <v>4.8</v>
      </c>
      <c r="H149" s="57" t="s">
        <v>57</v>
      </c>
      <c r="I149" s="59">
        <v>7.75</v>
      </c>
      <c r="J149" s="61">
        <v>162000</v>
      </c>
      <c r="K149" s="61">
        <v>0</v>
      </c>
      <c r="L149" s="61">
        <v>0</v>
      </c>
      <c r="M149" s="61">
        <v>0</v>
      </c>
      <c r="N149" s="61">
        <v>0</v>
      </c>
    </row>
    <row r="150" spans="1:14" x14ac:dyDescent="0.2">
      <c r="A150" s="56" t="s">
        <v>227</v>
      </c>
      <c r="B150" s="71">
        <v>449</v>
      </c>
      <c r="C150" s="71" t="s">
        <v>226</v>
      </c>
      <c r="D150" s="57" t="s">
        <v>38</v>
      </c>
      <c r="E150" s="58">
        <v>50</v>
      </c>
      <c r="F150" s="57" t="s">
        <v>194</v>
      </c>
      <c r="G150" s="59">
        <v>5.4</v>
      </c>
      <c r="H150" s="57" t="s">
        <v>57</v>
      </c>
      <c r="I150" s="59">
        <v>14.75</v>
      </c>
      <c r="J150" s="61">
        <v>50000</v>
      </c>
      <c r="K150" s="61">
        <v>72113.2</v>
      </c>
      <c r="L150" s="61">
        <v>1702374</v>
      </c>
      <c r="M150" s="61">
        <v>22280</v>
      </c>
      <c r="N150" s="61">
        <v>1724654</v>
      </c>
    </row>
    <row r="151" spans="1:14" x14ac:dyDescent="0.2">
      <c r="A151" s="56" t="s">
        <v>227</v>
      </c>
      <c r="B151" s="71">
        <v>449</v>
      </c>
      <c r="C151" s="71" t="s">
        <v>226</v>
      </c>
      <c r="D151" s="57" t="s">
        <v>38</v>
      </c>
      <c r="E151" s="58">
        <v>59.52</v>
      </c>
      <c r="F151" s="57" t="s">
        <v>195</v>
      </c>
      <c r="G151" s="59">
        <v>4.5</v>
      </c>
      <c r="H151" s="57" t="s">
        <v>57</v>
      </c>
      <c r="I151" s="59">
        <v>15</v>
      </c>
      <c r="J151" s="61">
        <v>59520</v>
      </c>
      <c r="K151" s="61">
        <v>85569.600000000006</v>
      </c>
      <c r="L151" s="61">
        <v>2020039</v>
      </c>
      <c r="M151" s="61">
        <v>0</v>
      </c>
      <c r="N151" s="61">
        <v>2020039</v>
      </c>
    </row>
    <row r="152" spans="1:14" x14ac:dyDescent="0.2">
      <c r="A152" s="56"/>
      <c r="D152" s="57"/>
      <c r="E152" s="58"/>
      <c r="F152" s="57"/>
      <c r="G152" s="59"/>
      <c r="H152" s="71"/>
      <c r="I152" s="59"/>
      <c r="J152" s="61"/>
      <c r="K152" s="61"/>
      <c r="L152" s="61"/>
      <c r="M152" s="61"/>
      <c r="N152" s="61"/>
    </row>
    <row r="153" spans="1:14" x14ac:dyDescent="0.2">
      <c r="A153" s="56" t="s">
        <v>121</v>
      </c>
      <c r="B153" s="71">
        <v>472</v>
      </c>
      <c r="C153" s="71" t="s">
        <v>228</v>
      </c>
      <c r="D153" s="57" t="s">
        <v>229</v>
      </c>
      <c r="E153" s="58">
        <v>15700000</v>
      </c>
      <c r="F153" s="57" t="s">
        <v>71</v>
      </c>
      <c r="G153" s="59">
        <v>6</v>
      </c>
      <c r="H153" s="71" t="s">
        <v>176</v>
      </c>
      <c r="I153" s="59">
        <v>4</v>
      </c>
      <c r="J153" s="61">
        <v>15700000000</v>
      </c>
      <c r="K153" s="61">
        <v>0</v>
      </c>
      <c r="L153" s="61">
        <v>0</v>
      </c>
      <c r="M153" s="61"/>
      <c r="N153" s="61"/>
    </row>
    <row r="154" spans="1:14" x14ac:dyDescent="0.2">
      <c r="A154" s="56" t="s">
        <v>121</v>
      </c>
      <c r="B154" s="71">
        <v>472</v>
      </c>
      <c r="C154" s="71" t="s">
        <v>228</v>
      </c>
      <c r="D154" s="57" t="s">
        <v>229</v>
      </c>
      <c r="E154" s="58">
        <v>500000</v>
      </c>
      <c r="F154" s="57" t="s">
        <v>73</v>
      </c>
      <c r="G154" s="59" t="s">
        <v>230</v>
      </c>
      <c r="H154" s="71" t="s">
        <v>176</v>
      </c>
      <c r="I154" s="59">
        <v>6</v>
      </c>
      <c r="J154" s="61">
        <v>500000000</v>
      </c>
      <c r="K154" s="61">
        <v>0</v>
      </c>
      <c r="L154" s="61">
        <v>0</v>
      </c>
      <c r="M154" s="61"/>
      <c r="N154" s="61"/>
    </row>
    <row r="155" spans="1:14" x14ac:dyDescent="0.2">
      <c r="A155" s="56" t="s">
        <v>121</v>
      </c>
      <c r="B155" s="71">
        <v>472</v>
      </c>
      <c r="C155" s="71" t="s">
        <v>228</v>
      </c>
      <c r="D155" s="57" t="s">
        <v>229</v>
      </c>
      <c r="E155" s="58">
        <v>1000</v>
      </c>
      <c r="F155" s="57" t="s">
        <v>111</v>
      </c>
      <c r="G155" s="59">
        <v>10</v>
      </c>
      <c r="H155" s="71" t="s">
        <v>176</v>
      </c>
      <c r="I155" s="59">
        <v>6</v>
      </c>
      <c r="J155" s="61">
        <v>1000000</v>
      </c>
      <c r="K155" s="61">
        <v>0</v>
      </c>
      <c r="L155" s="61">
        <v>0</v>
      </c>
      <c r="M155" s="61"/>
      <c r="N155" s="61"/>
    </row>
    <row r="156" spans="1:14" x14ac:dyDescent="0.2">
      <c r="A156" s="56" t="s">
        <v>121</v>
      </c>
      <c r="B156" s="71">
        <v>486</v>
      </c>
      <c r="C156" s="71" t="s">
        <v>231</v>
      </c>
      <c r="D156" s="57" t="s">
        <v>38</v>
      </c>
      <c r="E156" s="58">
        <v>450</v>
      </c>
      <c r="F156" s="57" t="s">
        <v>97</v>
      </c>
      <c r="G156" s="59">
        <v>4.25</v>
      </c>
      <c r="H156" s="71" t="s">
        <v>65</v>
      </c>
      <c r="I156" s="59">
        <v>19.5</v>
      </c>
      <c r="J156" s="61">
        <v>450000</v>
      </c>
      <c r="K156" s="61">
        <v>244301</v>
      </c>
      <c r="L156" s="61">
        <v>5767206</v>
      </c>
      <c r="M156" s="61">
        <v>43519</v>
      </c>
      <c r="N156" s="61">
        <v>5810725</v>
      </c>
    </row>
    <row r="157" spans="1:14" x14ac:dyDescent="0.2">
      <c r="A157" s="56" t="s">
        <v>232</v>
      </c>
      <c r="B157" s="71">
        <v>486</v>
      </c>
      <c r="C157" s="71" t="s">
        <v>231</v>
      </c>
      <c r="D157" s="57" t="s">
        <v>38</v>
      </c>
      <c r="E157" s="58">
        <v>50</v>
      </c>
      <c r="F157" s="57" t="s">
        <v>99</v>
      </c>
      <c r="G157" s="59">
        <v>8</v>
      </c>
      <c r="H157" s="71" t="s">
        <v>65</v>
      </c>
      <c r="I157" s="59">
        <v>23.25</v>
      </c>
      <c r="J157" s="61">
        <v>50000</v>
      </c>
      <c r="K157" s="61">
        <v>50000</v>
      </c>
      <c r="L157" s="61">
        <v>1180349</v>
      </c>
      <c r="M157" s="61">
        <v>951338</v>
      </c>
      <c r="N157" s="61">
        <v>2131687</v>
      </c>
    </row>
    <row r="158" spans="1:14" x14ac:dyDescent="0.2">
      <c r="A158" s="56" t="s">
        <v>233</v>
      </c>
      <c r="B158" s="71">
        <v>486</v>
      </c>
      <c r="C158" s="71" t="s">
        <v>234</v>
      </c>
      <c r="D158" s="57" t="s">
        <v>38</v>
      </c>
      <c r="E158" s="58">
        <v>427</v>
      </c>
      <c r="F158" s="57" t="s">
        <v>191</v>
      </c>
      <c r="G158" s="59">
        <v>4</v>
      </c>
      <c r="H158" s="71" t="s">
        <v>65</v>
      </c>
      <c r="I158" s="59">
        <v>20</v>
      </c>
      <c r="J158" s="61">
        <v>427000</v>
      </c>
      <c r="K158" s="61">
        <v>285048</v>
      </c>
      <c r="L158" s="61">
        <v>6729120</v>
      </c>
      <c r="M158" s="61">
        <v>47834</v>
      </c>
      <c r="N158" s="61">
        <v>6776954</v>
      </c>
    </row>
    <row r="159" spans="1:14" x14ac:dyDescent="0.2">
      <c r="A159" s="56" t="s">
        <v>233</v>
      </c>
      <c r="B159" s="71">
        <v>486</v>
      </c>
      <c r="C159" s="71" t="s">
        <v>234</v>
      </c>
      <c r="D159" s="57" t="s">
        <v>38</v>
      </c>
      <c r="E159" s="58">
        <v>37</v>
      </c>
      <c r="F159" s="57" t="s">
        <v>235</v>
      </c>
      <c r="G159" s="59">
        <v>4</v>
      </c>
      <c r="H159" s="71" t="s">
        <v>65</v>
      </c>
      <c r="I159" s="59">
        <v>20</v>
      </c>
      <c r="J159" s="61">
        <v>37000</v>
      </c>
      <c r="K159" s="61">
        <v>37000</v>
      </c>
      <c r="L159" s="61">
        <v>873458</v>
      </c>
      <c r="M159" s="61">
        <v>239599</v>
      </c>
      <c r="N159" s="61">
        <v>1113057</v>
      </c>
    </row>
    <row r="160" spans="1:14" x14ac:dyDescent="0.2">
      <c r="A160" s="56" t="s">
        <v>233</v>
      </c>
      <c r="B160" s="71">
        <v>486</v>
      </c>
      <c r="C160" s="71" t="s">
        <v>234</v>
      </c>
      <c r="D160" s="57" t="s">
        <v>38</v>
      </c>
      <c r="E160" s="58">
        <v>59</v>
      </c>
      <c r="F160" s="57" t="s">
        <v>236</v>
      </c>
      <c r="G160" s="59">
        <v>7</v>
      </c>
      <c r="H160" s="71" t="s">
        <v>65</v>
      </c>
      <c r="I160" s="59">
        <v>21.75</v>
      </c>
      <c r="J160" s="61">
        <v>59000</v>
      </c>
      <c r="K160" s="61">
        <v>59000</v>
      </c>
      <c r="L160" s="61">
        <v>1392811</v>
      </c>
      <c r="M160" s="61">
        <v>723114</v>
      </c>
      <c r="N160" s="61">
        <v>2115925</v>
      </c>
    </row>
    <row r="161" spans="1:14" x14ac:dyDescent="0.2">
      <c r="A161" s="56"/>
      <c r="D161" s="57"/>
      <c r="E161" s="58"/>
      <c r="F161" s="57"/>
      <c r="G161" s="59"/>
      <c r="H161" s="71"/>
      <c r="I161" s="59"/>
      <c r="J161" s="61"/>
      <c r="K161" s="61"/>
      <c r="L161" s="61"/>
      <c r="M161" s="61"/>
      <c r="N161" s="61"/>
    </row>
    <row r="162" spans="1:14" x14ac:dyDescent="0.2">
      <c r="A162" s="56" t="s">
        <v>62</v>
      </c>
      <c r="B162" s="71">
        <v>495</v>
      </c>
      <c r="C162" s="71" t="s">
        <v>237</v>
      </c>
      <c r="D162" s="57" t="s">
        <v>38</v>
      </c>
      <c r="E162" s="58">
        <v>578.5</v>
      </c>
      <c r="F162" s="57" t="s">
        <v>238</v>
      </c>
      <c r="G162" s="59">
        <v>4</v>
      </c>
      <c r="H162" s="71" t="s">
        <v>65</v>
      </c>
      <c r="I162" s="59">
        <v>19.25</v>
      </c>
      <c r="J162" s="61">
        <v>578500</v>
      </c>
      <c r="K162" s="61">
        <v>291140</v>
      </c>
      <c r="L162" s="61">
        <v>6872933</v>
      </c>
      <c r="M162" s="61">
        <v>67717</v>
      </c>
      <c r="N162" s="61">
        <v>6940650</v>
      </c>
    </row>
    <row r="163" spans="1:14" x14ac:dyDescent="0.2">
      <c r="A163" s="56" t="s">
        <v>62</v>
      </c>
      <c r="B163" s="71">
        <v>495</v>
      </c>
      <c r="C163" s="71" t="s">
        <v>237</v>
      </c>
      <c r="D163" s="57" t="s">
        <v>38</v>
      </c>
      <c r="E163" s="58">
        <v>52.2</v>
      </c>
      <c r="F163" s="57" t="s">
        <v>239</v>
      </c>
      <c r="G163" s="59">
        <v>5</v>
      </c>
      <c r="H163" s="71" t="s">
        <v>65</v>
      </c>
      <c r="I163" s="59">
        <v>19.25</v>
      </c>
      <c r="J163" s="61">
        <v>52200</v>
      </c>
      <c r="K163" s="61">
        <v>53489</v>
      </c>
      <c r="L163" s="61">
        <v>1262713</v>
      </c>
      <c r="M163" s="61">
        <v>15496</v>
      </c>
      <c r="N163" s="61">
        <v>1278209</v>
      </c>
    </row>
    <row r="164" spans="1:14" x14ac:dyDescent="0.2">
      <c r="A164" s="56" t="s">
        <v>66</v>
      </c>
      <c r="B164" s="71">
        <v>495</v>
      </c>
      <c r="C164" s="71" t="s">
        <v>237</v>
      </c>
      <c r="D164" s="57" t="s">
        <v>38</v>
      </c>
      <c r="E164" s="58">
        <v>27.4</v>
      </c>
      <c r="F164" s="57" t="s">
        <v>240</v>
      </c>
      <c r="G164" s="59">
        <v>5.5</v>
      </c>
      <c r="H164" s="71" t="s">
        <v>65</v>
      </c>
      <c r="I164" s="59">
        <v>19.25</v>
      </c>
      <c r="J164" s="61">
        <v>27400</v>
      </c>
      <c r="K164" s="61">
        <v>31324</v>
      </c>
      <c r="L164" s="61">
        <v>739465</v>
      </c>
      <c r="M164" s="61">
        <v>9964</v>
      </c>
      <c r="N164" s="61">
        <v>749429</v>
      </c>
    </row>
    <row r="165" spans="1:14" x14ac:dyDescent="0.2">
      <c r="A165" s="56" t="s">
        <v>66</v>
      </c>
      <c r="B165" s="71">
        <v>495</v>
      </c>
      <c r="C165" s="71" t="s">
        <v>237</v>
      </c>
      <c r="D165" s="57" t="s">
        <v>38</v>
      </c>
      <c r="E165" s="58">
        <v>20.399999999999999</v>
      </c>
      <c r="F165" s="57" t="s">
        <v>241</v>
      </c>
      <c r="G165" s="59">
        <v>6</v>
      </c>
      <c r="H165" s="71" t="s">
        <v>65</v>
      </c>
      <c r="I165" s="59">
        <v>19.25</v>
      </c>
      <c r="J165" s="61">
        <v>20400</v>
      </c>
      <c r="K165" s="61">
        <v>25754</v>
      </c>
      <c r="L165" s="61">
        <v>607974</v>
      </c>
      <c r="M165" s="61">
        <v>8920</v>
      </c>
      <c r="N165" s="61">
        <v>616894</v>
      </c>
    </row>
    <row r="166" spans="1:14" x14ac:dyDescent="0.2">
      <c r="A166" s="56" t="s">
        <v>242</v>
      </c>
      <c r="B166" s="71">
        <v>495</v>
      </c>
      <c r="C166" s="71" t="s">
        <v>237</v>
      </c>
      <c r="D166" s="57" t="s">
        <v>38</v>
      </c>
      <c r="E166" s="58">
        <v>22</v>
      </c>
      <c r="F166" s="135" t="s">
        <v>243</v>
      </c>
      <c r="G166" s="59">
        <v>7</v>
      </c>
      <c r="H166" s="71" t="s">
        <v>65</v>
      </c>
      <c r="I166" s="59">
        <v>19.25</v>
      </c>
      <c r="J166" s="61">
        <v>22000</v>
      </c>
      <c r="K166" s="61">
        <v>28837</v>
      </c>
      <c r="L166" s="61">
        <v>680754</v>
      </c>
      <c r="M166" s="61">
        <v>11612</v>
      </c>
      <c r="N166" s="61">
        <v>692366</v>
      </c>
    </row>
    <row r="167" spans="1:14" x14ac:dyDescent="0.2">
      <c r="A167" s="56" t="s">
        <v>242</v>
      </c>
      <c r="B167" s="71">
        <v>495</v>
      </c>
      <c r="C167" s="71" t="s">
        <v>237</v>
      </c>
      <c r="D167" s="57" t="s">
        <v>38</v>
      </c>
      <c r="E167" s="58">
        <v>31</v>
      </c>
      <c r="F167" s="57" t="s">
        <v>244</v>
      </c>
      <c r="G167" s="59">
        <v>7.5</v>
      </c>
      <c r="H167" s="71" t="s">
        <v>65</v>
      </c>
      <c r="I167" s="59">
        <v>19.25</v>
      </c>
      <c r="J167" s="61">
        <v>31000</v>
      </c>
      <c r="K167" s="61">
        <v>51429</v>
      </c>
      <c r="L167" s="61">
        <v>1214083</v>
      </c>
      <c r="M167" s="61">
        <v>22149</v>
      </c>
      <c r="N167" s="61">
        <v>1236232</v>
      </c>
    </row>
    <row r="168" spans="1:14" x14ac:dyDescent="0.2">
      <c r="A168" s="56" t="s">
        <v>245</v>
      </c>
      <c r="B168" s="71">
        <v>495</v>
      </c>
      <c r="C168" s="71" t="s">
        <v>246</v>
      </c>
      <c r="D168" s="57" t="s">
        <v>38</v>
      </c>
      <c r="E168" s="58">
        <v>478</v>
      </c>
      <c r="F168" s="57" t="s">
        <v>247</v>
      </c>
      <c r="G168" s="59">
        <v>4</v>
      </c>
      <c r="H168" s="71" t="s">
        <v>65</v>
      </c>
      <c r="I168" s="59">
        <v>18.25</v>
      </c>
      <c r="J168" s="61">
        <v>478000</v>
      </c>
      <c r="K168" s="61">
        <v>260155</v>
      </c>
      <c r="L168" s="61">
        <v>6141471</v>
      </c>
      <c r="M168" s="61">
        <v>60513</v>
      </c>
      <c r="N168" s="61">
        <v>6201984</v>
      </c>
    </row>
    <row r="169" spans="1:14" x14ac:dyDescent="0.2">
      <c r="A169" s="56" t="s">
        <v>248</v>
      </c>
      <c r="B169" s="71">
        <v>495</v>
      </c>
      <c r="C169" s="71" t="s">
        <v>246</v>
      </c>
      <c r="D169" s="57" t="s">
        <v>38</v>
      </c>
      <c r="E169" s="58">
        <v>55</v>
      </c>
      <c r="F169" s="57" t="s">
        <v>249</v>
      </c>
      <c r="G169" s="59">
        <v>5</v>
      </c>
      <c r="H169" s="71" t="s">
        <v>65</v>
      </c>
      <c r="I169" s="59">
        <v>18.25</v>
      </c>
      <c r="J169" s="61">
        <v>55000</v>
      </c>
      <c r="K169" s="61">
        <v>56358</v>
      </c>
      <c r="L169" s="61">
        <v>1330442</v>
      </c>
      <c r="M169" s="61">
        <v>16327</v>
      </c>
      <c r="N169" s="61">
        <v>1346769</v>
      </c>
    </row>
    <row r="170" spans="1:14" x14ac:dyDescent="0.2">
      <c r="A170" s="56" t="s">
        <v>250</v>
      </c>
      <c r="B170" s="71">
        <v>495</v>
      </c>
      <c r="C170" s="71" t="s">
        <v>246</v>
      </c>
      <c r="D170" s="57" t="s">
        <v>38</v>
      </c>
      <c r="E170" s="58">
        <v>18</v>
      </c>
      <c r="F170" s="57" t="s">
        <v>251</v>
      </c>
      <c r="G170" s="59">
        <v>5.5</v>
      </c>
      <c r="H170" s="71" t="s">
        <v>65</v>
      </c>
      <c r="I170" s="59">
        <v>18.25</v>
      </c>
      <c r="J170" s="61">
        <v>18000</v>
      </c>
      <c r="K170" s="61">
        <v>19505</v>
      </c>
      <c r="L170" s="61">
        <v>460454</v>
      </c>
      <c r="M170" s="61">
        <v>6204</v>
      </c>
      <c r="N170" s="61">
        <v>466658</v>
      </c>
    </row>
    <row r="171" spans="1:14" x14ac:dyDescent="0.2">
      <c r="A171" s="56" t="s">
        <v>252</v>
      </c>
      <c r="B171" s="71">
        <v>495</v>
      </c>
      <c r="C171" s="71" t="s">
        <v>246</v>
      </c>
      <c r="D171" s="57" t="s">
        <v>38</v>
      </c>
      <c r="E171" s="58">
        <v>8</v>
      </c>
      <c r="F171" s="57" t="s">
        <v>253</v>
      </c>
      <c r="G171" s="59">
        <v>6</v>
      </c>
      <c r="H171" s="71" t="s">
        <v>65</v>
      </c>
      <c r="I171" s="59">
        <v>18.25</v>
      </c>
      <c r="J171" s="61">
        <v>8000</v>
      </c>
      <c r="K171" s="61">
        <v>9528</v>
      </c>
      <c r="L171" s="61">
        <v>224927</v>
      </c>
      <c r="M171" s="61">
        <v>3300</v>
      </c>
      <c r="N171" s="61">
        <v>228227</v>
      </c>
    </row>
    <row r="172" spans="1:14" x14ac:dyDescent="0.2">
      <c r="A172" s="56" t="s">
        <v>252</v>
      </c>
      <c r="B172" s="71">
        <v>495</v>
      </c>
      <c r="C172" s="71" t="s">
        <v>246</v>
      </c>
      <c r="D172" s="57" t="s">
        <v>38</v>
      </c>
      <c r="E172" s="58">
        <v>15</v>
      </c>
      <c r="F172" s="57" t="s">
        <v>254</v>
      </c>
      <c r="G172" s="59">
        <v>7</v>
      </c>
      <c r="H172" s="71" t="s">
        <v>65</v>
      </c>
      <c r="I172" s="59">
        <v>18.25</v>
      </c>
      <c r="J172" s="61">
        <v>15000</v>
      </c>
      <c r="K172" s="61">
        <v>18375</v>
      </c>
      <c r="L172" s="61">
        <v>433778</v>
      </c>
      <c r="M172" s="61">
        <v>7399</v>
      </c>
      <c r="N172" s="61">
        <v>441177</v>
      </c>
    </row>
    <row r="173" spans="1:14" x14ac:dyDescent="0.2">
      <c r="A173" s="56" t="s">
        <v>252</v>
      </c>
      <c r="B173" s="71">
        <v>495</v>
      </c>
      <c r="C173" s="71" t="s">
        <v>246</v>
      </c>
      <c r="D173" s="57" t="s">
        <v>38</v>
      </c>
      <c r="E173" s="58">
        <v>25</v>
      </c>
      <c r="F173" s="57" t="s">
        <v>255</v>
      </c>
      <c r="G173" s="59">
        <v>7.5</v>
      </c>
      <c r="H173" s="71" t="s">
        <v>65</v>
      </c>
      <c r="I173" s="59">
        <v>18.25</v>
      </c>
      <c r="J173" s="61">
        <v>25000</v>
      </c>
      <c r="K173" s="61">
        <v>38582</v>
      </c>
      <c r="L173" s="61">
        <v>910804</v>
      </c>
      <c r="M173" s="61">
        <v>16616</v>
      </c>
      <c r="N173" s="61">
        <v>927420</v>
      </c>
    </row>
    <row r="174" spans="1:14" x14ac:dyDescent="0.2">
      <c r="A174" s="56" t="s">
        <v>256</v>
      </c>
      <c r="B174" s="71">
        <v>495</v>
      </c>
      <c r="C174" s="71" t="s">
        <v>257</v>
      </c>
      <c r="D174" s="57" t="s">
        <v>38</v>
      </c>
      <c r="E174" s="58">
        <v>402</v>
      </c>
      <c r="F174" s="57" t="s">
        <v>258</v>
      </c>
      <c r="G174" s="59">
        <v>4.7</v>
      </c>
      <c r="H174" s="57" t="s">
        <v>65</v>
      </c>
      <c r="I174" s="59">
        <v>17</v>
      </c>
      <c r="J174" s="267">
        <v>402000</v>
      </c>
      <c r="K174" s="61">
        <v>249655</v>
      </c>
      <c r="L174" s="61">
        <v>5893598</v>
      </c>
      <c r="M174" s="61">
        <v>68061</v>
      </c>
      <c r="N174" s="61">
        <v>5961659</v>
      </c>
    </row>
    <row r="175" spans="1:14" x14ac:dyDescent="0.2">
      <c r="A175" s="56" t="s">
        <v>259</v>
      </c>
      <c r="B175" s="71">
        <v>495</v>
      </c>
      <c r="C175" s="71" t="s">
        <v>257</v>
      </c>
      <c r="D175" s="57" t="s">
        <v>38</v>
      </c>
      <c r="E175" s="58">
        <v>38.200000000000003</v>
      </c>
      <c r="F175" s="57" t="s">
        <v>260</v>
      </c>
      <c r="G175" s="59">
        <v>5.2</v>
      </c>
      <c r="H175" s="57" t="s">
        <v>65</v>
      </c>
      <c r="I175" s="59">
        <v>17</v>
      </c>
      <c r="J175" s="267">
        <v>38200</v>
      </c>
      <c r="K175" s="61">
        <v>38687</v>
      </c>
      <c r="L175" s="61">
        <v>913283</v>
      </c>
      <c r="M175" s="61">
        <v>11647</v>
      </c>
      <c r="N175" s="61">
        <v>924930</v>
      </c>
    </row>
    <row r="176" spans="1:14" x14ac:dyDescent="0.2">
      <c r="A176" s="56" t="s">
        <v>259</v>
      </c>
      <c r="B176" s="71">
        <v>495</v>
      </c>
      <c r="C176" s="71" t="s">
        <v>257</v>
      </c>
      <c r="D176" s="57" t="s">
        <v>38</v>
      </c>
      <c r="E176" s="58">
        <v>12</v>
      </c>
      <c r="F176" s="57" t="s">
        <v>261</v>
      </c>
      <c r="G176" s="59">
        <v>5.2</v>
      </c>
      <c r="H176" s="57" t="s">
        <v>65</v>
      </c>
      <c r="I176" s="59">
        <v>17</v>
      </c>
      <c r="J176" s="267">
        <v>12000</v>
      </c>
      <c r="K176" s="61">
        <v>12465</v>
      </c>
      <c r="L176" s="61">
        <v>294261</v>
      </c>
      <c r="M176" s="61">
        <v>3753</v>
      </c>
      <c r="N176" s="61">
        <v>298014</v>
      </c>
    </row>
    <row r="177" spans="1:14" x14ac:dyDescent="0.2">
      <c r="A177" s="56" t="s">
        <v>259</v>
      </c>
      <c r="B177" s="71">
        <v>495</v>
      </c>
      <c r="C177" s="71" t="s">
        <v>257</v>
      </c>
      <c r="D177" s="57" t="s">
        <v>38</v>
      </c>
      <c r="E177" s="58">
        <v>6</v>
      </c>
      <c r="F177" s="57" t="s">
        <v>262</v>
      </c>
      <c r="G177" s="59">
        <v>5.2</v>
      </c>
      <c r="H177" s="57" t="s">
        <v>65</v>
      </c>
      <c r="I177" s="59">
        <v>17</v>
      </c>
      <c r="J177" s="267">
        <v>6000</v>
      </c>
      <c r="K177" s="61">
        <v>6557</v>
      </c>
      <c r="L177" s="61">
        <v>154791</v>
      </c>
      <c r="M177" s="61">
        <v>1974</v>
      </c>
      <c r="N177" s="61">
        <v>156765</v>
      </c>
    </row>
    <row r="178" spans="1:14" x14ac:dyDescent="0.2">
      <c r="A178" s="56" t="s">
        <v>259</v>
      </c>
      <c r="B178" s="71">
        <v>495</v>
      </c>
      <c r="C178" s="71" t="s">
        <v>257</v>
      </c>
      <c r="D178" s="57" t="s">
        <v>38</v>
      </c>
      <c r="E178" s="58">
        <v>9</v>
      </c>
      <c r="F178" s="57" t="s">
        <v>263</v>
      </c>
      <c r="G178" s="59">
        <v>5.2</v>
      </c>
      <c r="H178" s="57" t="s">
        <v>65</v>
      </c>
      <c r="I178" s="59">
        <v>17</v>
      </c>
      <c r="J178" s="267">
        <v>9000</v>
      </c>
      <c r="K178" s="61">
        <v>9835</v>
      </c>
      <c r="L178" s="61">
        <v>232175</v>
      </c>
      <c r="M178" s="61">
        <v>2961</v>
      </c>
      <c r="N178" s="61">
        <v>235136</v>
      </c>
    </row>
    <row r="179" spans="1:14" x14ac:dyDescent="0.2">
      <c r="A179" s="56" t="s">
        <v>259</v>
      </c>
      <c r="B179" s="71">
        <v>495</v>
      </c>
      <c r="C179" s="71" t="s">
        <v>257</v>
      </c>
      <c r="D179" s="57" t="s">
        <v>38</v>
      </c>
      <c r="E179" s="58">
        <v>27.4</v>
      </c>
      <c r="F179" s="57" t="s">
        <v>264</v>
      </c>
      <c r="G179" s="59">
        <v>5.2</v>
      </c>
      <c r="H179" s="57" t="s">
        <v>65</v>
      </c>
      <c r="I179" s="59">
        <v>17</v>
      </c>
      <c r="J179" s="267">
        <v>27400</v>
      </c>
      <c r="K179" s="61">
        <v>34859</v>
      </c>
      <c r="L179" s="61">
        <v>822915</v>
      </c>
      <c r="M179" s="61">
        <v>10494</v>
      </c>
      <c r="N179" s="61">
        <v>833409</v>
      </c>
    </row>
    <row r="180" spans="1:14" x14ac:dyDescent="0.2">
      <c r="A180" s="56"/>
      <c r="D180" s="57"/>
      <c r="E180" s="58"/>
      <c r="F180" s="57"/>
      <c r="G180" s="59"/>
      <c r="H180" s="71"/>
      <c r="I180" s="59"/>
      <c r="J180" s="61"/>
      <c r="K180" s="61"/>
      <c r="L180" s="61"/>
      <c r="M180" s="61"/>
      <c r="N180" s="61"/>
    </row>
    <row r="181" spans="1:14" x14ac:dyDescent="0.2">
      <c r="A181" s="56" t="s">
        <v>69</v>
      </c>
      <c r="B181" s="71">
        <v>501</v>
      </c>
      <c r="C181" s="71" t="s">
        <v>265</v>
      </c>
      <c r="D181" s="57" t="s">
        <v>38</v>
      </c>
      <c r="E181" s="58">
        <v>156.30000000000001</v>
      </c>
      <c r="F181" s="57" t="s">
        <v>266</v>
      </c>
      <c r="G181" s="59">
        <v>4.1500000000000004</v>
      </c>
      <c r="H181" s="57" t="s">
        <v>57</v>
      </c>
      <c r="I181" s="59">
        <v>7.75</v>
      </c>
      <c r="J181" s="61">
        <v>156300</v>
      </c>
      <c r="K181" s="61">
        <v>17770.830000000002</v>
      </c>
      <c r="L181" s="61">
        <v>419515</v>
      </c>
      <c r="M181" s="61">
        <v>1397</v>
      </c>
      <c r="N181" s="61">
        <v>420912</v>
      </c>
    </row>
    <row r="182" spans="1:14" x14ac:dyDescent="0.2">
      <c r="A182" s="56" t="s">
        <v>227</v>
      </c>
      <c r="B182" s="71">
        <v>501</v>
      </c>
      <c r="C182" s="71" t="s">
        <v>265</v>
      </c>
      <c r="D182" s="57" t="s">
        <v>38</v>
      </c>
      <c r="E182" s="58">
        <v>47.1</v>
      </c>
      <c r="F182" s="57" t="s">
        <v>267</v>
      </c>
      <c r="G182" s="59">
        <v>4.5</v>
      </c>
      <c r="H182" s="57" t="s">
        <v>57</v>
      </c>
      <c r="I182" s="59">
        <v>14.75</v>
      </c>
      <c r="J182" s="61">
        <v>47100</v>
      </c>
      <c r="K182" s="61">
        <v>64327.82</v>
      </c>
      <c r="L182" s="61">
        <v>1518585</v>
      </c>
      <c r="M182" s="61">
        <v>0</v>
      </c>
      <c r="N182" s="61">
        <v>1518585</v>
      </c>
    </row>
    <row r="183" spans="1:14" x14ac:dyDescent="0.2">
      <c r="A183" s="56" t="s">
        <v>227</v>
      </c>
      <c r="B183" s="71">
        <v>501</v>
      </c>
      <c r="C183" s="71" t="s">
        <v>265</v>
      </c>
      <c r="D183" s="57" t="s">
        <v>38</v>
      </c>
      <c r="E183" s="58">
        <v>11.4</v>
      </c>
      <c r="F183" s="57" t="s">
        <v>268</v>
      </c>
      <c r="G183" s="59">
        <v>5.5</v>
      </c>
      <c r="H183" s="57" t="s">
        <v>57</v>
      </c>
      <c r="I183" s="59">
        <v>15</v>
      </c>
      <c r="J183" s="61">
        <v>11400</v>
      </c>
      <c r="K183" s="61">
        <v>16656.21</v>
      </c>
      <c r="L183" s="61">
        <v>393203</v>
      </c>
      <c r="M183" s="61">
        <v>0</v>
      </c>
      <c r="N183" s="61">
        <v>393203</v>
      </c>
    </row>
    <row r="184" spans="1:14" x14ac:dyDescent="0.2">
      <c r="A184" s="56" t="s">
        <v>227</v>
      </c>
      <c r="B184" s="71">
        <v>501</v>
      </c>
      <c r="C184" s="71" t="s">
        <v>265</v>
      </c>
      <c r="D184" s="57" t="s">
        <v>38</v>
      </c>
      <c r="E184" s="58">
        <v>58</v>
      </c>
      <c r="F184" s="57" t="s">
        <v>269</v>
      </c>
      <c r="G184" s="59">
        <v>5</v>
      </c>
      <c r="H184" s="57" t="s">
        <v>57</v>
      </c>
      <c r="I184" s="59">
        <v>15.25</v>
      </c>
      <c r="J184" s="61">
        <v>58000</v>
      </c>
      <c r="K184" s="61">
        <v>81938.41</v>
      </c>
      <c r="L184" s="61">
        <v>1934318</v>
      </c>
      <c r="M184" s="61">
        <v>0</v>
      </c>
      <c r="N184" s="61">
        <v>1934318</v>
      </c>
    </row>
    <row r="185" spans="1:14" x14ac:dyDescent="0.2">
      <c r="A185" s="56"/>
      <c r="D185" s="57"/>
      <c r="E185" s="58"/>
      <c r="F185" s="57"/>
      <c r="G185" s="59"/>
      <c r="H185" s="71"/>
      <c r="I185" s="59"/>
      <c r="J185" s="61"/>
      <c r="K185" s="61"/>
      <c r="L185" s="61"/>
      <c r="M185" s="61"/>
      <c r="N185" s="61" t="s">
        <v>3</v>
      </c>
    </row>
    <row r="186" spans="1:14" x14ac:dyDescent="0.2">
      <c r="A186" s="56" t="s">
        <v>270</v>
      </c>
      <c r="B186" s="71">
        <v>510</v>
      </c>
      <c r="C186" s="57" t="s">
        <v>271</v>
      </c>
      <c r="D186" s="57" t="s">
        <v>38</v>
      </c>
      <c r="E186" s="58">
        <v>863</v>
      </c>
      <c r="F186" s="57" t="s">
        <v>272</v>
      </c>
      <c r="G186" s="59">
        <v>4</v>
      </c>
      <c r="H186" s="71" t="s">
        <v>65</v>
      </c>
      <c r="I186" s="59">
        <v>18.5</v>
      </c>
      <c r="J186" s="61">
        <v>863000</v>
      </c>
      <c r="K186" s="61">
        <v>441982</v>
      </c>
      <c r="L186" s="61">
        <v>10433856</v>
      </c>
      <c r="M186" s="61">
        <v>102801</v>
      </c>
      <c r="N186" s="61">
        <v>10536657</v>
      </c>
    </row>
    <row r="187" spans="1:14" x14ac:dyDescent="0.2">
      <c r="A187" s="56" t="s">
        <v>270</v>
      </c>
      <c r="B187" s="71">
        <v>510</v>
      </c>
      <c r="C187" s="57" t="s">
        <v>271</v>
      </c>
      <c r="D187" s="57" t="s">
        <v>38</v>
      </c>
      <c r="E187" s="58">
        <v>141</v>
      </c>
      <c r="F187" s="57" t="s">
        <v>273</v>
      </c>
      <c r="G187" s="59">
        <v>4</v>
      </c>
      <c r="H187" s="71" t="s">
        <v>65</v>
      </c>
      <c r="I187" s="59">
        <v>18.5</v>
      </c>
      <c r="J187" s="61">
        <v>141000</v>
      </c>
      <c r="K187" s="61">
        <v>73143</v>
      </c>
      <c r="L187" s="61">
        <v>1726685</v>
      </c>
      <c r="M187" s="61">
        <v>17012</v>
      </c>
      <c r="N187" s="61">
        <v>1743697</v>
      </c>
    </row>
    <row r="188" spans="1:14" x14ac:dyDescent="0.2">
      <c r="A188" s="56" t="s">
        <v>66</v>
      </c>
      <c r="B188" s="71">
        <v>510</v>
      </c>
      <c r="C188" s="57" t="s">
        <v>271</v>
      </c>
      <c r="D188" s="57" t="s">
        <v>38</v>
      </c>
      <c r="E188" s="58">
        <v>45</v>
      </c>
      <c r="F188" s="57" t="s">
        <v>274</v>
      </c>
      <c r="G188" s="59">
        <v>4</v>
      </c>
      <c r="H188" s="71" t="s">
        <v>65</v>
      </c>
      <c r="I188" s="59">
        <v>18.5</v>
      </c>
      <c r="J188" s="61">
        <v>45000</v>
      </c>
      <c r="K188" s="61">
        <v>58066</v>
      </c>
      <c r="L188" s="61">
        <v>1370762</v>
      </c>
      <c r="M188" s="61">
        <v>13506</v>
      </c>
      <c r="N188" s="61">
        <v>1384268</v>
      </c>
    </row>
    <row r="189" spans="1:14" x14ac:dyDescent="0.2">
      <c r="A189" s="56" t="s">
        <v>66</v>
      </c>
      <c r="B189" s="71">
        <v>510</v>
      </c>
      <c r="C189" s="57" t="s">
        <v>271</v>
      </c>
      <c r="D189" s="57" t="s">
        <v>38</v>
      </c>
      <c r="E189" s="58">
        <v>18</v>
      </c>
      <c r="F189" s="57" t="s">
        <v>275</v>
      </c>
      <c r="G189" s="59">
        <v>4</v>
      </c>
      <c r="H189" s="71" t="s">
        <v>65</v>
      </c>
      <c r="I189" s="59">
        <v>18.5</v>
      </c>
      <c r="J189" s="61">
        <v>18000</v>
      </c>
      <c r="K189" s="61">
        <v>23227</v>
      </c>
      <c r="L189" s="61">
        <v>548319</v>
      </c>
      <c r="M189" s="61">
        <v>5403</v>
      </c>
      <c r="N189" s="61">
        <v>553722</v>
      </c>
    </row>
    <row r="190" spans="1:14" x14ac:dyDescent="0.2">
      <c r="A190" s="56" t="s">
        <v>276</v>
      </c>
      <c r="B190" s="71">
        <v>510</v>
      </c>
      <c r="C190" s="57" t="s">
        <v>271</v>
      </c>
      <c r="D190" s="57" t="s">
        <v>38</v>
      </c>
      <c r="E190" s="58">
        <v>46</v>
      </c>
      <c r="F190" s="57" t="s">
        <v>277</v>
      </c>
      <c r="G190" s="59">
        <v>4</v>
      </c>
      <c r="H190" s="71" t="s">
        <v>65</v>
      </c>
      <c r="I190" s="59">
        <v>18.5</v>
      </c>
      <c r="J190" s="61">
        <v>46000</v>
      </c>
      <c r="K190" s="61">
        <v>59357</v>
      </c>
      <c r="L190" s="61">
        <v>1401239</v>
      </c>
      <c r="M190" s="61">
        <v>13806</v>
      </c>
      <c r="N190" s="61">
        <v>1415045</v>
      </c>
    </row>
    <row r="191" spans="1:14" x14ac:dyDescent="0.2">
      <c r="A191" s="56" t="s">
        <v>276</v>
      </c>
      <c r="B191" s="71">
        <v>510</v>
      </c>
      <c r="C191" s="57" t="s">
        <v>271</v>
      </c>
      <c r="D191" s="57" t="s">
        <v>38</v>
      </c>
      <c r="E191" s="58">
        <v>113</v>
      </c>
      <c r="F191" s="57" t="s">
        <v>278</v>
      </c>
      <c r="G191" s="59">
        <v>4</v>
      </c>
      <c r="H191" s="71" t="s">
        <v>65</v>
      </c>
      <c r="I191" s="59">
        <v>18.5</v>
      </c>
      <c r="J191" s="61">
        <v>113000</v>
      </c>
      <c r="K191" s="61">
        <v>145811</v>
      </c>
      <c r="L191" s="61">
        <v>3442156</v>
      </c>
      <c r="M191" s="61">
        <v>33916</v>
      </c>
      <c r="N191" s="61">
        <v>3476072</v>
      </c>
    </row>
    <row r="192" spans="1:14" x14ac:dyDescent="0.2">
      <c r="A192" s="56"/>
      <c r="D192" s="57"/>
      <c r="E192" s="58"/>
      <c r="F192" s="57"/>
      <c r="G192" s="59"/>
      <c r="H192" s="57"/>
      <c r="I192" s="59"/>
      <c r="J192" s="61"/>
      <c r="K192" s="61"/>
      <c r="L192" s="61"/>
      <c r="M192" s="61"/>
      <c r="N192" s="61"/>
    </row>
    <row r="193" spans="1:14" x14ac:dyDescent="0.2">
      <c r="A193" s="56" t="s">
        <v>279</v>
      </c>
      <c r="B193" s="71">
        <v>514</v>
      </c>
      <c r="C193" s="71" t="s">
        <v>280</v>
      </c>
      <c r="D193" s="57" t="s">
        <v>281</v>
      </c>
      <c r="E193" s="58">
        <v>65000</v>
      </c>
      <c r="F193" s="57" t="s">
        <v>282</v>
      </c>
      <c r="G193" s="59">
        <v>7.61</v>
      </c>
      <c r="H193" s="57" t="s">
        <v>283</v>
      </c>
      <c r="I193" s="59">
        <v>14.5</v>
      </c>
      <c r="J193" s="61">
        <v>65000000</v>
      </c>
      <c r="K193" s="61">
        <v>65000000</v>
      </c>
      <c r="L193" s="61">
        <v>35826700</v>
      </c>
      <c r="M193" s="61">
        <v>241009</v>
      </c>
      <c r="N193" s="61">
        <v>36067709</v>
      </c>
    </row>
    <row r="194" spans="1:14" x14ac:dyDescent="0.2">
      <c r="A194" s="56" t="s">
        <v>284</v>
      </c>
      <c r="B194" s="71">
        <v>514</v>
      </c>
      <c r="C194" s="71" t="s">
        <v>280</v>
      </c>
      <c r="D194" s="57" t="s">
        <v>281</v>
      </c>
      <c r="E194" s="58">
        <v>1</v>
      </c>
      <c r="F194" s="57" t="s">
        <v>285</v>
      </c>
      <c r="G194" s="59">
        <v>7.75</v>
      </c>
      <c r="H194" s="57" t="s">
        <v>283</v>
      </c>
      <c r="I194" s="59">
        <v>15</v>
      </c>
      <c r="J194" s="61">
        <v>1000</v>
      </c>
      <c r="K194" s="61">
        <v>1639.24</v>
      </c>
      <c r="L194" s="61">
        <v>904</v>
      </c>
      <c r="M194" s="61">
        <v>6</v>
      </c>
      <c r="N194" s="61">
        <v>910</v>
      </c>
    </row>
    <row r="195" spans="1:14" x14ac:dyDescent="0.2">
      <c r="A195" s="56" t="s">
        <v>279</v>
      </c>
      <c r="B195" s="71">
        <v>536</v>
      </c>
      <c r="C195" s="71" t="s">
        <v>286</v>
      </c>
      <c r="D195" s="57" t="s">
        <v>38</v>
      </c>
      <c r="E195" s="58">
        <v>302</v>
      </c>
      <c r="F195" s="57" t="s">
        <v>287</v>
      </c>
      <c r="G195" s="59">
        <v>3.7</v>
      </c>
      <c r="H195" s="57" t="s">
        <v>65</v>
      </c>
      <c r="I195" s="59">
        <v>19.5</v>
      </c>
      <c r="J195" s="61">
        <v>302000</v>
      </c>
      <c r="K195" s="61">
        <v>171831.02</v>
      </c>
      <c r="L195" s="61">
        <v>4056410</v>
      </c>
      <c r="M195" s="61">
        <v>24536</v>
      </c>
      <c r="N195" s="61">
        <v>4080946</v>
      </c>
    </row>
    <row r="196" spans="1:14" x14ac:dyDescent="0.2">
      <c r="A196" s="56" t="s">
        <v>284</v>
      </c>
      <c r="B196" s="71">
        <v>536</v>
      </c>
      <c r="C196" s="71" t="s">
        <v>286</v>
      </c>
      <c r="D196" s="57" t="s">
        <v>38</v>
      </c>
      <c r="E196" s="58">
        <v>19</v>
      </c>
      <c r="F196" s="57" t="s">
        <v>288</v>
      </c>
      <c r="G196" s="59">
        <v>4</v>
      </c>
      <c r="H196" s="57" t="s">
        <v>65</v>
      </c>
      <c r="I196" s="59">
        <v>19.5</v>
      </c>
      <c r="J196" s="61">
        <v>19000</v>
      </c>
      <c r="K196" s="61">
        <v>6891.35</v>
      </c>
      <c r="L196" s="61">
        <v>162684</v>
      </c>
      <c r="M196" s="61">
        <v>1063</v>
      </c>
      <c r="N196" s="61">
        <v>163747</v>
      </c>
    </row>
    <row r="197" spans="1:14" x14ac:dyDescent="0.2">
      <c r="A197" s="56" t="s">
        <v>284</v>
      </c>
      <c r="B197" s="71">
        <v>536</v>
      </c>
      <c r="C197" s="71" t="s">
        <v>286</v>
      </c>
      <c r="D197" s="57" t="s">
        <v>38</v>
      </c>
      <c r="E197" s="58">
        <v>17</v>
      </c>
      <c r="F197" s="57" t="s">
        <v>289</v>
      </c>
      <c r="G197" s="59">
        <v>4.7</v>
      </c>
      <c r="H197" s="57" t="s">
        <v>65</v>
      </c>
      <c r="I197" s="59">
        <v>19.5</v>
      </c>
      <c r="J197" s="61">
        <v>17000</v>
      </c>
      <c r="K197" s="61">
        <v>22138.2</v>
      </c>
      <c r="L197" s="61">
        <v>522616</v>
      </c>
      <c r="M197" s="61">
        <v>4001</v>
      </c>
      <c r="N197" s="61">
        <v>526617</v>
      </c>
    </row>
    <row r="198" spans="1:14" x14ac:dyDescent="0.2">
      <c r="A198" s="56" t="s">
        <v>284</v>
      </c>
      <c r="B198" s="71">
        <v>536</v>
      </c>
      <c r="C198" s="71" t="s">
        <v>286</v>
      </c>
      <c r="D198" s="57" t="s">
        <v>38</v>
      </c>
      <c r="E198" s="58">
        <v>11.5</v>
      </c>
      <c r="F198" s="57" t="s">
        <v>290</v>
      </c>
      <c r="G198" s="59">
        <v>5.5</v>
      </c>
      <c r="H198" s="57" t="s">
        <v>65</v>
      </c>
      <c r="I198" s="59">
        <v>19.5</v>
      </c>
      <c r="J198" s="61">
        <v>11500</v>
      </c>
      <c r="K198" s="61">
        <v>15645.87</v>
      </c>
      <c r="L198" s="61">
        <v>369352</v>
      </c>
      <c r="M198" s="61">
        <v>3299</v>
      </c>
      <c r="N198" s="61">
        <v>372651</v>
      </c>
    </row>
    <row r="199" spans="1:14" x14ac:dyDescent="0.2">
      <c r="A199" s="56" t="s">
        <v>291</v>
      </c>
      <c r="B199" s="71">
        <v>536</v>
      </c>
      <c r="C199" s="71" t="s">
        <v>286</v>
      </c>
      <c r="D199" s="57" t="s">
        <v>38</v>
      </c>
      <c r="E199" s="58">
        <v>20</v>
      </c>
      <c r="F199" s="57" t="s">
        <v>292</v>
      </c>
      <c r="G199" s="59">
        <v>7.5</v>
      </c>
      <c r="H199" s="57" t="s">
        <v>65</v>
      </c>
      <c r="I199" s="59">
        <v>19.5</v>
      </c>
      <c r="J199" s="61">
        <v>20000</v>
      </c>
      <c r="K199" s="61">
        <v>30312.99</v>
      </c>
      <c r="L199" s="61">
        <v>715598</v>
      </c>
      <c r="M199" s="61">
        <v>8655</v>
      </c>
      <c r="N199" s="61">
        <v>724253</v>
      </c>
    </row>
    <row r="200" spans="1:14" x14ac:dyDescent="0.2">
      <c r="A200" s="56"/>
      <c r="D200" s="57"/>
      <c r="E200" s="58"/>
      <c r="F200" s="57"/>
      <c r="G200" s="59"/>
      <c r="H200" s="57"/>
      <c r="I200" s="59"/>
      <c r="J200" s="61"/>
      <c r="K200" s="61"/>
      <c r="L200" s="61"/>
      <c r="M200" s="61"/>
      <c r="N200" s="61"/>
    </row>
    <row r="201" spans="1:14" x14ac:dyDescent="0.2">
      <c r="A201" s="56" t="s">
        <v>69</v>
      </c>
      <c r="B201" s="71">
        <v>557</v>
      </c>
      <c r="C201" s="71" t="s">
        <v>293</v>
      </c>
      <c r="D201" s="57" t="s">
        <v>38</v>
      </c>
      <c r="E201" s="58">
        <v>120.8</v>
      </c>
      <c r="F201" s="57" t="s">
        <v>294</v>
      </c>
      <c r="G201" s="59">
        <v>4.2</v>
      </c>
      <c r="H201" s="57" t="s">
        <v>57</v>
      </c>
      <c r="I201" s="59">
        <v>9.75</v>
      </c>
      <c r="J201" s="61">
        <v>120800</v>
      </c>
      <c r="K201" s="61">
        <v>0</v>
      </c>
      <c r="L201" s="61">
        <v>0</v>
      </c>
      <c r="M201" s="61"/>
      <c r="N201" s="61"/>
    </row>
    <row r="202" spans="1:14" x14ac:dyDescent="0.2">
      <c r="A202" s="56" t="s">
        <v>295</v>
      </c>
      <c r="B202" s="71">
        <v>557</v>
      </c>
      <c r="C202" s="71" t="s">
        <v>293</v>
      </c>
      <c r="D202" s="57" t="s">
        <v>38</v>
      </c>
      <c r="E202" s="58">
        <v>41.9</v>
      </c>
      <c r="F202" s="57" t="s">
        <v>296</v>
      </c>
      <c r="G202" s="59">
        <v>5</v>
      </c>
      <c r="H202" s="57" t="s">
        <v>57</v>
      </c>
      <c r="I202" s="59">
        <v>19.5</v>
      </c>
      <c r="J202" s="61"/>
      <c r="K202" s="61"/>
      <c r="L202" s="61"/>
      <c r="M202" s="61"/>
      <c r="N202" s="61"/>
    </row>
    <row r="203" spans="1:14" x14ac:dyDescent="0.2">
      <c r="A203" s="56" t="s">
        <v>295</v>
      </c>
      <c r="B203" s="71">
        <v>557</v>
      </c>
      <c r="C203" s="71" t="s">
        <v>293</v>
      </c>
      <c r="D203" s="57" t="s">
        <v>38</v>
      </c>
      <c r="E203" s="58">
        <v>11</v>
      </c>
      <c r="F203" s="57" t="s">
        <v>297</v>
      </c>
      <c r="G203" s="59">
        <v>5</v>
      </c>
      <c r="H203" s="57" t="s">
        <v>57</v>
      </c>
      <c r="I203" s="59">
        <v>19.75</v>
      </c>
      <c r="J203" s="61"/>
      <c r="K203" s="61"/>
      <c r="L203" s="61"/>
      <c r="M203" s="61"/>
      <c r="N203" s="61"/>
    </row>
    <row r="204" spans="1:14" x14ac:dyDescent="0.2">
      <c r="A204" s="56" t="s">
        <v>295</v>
      </c>
      <c r="B204" s="71">
        <v>557</v>
      </c>
      <c r="C204" s="71" t="s">
        <v>293</v>
      </c>
      <c r="D204" s="57" t="s">
        <v>38</v>
      </c>
      <c r="E204" s="58">
        <v>64</v>
      </c>
      <c r="F204" s="57" t="s">
        <v>298</v>
      </c>
      <c r="G204" s="59">
        <v>3</v>
      </c>
      <c r="H204" s="57" t="s">
        <v>57</v>
      </c>
      <c r="I204" s="59">
        <v>20</v>
      </c>
      <c r="J204" s="61"/>
      <c r="K204" s="61"/>
      <c r="L204" s="61"/>
      <c r="M204" s="61"/>
      <c r="N204" s="61"/>
    </row>
    <row r="205" spans="1:14" x14ac:dyDescent="0.2">
      <c r="A205" s="56"/>
      <c r="D205" s="57"/>
      <c r="E205" s="58"/>
      <c r="F205" s="57"/>
      <c r="G205" s="59"/>
      <c r="H205" s="57"/>
      <c r="I205" s="59"/>
      <c r="J205" s="83"/>
      <c r="K205" s="61"/>
      <c r="L205" s="61"/>
      <c r="M205" s="61"/>
      <c r="N205" s="61"/>
    </row>
    <row r="206" spans="1:14" x14ac:dyDescent="0.2">
      <c r="A206" s="56" t="s">
        <v>270</v>
      </c>
      <c r="B206" s="71">
        <v>582</v>
      </c>
      <c r="C206" s="71" t="s">
        <v>299</v>
      </c>
      <c r="D206" s="57" t="s">
        <v>38</v>
      </c>
      <c r="E206" s="58">
        <v>750</v>
      </c>
      <c r="F206" s="57" t="s">
        <v>287</v>
      </c>
      <c r="G206" s="59">
        <v>4.5</v>
      </c>
      <c r="H206" s="57" t="s">
        <v>65</v>
      </c>
      <c r="I206" s="59">
        <v>18.5</v>
      </c>
      <c r="J206" s="61">
        <v>750000</v>
      </c>
      <c r="K206" s="61">
        <v>508320</v>
      </c>
      <c r="L206" s="61">
        <v>11999895</v>
      </c>
      <c r="M206" s="61">
        <v>132775</v>
      </c>
      <c r="N206" s="61">
        <v>12132670</v>
      </c>
    </row>
    <row r="207" spans="1:14" x14ac:dyDescent="0.2">
      <c r="A207" s="56" t="s">
        <v>276</v>
      </c>
      <c r="B207" s="71">
        <v>582</v>
      </c>
      <c r="C207" s="71" t="s">
        <v>299</v>
      </c>
      <c r="D207" s="57" t="s">
        <v>38</v>
      </c>
      <c r="E207" s="58">
        <v>45</v>
      </c>
      <c r="F207" s="57" t="s">
        <v>288</v>
      </c>
      <c r="G207" s="59">
        <v>4.5</v>
      </c>
      <c r="H207" s="57" t="s">
        <v>65</v>
      </c>
      <c r="I207" s="59">
        <v>18.5</v>
      </c>
      <c r="J207" s="61">
        <v>45000</v>
      </c>
      <c r="K207" s="61">
        <v>30914</v>
      </c>
      <c r="L207" s="61">
        <v>729786</v>
      </c>
      <c r="M207" s="61">
        <v>8075</v>
      </c>
      <c r="N207" s="61">
        <v>737861</v>
      </c>
    </row>
    <row r="208" spans="1:14" x14ac:dyDescent="0.2">
      <c r="A208" s="56" t="s">
        <v>276</v>
      </c>
      <c r="B208" s="71">
        <v>582</v>
      </c>
      <c r="C208" s="71" t="s">
        <v>299</v>
      </c>
      <c r="D208" s="57" t="s">
        <v>38</v>
      </c>
      <c r="E208" s="58">
        <v>19</v>
      </c>
      <c r="F208" s="57" t="s">
        <v>289</v>
      </c>
      <c r="G208" s="59">
        <v>4.5</v>
      </c>
      <c r="H208" s="57" t="s">
        <v>65</v>
      </c>
      <c r="I208" s="59">
        <v>18.5</v>
      </c>
      <c r="J208" s="61">
        <v>19000</v>
      </c>
      <c r="K208" s="61">
        <v>23418</v>
      </c>
      <c r="L208" s="61">
        <v>552828</v>
      </c>
      <c r="M208" s="61">
        <v>6117</v>
      </c>
      <c r="N208" s="61">
        <v>558945</v>
      </c>
    </row>
    <row r="209" spans="1:14" x14ac:dyDescent="0.2">
      <c r="A209" s="56" t="s">
        <v>276</v>
      </c>
      <c r="B209" s="71">
        <v>582</v>
      </c>
      <c r="C209" s="71" t="s">
        <v>299</v>
      </c>
      <c r="D209" s="57" t="s">
        <v>38</v>
      </c>
      <c r="E209" s="58">
        <v>9</v>
      </c>
      <c r="F209" s="57" t="s">
        <v>290</v>
      </c>
      <c r="G209" s="59">
        <v>4.5</v>
      </c>
      <c r="H209" s="57" t="s">
        <v>65</v>
      </c>
      <c r="I209" s="59">
        <v>18.5</v>
      </c>
      <c r="J209" s="61">
        <v>9000</v>
      </c>
      <c r="K209" s="61">
        <v>11093</v>
      </c>
      <c r="L209" s="61">
        <v>261872</v>
      </c>
      <c r="M209" s="61">
        <v>2898</v>
      </c>
      <c r="N209" s="61">
        <v>264770</v>
      </c>
    </row>
    <row r="210" spans="1:14" x14ac:dyDescent="0.2">
      <c r="A210" s="56" t="s">
        <v>276</v>
      </c>
      <c r="B210" s="71">
        <v>582</v>
      </c>
      <c r="C210" s="71" t="s">
        <v>299</v>
      </c>
      <c r="D210" s="57" t="s">
        <v>38</v>
      </c>
      <c r="E210" s="58">
        <v>24.6</v>
      </c>
      <c r="F210" s="57" t="s">
        <v>292</v>
      </c>
      <c r="G210" s="59">
        <v>4.5</v>
      </c>
      <c r="H210" s="57" t="s">
        <v>65</v>
      </c>
      <c r="I210" s="59">
        <v>18.5</v>
      </c>
      <c r="J210" s="61">
        <v>24600</v>
      </c>
      <c r="K210" s="61">
        <v>30320</v>
      </c>
      <c r="L210" s="61">
        <v>715763</v>
      </c>
      <c r="M210" s="61">
        <v>7920</v>
      </c>
      <c r="N210" s="61">
        <v>723683</v>
      </c>
    </row>
    <row r="211" spans="1:14" x14ac:dyDescent="0.2">
      <c r="A211" s="56" t="s">
        <v>276</v>
      </c>
      <c r="B211" s="71">
        <v>582</v>
      </c>
      <c r="C211" s="71" t="s">
        <v>299</v>
      </c>
      <c r="D211" s="57" t="s">
        <v>38</v>
      </c>
      <c r="E211" s="58">
        <v>112.4</v>
      </c>
      <c r="F211" s="57" t="s">
        <v>300</v>
      </c>
      <c r="G211" s="59">
        <v>4.5</v>
      </c>
      <c r="H211" s="57" t="s">
        <v>65</v>
      </c>
      <c r="I211" s="59">
        <v>18.5</v>
      </c>
      <c r="J211" s="61">
        <v>112400</v>
      </c>
      <c r="K211" s="61">
        <v>138537</v>
      </c>
      <c r="L211" s="61">
        <v>3270439</v>
      </c>
      <c r="M211" s="61">
        <v>36187</v>
      </c>
      <c r="N211" s="61">
        <v>3306626</v>
      </c>
    </row>
    <row r="212" spans="1:14" x14ac:dyDescent="0.2">
      <c r="A212" s="56"/>
      <c r="D212" s="57"/>
      <c r="E212" s="58"/>
      <c r="F212" s="57"/>
      <c r="G212" s="59"/>
      <c r="H212" s="57"/>
      <c r="I212" s="59"/>
      <c r="J212" s="83"/>
      <c r="K212" s="61"/>
      <c r="L212" s="61"/>
      <c r="M212" s="61"/>
      <c r="N212" s="61"/>
    </row>
    <row r="213" spans="1:14" x14ac:dyDescent="0.2">
      <c r="A213" s="56" t="s">
        <v>279</v>
      </c>
      <c r="B213" s="71">
        <v>607</v>
      </c>
      <c r="C213" s="71" t="s">
        <v>301</v>
      </c>
      <c r="D213" s="57" t="s">
        <v>229</v>
      </c>
      <c r="E213" s="58">
        <v>52800000</v>
      </c>
      <c r="F213" s="57" t="s">
        <v>302</v>
      </c>
      <c r="G213" s="59">
        <v>7.5</v>
      </c>
      <c r="H213" s="57" t="s">
        <v>176</v>
      </c>
      <c r="I213" s="59">
        <v>9.75</v>
      </c>
      <c r="J213" s="61">
        <v>52800000000</v>
      </c>
      <c r="K213" s="61">
        <v>35485475520</v>
      </c>
      <c r="L213" s="61">
        <v>35485476</v>
      </c>
      <c r="M213" s="61">
        <v>429187</v>
      </c>
      <c r="N213" s="61">
        <v>35914663</v>
      </c>
    </row>
    <row r="214" spans="1:14" x14ac:dyDescent="0.2">
      <c r="A214" s="56" t="s">
        <v>279</v>
      </c>
      <c r="B214" s="71">
        <v>607</v>
      </c>
      <c r="C214" s="71" t="s">
        <v>301</v>
      </c>
      <c r="D214" s="57" t="s">
        <v>229</v>
      </c>
      <c r="E214" s="58">
        <v>2700000</v>
      </c>
      <c r="F214" s="57" t="s">
        <v>303</v>
      </c>
      <c r="G214" s="59">
        <v>9</v>
      </c>
      <c r="H214" s="57" t="s">
        <v>176</v>
      </c>
      <c r="I214" s="59">
        <v>9.75</v>
      </c>
      <c r="J214" s="61">
        <v>2700000000</v>
      </c>
      <c r="K214" s="61">
        <v>2700000000</v>
      </c>
      <c r="L214" s="61">
        <v>2700000</v>
      </c>
      <c r="M214" s="61">
        <v>38981</v>
      </c>
      <c r="N214" s="61">
        <v>2738981</v>
      </c>
    </row>
    <row r="215" spans="1:14" x14ac:dyDescent="0.2">
      <c r="A215" s="56" t="s">
        <v>279</v>
      </c>
      <c r="B215" s="71">
        <v>607</v>
      </c>
      <c r="C215" s="71" t="s">
        <v>301</v>
      </c>
      <c r="D215" s="57" t="s">
        <v>229</v>
      </c>
      <c r="E215" s="58">
        <v>4500000</v>
      </c>
      <c r="F215" s="57" t="s">
        <v>304</v>
      </c>
      <c r="G215" s="59">
        <v>0</v>
      </c>
      <c r="H215" s="57" t="s">
        <v>176</v>
      </c>
      <c r="I215" s="59">
        <v>10</v>
      </c>
      <c r="J215" s="61">
        <v>4500000000</v>
      </c>
      <c r="K215" s="61">
        <v>4500000000</v>
      </c>
      <c r="L215" s="61">
        <v>4500000</v>
      </c>
      <c r="M215" s="61">
        <v>0</v>
      </c>
      <c r="N215" s="61">
        <v>4500000</v>
      </c>
    </row>
    <row r="216" spans="1:14" x14ac:dyDescent="0.2">
      <c r="A216" s="56" t="s">
        <v>305</v>
      </c>
      <c r="B216" s="71">
        <v>612</v>
      </c>
      <c r="C216" s="71" t="s">
        <v>306</v>
      </c>
      <c r="D216" s="57" t="s">
        <v>229</v>
      </c>
      <c r="E216" s="58">
        <v>34500000</v>
      </c>
      <c r="F216" s="57" t="s">
        <v>307</v>
      </c>
      <c r="G216" s="59">
        <v>6</v>
      </c>
      <c r="H216" s="57" t="s">
        <v>176</v>
      </c>
      <c r="I216" s="59">
        <v>7.25</v>
      </c>
      <c r="J216" s="61">
        <v>34500000000</v>
      </c>
      <c r="K216" s="61">
        <v>17250000000</v>
      </c>
      <c r="L216" s="61">
        <v>17250000</v>
      </c>
      <c r="M216" s="61">
        <v>82541</v>
      </c>
      <c r="N216" s="61">
        <v>17332541</v>
      </c>
    </row>
    <row r="217" spans="1:14" x14ac:dyDescent="0.2">
      <c r="A217" s="56" t="s">
        <v>305</v>
      </c>
      <c r="B217" s="71">
        <v>612</v>
      </c>
      <c r="C217" s="71" t="s">
        <v>306</v>
      </c>
      <c r="D217" s="57" t="s">
        <v>229</v>
      </c>
      <c r="E217" s="58">
        <v>10500000</v>
      </c>
      <c r="F217" s="57" t="s">
        <v>308</v>
      </c>
      <c r="G217" s="59">
        <v>0</v>
      </c>
      <c r="H217" s="57" t="s">
        <v>176</v>
      </c>
      <c r="I217" s="59">
        <v>7.5</v>
      </c>
      <c r="J217" s="61">
        <v>10500000000</v>
      </c>
      <c r="K217" s="61">
        <v>10500000000</v>
      </c>
      <c r="L217" s="61">
        <v>10500000</v>
      </c>
      <c r="M217" s="61">
        <v>0</v>
      </c>
      <c r="N217" s="61">
        <v>10500000</v>
      </c>
    </row>
    <row r="218" spans="1:14" x14ac:dyDescent="0.2">
      <c r="A218" s="56"/>
      <c r="D218" s="57"/>
      <c r="E218" s="58"/>
      <c r="F218" s="57"/>
      <c r="G218" s="59"/>
      <c r="H218" s="57"/>
      <c r="I218" s="59"/>
      <c r="J218" s="61"/>
      <c r="K218" s="61"/>
      <c r="L218" s="61"/>
      <c r="M218" s="61"/>
      <c r="N218" s="61"/>
    </row>
    <row r="219" spans="1:14" x14ac:dyDescent="0.2">
      <c r="A219" s="56" t="s">
        <v>312</v>
      </c>
      <c r="B219" s="71">
        <v>626</v>
      </c>
      <c r="C219" s="71" t="s">
        <v>313</v>
      </c>
      <c r="D219" s="57" t="s">
        <v>281</v>
      </c>
      <c r="E219" s="58">
        <v>100000</v>
      </c>
      <c r="F219" s="57" t="s">
        <v>314</v>
      </c>
      <c r="G219" s="59">
        <v>0</v>
      </c>
      <c r="H219" s="57" t="s">
        <v>315</v>
      </c>
      <c r="I219" s="59">
        <v>0.5</v>
      </c>
      <c r="J219" s="61"/>
      <c r="K219" s="61"/>
      <c r="L219" s="61"/>
      <c r="M219" s="61"/>
      <c r="N219" s="61"/>
    </row>
    <row r="220" spans="1:14" x14ac:dyDescent="0.2">
      <c r="A220" s="56" t="s">
        <v>312</v>
      </c>
      <c r="B220" s="71">
        <v>626</v>
      </c>
      <c r="C220" s="71" t="s">
        <v>313</v>
      </c>
      <c r="D220" s="57" t="s">
        <v>281</v>
      </c>
      <c r="E220" s="58">
        <v>100000</v>
      </c>
      <c r="F220" s="57" t="s">
        <v>316</v>
      </c>
      <c r="G220" s="59">
        <v>0</v>
      </c>
      <c r="H220" s="57" t="s">
        <v>315</v>
      </c>
      <c r="I220" s="59">
        <v>0.25</v>
      </c>
      <c r="J220" s="61"/>
      <c r="K220" s="61"/>
      <c r="L220" s="61"/>
      <c r="M220" s="61"/>
      <c r="N220" s="61"/>
    </row>
    <row r="221" spans="1:14" x14ac:dyDescent="0.2">
      <c r="A221" s="56" t="s">
        <v>305</v>
      </c>
      <c r="B221" s="71">
        <v>628</v>
      </c>
      <c r="C221" s="71" t="s">
        <v>317</v>
      </c>
      <c r="D221" s="57" t="s">
        <v>229</v>
      </c>
      <c r="E221" s="58">
        <v>33500000</v>
      </c>
      <c r="F221" s="57" t="s">
        <v>318</v>
      </c>
      <c r="G221" s="59">
        <v>6.5</v>
      </c>
      <c r="H221" s="57" t="s">
        <v>176</v>
      </c>
      <c r="I221" s="59">
        <v>7.25</v>
      </c>
      <c r="J221" s="61">
        <v>33500000000</v>
      </c>
      <c r="K221" s="61">
        <v>29312500000</v>
      </c>
      <c r="L221" s="61">
        <v>29312500</v>
      </c>
      <c r="M221" s="61">
        <v>151676</v>
      </c>
      <c r="N221" s="61">
        <v>29464176</v>
      </c>
    </row>
    <row r="222" spans="1:14" x14ac:dyDescent="0.2">
      <c r="A222" s="56" t="s">
        <v>305</v>
      </c>
      <c r="B222" s="71">
        <v>628</v>
      </c>
      <c r="C222" s="71" t="s">
        <v>317</v>
      </c>
      <c r="D222" s="57" t="s">
        <v>229</v>
      </c>
      <c r="E222" s="58">
        <v>6500000</v>
      </c>
      <c r="F222" s="57" t="s">
        <v>319</v>
      </c>
      <c r="G222" s="59">
        <v>0</v>
      </c>
      <c r="H222" s="57" t="s">
        <v>176</v>
      </c>
      <c r="I222" s="59">
        <v>7.5</v>
      </c>
      <c r="J222" s="61">
        <v>6500000000</v>
      </c>
      <c r="K222" s="61">
        <v>6500000000</v>
      </c>
      <c r="L222" s="61">
        <v>6500000</v>
      </c>
      <c r="M222" s="61">
        <v>0</v>
      </c>
      <c r="N222" s="61">
        <v>6500000</v>
      </c>
    </row>
    <row r="223" spans="1:14" x14ac:dyDescent="0.2">
      <c r="A223" s="56" t="s">
        <v>305</v>
      </c>
      <c r="B223" s="71">
        <v>631</v>
      </c>
      <c r="C223" s="71" t="s">
        <v>320</v>
      </c>
      <c r="D223" s="57" t="s">
        <v>229</v>
      </c>
      <c r="E223" s="58">
        <v>25000000</v>
      </c>
      <c r="F223" s="57" t="s">
        <v>321</v>
      </c>
      <c r="G223" s="59">
        <v>6.5</v>
      </c>
      <c r="H223" s="57" t="s">
        <v>176</v>
      </c>
      <c r="I223" s="59">
        <v>6</v>
      </c>
      <c r="J223" s="61">
        <v>25000000000</v>
      </c>
      <c r="K223" s="61">
        <v>25000000000</v>
      </c>
      <c r="L223" s="61">
        <v>25000000</v>
      </c>
      <c r="M223" s="61">
        <v>129360</v>
      </c>
      <c r="N223" s="61">
        <v>25129360</v>
      </c>
    </row>
    <row r="224" spans="1:14" x14ac:dyDescent="0.2">
      <c r="A224" s="56" t="s">
        <v>322</v>
      </c>
      <c r="B224" s="71">
        <v>631</v>
      </c>
      <c r="C224" s="71" t="s">
        <v>320</v>
      </c>
      <c r="D224" s="57" t="s">
        <v>229</v>
      </c>
      <c r="E224" s="58">
        <v>3500000</v>
      </c>
      <c r="F224" s="57" t="s">
        <v>323</v>
      </c>
      <c r="G224" s="59">
        <v>7</v>
      </c>
      <c r="H224" s="57" t="s">
        <v>176</v>
      </c>
      <c r="I224" s="59">
        <v>6</v>
      </c>
      <c r="J224" s="61"/>
      <c r="K224" s="61"/>
      <c r="L224" s="61"/>
      <c r="M224" s="61"/>
      <c r="N224" s="61"/>
    </row>
    <row r="225" spans="1:14" x14ac:dyDescent="0.2">
      <c r="A225" s="56" t="s">
        <v>305</v>
      </c>
      <c r="B225" s="71">
        <v>631</v>
      </c>
      <c r="C225" s="71" t="s">
        <v>320</v>
      </c>
      <c r="D225" s="57" t="s">
        <v>229</v>
      </c>
      <c r="E225" s="58">
        <v>10000</v>
      </c>
      <c r="F225" s="57" t="s">
        <v>324</v>
      </c>
      <c r="G225" s="59">
        <v>0</v>
      </c>
      <c r="H225" s="57" t="s">
        <v>176</v>
      </c>
      <c r="I225" s="59">
        <v>6.25</v>
      </c>
      <c r="J225" s="61">
        <v>10000000</v>
      </c>
      <c r="K225" s="61">
        <v>10000000</v>
      </c>
      <c r="L225" s="61">
        <v>10000</v>
      </c>
      <c r="M225" s="61">
        <v>0</v>
      </c>
      <c r="N225" s="61">
        <v>10000</v>
      </c>
    </row>
    <row r="226" spans="1:14" x14ac:dyDescent="0.2">
      <c r="A226" s="56"/>
      <c r="D226" s="57"/>
      <c r="E226" s="58"/>
      <c r="F226" s="57"/>
      <c r="G226" s="59"/>
      <c r="H226" s="57"/>
      <c r="I226" s="59"/>
      <c r="J226" s="61"/>
      <c r="K226" s="61"/>
      <c r="L226" s="61"/>
      <c r="M226" s="61"/>
      <c r="N226" s="61"/>
    </row>
    <row r="227" spans="1:14" x14ac:dyDescent="0.2">
      <c r="A227" s="56" t="s">
        <v>710</v>
      </c>
      <c r="B227" s="71">
        <v>657</v>
      </c>
      <c r="C227" s="71" t="s">
        <v>325</v>
      </c>
      <c r="D227" s="57" t="s">
        <v>229</v>
      </c>
      <c r="E227" s="58">
        <v>26100000</v>
      </c>
      <c r="F227" s="57" t="s">
        <v>326</v>
      </c>
      <c r="G227" s="59">
        <v>7</v>
      </c>
      <c r="H227" s="57" t="s">
        <v>176</v>
      </c>
      <c r="I227" s="59">
        <v>6.5</v>
      </c>
      <c r="J227" s="61">
        <v>26100000000</v>
      </c>
      <c r="K227" s="61">
        <v>26100000000</v>
      </c>
      <c r="L227" s="61">
        <v>26100000</v>
      </c>
      <c r="M227" s="61">
        <v>440282</v>
      </c>
      <c r="N227" s="61">
        <v>26540282</v>
      </c>
    </row>
    <row r="228" spans="1:14" x14ac:dyDescent="0.2">
      <c r="A228" s="56" t="s">
        <v>710</v>
      </c>
      <c r="B228" s="71">
        <v>657</v>
      </c>
      <c r="C228" s="71" t="s">
        <v>325</v>
      </c>
      <c r="D228" s="57" t="s">
        <v>229</v>
      </c>
      <c r="E228" s="58">
        <v>18900000</v>
      </c>
      <c r="F228" s="57" t="s">
        <v>327</v>
      </c>
      <c r="G228" s="59">
        <v>0</v>
      </c>
      <c r="H228" s="57" t="s">
        <v>176</v>
      </c>
      <c r="I228" s="59">
        <v>6.75</v>
      </c>
      <c r="J228" s="61">
        <v>18900000000</v>
      </c>
      <c r="K228" s="61">
        <v>18900000000</v>
      </c>
      <c r="L228" s="61">
        <v>18900000</v>
      </c>
      <c r="M228" s="61">
        <v>0</v>
      </c>
      <c r="N228" s="61">
        <v>18900000</v>
      </c>
    </row>
    <row r="229" spans="1:14" x14ac:dyDescent="0.2">
      <c r="A229" s="56" t="s">
        <v>279</v>
      </c>
      <c r="B229" s="71">
        <v>658</v>
      </c>
      <c r="C229" s="81" t="s">
        <v>328</v>
      </c>
      <c r="D229" s="57" t="s">
        <v>229</v>
      </c>
      <c r="E229" s="58">
        <v>10000000</v>
      </c>
      <c r="F229" s="57" t="s">
        <v>329</v>
      </c>
      <c r="G229" s="59">
        <v>7</v>
      </c>
      <c r="H229" s="57" t="s">
        <v>176</v>
      </c>
      <c r="I229" s="59">
        <v>5</v>
      </c>
      <c r="J229" s="61">
        <v>10000000000</v>
      </c>
      <c r="K229" s="61">
        <v>10000000000</v>
      </c>
      <c r="L229" s="61">
        <v>10000000</v>
      </c>
      <c r="M229" s="61">
        <v>170585</v>
      </c>
      <c r="N229" s="61">
        <v>10170585</v>
      </c>
    </row>
    <row r="230" spans="1:14" x14ac:dyDescent="0.2">
      <c r="A230" s="56" t="s">
        <v>284</v>
      </c>
      <c r="B230" s="71">
        <v>658</v>
      </c>
      <c r="C230" s="81" t="s">
        <v>328</v>
      </c>
      <c r="D230" s="57" t="s">
        <v>229</v>
      </c>
      <c r="E230" s="58">
        <v>50</v>
      </c>
      <c r="F230" s="57" t="s">
        <v>330</v>
      </c>
      <c r="G230" s="59">
        <v>8.5</v>
      </c>
      <c r="H230" s="57" t="s">
        <v>176</v>
      </c>
      <c r="I230" s="59">
        <v>5.25</v>
      </c>
      <c r="J230" s="61">
        <v>50000</v>
      </c>
      <c r="K230" s="61">
        <v>62574</v>
      </c>
      <c r="L230" s="61">
        <v>63</v>
      </c>
      <c r="M230" s="61">
        <v>1</v>
      </c>
      <c r="N230" s="61">
        <v>64</v>
      </c>
    </row>
    <row r="231" spans="1:14" x14ac:dyDescent="0.2">
      <c r="A231" s="56"/>
      <c r="C231" s="81"/>
      <c r="D231" s="57"/>
      <c r="E231" s="58"/>
      <c r="F231" s="57"/>
      <c r="G231" s="59"/>
      <c r="H231" s="57"/>
      <c r="I231" s="59"/>
      <c r="J231" s="61"/>
      <c r="K231" s="61"/>
      <c r="L231" s="61"/>
      <c r="M231" s="61"/>
      <c r="N231" s="61"/>
    </row>
    <row r="232" spans="1:14" x14ac:dyDescent="0.2">
      <c r="A232" s="56" t="s">
        <v>331</v>
      </c>
      <c r="B232" s="71">
        <v>693</v>
      </c>
      <c r="C232" s="81" t="s">
        <v>332</v>
      </c>
      <c r="D232" s="57" t="s">
        <v>281</v>
      </c>
      <c r="E232" s="58">
        <v>50000</v>
      </c>
      <c r="F232" s="57" t="s">
        <v>51</v>
      </c>
      <c r="G232" s="59">
        <v>0</v>
      </c>
      <c r="H232" s="57" t="s">
        <v>315</v>
      </c>
      <c r="I232" s="59">
        <v>8.3333333333333329E-2</v>
      </c>
      <c r="J232" s="61"/>
      <c r="K232" s="61"/>
      <c r="L232" s="61"/>
      <c r="M232" s="61"/>
      <c r="N232" s="61"/>
    </row>
    <row r="233" spans="1:14" x14ac:dyDescent="0.2">
      <c r="A233" s="56" t="s">
        <v>331</v>
      </c>
      <c r="B233" s="71">
        <v>693</v>
      </c>
      <c r="C233" s="81" t="s">
        <v>332</v>
      </c>
      <c r="D233" s="57" t="s">
        <v>281</v>
      </c>
      <c r="E233" s="58">
        <v>50000</v>
      </c>
      <c r="F233" s="57" t="s">
        <v>52</v>
      </c>
      <c r="G233" s="59">
        <v>0</v>
      </c>
      <c r="H233" s="57" t="s">
        <v>315</v>
      </c>
      <c r="I233" s="59">
        <v>0.25</v>
      </c>
      <c r="J233" s="61"/>
      <c r="K233" s="61"/>
      <c r="L233" s="61"/>
      <c r="M233" s="61"/>
      <c r="N233" s="61"/>
    </row>
    <row r="234" spans="1:14" x14ac:dyDescent="0.2">
      <c r="A234" s="56" t="s">
        <v>331</v>
      </c>
      <c r="B234" s="71">
        <v>693</v>
      </c>
      <c r="C234" s="81" t="s">
        <v>332</v>
      </c>
      <c r="D234" s="57" t="s">
        <v>281</v>
      </c>
      <c r="E234" s="58">
        <v>50000</v>
      </c>
      <c r="F234" s="57" t="s">
        <v>333</v>
      </c>
      <c r="G234" s="59">
        <v>0</v>
      </c>
      <c r="H234" s="57" t="s">
        <v>315</v>
      </c>
      <c r="I234" s="59">
        <v>0.5</v>
      </c>
      <c r="J234" s="61"/>
      <c r="K234" s="61"/>
      <c r="L234" s="61"/>
      <c r="M234" s="61"/>
      <c r="N234" s="61"/>
    </row>
    <row r="235" spans="1:14" x14ac:dyDescent="0.2">
      <c r="A235" s="56" t="s">
        <v>331</v>
      </c>
      <c r="B235" s="71">
        <v>693</v>
      </c>
      <c r="C235" s="81" t="s">
        <v>332</v>
      </c>
      <c r="D235" s="57" t="s">
        <v>281</v>
      </c>
      <c r="E235" s="58">
        <v>50000</v>
      </c>
      <c r="F235" s="57" t="s">
        <v>334</v>
      </c>
      <c r="G235" s="59">
        <v>0</v>
      </c>
      <c r="H235" s="57" t="s">
        <v>315</v>
      </c>
      <c r="I235" s="59">
        <v>1</v>
      </c>
      <c r="J235" s="61"/>
      <c r="K235" s="61"/>
      <c r="L235" s="61"/>
      <c r="M235" s="61"/>
      <c r="N235" s="61"/>
    </row>
    <row r="236" spans="1:14" x14ac:dyDescent="0.2">
      <c r="A236" s="56" t="s">
        <v>331</v>
      </c>
      <c r="B236" s="71">
        <v>693</v>
      </c>
      <c r="C236" s="81" t="s">
        <v>332</v>
      </c>
      <c r="D236" s="57" t="s">
        <v>281</v>
      </c>
      <c r="E236" s="58">
        <v>50000</v>
      </c>
      <c r="F236" s="57" t="s">
        <v>335</v>
      </c>
      <c r="G236" s="59">
        <v>0</v>
      </c>
      <c r="H236" s="57" t="s">
        <v>315</v>
      </c>
      <c r="I236" s="59">
        <v>1.5</v>
      </c>
      <c r="J236" s="61"/>
      <c r="K236" s="61"/>
      <c r="L236" s="61"/>
      <c r="M236" s="61"/>
      <c r="N236" s="61"/>
    </row>
    <row r="237" spans="1:14" x14ac:dyDescent="0.2">
      <c r="A237" s="56" t="s">
        <v>331</v>
      </c>
      <c r="B237" s="71">
        <v>693</v>
      </c>
      <c r="C237" s="81" t="s">
        <v>332</v>
      </c>
      <c r="D237" s="57" t="s">
        <v>229</v>
      </c>
      <c r="E237" s="58">
        <v>25000000</v>
      </c>
      <c r="F237" s="57" t="s">
        <v>54</v>
      </c>
      <c r="G237" s="59">
        <v>0</v>
      </c>
      <c r="H237" s="57" t="s">
        <v>315</v>
      </c>
      <c r="I237" s="59">
        <v>8.3333333333333329E-2</v>
      </c>
      <c r="J237" s="61"/>
      <c r="K237" s="61"/>
      <c r="L237" s="61"/>
      <c r="M237" s="61"/>
      <c r="N237" s="61"/>
    </row>
    <row r="238" spans="1:14" x14ac:dyDescent="0.2">
      <c r="A238" s="56" t="s">
        <v>331</v>
      </c>
      <c r="B238" s="71">
        <v>693</v>
      </c>
      <c r="C238" s="81" t="s">
        <v>332</v>
      </c>
      <c r="D238" s="57" t="s">
        <v>229</v>
      </c>
      <c r="E238" s="58">
        <v>25000000</v>
      </c>
      <c r="F238" s="57" t="s">
        <v>336</v>
      </c>
      <c r="G238" s="59">
        <v>0</v>
      </c>
      <c r="H238" s="57" t="s">
        <v>315</v>
      </c>
      <c r="I238" s="59">
        <v>0.25</v>
      </c>
      <c r="J238" s="61"/>
      <c r="K238" s="61"/>
      <c r="L238" s="61"/>
      <c r="M238" s="61"/>
      <c r="N238" s="61"/>
    </row>
    <row r="239" spans="1:14" x14ac:dyDescent="0.2">
      <c r="A239" s="56" t="s">
        <v>331</v>
      </c>
      <c r="B239" s="71">
        <v>693</v>
      </c>
      <c r="C239" s="81" t="s">
        <v>332</v>
      </c>
      <c r="D239" s="57" t="s">
        <v>229</v>
      </c>
      <c r="E239" s="58">
        <v>25000000</v>
      </c>
      <c r="F239" s="57" t="s">
        <v>337</v>
      </c>
      <c r="G239" s="59">
        <v>0</v>
      </c>
      <c r="H239" s="57" t="s">
        <v>315</v>
      </c>
      <c r="I239" s="59">
        <v>0.5</v>
      </c>
      <c r="J239" s="61"/>
      <c r="K239" s="61"/>
      <c r="L239" s="61"/>
      <c r="M239" s="61"/>
      <c r="N239" s="61"/>
    </row>
    <row r="240" spans="1:14" x14ac:dyDescent="0.2">
      <c r="A240" s="56" t="s">
        <v>331</v>
      </c>
      <c r="B240" s="71">
        <v>693</v>
      </c>
      <c r="C240" s="81" t="s">
        <v>332</v>
      </c>
      <c r="D240" s="57" t="s">
        <v>229</v>
      </c>
      <c r="E240" s="58">
        <v>25000000</v>
      </c>
      <c r="F240" s="57" t="s">
        <v>338</v>
      </c>
      <c r="G240" s="59">
        <v>0</v>
      </c>
      <c r="H240" s="57" t="s">
        <v>315</v>
      </c>
      <c r="I240" s="59">
        <v>1</v>
      </c>
      <c r="J240" s="61"/>
      <c r="K240" s="61"/>
      <c r="L240" s="61"/>
      <c r="M240" s="61"/>
      <c r="N240" s="61"/>
    </row>
    <row r="241" spans="1:14" x14ac:dyDescent="0.2">
      <c r="A241" s="56" t="s">
        <v>331</v>
      </c>
      <c r="B241" s="71">
        <v>693</v>
      </c>
      <c r="C241" s="81" t="s">
        <v>332</v>
      </c>
      <c r="D241" s="57" t="s">
        <v>229</v>
      </c>
      <c r="E241" s="58">
        <v>25000000</v>
      </c>
      <c r="F241" s="57" t="s">
        <v>339</v>
      </c>
      <c r="G241" s="59">
        <v>0</v>
      </c>
      <c r="H241" s="57" t="s">
        <v>315</v>
      </c>
      <c r="I241" s="59">
        <v>1.5</v>
      </c>
      <c r="J241" s="61"/>
      <c r="K241" s="61"/>
      <c r="L241" s="61"/>
      <c r="M241" s="61"/>
      <c r="N241" s="61"/>
    </row>
    <row r="242" spans="1:14" x14ac:dyDescent="0.2">
      <c r="A242" s="56" t="s">
        <v>331</v>
      </c>
      <c r="B242" s="71">
        <v>693</v>
      </c>
      <c r="C242" s="81" t="s">
        <v>332</v>
      </c>
      <c r="D242" s="57" t="s">
        <v>229</v>
      </c>
      <c r="E242" s="58">
        <v>25000000</v>
      </c>
      <c r="F242" s="57" t="s">
        <v>340</v>
      </c>
      <c r="G242" s="59">
        <v>0</v>
      </c>
      <c r="H242" s="57" t="s">
        <v>315</v>
      </c>
      <c r="I242" s="59">
        <v>0.25</v>
      </c>
      <c r="J242" s="61"/>
      <c r="K242" s="61"/>
      <c r="L242" s="61"/>
      <c r="M242" s="61"/>
      <c r="N242" s="61"/>
    </row>
    <row r="243" spans="1:14" x14ac:dyDescent="0.2">
      <c r="A243" s="56" t="s">
        <v>331</v>
      </c>
      <c r="B243" s="71">
        <v>693</v>
      </c>
      <c r="C243" s="81" t="s">
        <v>332</v>
      </c>
      <c r="D243" s="57" t="s">
        <v>229</v>
      </c>
      <c r="E243" s="58">
        <v>25000000</v>
      </c>
      <c r="F243" s="57" t="s">
        <v>341</v>
      </c>
      <c r="G243" s="59">
        <v>0</v>
      </c>
      <c r="H243" s="57" t="s">
        <v>315</v>
      </c>
      <c r="I243" s="59">
        <v>0.5</v>
      </c>
      <c r="J243" s="61"/>
      <c r="K243" s="61"/>
      <c r="L243" s="61"/>
      <c r="M243" s="61"/>
      <c r="N243" s="61"/>
    </row>
    <row r="244" spans="1:14" x14ac:dyDescent="0.2">
      <c r="A244" s="56" t="s">
        <v>331</v>
      </c>
      <c r="B244" s="71">
        <v>693</v>
      </c>
      <c r="C244" s="81" t="s">
        <v>332</v>
      </c>
      <c r="D244" s="57" t="s">
        <v>229</v>
      </c>
      <c r="E244" s="58">
        <v>25000000</v>
      </c>
      <c r="F244" s="57" t="s">
        <v>342</v>
      </c>
      <c r="G244" s="59">
        <v>0</v>
      </c>
      <c r="H244" s="57" t="s">
        <v>315</v>
      </c>
      <c r="I244" s="59">
        <v>1</v>
      </c>
      <c r="J244" s="61"/>
      <c r="K244" s="61"/>
      <c r="L244" s="61"/>
      <c r="M244" s="61"/>
      <c r="N244" s="61"/>
    </row>
    <row r="245" spans="1:14" x14ac:dyDescent="0.2">
      <c r="A245" s="56" t="s">
        <v>331</v>
      </c>
      <c r="B245" s="71">
        <v>693</v>
      </c>
      <c r="C245" s="81" t="s">
        <v>332</v>
      </c>
      <c r="D245" s="57" t="s">
        <v>229</v>
      </c>
      <c r="E245" s="58">
        <v>25000000</v>
      </c>
      <c r="F245" s="57" t="s">
        <v>343</v>
      </c>
      <c r="G245" s="59">
        <v>0</v>
      </c>
      <c r="H245" s="57" t="s">
        <v>315</v>
      </c>
      <c r="I245" s="59">
        <v>1.5</v>
      </c>
      <c r="J245" s="61"/>
      <c r="K245" s="61"/>
      <c r="L245" s="61"/>
      <c r="M245" s="61"/>
      <c r="N245" s="61"/>
    </row>
    <row r="246" spans="1:14" x14ac:dyDescent="0.2">
      <c r="A246" s="56" t="s">
        <v>331</v>
      </c>
      <c r="B246" s="71">
        <v>693</v>
      </c>
      <c r="C246" s="81" t="s">
        <v>332</v>
      </c>
      <c r="D246" s="57" t="s">
        <v>38</v>
      </c>
      <c r="E246" s="58">
        <v>1100</v>
      </c>
      <c r="F246" s="57" t="s">
        <v>344</v>
      </c>
      <c r="G246" s="59">
        <v>0</v>
      </c>
      <c r="H246" s="57" t="s">
        <v>315</v>
      </c>
      <c r="I246" s="59">
        <v>0.25</v>
      </c>
      <c r="J246" s="61"/>
      <c r="K246" s="61"/>
      <c r="L246" s="61"/>
      <c r="M246" s="61"/>
      <c r="N246" s="61"/>
    </row>
    <row r="247" spans="1:14" x14ac:dyDescent="0.2">
      <c r="A247" s="56" t="s">
        <v>331</v>
      </c>
      <c r="B247" s="71">
        <v>693</v>
      </c>
      <c r="C247" s="81" t="s">
        <v>332</v>
      </c>
      <c r="D247" s="57" t="s">
        <v>38</v>
      </c>
      <c r="E247" s="58">
        <v>1100</v>
      </c>
      <c r="F247" s="57" t="s">
        <v>345</v>
      </c>
      <c r="G247" s="59">
        <v>0</v>
      </c>
      <c r="H247" s="57" t="s">
        <v>315</v>
      </c>
      <c r="I247" s="59">
        <v>0.5</v>
      </c>
      <c r="J247" s="61"/>
      <c r="K247" s="61"/>
      <c r="L247" s="61"/>
      <c r="M247" s="61"/>
      <c r="N247" s="61"/>
    </row>
    <row r="248" spans="1:14" x14ac:dyDescent="0.2">
      <c r="A248" s="56" t="s">
        <v>331</v>
      </c>
      <c r="B248" s="71">
        <v>693</v>
      </c>
      <c r="C248" s="81" t="s">
        <v>332</v>
      </c>
      <c r="D248" s="57" t="s">
        <v>38</v>
      </c>
      <c r="E248" s="58">
        <v>1100</v>
      </c>
      <c r="F248" s="57" t="s">
        <v>346</v>
      </c>
      <c r="G248" s="59">
        <v>0</v>
      </c>
      <c r="H248" s="57" t="s">
        <v>315</v>
      </c>
      <c r="I248" s="59">
        <v>1</v>
      </c>
      <c r="J248" s="61"/>
      <c r="K248" s="61"/>
      <c r="L248" s="61"/>
      <c r="M248" s="61"/>
      <c r="N248" s="61"/>
    </row>
    <row r="249" spans="1:14" x14ac:dyDescent="0.2">
      <c r="A249" s="56" t="s">
        <v>331</v>
      </c>
      <c r="B249" s="71">
        <v>693</v>
      </c>
      <c r="C249" s="81" t="s">
        <v>332</v>
      </c>
      <c r="D249" s="57" t="s">
        <v>38</v>
      </c>
      <c r="E249" s="58">
        <v>1100</v>
      </c>
      <c r="F249" s="57" t="s">
        <v>347</v>
      </c>
      <c r="G249" s="59">
        <v>0</v>
      </c>
      <c r="H249" s="57" t="s">
        <v>315</v>
      </c>
      <c r="I249" s="59">
        <v>1.5</v>
      </c>
      <c r="J249" s="61"/>
      <c r="K249" s="61"/>
      <c r="L249" s="61"/>
      <c r="M249" s="61"/>
      <c r="N249" s="61"/>
    </row>
    <row r="250" spans="1:14" x14ac:dyDescent="0.2">
      <c r="A250" s="56" t="s">
        <v>331</v>
      </c>
      <c r="B250" s="71">
        <v>693</v>
      </c>
      <c r="C250" s="81" t="s">
        <v>332</v>
      </c>
      <c r="D250" s="57" t="s">
        <v>281</v>
      </c>
      <c r="E250" s="58">
        <v>50000</v>
      </c>
      <c r="F250" s="57" t="s">
        <v>348</v>
      </c>
      <c r="G250" s="59">
        <v>0</v>
      </c>
      <c r="H250" s="57" t="s">
        <v>315</v>
      </c>
      <c r="I250" s="59">
        <v>0.25</v>
      </c>
      <c r="J250" s="61"/>
      <c r="K250" s="61"/>
      <c r="L250" s="61"/>
      <c r="M250" s="61"/>
      <c r="N250" s="61"/>
    </row>
    <row r="251" spans="1:14" x14ac:dyDescent="0.2">
      <c r="A251" s="56" t="s">
        <v>331</v>
      </c>
      <c r="B251" s="71">
        <v>693</v>
      </c>
      <c r="C251" s="81" t="s">
        <v>332</v>
      </c>
      <c r="D251" s="57" t="s">
        <v>281</v>
      </c>
      <c r="E251" s="58">
        <v>50000</v>
      </c>
      <c r="F251" s="57" t="s">
        <v>349</v>
      </c>
      <c r="G251" s="59">
        <v>0</v>
      </c>
      <c r="H251" s="57" t="s">
        <v>315</v>
      </c>
      <c r="I251" s="59">
        <v>0.5</v>
      </c>
      <c r="J251" s="61"/>
      <c r="K251" s="61"/>
      <c r="L251" s="61"/>
      <c r="M251" s="61"/>
      <c r="N251" s="61"/>
    </row>
    <row r="252" spans="1:14" x14ac:dyDescent="0.2">
      <c r="A252" s="56" t="s">
        <v>331</v>
      </c>
      <c r="B252" s="71">
        <v>693</v>
      </c>
      <c r="C252" s="81" t="s">
        <v>332</v>
      </c>
      <c r="D252" s="57" t="s">
        <v>281</v>
      </c>
      <c r="E252" s="58">
        <v>50000</v>
      </c>
      <c r="F252" s="57" t="s">
        <v>350</v>
      </c>
      <c r="G252" s="59">
        <v>0</v>
      </c>
      <c r="H252" s="57" t="s">
        <v>315</v>
      </c>
      <c r="I252" s="59">
        <v>1</v>
      </c>
      <c r="J252" s="61"/>
      <c r="K252" s="61"/>
      <c r="L252" s="61"/>
      <c r="M252" s="61"/>
      <c r="N252" s="61"/>
    </row>
    <row r="253" spans="1:14" x14ac:dyDescent="0.2">
      <c r="A253" s="56" t="s">
        <v>331</v>
      </c>
      <c r="B253" s="71">
        <v>693</v>
      </c>
      <c r="C253" s="81" t="s">
        <v>332</v>
      </c>
      <c r="D253" s="57" t="s">
        <v>281</v>
      </c>
      <c r="E253" s="58">
        <v>50000</v>
      </c>
      <c r="F253" s="57" t="s">
        <v>351</v>
      </c>
      <c r="G253" s="59">
        <v>0</v>
      </c>
      <c r="H253" s="57" t="s">
        <v>315</v>
      </c>
      <c r="I253" s="59">
        <v>1.5</v>
      </c>
      <c r="J253" s="61"/>
      <c r="K253" s="61"/>
      <c r="L253" s="61"/>
      <c r="M253" s="61"/>
      <c r="N253" s="61"/>
    </row>
    <row r="254" spans="1:14" x14ac:dyDescent="0.2">
      <c r="A254" s="56" t="s">
        <v>331</v>
      </c>
      <c r="B254" s="71">
        <v>693</v>
      </c>
      <c r="C254" s="81" t="s">
        <v>332</v>
      </c>
      <c r="D254" s="57" t="s">
        <v>38</v>
      </c>
      <c r="E254" s="58">
        <v>1100</v>
      </c>
      <c r="F254" s="57" t="s">
        <v>352</v>
      </c>
      <c r="G254" s="59">
        <v>0</v>
      </c>
      <c r="H254" s="57" t="s">
        <v>315</v>
      </c>
      <c r="I254" s="59">
        <v>0.25</v>
      </c>
      <c r="J254" s="61"/>
      <c r="K254" s="61"/>
      <c r="L254" s="61"/>
      <c r="M254" s="61"/>
      <c r="N254" s="61"/>
    </row>
    <row r="255" spans="1:14" x14ac:dyDescent="0.2">
      <c r="A255" s="56" t="s">
        <v>331</v>
      </c>
      <c r="B255" s="71">
        <v>693</v>
      </c>
      <c r="C255" s="81" t="s">
        <v>332</v>
      </c>
      <c r="D255" s="57" t="s">
        <v>38</v>
      </c>
      <c r="E255" s="58">
        <v>1100</v>
      </c>
      <c r="F255" s="57" t="s">
        <v>353</v>
      </c>
      <c r="G255" s="59">
        <v>0</v>
      </c>
      <c r="H255" s="57" t="s">
        <v>315</v>
      </c>
      <c r="I255" s="59">
        <v>0.5</v>
      </c>
      <c r="J255" s="61"/>
      <c r="K255" s="61"/>
      <c r="L255" s="61"/>
      <c r="M255" s="61"/>
      <c r="N255" s="61"/>
    </row>
    <row r="256" spans="1:14" x14ac:dyDescent="0.2">
      <c r="A256" s="56" t="s">
        <v>331</v>
      </c>
      <c r="B256" s="71">
        <v>693</v>
      </c>
      <c r="C256" s="81" t="s">
        <v>332</v>
      </c>
      <c r="D256" s="57" t="s">
        <v>38</v>
      </c>
      <c r="E256" s="58">
        <v>1100</v>
      </c>
      <c r="F256" s="57" t="s">
        <v>354</v>
      </c>
      <c r="G256" s="59">
        <v>0</v>
      </c>
      <c r="H256" s="57" t="s">
        <v>315</v>
      </c>
      <c r="I256" s="59">
        <v>1</v>
      </c>
      <c r="J256" s="61"/>
      <c r="K256" s="61"/>
      <c r="L256" s="61"/>
      <c r="M256" s="61"/>
      <c r="N256" s="61"/>
    </row>
    <row r="257" spans="1:14" x14ac:dyDescent="0.2">
      <c r="A257" s="56" t="s">
        <v>331</v>
      </c>
      <c r="B257" s="71">
        <v>693</v>
      </c>
      <c r="C257" s="81" t="s">
        <v>332</v>
      </c>
      <c r="D257" s="57" t="s">
        <v>38</v>
      </c>
      <c r="E257" s="58">
        <v>1100</v>
      </c>
      <c r="F257" s="57" t="s">
        <v>355</v>
      </c>
      <c r="G257" s="59">
        <v>0</v>
      </c>
      <c r="H257" s="57" t="s">
        <v>315</v>
      </c>
      <c r="I257" s="59">
        <v>1.5</v>
      </c>
      <c r="J257" s="61"/>
      <c r="K257" s="61"/>
      <c r="L257" s="61"/>
      <c r="M257" s="61"/>
      <c r="N257" s="61"/>
    </row>
    <row r="258" spans="1:14" x14ac:dyDescent="0.2">
      <c r="A258" s="56" t="s">
        <v>331</v>
      </c>
      <c r="B258" s="71">
        <v>693</v>
      </c>
      <c r="C258" s="81" t="s">
        <v>332</v>
      </c>
      <c r="D258" s="57" t="s">
        <v>38</v>
      </c>
      <c r="E258" s="82">
        <v>1E-3</v>
      </c>
      <c r="F258" s="57" t="s">
        <v>356</v>
      </c>
      <c r="G258" s="59">
        <v>0</v>
      </c>
      <c r="H258" s="57" t="s">
        <v>315</v>
      </c>
      <c r="I258" s="59">
        <v>1.5027777777777778</v>
      </c>
      <c r="J258" s="61"/>
      <c r="K258" s="61"/>
      <c r="L258" s="61"/>
      <c r="M258" s="61"/>
      <c r="N258" s="61"/>
    </row>
    <row r="259" spans="1:14" x14ac:dyDescent="0.2">
      <c r="A259" s="56"/>
      <c r="C259" s="81"/>
      <c r="D259" s="57"/>
      <c r="E259" s="58"/>
      <c r="F259" s="57"/>
      <c r="G259" s="59"/>
      <c r="H259" s="57"/>
      <c r="I259" s="59"/>
      <c r="J259" s="61"/>
      <c r="K259" s="61"/>
      <c r="L259" s="61"/>
      <c r="M259" s="61"/>
      <c r="N259" s="61"/>
    </row>
    <row r="260" spans="1:14" x14ac:dyDescent="0.2">
      <c r="A260" s="56" t="s">
        <v>279</v>
      </c>
      <c r="B260" s="71">
        <v>707</v>
      </c>
      <c r="C260" s="81" t="s">
        <v>357</v>
      </c>
      <c r="D260" s="57" t="s">
        <v>38</v>
      </c>
      <c r="E260" s="58">
        <v>1267</v>
      </c>
      <c r="F260" s="57" t="s">
        <v>358</v>
      </c>
      <c r="G260" s="59">
        <v>4.5407200000000003</v>
      </c>
      <c r="H260" s="57" t="s">
        <v>176</v>
      </c>
      <c r="I260" s="59">
        <v>6</v>
      </c>
      <c r="J260" s="61">
        <v>1267000</v>
      </c>
      <c r="K260" s="61">
        <v>872786.38</v>
      </c>
      <c r="L260" s="61">
        <v>20603842</v>
      </c>
      <c r="M260" s="61">
        <v>275471</v>
      </c>
      <c r="N260" s="61">
        <v>20879313</v>
      </c>
    </row>
    <row r="261" spans="1:14" x14ac:dyDescent="0.2">
      <c r="A261" s="56" t="s">
        <v>279</v>
      </c>
      <c r="B261" s="71">
        <v>707</v>
      </c>
      <c r="C261" s="81" t="s">
        <v>357</v>
      </c>
      <c r="D261" s="57" t="s">
        <v>38</v>
      </c>
      <c r="E261" s="82">
        <v>1E-3</v>
      </c>
      <c r="F261" s="57" t="s">
        <v>359</v>
      </c>
      <c r="G261" s="59">
        <v>0</v>
      </c>
      <c r="H261" s="57" t="s">
        <v>176</v>
      </c>
      <c r="I261" s="59">
        <v>6</v>
      </c>
      <c r="J261" s="61">
        <v>1</v>
      </c>
      <c r="K261" s="61">
        <v>1</v>
      </c>
      <c r="L261" s="61">
        <v>24</v>
      </c>
      <c r="M261" s="61">
        <v>0</v>
      </c>
      <c r="N261" s="61">
        <v>24</v>
      </c>
    </row>
    <row r="262" spans="1:14" x14ac:dyDescent="0.2">
      <c r="A262" s="56"/>
      <c r="C262" s="81"/>
      <c r="D262" s="57"/>
      <c r="E262" s="82"/>
      <c r="F262" s="57"/>
      <c r="G262" s="59"/>
      <c r="H262" s="57"/>
      <c r="I262" s="59"/>
      <c r="J262" s="61"/>
      <c r="K262" s="61"/>
      <c r="L262" s="61"/>
      <c r="M262" s="61"/>
      <c r="N262" s="61"/>
    </row>
    <row r="263" spans="1:14" x14ac:dyDescent="0.2">
      <c r="A263" s="56" t="s">
        <v>331</v>
      </c>
      <c r="B263" s="71">
        <v>734</v>
      </c>
      <c r="C263" s="81" t="s">
        <v>360</v>
      </c>
      <c r="D263" s="57" t="s">
        <v>38</v>
      </c>
      <c r="E263" s="82">
        <v>1200</v>
      </c>
      <c r="F263" s="57" t="s">
        <v>51</v>
      </c>
      <c r="G263" s="59">
        <v>0</v>
      </c>
      <c r="H263" s="57" t="s">
        <v>315</v>
      </c>
      <c r="I263" s="59">
        <v>1</v>
      </c>
      <c r="J263" s="61"/>
      <c r="K263" s="61"/>
      <c r="L263" s="61"/>
      <c r="M263" s="61"/>
      <c r="N263" s="61"/>
    </row>
    <row r="264" spans="1:14" x14ac:dyDescent="0.2">
      <c r="A264" s="56" t="s">
        <v>331</v>
      </c>
      <c r="B264" s="71">
        <v>734</v>
      </c>
      <c r="C264" s="81" t="s">
        <v>360</v>
      </c>
      <c r="D264" s="57" t="s">
        <v>38</v>
      </c>
      <c r="E264" s="82">
        <v>1200</v>
      </c>
      <c r="F264" s="57" t="s">
        <v>52</v>
      </c>
      <c r="G264" s="59">
        <v>0</v>
      </c>
      <c r="H264" s="57" t="s">
        <v>315</v>
      </c>
      <c r="I264" s="59">
        <v>1.5013698630136987</v>
      </c>
      <c r="J264" s="61"/>
      <c r="K264" s="61"/>
      <c r="L264" s="61"/>
      <c r="M264" s="61"/>
      <c r="N264" s="61"/>
    </row>
    <row r="265" spans="1:14" x14ac:dyDescent="0.2">
      <c r="A265" s="56" t="s">
        <v>331</v>
      </c>
      <c r="B265" s="71">
        <v>734</v>
      </c>
      <c r="C265" s="81" t="s">
        <v>360</v>
      </c>
      <c r="D265" s="57" t="s">
        <v>38</v>
      </c>
      <c r="E265" s="82">
        <v>1200</v>
      </c>
      <c r="F265" s="57" t="s">
        <v>333</v>
      </c>
      <c r="G265" s="59">
        <v>0</v>
      </c>
      <c r="H265" s="57" t="s">
        <v>315</v>
      </c>
      <c r="I265" s="59">
        <v>2</v>
      </c>
      <c r="J265" s="61"/>
      <c r="K265" s="61"/>
      <c r="L265" s="61"/>
      <c r="M265" s="61"/>
      <c r="N265" s="61"/>
    </row>
    <row r="266" spans="1:14" x14ac:dyDescent="0.2">
      <c r="A266" s="56" t="s">
        <v>331</v>
      </c>
      <c r="B266" s="71">
        <v>734</v>
      </c>
      <c r="C266" s="81" t="s">
        <v>360</v>
      </c>
      <c r="D266" s="57" t="s">
        <v>38</v>
      </c>
      <c r="E266" s="82">
        <v>1200</v>
      </c>
      <c r="F266" s="57" t="s">
        <v>334</v>
      </c>
      <c r="G266" s="59">
        <v>0</v>
      </c>
      <c r="H266" s="57" t="s">
        <v>315</v>
      </c>
      <c r="I266" s="59">
        <v>2.5013698630136987</v>
      </c>
      <c r="J266" s="61"/>
      <c r="K266" s="61"/>
      <c r="L266" s="61"/>
      <c r="M266" s="61"/>
      <c r="N266" s="61"/>
    </row>
    <row r="267" spans="1:14" x14ac:dyDescent="0.2">
      <c r="A267" s="56" t="s">
        <v>331</v>
      </c>
      <c r="B267" s="71">
        <v>734</v>
      </c>
      <c r="C267" s="81" t="s">
        <v>360</v>
      </c>
      <c r="D267" s="57" t="s">
        <v>38</v>
      </c>
      <c r="E267" s="82">
        <v>1200</v>
      </c>
      <c r="F267" s="57" t="s">
        <v>335</v>
      </c>
      <c r="G267" s="59">
        <v>0</v>
      </c>
      <c r="H267" s="57" t="s">
        <v>315</v>
      </c>
      <c r="I267" s="59">
        <v>3</v>
      </c>
      <c r="J267" s="61"/>
      <c r="K267" s="61"/>
      <c r="L267" s="61"/>
      <c r="M267" s="61"/>
      <c r="N267" s="61"/>
    </row>
    <row r="268" spans="1:14" x14ac:dyDescent="0.2">
      <c r="A268" s="56" t="s">
        <v>331</v>
      </c>
      <c r="B268" s="71">
        <v>734</v>
      </c>
      <c r="C268" s="81" t="s">
        <v>360</v>
      </c>
      <c r="D268" s="57" t="s">
        <v>38</v>
      </c>
      <c r="E268" s="82">
        <v>1200</v>
      </c>
      <c r="F268" s="57" t="s">
        <v>361</v>
      </c>
      <c r="G268" s="59">
        <v>0</v>
      </c>
      <c r="H268" s="57" t="s">
        <v>315</v>
      </c>
      <c r="I268" s="59">
        <v>3.5013698630136987</v>
      </c>
      <c r="J268" s="61"/>
      <c r="K268" s="61"/>
      <c r="L268" s="61"/>
      <c r="M268" s="61"/>
      <c r="N268" s="61"/>
    </row>
    <row r="269" spans="1:14" x14ac:dyDescent="0.2">
      <c r="A269" s="56" t="s">
        <v>331</v>
      </c>
      <c r="B269" s="71">
        <v>734</v>
      </c>
      <c r="C269" s="81" t="s">
        <v>360</v>
      </c>
      <c r="D269" s="57" t="s">
        <v>38</v>
      </c>
      <c r="E269" s="82">
        <v>1200</v>
      </c>
      <c r="F269" s="57" t="s">
        <v>362</v>
      </c>
      <c r="G269" s="59">
        <v>0</v>
      </c>
      <c r="H269" s="57" t="s">
        <v>315</v>
      </c>
      <c r="I269" s="59">
        <v>4</v>
      </c>
      <c r="J269" s="61"/>
      <c r="K269" s="61"/>
      <c r="L269" s="61"/>
      <c r="M269" s="61"/>
      <c r="N269" s="61"/>
    </row>
    <row r="270" spans="1:14" x14ac:dyDescent="0.2">
      <c r="A270" s="56" t="s">
        <v>331</v>
      </c>
      <c r="B270" s="71">
        <v>734</v>
      </c>
      <c r="C270" s="81" t="s">
        <v>360</v>
      </c>
      <c r="D270" s="57" t="s">
        <v>38</v>
      </c>
      <c r="E270" s="82">
        <v>1200</v>
      </c>
      <c r="F270" s="57" t="s">
        <v>363</v>
      </c>
      <c r="G270" s="59">
        <v>0</v>
      </c>
      <c r="H270" s="57" t="s">
        <v>315</v>
      </c>
      <c r="I270" s="59">
        <v>4.5013698630136982</v>
      </c>
      <c r="J270" s="61"/>
      <c r="K270" s="61"/>
      <c r="L270" s="61"/>
      <c r="M270" s="61"/>
      <c r="N270" s="61"/>
    </row>
    <row r="271" spans="1:14" x14ac:dyDescent="0.2">
      <c r="A271" s="56" t="s">
        <v>331</v>
      </c>
      <c r="B271" s="71">
        <v>734</v>
      </c>
      <c r="C271" s="81" t="s">
        <v>360</v>
      </c>
      <c r="D271" s="57" t="s">
        <v>38</v>
      </c>
      <c r="E271" s="82">
        <v>1200</v>
      </c>
      <c r="F271" s="57" t="s">
        <v>364</v>
      </c>
      <c r="G271" s="59">
        <v>0</v>
      </c>
      <c r="H271" s="57" t="s">
        <v>315</v>
      </c>
      <c r="I271" s="59">
        <v>5</v>
      </c>
      <c r="J271" s="61"/>
      <c r="K271" s="61"/>
      <c r="L271" s="61"/>
      <c r="M271" s="61"/>
      <c r="N271" s="61"/>
    </row>
    <row r="272" spans="1:14" x14ac:dyDescent="0.2">
      <c r="A272" s="56" t="s">
        <v>331</v>
      </c>
      <c r="B272" s="71">
        <v>734</v>
      </c>
      <c r="C272" s="81" t="s">
        <v>360</v>
      </c>
      <c r="D272" s="57" t="s">
        <v>229</v>
      </c>
      <c r="E272" s="82">
        <v>30000000</v>
      </c>
      <c r="F272" s="57" t="s">
        <v>54</v>
      </c>
      <c r="G272" s="59">
        <v>0</v>
      </c>
      <c r="H272" s="57" t="s">
        <v>315</v>
      </c>
      <c r="I272" s="59">
        <v>1</v>
      </c>
      <c r="J272" s="61"/>
      <c r="K272" s="61"/>
      <c r="L272" s="61"/>
      <c r="M272" s="61"/>
      <c r="N272" s="61"/>
    </row>
    <row r="273" spans="1:14" x14ac:dyDescent="0.2">
      <c r="A273" s="56" t="s">
        <v>331</v>
      </c>
      <c r="B273" s="71">
        <v>734</v>
      </c>
      <c r="C273" s="81" t="s">
        <v>360</v>
      </c>
      <c r="D273" s="57" t="s">
        <v>229</v>
      </c>
      <c r="E273" s="82">
        <v>30000000</v>
      </c>
      <c r="F273" s="57" t="s">
        <v>336</v>
      </c>
      <c r="G273" s="59">
        <v>0</v>
      </c>
      <c r="H273" s="57" t="s">
        <v>315</v>
      </c>
      <c r="I273" s="59">
        <v>1.5013698630136987</v>
      </c>
      <c r="J273" s="61"/>
      <c r="K273" s="61"/>
      <c r="L273" s="61"/>
      <c r="M273" s="61"/>
      <c r="N273" s="61"/>
    </row>
    <row r="274" spans="1:14" x14ac:dyDescent="0.2">
      <c r="A274" s="56" t="s">
        <v>331</v>
      </c>
      <c r="B274" s="71">
        <v>734</v>
      </c>
      <c r="C274" s="81" t="s">
        <v>360</v>
      </c>
      <c r="D274" s="57" t="s">
        <v>229</v>
      </c>
      <c r="E274" s="82">
        <v>30000000</v>
      </c>
      <c r="F274" s="57" t="s">
        <v>337</v>
      </c>
      <c r="G274" s="59">
        <v>0</v>
      </c>
      <c r="H274" s="57" t="s">
        <v>315</v>
      </c>
      <c r="I274" s="59">
        <v>2</v>
      </c>
      <c r="J274" s="61"/>
      <c r="K274" s="61"/>
      <c r="L274" s="61"/>
      <c r="M274" s="61"/>
      <c r="N274" s="61"/>
    </row>
    <row r="275" spans="1:14" x14ac:dyDescent="0.2">
      <c r="A275" s="56" t="s">
        <v>331</v>
      </c>
      <c r="B275" s="71">
        <v>734</v>
      </c>
      <c r="C275" s="81" t="s">
        <v>360</v>
      </c>
      <c r="D275" s="57" t="s">
        <v>229</v>
      </c>
      <c r="E275" s="82">
        <v>30000000</v>
      </c>
      <c r="F275" s="57" t="s">
        <v>338</v>
      </c>
      <c r="G275" s="59">
        <v>0</v>
      </c>
      <c r="H275" s="57" t="s">
        <v>315</v>
      </c>
      <c r="I275" s="59">
        <v>2.5013698630136987</v>
      </c>
      <c r="J275" s="61"/>
      <c r="K275" s="61"/>
      <c r="L275" s="61"/>
      <c r="M275" s="61"/>
      <c r="N275" s="61"/>
    </row>
    <row r="276" spans="1:14" x14ac:dyDescent="0.2">
      <c r="A276" s="56" t="s">
        <v>331</v>
      </c>
      <c r="B276" s="71">
        <v>734</v>
      </c>
      <c r="C276" s="81" t="s">
        <v>360</v>
      </c>
      <c r="D276" s="57" t="s">
        <v>229</v>
      </c>
      <c r="E276" s="82">
        <v>30000000</v>
      </c>
      <c r="F276" s="57" t="s">
        <v>339</v>
      </c>
      <c r="G276" s="59">
        <v>0</v>
      </c>
      <c r="H276" s="57" t="s">
        <v>315</v>
      </c>
      <c r="I276" s="59">
        <v>3</v>
      </c>
      <c r="J276" s="61"/>
      <c r="K276" s="61"/>
      <c r="L276" s="61"/>
      <c r="M276" s="61"/>
      <c r="N276" s="61"/>
    </row>
    <row r="277" spans="1:14" x14ac:dyDescent="0.2">
      <c r="A277" s="56" t="s">
        <v>331</v>
      </c>
      <c r="B277" s="71">
        <v>734</v>
      </c>
      <c r="C277" s="81" t="s">
        <v>360</v>
      </c>
      <c r="D277" s="57" t="s">
        <v>229</v>
      </c>
      <c r="E277" s="82">
        <v>30000000</v>
      </c>
      <c r="F277" s="57" t="s">
        <v>365</v>
      </c>
      <c r="G277" s="59">
        <v>0</v>
      </c>
      <c r="H277" s="57" t="s">
        <v>315</v>
      </c>
      <c r="I277" s="59">
        <v>3.5013698630136987</v>
      </c>
      <c r="J277" s="61"/>
      <c r="K277" s="61"/>
      <c r="L277" s="61"/>
      <c r="M277" s="61"/>
      <c r="N277" s="61"/>
    </row>
    <row r="278" spans="1:14" x14ac:dyDescent="0.2">
      <c r="A278" s="56" t="s">
        <v>331</v>
      </c>
      <c r="B278" s="71">
        <v>734</v>
      </c>
      <c r="C278" s="81" t="s">
        <v>360</v>
      </c>
      <c r="D278" s="57" t="s">
        <v>229</v>
      </c>
      <c r="E278" s="82">
        <v>30000000</v>
      </c>
      <c r="F278" s="57" t="s">
        <v>366</v>
      </c>
      <c r="G278" s="59">
        <v>0</v>
      </c>
      <c r="H278" s="57" t="s">
        <v>315</v>
      </c>
      <c r="I278" s="59">
        <v>4</v>
      </c>
      <c r="J278" s="61"/>
      <c r="K278" s="61"/>
      <c r="L278" s="61"/>
      <c r="M278" s="61"/>
      <c r="N278" s="61"/>
    </row>
    <row r="279" spans="1:14" x14ac:dyDescent="0.2">
      <c r="A279" s="56" t="s">
        <v>331</v>
      </c>
      <c r="B279" s="71">
        <v>734</v>
      </c>
      <c r="C279" s="81" t="s">
        <v>360</v>
      </c>
      <c r="D279" s="57" t="s">
        <v>229</v>
      </c>
      <c r="E279" s="82">
        <v>30000000</v>
      </c>
      <c r="F279" s="57" t="s">
        <v>367</v>
      </c>
      <c r="G279" s="59">
        <v>0</v>
      </c>
      <c r="H279" s="57" t="s">
        <v>315</v>
      </c>
      <c r="I279" s="59">
        <v>4.5013698630136982</v>
      </c>
      <c r="J279" s="61"/>
      <c r="K279" s="61"/>
      <c r="L279" s="61"/>
      <c r="M279" s="61"/>
      <c r="N279" s="61"/>
    </row>
    <row r="280" spans="1:14" x14ac:dyDescent="0.2">
      <c r="A280" s="56" t="s">
        <v>331</v>
      </c>
      <c r="B280" s="71">
        <v>734</v>
      </c>
      <c r="C280" s="81" t="s">
        <v>360</v>
      </c>
      <c r="D280" s="57" t="s">
        <v>229</v>
      </c>
      <c r="E280" s="82">
        <v>30000000</v>
      </c>
      <c r="F280" s="57" t="s">
        <v>368</v>
      </c>
      <c r="G280" s="59">
        <v>0</v>
      </c>
      <c r="H280" s="57" t="s">
        <v>315</v>
      </c>
      <c r="I280" s="59">
        <v>5</v>
      </c>
      <c r="J280" s="61"/>
      <c r="K280" s="61"/>
      <c r="L280" s="61"/>
      <c r="M280" s="61"/>
      <c r="N280" s="61"/>
    </row>
    <row r="281" spans="1:14" x14ac:dyDescent="0.2">
      <c r="A281" s="56" t="s">
        <v>331</v>
      </c>
      <c r="B281" s="71">
        <v>734</v>
      </c>
      <c r="C281" s="81" t="s">
        <v>360</v>
      </c>
      <c r="D281" s="57" t="s">
        <v>38</v>
      </c>
      <c r="E281" s="82">
        <v>2625</v>
      </c>
      <c r="F281" s="57" t="s">
        <v>340</v>
      </c>
      <c r="G281" s="59">
        <v>4</v>
      </c>
      <c r="H281" s="57" t="s">
        <v>283</v>
      </c>
      <c r="I281" s="59">
        <v>4</v>
      </c>
      <c r="J281" s="61"/>
      <c r="K281" s="61"/>
      <c r="L281" s="61"/>
      <c r="M281" s="61"/>
      <c r="N281" s="61"/>
    </row>
    <row r="282" spans="1:14" x14ac:dyDescent="0.2">
      <c r="A282" s="56" t="s">
        <v>331</v>
      </c>
      <c r="B282" s="71">
        <v>734</v>
      </c>
      <c r="C282" s="81" t="s">
        <v>360</v>
      </c>
      <c r="D282" s="57" t="s">
        <v>229</v>
      </c>
      <c r="E282" s="82">
        <v>59500000</v>
      </c>
      <c r="F282" s="57" t="s">
        <v>341</v>
      </c>
      <c r="G282" s="59">
        <v>6.75</v>
      </c>
      <c r="H282" s="57" t="s">
        <v>283</v>
      </c>
      <c r="I282" s="59">
        <v>4</v>
      </c>
      <c r="J282" s="61"/>
      <c r="K282" s="61"/>
      <c r="L282" s="61"/>
      <c r="M282" s="61"/>
      <c r="N282" s="61"/>
    </row>
    <row r="283" spans="1:14" x14ac:dyDescent="0.2">
      <c r="A283" s="56" t="s">
        <v>331</v>
      </c>
      <c r="B283" s="71">
        <v>734</v>
      </c>
      <c r="C283" s="81" t="s">
        <v>360</v>
      </c>
      <c r="D283" s="57" t="s">
        <v>38</v>
      </c>
      <c r="E283" s="82">
        <v>0.1</v>
      </c>
      <c r="F283" s="57" t="s">
        <v>369</v>
      </c>
      <c r="G283" s="59">
        <v>0</v>
      </c>
      <c r="H283" s="57" t="s">
        <v>315</v>
      </c>
      <c r="I283" s="59">
        <v>5.0027397260273974</v>
      </c>
      <c r="J283" s="61"/>
      <c r="K283" s="61"/>
      <c r="L283" s="61"/>
      <c r="M283" s="61"/>
      <c r="N283" s="61"/>
    </row>
    <row r="284" spans="1:14" x14ac:dyDescent="0.2">
      <c r="A284" s="56"/>
      <c r="C284" s="81"/>
      <c r="D284" s="57"/>
      <c r="E284" s="82"/>
      <c r="F284" s="57"/>
      <c r="G284" s="59"/>
      <c r="H284" s="57"/>
      <c r="I284" s="59"/>
      <c r="J284" s="61"/>
      <c r="K284" s="61"/>
      <c r="L284" s="61"/>
      <c r="M284" s="61"/>
      <c r="N284" s="61"/>
    </row>
    <row r="285" spans="1:14" x14ac:dyDescent="0.2">
      <c r="A285" s="56" t="s">
        <v>322</v>
      </c>
      <c r="B285" s="71">
        <v>779</v>
      </c>
      <c r="C285" s="81" t="s">
        <v>711</v>
      </c>
      <c r="D285" s="57" t="s">
        <v>229</v>
      </c>
      <c r="E285" s="82">
        <v>24500000</v>
      </c>
      <c r="F285" s="57" t="s">
        <v>39</v>
      </c>
      <c r="G285" s="59">
        <v>7.7</v>
      </c>
      <c r="H285" s="57" t="s">
        <v>176</v>
      </c>
      <c r="I285" s="59">
        <v>7</v>
      </c>
      <c r="J285" s="61"/>
      <c r="K285" s="61"/>
      <c r="L285" s="61"/>
      <c r="M285" s="61"/>
      <c r="N285" s="61"/>
    </row>
    <row r="286" spans="1:14" x14ac:dyDescent="0.2">
      <c r="A286" s="56" t="s">
        <v>305</v>
      </c>
      <c r="B286" s="71">
        <v>779</v>
      </c>
      <c r="C286" s="81" t="s">
        <v>711</v>
      </c>
      <c r="D286" s="57" t="s">
        <v>229</v>
      </c>
      <c r="E286" s="82">
        <v>10000</v>
      </c>
      <c r="F286" s="57" t="s">
        <v>41</v>
      </c>
      <c r="G286" s="59">
        <v>0</v>
      </c>
      <c r="H286" s="57" t="s">
        <v>176</v>
      </c>
      <c r="I286" s="59">
        <v>7.25</v>
      </c>
      <c r="J286" s="61">
        <v>10000000</v>
      </c>
      <c r="K286" s="61">
        <v>10000000</v>
      </c>
      <c r="L286" s="61">
        <v>10000</v>
      </c>
      <c r="M286" s="61">
        <v>0</v>
      </c>
      <c r="N286" s="61">
        <v>10000</v>
      </c>
    </row>
    <row r="287" spans="1:14" x14ac:dyDescent="0.2">
      <c r="A287" s="56"/>
      <c r="C287" s="81"/>
      <c r="D287" s="57"/>
      <c r="E287" s="82"/>
      <c r="F287" s="57"/>
      <c r="G287" s="59"/>
      <c r="H287" s="57"/>
      <c r="I287" s="59"/>
      <c r="J287" s="61"/>
      <c r="K287" s="61"/>
      <c r="L287" s="61"/>
      <c r="M287" s="61"/>
      <c r="N287" s="61"/>
    </row>
    <row r="288" spans="1:14" x14ac:dyDescent="0.2">
      <c r="A288" s="56"/>
      <c r="D288" s="57"/>
      <c r="E288" s="58"/>
      <c r="F288" s="57"/>
      <c r="G288" s="59"/>
      <c r="H288" s="57"/>
      <c r="I288" s="59"/>
      <c r="J288" s="83"/>
      <c r="K288" s="61"/>
      <c r="L288" s="61"/>
      <c r="M288" s="61"/>
      <c r="N288" s="61"/>
    </row>
    <row r="289" spans="1:14" ht="18.75" customHeight="1" x14ac:dyDescent="0.2">
      <c r="A289" s="84" t="s">
        <v>370</v>
      </c>
      <c r="B289" s="85"/>
      <c r="C289" s="85"/>
      <c r="D289" s="86"/>
      <c r="E289" s="87"/>
      <c r="F289" s="86"/>
      <c r="G289" s="86"/>
      <c r="H289" s="86" t="s">
        <v>3</v>
      </c>
      <c r="I289" s="88"/>
      <c r="J289" s="89"/>
      <c r="K289" s="90"/>
      <c r="L289" s="91">
        <v>633031213</v>
      </c>
      <c r="M289" s="91">
        <v>12294298</v>
      </c>
      <c r="N289" s="91">
        <v>645325511</v>
      </c>
    </row>
    <row r="290" spans="1:14" ht="10.5" customHeight="1" x14ac:dyDescent="0.2">
      <c r="A290" s="92"/>
      <c r="B290" s="93"/>
      <c r="C290" s="93"/>
      <c r="D290" s="94"/>
      <c r="E290" s="95"/>
      <c r="F290" s="94"/>
      <c r="G290" s="96"/>
      <c r="H290" s="97"/>
      <c r="I290" s="98"/>
      <c r="J290" s="99"/>
      <c r="K290" s="100"/>
      <c r="L290" s="100"/>
      <c r="M290" s="100"/>
      <c r="N290" s="100"/>
    </row>
    <row r="291" spans="1:14" x14ac:dyDescent="0.2">
      <c r="A291" s="268" t="s">
        <v>712</v>
      </c>
      <c r="B291" s="268"/>
      <c r="C291" s="268" t="s">
        <v>713</v>
      </c>
      <c r="G291" s="269"/>
      <c r="H291" s="97"/>
      <c r="I291" s="98"/>
      <c r="J291" s="99"/>
    </row>
    <row r="292" spans="1:14" x14ac:dyDescent="0.2">
      <c r="A292" s="268" t="s">
        <v>373</v>
      </c>
      <c r="H292" s="67"/>
    </row>
    <row r="293" spans="1:14" x14ac:dyDescent="0.2">
      <c r="A293" s="268" t="s">
        <v>374</v>
      </c>
    </row>
    <row r="294" spans="1:14" x14ac:dyDescent="0.2">
      <c r="A294" s="268" t="s">
        <v>375</v>
      </c>
    </row>
    <row r="295" spans="1:14" x14ac:dyDescent="0.2">
      <c r="A295" s="268" t="s">
        <v>376</v>
      </c>
    </row>
    <row r="296" spans="1:14" x14ac:dyDescent="0.2">
      <c r="A296" s="268" t="s">
        <v>377</v>
      </c>
    </row>
    <row r="297" spans="1:14" x14ac:dyDescent="0.2">
      <c r="A297" s="270" t="s">
        <v>378</v>
      </c>
      <c r="B297" s="270"/>
    </row>
    <row r="298" spans="1:14" x14ac:dyDescent="0.2">
      <c r="A298" s="270" t="s">
        <v>379</v>
      </c>
    </row>
    <row r="299" spans="1:14" x14ac:dyDescent="0.2">
      <c r="A299" s="270" t="s">
        <v>380</v>
      </c>
    </row>
    <row r="300" spans="1:14" x14ac:dyDescent="0.2">
      <c r="A300" s="270" t="s">
        <v>381</v>
      </c>
    </row>
    <row r="301" spans="1:14" x14ac:dyDescent="0.2">
      <c r="A301" s="56" t="s">
        <v>382</v>
      </c>
      <c r="B301" s="56" t="s">
        <v>383</v>
      </c>
      <c r="G301" s="56" t="s">
        <v>384</v>
      </c>
    </row>
    <row r="302" spans="1:14" x14ac:dyDescent="0.2">
      <c r="A302" s="56" t="s">
        <v>385</v>
      </c>
      <c r="B302" s="56" t="s">
        <v>386</v>
      </c>
      <c r="G302" s="56" t="s">
        <v>387</v>
      </c>
    </row>
    <row r="303" spans="1:14" x14ac:dyDescent="0.2">
      <c r="A303" s="69" t="s">
        <v>714</v>
      </c>
      <c r="I303" s="67"/>
    </row>
    <row r="305" spans="1:14" ht="15" x14ac:dyDescent="0.25">
      <c r="A305" s="271" t="s">
        <v>388</v>
      </c>
      <c r="C305" s="69"/>
      <c r="D305" s="67"/>
      <c r="E305" s="67"/>
    </row>
    <row r="306" spans="1:14" ht="15" x14ac:dyDescent="0.25">
      <c r="A306" s="231" t="s">
        <v>389</v>
      </c>
      <c r="C306" s="69"/>
      <c r="D306" s="67"/>
      <c r="E306" s="67"/>
    </row>
    <row r="307" spans="1:14" ht="15" x14ac:dyDescent="0.25">
      <c r="A307" s="234" t="s">
        <v>707</v>
      </c>
      <c r="C307" s="69"/>
      <c r="D307" s="67"/>
      <c r="E307" s="67"/>
      <c r="J307" s="69"/>
      <c r="K307" s="69"/>
      <c r="L307" s="69"/>
      <c r="M307" s="69"/>
      <c r="N307" s="69"/>
    </row>
    <row r="308" spans="1:14" x14ac:dyDescent="0.2">
      <c r="A308" s="236"/>
      <c r="B308" s="57"/>
      <c r="C308" s="236"/>
      <c r="D308" s="238"/>
      <c r="E308" s="238"/>
      <c r="F308" s="236"/>
      <c r="J308" s="69"/>
      <c r="K308" s="69"/>
      <c r="L308" s="69"/>
      <c r="M308" s="69"/>
      <c r="N308" s="69"/>
    </row>
    <row r="309" spans="1:14" x14ac:dyDescent="0.2">
      <c r="A309" s="187"/>
      <c r="B309" s="272"/>
      <c r="C309" s="273"/>
      <c r="D309" s="274" t="s">
        <v>390</v>
      </c>
      <c r="E309" s="275"/>
      <c r="F309" s="276" t="s">
        <v>391</v>
      </c>
      <c r="J309" s="69"/>
      <c r="K309" s="69"/>
      <c r="L309" s="69"/>
      <c r="M309" s="69"/>
      <c r="N309" s="69"/>
    </row>
    <row r="310" spans="1:14" x14ac:dyDescent="0.2">
      <c r="A310" s="277" t="s">
        <v>4</v>
      </c>
      <c r="B310" s="278" t="s">
        <v>5</v>
      </c>
      <c r="C310" s="246"/>
      <c r="D310" s="279" t="s">
        <v>392</v>
      </c>
      <c r="E310" s="279" t="s">
        <v>393</v>
      </c>
      <c r="F310" s="280" t="s">
        <v>394</v>
      </c>
    </row>
    <row r="311" spans="1:14" x14ac:dyDescent="0.2">
      <c r="A311" s="277" t="s">
        <v>395</v>
      </c>
      <c r="B311" s="278" t="s">
        <v>396</v>
      </c>
      <c r="C311" s="278" t="s">
        <v>7</v>
      </c>
      <c r="D311" s="279" t="s">
        <v>397</v>
      </c>
      <c r="E311" s="279" t="s">
        <v>398</v>
      </c>
      <c r="F311" s="280" t="s">
        <v>399</v>
      </c>
    </row>
    <row r="312" spans="1:14" x14ac:dyDescent="0.2">
      <c r="A312" s="281"/>
      <c r="B312" s="256"/>
      <c r="C312" s="255"/>
      <c r="D312" s="257" t="s">
        <v>35</v>
      </c>
      <c r="E312" s="257" t="s">
        <v>35</v>
      </c>
      <c r="F312" s="282" t="s">
        <v>35</v>
      </c>
    </row>
    <row r="313" spans="1:14" x14ac:dyDescent="0.2">
      <c r="A313" s="236"/>
      <c r="B313" s="57"/>
      <c r="C313" s="236"/>
      <c r="D313" s="283"/>
      <c r="E313" s="283"/>
      <c r="F313" s="284"/>
    </row>
    <row r="314" spans="1:14" x14ac:dyDescent="0.2">
      <c r="A314" s="56" t="s">
        <v>49</v>
      </c>
      <c r="B314" s="57">
        <v>247</v>
      </c>
      <c r="C314" s="57" t="s">
        <v>80</v>
      </c>
      <c r="D314" s="285">
        <v>88286</v>
      </c>
      <c r="E314" s="132">
        <v>39228</v>
      </c>
      <c r="F314" s="285"/>
    </row>
    <row r="315" spans="1:14" x14ac:dyDescent="0.2">
      <c r="A315" s="56" t="s">
        <v>49</v>
      </c>
      <c r="B315" s="57">
        <v>247</v>
      </c>
      <c r="C315" s="57" t="s">
        <v>81</v>
      </c>
      <c r="D315" s="285">
        <v>4260</v>
      </c>
      <c r="E315" s="132">
        <v>1894</v>
      </c>
      <c r="F315" s="285"/>
    </row>
    <row r="316" spans="1:14" x14ac:dyDescent="0.2">
      <c r="A316" s="56" t="s">
        <v>715</v>
      </c>
      <c r="B316" s="57">
        <v>282</v>
      </c>
      <c r="C316" s="57" t="s">
        <v>92</v>
      </c>
      <c r="D316" s="132">
        <v>282619</v>
      </c>
      <c r="E316" s="132">
        <v>97083</v>
      </c>
      <c r="F316" s="285"/>
    </row>
    <row r="317" spans="1:14" x14ac:dyDescent="0.2">
      <c r="A317" s="56" t="s">
        <v>715</v>
      </c>
      <c r="B317" s="57">
        <v>282</v>
      </c>
      <c r="C317" s="57" t="s">
        <v>93</v>
      </c>
      <c r="D317" s="132">
        <v>67066</v>
      </c>
      <c r="E317" s="132">
        <v>23965</v>
      </c>
      <c r="F317" s="285"/>
    </row>
    <row r="318" spans="1:14" x14ac:dyDescent="0.2">
      <c r="A318" s="46" t="s">
        <v>49</v>
      </c>
      <c r="B318" s="47">
        <v>294</v>
      </c>
      <c r="C318" s="47" t="s">
        <v>101</v>
      </c>
      <c r="D318" s="132">
        <v>121467</v>
      </c>
      <c r="E318" s="132">
        <v>36388</v>
      </c>
      <c r="F318" s="285"/>
    </row>
    <row r="319" spans="1:14" x14ac:dyDescent="0.2">
      <c r="A319" s="46" t="s">
        <v>400</v>
      </c>
      <c r="B319" s="47">
        <v>294</v>
      </c>
      <c r="C319" s="47" t="s">
        <v>102</v>
      </c>
      <c r="D319" s="132">
        <v>22126</v>
      </c>
      <c r="E319" s="132">
        <v>6170</v>
      </c>
      <c r="F319" s="285"/>
    </row>
    <row r="320" spans="1:14" x14ac:dyDescent="0.2">
      <c r="A320" s="56" t="s">
        <v>104</v>
      </c>
      <c r="B320" s="57">
        <v>300</v>
      </c>
      <c r="C320" s="57" t="s">
        <v>106</v>
      </c>
      <c r="D320" s="132">
        <v>10268</v>
      </c>
      <c r="E320" s="132">
        <v>54845</v>
      </c>
      <c r="F320" s="285"/>
    </row>
    <row r="321" spans="1:6" x14ac:dyDescent="0.2">
      <c r="A321" s="56" t="s">
        <v>104</v>
      </c>
      <c r="B321" s="57">
        <v>300</v>
      </c>
      <c r="C321" s="57" t="s">
        <v>107</v>
      </c>
      <c r="D321" s="132">
        <v>2230</v>
      </c>
      <c r="E321" s="132">
        <v>11909</v>
      </c>
      <c r="F321" s="285"/>
    </row>
    <row r="322" spans="1:6" x14ac:dyDescent="0.2">
      <c r="A322" s="56" t="s">
        <v>84</v>
      </c>
      <c r="B322" s="71">
        <v>363</v>
      </c>
      <c r="C322" s="57" t="s">
        <v>175</v>
      </c>
      <c r="D322" s="132">
        <v>47786</v>
      </c>
      <c r="E322" s="132">
        <v>20002</v>
      </c>
      <c r="F322" s="285"/>
    </row>
    <row r="323" spans="1:6" x14ac:dyDescent="0.2">
      <c r="A323" s="56" t="s">
        <v>84</v>
      </c>
      <c r="B323" s="71">
        <v>363</v>
      </c>
      <c r="C323" s="57" t="s">
        <v>177</v>
      </c>
      <c r="D323" s="132">
        <v>11468</v>
      </c>
      <c r="E323" s="132">
        <v>4801</v>
      </c>
      <c r="F323" s="285"/>
    </row>
    <row r="324" spans="1:6" x14ac:dyDescent="0.2">
      <c r="A324" s="56" t="s">
        <v>402</v>
      </c>
      <c r="B324" s="71">
        <v>383</v>
      </c>
      <c r="C324" s="57" t="s">
        <v>91</v>
      </c>
      <c r="D324" s="132">
        <v>47423</v>
      </c>
      <c r="E324" s="132">
        <v>27194</v>
      </c>
      <c r="F324" s="285"/>
    </row>
    <row r="325" spans="1:6" x14ac:dyDescent="0.2">
      <c r="A325" s="56" t="s">
        <v>69</v>
      </c>
      <c r="B325" s="71">
        <v>392</v>
      </c>
      <c r="C325" s="57" t="s">
        <v>182</v>
      </c>
      <c r="D325" s="132">
        <v>100302</v>
      </c>
      <c r="E325" s="132">
        <v>18411</v>
      </c>
      <c r="F325" s="285"/>
    </row>
    <row r="326" spans="1:6" x14ac:dyDescent="0.2">
      <c r="A326" s="56" t="s">
        <v>69</v>
      </c>
      <c r="B326" s="71">
        <v>392</v>
      </c>
      <c r="C326" s="57" t="s">
        <v>190</v>
      </c>
      <c r="D326" s="132">
        <v>163</v>
      </c>
      <c r="E326" s="132">
        <v>30</v>
      </c>
      <c r="F326" s="285"/>
    </row>
    <row r="327" spans="1:6" x14ac:dyDescent="0.2">
      <c r="A327" s="56" t="s">
        <v>204</v>
      </c>
      <c r="B327" s="71">
        <v>437</v>
      </c>
      <c r="C327" s="57" t="s">
        <v>208</v>
      </c>
      <c r="D327" s="132">
        <v>118468</v>
      </c>
      <c r="E327" s="132">
        <v>38521</v>
      </c>
      <c r="F327" s="285"/>
    </row>
    <row r="328" spans="1:6" x14ac:dyDescent="0.2">
      <c r="A328" s="56" t="s">
        <v>204</v>
      </c>
      <c r="B328" s="71">
        <v>437</v>
      </c>
      <c r="C328" s="57" t="s">
        <v>209</v>
      </c>
      <c r="D328" s="132">
        <v>30984</v>
      </c>
      <c r="E328" s="132">
        <v>10075</v>
      </c>
      <c r="F328" s="285"/>
    </row>
    <row r="329" spans="1:6" x14ac:dyDescent="0.2">
      <c r="A329" s="56" t="s">
        <v>204</v>
      </c>
      <c r="B329" s="71">
        <v>437</v>
      </c>
      <c r="C329" s="57" t="s">
        <v>211</v>
      </c>
      <c r="D329" s="132">
        <v>46067</v>
      </c>
      <c r="E329" s="132">
        <v>18253</v>
      </c>
      <c r="F329" s="285"/>
    </row>
    <row r="330" spans="1:6" x14ac:dyDescent="0.2">
      <c r="A330" s="56" t="s">
        <v>84</v>
      </c>
      <c r="B330" s="71">
        <v>437</v>
      </c>
      <c r="C330" s="57" t="s">
        <v>220</v>
      </c>
      <c r="D330" s="132">
        <v>169877</v>
      </c>
      <c r="E330" s="132">
        <v>60560</v>
      </c>
      <c r="F330" s="285"/>
    </row>
    <row r="331" spans="1:6" x14ac:dyDescent="0.2">
      <c r="A331" s="56" t="s">
        <v>84</v>
      </c>
      <c r="B331" s="71">
        <v>437</v>
      </c>
      <c r="C331" s="57" t="s">
        <v>221</v>
      </c>
      <c r="D331" s="132">
        <v>44847</v>
      </c>
      <c r="E331" s="132">
        <v>15988</v>
      </c>
      <c r="F331" s="285"/>
    </row>
    <row r="332" spans="1:6" x14ac:dyDescent="0.2">
      <c r="A332" s="56" t="s">
        <v>84</v>
      </c>
      <c r="B332" s="71">
        <v>437</v>
      </c>
      <c r="C332" s="57" t="s">
        <v>222</v>
      </c>
      <c r="D332" s="132">
        <v>31379</v>
      </c>
      <c r="E332" s="132">
        <v>14997</v>
      </c>
      <c r="F332" s="285"/>
    </row>
    <row r="333" spans="1:6" x14ac:dyDescent="0.2">
      <c r="A333" s="56" t="s">
        <v>84</v>
      </c>
      <c r="B333" s="71">
        <v>437</v>
      </c>
      <c r="C333" s="57" t="s">
        <v>224</v>
      </c>
      <c r="D333" s="132">
        <v>31702</v>
      </c>
      <c r="E333" s="132">
        <v>0</v>
      </c>
      <c r="F333" s="285"/>
    </row>
    <row r="334" spans="1:6" x14ac:dyDescent="0.2">
      <c r="A334" s="56" t="s">
        <v>69</v>
      </c>
      <c r="B334" s="71">
        <v>501</v>
      </c>
      <c r="C334" s="57" t="s">
        <v>266</v>
      </c>
      <c r="D334" s="132">
        <v>143495</v>
      </c>
      <c r="E334" s="132">
        <v>5753</v>
      </c>
      <c r="F334" s="285"/>
    </row>
    <row r="335" spans="1:6" x14ac:dyDescent="0.2">
      <c r="A335" s="56" t="s">
        <v>305</v>
      </c>
      <c r="B335" s="71">
        <v>612</v>
      </c>
      <c r="C335" s="57" t="s">
        <v>307</v>
      </c>
      <c r="D335" s="286">
        <v>4312500</v>
      </c>
      <c r="E335" s="132">
        <v>316406</v>
      </c>
      <c r="F335" s="285"/>
    </row>
    <row r="336" spans="1:6" x14ac:dyDescent="0.2">
      <c r="A336" s="56" t="s">
        <v>305</v>
      </c>
      <c r="B336" s="71">
        <v>628</v>
      </c>
      <c r="C336" s="57" t="s">
        <v>318</v>
      </c>
      <c r="D336" s="132">
        <v>4187500</v>
      </c>
      <c r="E336" s="132">
        <v>531585</v>
      </c>
      <c r="F336" s="285"/>
    </row>
    <row r="337" spans="1:12" x14ac:dyDescent="0.2">
      <c r="A337" s="56" t="s">
        <v>305</v>
      </c>
      <c r="B337" s="71">
        <v>631</v>
      </c>
      <c r="C337" s="57" t="s">
        <v>321</v>
      </c>
      <c r="D337" s="132">
        <v>0</v>
      </c>
      <c r="E337" s="132">
        <v>396705</v>
      </c>
      <c r="F337" s="285"/>
    </row>
    <row r="338" spans="1:12" x14ac:dyDescent="0.2">
      <c r="A338" s="56"/>
      <c r="C338" s="57"/>
      <c r="D338" s="287"/>
      <c r="E338" s="287"/>
      <c r="F338" s="288"/>
    </row>
    <row r="339" spans="1:12" x14ac:dyDescent="0.2">
      <c r="A339" s="289" t="s">
        <v>403</v>
      </c>
      <c r="B339" s="85"/>
      <c r="C339" s="86"/>
      <c r="D339" s="290">
        <v>9922283</v>
      </c>
      <c r="E339" s="290">
        <v>1750763</v>
      </c>
      <c r="F339" s="290">
        <v>0</v>
      </c>
    </row>
    <row r="340" spans="1:12" x14ac:dyDescent="0.2">
      <c r="A340" s="291"/>
      <c r="B340" s="93"/>
      <c r="C340" s="94"/>
      <c r="D340" s="292"/>
      <c r="E340" s="292"/>
      <c r="F340" s="92"/>
    </row>
    <row r="341" spans="1:12" ht="15" x14ac:dyDescent="0.25">
      <c r="A341" s="293" t="s">
        <v>404</v>
      </c>
      <c r="B341" s="294"/>
      <c r="C341" s="294"/>
      <c r="D341" s="94"/>
      <c r="E341" s="94"/>
      <c r="F341" s="295"/>
      <c r="G341" s="295"/>
      <c r="H341" s="94"/>
      <c r="I341" s="94"/>
      <c r="J341" s="94"/>
      <c r="K341" s="94"/>
      <c r="L341" s="296"/>
    </row>
    <row r="342" spans="1:12" ht="15" x14ac:dyDescent="0.25">
      <c r="A342" s="231" t="s">
        <v>389</v>
      </c>
      <c r="B342" s="294"/>
      <c r="C342" s="294"/>
      <c r="D342" s="94"/>
      <c r="E342" s="94"/>
      <c r="F342" s="295"/>
      <c r="G342" s="295"/>
      <c r="H342" s="94"/>
      <c r="I342" s="94"/>
      <c r="J342" s="94"/>
      <c r="K342" s="94"/>
      <c r="L342" s="296"/>
    </row>
    <row r="343" spans="1:12" ht="15" x14ac:dyDescent="0.25">
      <c r="A343" s="234" t="s">
        <v>707</v>
      </c>
      <c r="B343" s="94"/>
      <c r="C343" s="94"/>
      <c r="D343" s="94"/>
      <c r="E343" s="94"/>
      <c r="F343" s="295"/>
      <c r="G343" s="295"/>
      <c r="H343" s="94"/>
      <c r="I343" s="94"/>
      <c r="J343" s="94"/>
      <c r="K343" s="94"/>
      <c r="L343" s="296"/>
    </row>
    <row r="344" spans="1:12" x14ac:dyDescent="0.2">
      <c r="A344" s="284"/>
      <c r="B344" s="284"/>
      <c r="C344" s="284"/>
      <c r="D344" s="284"/>
      <c r="E344" s="284"/>
      <c r="F344" s="297"/>
      <c r="G344" s="297"/>
      <c r="H344" s="284"/>
      <c r="I344" s="284"/>
      <c r="J344" s="284"/>
      <c r="K344" s="284"/>
      <c r="L344" s="296"/>
    </row>
    <row r="345" spans="1:12" x14ac:dyDescent="0.2">
      <c r="A345" s="187"/>
      <c r="B345" s="272" t="s">
        <v>405</v>
      </c>
      <c r="C345" s="272"/>
      <c r="D345" s="272"/>
      <c r="E345" s="188"/>
      <c r="F345" s="272" t="s">
        <v>406</v>
      </c>
      <c r="G345" s="272" t="s">
        <v>407</v>
      </c>
      <c r="H345" s="272" t="s">
        <v>408</v>
      </c>
      <c r="I345" s="272" t="s">
        <v>14</v>
      </c>
      <c r="J345" s="272" t="s">
        <v>408</v>
      </c>
      <c r="K345" s="272" t="s">
        <v>409</v>
      </c>
      <c r="L345" s="272" t="s">
        <v>410</v>
      </c>
    </row>
    <row r="346" spans="1:12" x14ac:dyDescent="0.2">
      <c r="A346" s="277" t="s">
        <v>411</v>
      </c>
      <c r="B346" s="278" t="s">
        <v>412</v>
      </c>
      <c r="C346" s="278" t="s">
        <v>413</v>
      </c>
      <c r="D346" s="278" t="s">
        <v>5</v>
      </c>
      <c r="E346" s="278" t="s">
        <v>7</v>
      </c>
      <c r="F346" s="278" t="s">
        <v>15</v>
      </c>
      <c r="G346" s="278" t="s">
        <v>414</v>
      </c>
      <c r="H346" s="278" t="s">
        <v>415</v>
      </c>
      <c r="I346" s="278" t="s">
        <v>416</v>
      </c>
      <c r="J346" s="278" t="s">
        <v>417</v>
      </c>
      <c r="K346" s="278" t="s">
        <v>418</v>
      </c>
      <c r="L346" s="278" t="s">
        <v>419</v>
      </c>
    </row>
    <row r="347" spans="1:12" x14ac:dyDescent="0.2">
      <c r="A347" s="277" t="s">
        <v>395</v>
      </c>
      <c r="B347" s="278" t="s">
        <v>420</v>
      </c>
      <c r="C347" s="278" t="s">
        <v>421</v>
      </c>
      <c r="D347" s="278" t="s">
        <v>422</v>
      </c>
      <c r="E347" s="246"/>
      <c r="F347" s="278" t="s">
        <v>423</v>
      </c>
      <c r="G347" s="278" t="s">
        <v>424</v>
      </c>
      <c r="H347" s="278" t="s">
        <v>425</v>
      </c>
      <c r="I347" s="278" t="s">
        <v>426</v>
      </c>
      <c r="J347" s="278" t="s">
        <v>22</v>
      </c>
      <c r="K347" s="298" t="s">
        <v>22</v>
      </c>
      <c r="L347" s="298" t="s">
        <v>427</v>
      </c>
    </row>
    <row r="348" spans="1:12" x14ac:dyDescent="0.2">
      <c r="A348" s="281"/>
      <c r="B348" s="256" t="s">
        <v>428</v>
      </c>
      <c r="C348" s="256"/>
      <c r="D348" s="256"/>
      <c r="E348" s="255"/>
      <c r="F348" s="299"/>
      <c r="G348" s="299"/>
      <c r="H348" s="256"/>
      <c r="I348" s="256" t="s">
        <v>35</v>
      </c>
      <c r="J348" s="256"/>
      <c r="K348" s="300"/>
      <c r="L348" s="300" t="s">
        <v>429</v>
      </c>
    </row>
    <row r="349" spans="1:12" x14ac:dyDescent="0.2">
      <c r="A349" s="284"/>
      <c r="B349" s="284"/>
      <c r="C349" s="284"/>
      <c r="D349" s="284"/>
      <c r="E349" s="284"/>
      <c r="F349" s="297"/>
      <c r="G349" s="297"/>
      <c r="H349" s="284"/>
      <c r="I349" s="284"/>
      <c r="J349" s="284"/>
      <c r="K349" s="284"/>
      <c r="L349" s="296"/>
    </row>
    <row r="350" spans="1:12" x14ac:dyDescent="0.2">
      <c r="A350" s="56" t="s">
        <v>305</v>
      </c>
      <c r="B350" s="56" t="s">
        <v>716</v>
      </c>
      <c r="C350" s="94" t="s">
        <v>679</v>
      </c>
      <c r="D350" s="71">
        <v>657</v>
      </c>
      <c r="E350" s="57" t="s">
        <v>326</v>
      </c>
      <c r="F350" s="301">
        <v>40603</v>
      </c>
      <c r="G350" s="57" t="s">
        <v>229</v>
      </c>
      <c r="H350" s="302">
        <v>26100000000</v>
      </c>
      <c r="I350" s="302">
        <v>26485866</v>
      </c>
      <c r="J350" s="302">
        <v>26016197</v>
      </c>
      <c r="K350" s="302">
        <v>0</v>
      </c>
      <c r="L350" s="296">
        <v>7.4999999999999997E-2</v>
      </c>
    </row>
    <row r="351" spans="1:12" x14ac:dyDescent="0.2">
      <c r="A351" s="56" t="s">
        <v>717</v>
      </c>
      <c r="B351" s="56" t="s">
        <v>716</v>
      </c>
      <c r="C351" s="94" t="s">
        <v>679</v>
      </c>
      <c r="D351" s="71">
        <v>657</v>
      </c>
      <c r="E351" s="57" t="s">
        <v>327</v>
      </c>
      <c r="F351" s="301">
        <v>40603</v>
      </c>
      <c r="G351" s="57" t="s">
        <v>229</v>
      </c>
      <c r="H351" s="302">
        <v>18900000000</v>
      </c>
      <c r="I351" s="302">
        <v>18900000</v>
      </c>
      <c r="J351" s="302">
        <v>18900000</v>
      </c>
      <c r="K351" s="302">
        <v>0</v>
      </c>
      <c r="L351" s="296">
        <v>0</v>
      </c>
    </row>
    <row r="352" spans="1:12" x14ac:dyDescent="0.2">
      <c r="A352" s="56" t="s">
        <v>717</v>
      </c>
      <c r="B352" s="56" t="s">
        <v>716</v>
      </c>
      <c r="C352" s="94" t="s">
        <v>718</v>
      </c>
      <c r="D352" s="71">
        <v>779</v>
      </c>
      <c r="E352" s="57" t="s">
        <v>41</v>
      </c>
      <c r="F352" s="301">
        <v>41729</v>
      </c>
      <c r="G352" s="57" t="s">
        <v>229</v>
      </c>
      <c r="H352" s="302">
        <v>10000000</v>
      </c>
      <c r="I352" s="302">
        <v>10000</v>
      </c>
      <c r="J352" s="302">
        <v>10000</v>
      </c>
      <c r="K352" s="302">
        <v>0</v>
      </c>
      <c r="L352" s="296">
        <v>0</v>
      </c>
    </row>
    <row r="353" spans="1:12" x14ac:dyDescent="0.2">
      <c r="A353" s="56"/>
      <c r="B353" s="56"/>
      <c r="C353" s="94"/>
      <c r="D353" s="71"/>
      <c r="E353" s="57"/>
      <c r="F353" s="301"/>
      <c r="G353" s="57"/>
      <c r="H353" s="302"/>
      <c r="I353" s="302"/>
      <c r="J353" s="302"/>
      <c r="K353" s="302"/>
      <c r="L353" s="296"/>
    </row>
    <row r="354" spans="1:12" x14ac:dyDescent="0.2">
      <c r="A354" s="303" t="s">
        <v>403</v>
      </c>
      <c r="B354" s="86"/>
      <c r="C354" s="86"/>
      <c r="D354" s="86"/>
      <c r="E354" s="86"/>
      <c r="F354" s="304"/>
      <c r="G354" s="304"/>
      <c r="H354" s="84"/>
      <c r="I354" s="88">
        <v>45395866</v>
      </c>
      <c r="J354" s="88">
        <v>44926197</v>
      </c>
      <c r="K354" s="88">
        <v>0</v>
      </c>
      <c r="L354" s="84"/>
    </row>
    <row r="355" spans="1:12" x14ac:dyDescent="0.2">
      <c r="A355" s="305"/>
      <c r="B355" s="94"/>
      <c r="C355" s="94"/>
      <c r="D355" s="94"/>
      <c r="E355" s="94"/>
      <c r="F355" s="295"/>
      <c r="G355" s="295"/>
      <c r="H355" s="92"/>
      <c r="I355" s="92"/>
      <c r="J355" s="92"/>
      <c r="K355" s="92"/>
      <c r="L355" s="296"/>
    </row>
    <row r="356" spans="1:12" x14ac:dyDescent="0.2">
      <c r="A356" s="306" t="s">
        <v>431</v>
      </c>
      <c r="B356" s="94"/>
      <c r="C356" s="94"/>
      <c r="D356" s="94"/>
      <c r="E356" s="94"/>
      <c r="F356" s="295"/>
      <c r="G356" s="295"/>
      <c r="H356" s="307"/>
      <c r="I356" s="307"/>
      <c r="J356" s="307"/>
      <c r="K356" s="307"/>
      <c r="L356" s="296"/>
    </row>
    <row r="357" spans="1:12" x14ac:dyDescent="0.2">
      <c r="A357" s="308" t="s">
        <v>432</v>
      </c>
      <c r="B357" s="94"/>
      <c r="C357" s="94"/>
      <c r="D357" s="94"/>
      <c r="E357" s="309"/>
      <c r="F357" s="310"/>
      <c r="G357" s="311"/>
      <c r="H357" s="307"/>
      <c r="I357" s="307"/>
      <c r="J357" s="307"/>
      <c r="K357" s="307"/>
      <c r="L357" s="296"/>
    </row>
    <row r="358" spans="1:12" x14ac:dyDescent="0.2">
      <c r="A358" s="308" t="s">
        <v>433</v>
      </c>
      <c r="B358" s="94"/>
      <c r="C358" s="94"/>
      <c r="D358" s="94"/>
      <c r="E358" s="94"/>
      <c r="F358" s="295"/>
      <c r="G358" s="295"/>
      <c r="H358" s="94"/>
      <c r="I358" s="94"/>
      <c r="J358" s="94"/>
      <c r="K358" s="94"/>
      <c r="L358" s="296"/>
    </row>
    <row r="359" spans="1:12" x14ac:dyDescent="0.2">
      <c r="A359" s="312"/>
      <c r="B359" s="94"/>
      <c r="C359" s="94"/>
      <c r="D359" s="94"/>
      <c r="E359" s="94"/>
      <c r="F359" s="295"/>
      <c r="G359" s="295"/>
      <c r="H359" s="307"/>
      <c r="I359" s="307"/>
      <c r="J359" s="307"/>
      <c r="K359" s="307"/>
      <c r="L359" s="296"/>
    </row>
    <row r="360" spans="1:12" x14ac:dyDescent="0.2">
      <c r="A360" s="187" t="s">
        <v>434</v>
      </c>
      <c r="B360" s="188"/>
      <c r="C360" s="188"/>
      <c r="D360" s="188"/>
      <c r="E360" s="188"/>
      <c r="F360" s="189"/>
    </row>
    <row r="361" spans="1:12" ht="22.5" x14ac:dyDescent="0.2">
      <c r="A361" s="190" t="s">
        <v>435</v>
      </c>
      <c r="B361" s="191" t="s">
        <v>436</v>
      </c>
      <c r="C361" s="191" t="s">
        <v>437</v>
      </c>
      <c r="D361" s="192" t="s">
        <v>438</v>
      </c>
      <c r="E361" s="191" t="s">
        <v>439</v>
      </c>
      <c r="F361" s="193" t="s">
        <v>440</v>
      </c>
    </row>
    <row r="362" spans="1:12" ht="101.25" x14ac:dyDescent="0.2">
      <c r="A362" s="194">
        <v>193</v>
      </c>
      <c r="B362" s="195" t="s">
        <v>37</v>
      </c>
      <c r="C362" s="195" t="s">
        <v>441</v>
      </c>
      <c r="D362" s="195" t="s">
        <v>442</v>
      </c>
      <c r="E362" s="196" t="s">
        <v>443</v>
      </c>
      <c r="F362" s="197" t="s">
        <v>444</v>
      </c>
    </row>
    <row r="363" spans="1:12" ht="101.25" x14ac:dyDescent="0.2">
      <c r="A363" s="198">
        <v>199</v>
      </c>
      <c r="B363" s="199" t="s">
        <v>42</v>
      </c>
      <c r="C363" s="199" t="s">
        <v>441</v>
      </c>
      <c r="D363" s="199" t="s">
        <v>442</v>
      </c>
      <c r="E363" s="200" t="s">
        <v>443</v>
      </c>
      <c r="F363" s="201" t="s">
        <v>445</v>
      </c>
    </row>
    <row r="364" spans="1:12" ht="135" x14ac:dyDescent="0.2">
      <c r="A364" s="194">
        <v>202</v>
      </c>
      <c r="B364" s="195" t="s">
        <v>45</v>
      </c>
      <c r="C364" s="195" t="s">
        <v>441</v>
      </c>
      <c r="D364" s="195" t="s">
        <v>442</v>
      </c>
      <c r="E364" s="196" t="s">
        <v>446</v>
      </c>
      <c r="F364" s="197" t="s">
        <v>447</v>
      </c>
    </row>
    <row r="365" spans="1:12" ht="33.75" x14ac:dyDescent="0.2">
      <c r="A365" s="198">
        <v>211</v>
      </c>
      <c r="B365" s="199" t="s">
        <v>50</v>
      </c>
      <c r="C365" s="199" t="s">
        <v>448</v>
      </c>
      <c r="D365" s="199" t="s">
        <v>442</v>
      </c>
      <c r="E365" s="199" t="s">
        <v>449</v>
      </c>
      <c r="F365" s="199" t="s">
        <v>450</v>
      </c>
    </row>
    <row r="366" spans="1:12" ht="56.25" x14ac:dyDescent="0.2">
      <c r="A366" s="194">
        <v>221</v>
      </c>
      <c r="B366" s="195" t="s">
        <v>55</v>
      </c>
      <c r="C366" s="195" t="s">
        <v>448</v>
      </c>
      <c r="D366" s="195" t="s">
        <v>451</v>
      </c>
      <c r="E366" s="199" t="s">
        <v>452</v>
      </c>
      <c r="F366" s="199" t="s">
        <v>453</v>
      </c>
    </row>
    <row r="367" spans="1:12" ht="33.75" x14ac:dyDescent="0.2">
      <c r="A367" s="198">
        <v>225</v>
      </c>
      <c r="B367" s="199" t="s">
        <v>63</v>
      </c>
      <c r="C367" s="199" t="s">
        <v>454</v>
      </c>
      <c r="D367" s="199" t="s">
        <v>455</v>
      </c>
      <c r="E367" s="199" t="s">
        <v>456</v>
      </c>
      <c r="F367" s="199" t="s">
        <v>457</v>
      </c>
    </row>
    <row r="368" spans="1:12" x14ac:dyDescent="0.2">
      <c r="A368" s="194">
        <v>226</v>
      </c>
      <c r="B368" s="195" t="s">
        <v>458</v>
      </c>
      <c r="C368" s="195" t="s">
        <v>448</v>
      </c>
      <c r="D368" s="195" t="s">
        <v>442</v>
      </c>
      <c r="E368" s="195" t="s">
        <v>459</v>
      </c>
      <c r="F368" s="195" t="s">
        <v>460</v>
      </c>
    </row>
    <row r="369" spans="1:6" ht="22.5" x14ac:dyDescent="0.2">
      <c r="A369" s="198">
        <v>228</v>
      </c>
      <c r="B369" s="199" t="s">
        <v>68</v>
      </c>
      <c r="C369" s="199" t="s">
        <v>454</v>
      </c>
      <c r="D369" s="199" t="s">
        <v>455</v>
      </c>
      <c r="E369" s="199" t="s">
        <v>461</v>
      </c>
      <c r="F369" s="199" t="s">
        <v>461</v>
      </c>
    </row>
    <row r="370" spans="1:6" ht="33.75" x14ac:dyDescent="0.2">
      <c r="A370" s="194">
        <v>233</v>
      </c>
      <c r="B370" s="195" t="s">
        <v>462</v>
      </c>
      <c r="C370" s="195" t="s">
        <v>448</v>
      </c>
      <c r="D370" s="195" t="s">
        <v>463</v>
      </c>
      <c r="E370" s="199" t="s">
        <v>464</v>
      </c>
      <c r="F370" s="199" t="s">
        <v>465</v>
      </c>
    </row>
    <row r="371" spans="1:6" ht="56.25" x14ac:dyDescent="0.2">
      <c r="A371" s="198">
        <v>236</v>
      </c>
      <c r="B371" s="199" t="s">
        <v>70</v>
      </c>
      <c r="C371" s="199" t="s">
        <v>441</v>
      </c>
      <c r="D371" s="199" t="s">
        <v>455</v>
      </c>
      <c r="E371" s="199" t="s">
        <v>466</v>
      </c>
      <c r="F371" s="199" t="s">
        <v>467</v>
      </c>
    </row>
    <row r="372" spans="1:6" ht="22.5" x14ac:dyDescent="0.2">
      <c r="A372" s="194">
        <v>239</v>
      </c>
      <c r="B372" s="195" t="s">
        <v>468</v>
      </c>
      <c r="C372" s="195" t="s">
        <v>469</v>
      </c>
      <c r="D372" s="195" t="s">
        <v>442</v>
      </c>
      <c r="E372" s="195" t="s">
        <v>470</v>
      </c>
      <c r="F372" s="195" t="s">
        <v>470</v>
      </c>
    </row>
    <row r="373" spans="1:6" ht="22.5" x14ac:dyDescent="0.2">
      <c r="A373" s="198">
        <v>243</v>
      </c>
      <c r="B373" s="199" t="s">
        <v>471</v>
      </c>
      <c r="C373" s="199" t="s">
        <v>469</v>
      </c>
      <c r="D373" s="199" t="s">
        <v>442</v>
      </c>
      <c r="E373" s="199" t="s">
        <v>472</v>
      </c>
      <c r="F373" s="199" t="s">
        <v>472</v>
      </c>
    </row>
    <row r="374" spans="1:6" ht="78.75" x14ac:dyDescent="0.2">
      <c r="A374" s="194">
        <v>245</v>
      </c>
      <c r="B374" s="195" t="s">
        <v>74</v>
      </c>
      <c r="C374" s="195" t="s">
        <v>448</v>
      </c>
      <c r="D374" s="195" t="s">
        <v>451</v>
      </c>
      <c r="E374" s="199" t="s">
        <v>473</v>
      </c>
      <c r="F374" s="199" t="s">
        <v>474</v>
      </c>
    </row>
    <row r="375" spans="1:6" ht="78.75" x14ac:dyDescent="0.2">
      <c r="A375" s="198">
        <v>247</v>
      </c>
      <c r="B375" s="199" t="s">
        <v>79</v>
      </c>
      <c r="C375" s="199" t="s">
        <v>448</v>
      </c>
      <c r="D375" s="199" t="s">
        <v>451</v>
      </c>
      <c r="E375" s="199" t="s">
        <v>475</v>
      </c>
      <c r="F375" s="199" t="s">
        <v>476</v>
      </c>
    </row>
    <row r="376" spans="1:6" ht="22.5" x14ac:dyDescent="0.2">
      <c r="A376" s="194">
        <v>262</v>
      </c>
      <c r="B376" s="195" t="s">
        <v>477</v>
      </c>
      <c r="C376" s="195" t="s">
        <v>478</v>
      </c>
      <c r="D376" s="195" t="s">
        <v>442</v>
      </c>
      <c r="E376" s="195" t="s">
        <v>479</v>
      </c>
      <c r="F376" s="195" t="s">
        <v>479</v>
      </c>
    </row>
    <row r="377" spans="1:6" ht="56.25" x14ac:dyDescent="0.2">
      <c r="A377" s="198">
        <v>265</v>
      </c>
      <c r="B377" s="199" t="s">
        <v>480</v>
      </c>
      <c r="C377" s="199" t="s">
        <v>481</v>
      </c>
      <c r="D377" s="199" t="s">
        <v>451</v>
      </c>
      <c r="E377" s="199" t="s">
        <v>482</v>
      </c>
      <c r="F377" s="199" t="s">
        <v>483</v>
      </c>
    </row>
    <row r="378" spans="1:6" ht="22.5" x14ac:dyDescent="0.2">
      <c r="A378" s="194">
        <v>270</v>
      </c>
      <c r="B378" s="195" t="s">
        <v>83</v>
      </c>
      <c r="C378" s="195" t="s">
        <v>454</v>
      </c>
      <c r="D378" s="195" t="s">
        <v>455</v>
      </c>
      <c r="E378" s="195" t="s">
        <v>461</v>
      </c>
      <c r="F378" s="195" t="s">
        <v>461</v>
      </c>
    </row>
    <row r="379" spans="1:6" ht="78.75" x14ac:dyDescent="0.2">
      <c r="A379" s="198">
        <v>271</v>
      </c>
      <c r="B379" s="199" t="s">
        <v>85</v>
      </c>
      <c r="C379" s="199" t="s">
        <v>484</v>
      </c>
      <c r="D379" s="199" t="s">
        <v>451</v>
      </c>
      <c r="E379" s="199" t="s">
        <v>485</v>
      </c>
      <c r="F379" s="199" t="s">
        <v>486</v>
      </c>
    </row>
    <row r="380" spans="1:6" ht="22.5" x14ac:dyDescent="0.2">
      <c r="A380" s="194">
        <v>278</v>
      </c>
      <c r="B380" s="195" t="s">
        <v>487</v>
      </c>
      <c r="C380" s="195" t="s">
        <v>488</v>
      </c>
      <c r="D380" s="195" t="s">
        <v>442</v>
      </c>
      <c r="E380" s="195" t="s">
        <v>489</v>
      </c>
      <c r="F380" s="195" t="s">
        <v>489</v>
      </c>
    </row>
    <row r="381" spans="1:6" ht="33.75" x14ac:dyDescent="0.2">
      <c r="A381" s="198">
        <v>280</v>
      </c>
      <c r="B381" s="199" t="s">
        <v>490</v>
      </c>
      <c r="C381" s="199" t="s">
        <v>448</v>
      </c>
      <c r="D381" s="199" t="s">
        <v>491</v>
      </c>
      <c r="E381" s="199" t="s">
        <v>492</v>
      </c>
      <c r="F381" s="199" t="s">
        <v>493</v>
      </c>
    </row>
    <row r="382" spans="1:6" ht="78.75" x14ac:dyDescent="0.2">
      <c r="A382" s="194">
        <v>282</v>
      </c>
      <c r="B382" s="195" t="s">
        <v>90</v>
      </c>
      <c r="C382" s="195" t="s">
        <v>484</v>
      </c>
      <c r="D382" s="195" t="s">
        <v>451</v>
      </c>
      <c r="E382" s="199" t="s">
        <v>494</v>
      </c>
      <c r="F382" s="199" t="s">
        <v>495</v>
      </c>
    </row>
    <row r="383" spans="1:6" ht="56.25" x14ac:dyDescent="0.2">
      <c r="A383" s="198">
        <v>283</v>
      </c>
      <c r="B383" s="199" t="s">
        <v>96</v>
      </c>
      <c r="C383" s="199" t="s">
        <v>441</v>
      </c>
      <c r="D383" s="199" t="s">
        <v>455</v>
      </c>
      <c r="E383" s="199" t="s">
        <v>496</v>
      </c>
      <c r="F383" s="202" t="s">
        <v>497</v>
      </c>
    </row>
    <row r="384" spans="1:6" x14ac:dyDescent="0.2">
      <c r="A384" s="194">
        <v>290</v>
      </c>
      <c r="B384" s="195" t="s">
        <v>498</v>
      </c>
      <c r="C384" s="195" t="s">
        <v>484</v>
      </c>
      <c r="D384" s="195" t="s">
        <v>499</v>
      </c>
      <c r="E384" s="195"/>
      <c r="F384" s="195" t="s">
        <v>500</v>
      </c>
    </row>
    <row r="385" spans="1:6" ht="78.75" x14ac:dyDescent="0.2">
      <c r="A385" s="198">
        <v>294</v>
      </c>
      <c r="B385" s="199" t="s">
        <v>100</v>
      </c>
      <c r="C385" s="199" t="s">
        <v>448</v>
      </c>
      <c r="D385" s="199" t="s">
        <v>451</v>
      </c>
      <c r="E385" s="200" t="s">
        <v>501</v>
      </c>
      <c r="F385" s="200" t="s">
        <v>502</v>
      </c>
    </row>
    <row r="386" spans="1:6" ht="33.75" x14ac:dyDescent="0.2">
      <c r="A386" s="194">
        <v>295</v>
      </c>
      <c r="B386" s="195" t="s">
        <v>503</v>
      </c>
      <c r="C386" s="195" t="s">
        <v>484</v>
      </c>
      <c r="D386" s="195" t="s">
        <v>504</v>
      </c>
      <c r="E386" s="195" t="s">
        <v>505</v>
      </c>
      <c r="F386" s="195" t="s">
        <v>505</v>
      </c>
    </row>
    <row r="387" spans="1:6" x14ac:dyDescent="0.2">
      <c r="A387" s="198">
        <v>299</v>
      </c>
      <c r="B387" s="199" t="s">
        <v>506</v>
      </c>
      <c r="C387" s="199" t="s">
        <v>484</v>
      </c>
      <c r="D387" s="199" t="s">
        <v>499</v>
      </c>
      <c r="E387" s="199"/>
      <c r="F387" s="199" t="s">
        <v>500</v>
      </c>
    </row>
    <row r="388" spans="1:6" ht="33.75" x14ac:dyDescent="0.2">
      <c r="A388" s="194">
        <v>300</v>
      </c>
      <c r="B388" s="195" t="s">
        <v>105</v>
      </c>
      <c r="C388" s="195" t="s">
        <v>481</v>
      </c>
      <c r="D388" s="195" t="s">
        <v>455</v>
      </c>
      <c r="E388" s="195" t="s">
        <v>507</v>
      </c>
      <c r="F388" s="195" t="s">
        <v>508</v>
      </c>
    </row>
    <row r="389" spans="1:6" ht="33.75" x14ac:dyDescent="0.2">
      <c r="A389" s="198">
        <v>304</v>
      </c>
      <c r="B389" s="199" t="s">
        <v>509</v>
      </c>
      <c r="C389" s="199" t="s">
        <v>478</v>
      </c>
      <c r="D389" s="199" t="s">
        <v>510</v>
      </c>
      <c r="E389" s="199" t="s">
        <v>511</v>
      </c>
      <c r="F389" s="199" t="s">
        <v>512</v>
      </c>
    </row>
    <row r="390" spans="1:6" ht="33.75" x14ac:dyDescent="0.2">
      <c r="A390" s="198" t="s">
        <v>513</v>
      </c>
      <c r="B390" s="199" t="s">
        <v>514</v>
      </c>
      <c r="C390" s="199" t="s">
        <v>448</v>
      </c>
      <c r="D390" s="199" t="s">
        <v>515</v>
      </c>
      <c r="E390" s="199" t="s">
        <v>516</v>
      </c>
      <c r="F390" s="199" t="s">
        <v>517</v>
      </c>
    </row>
    <row r="391" spans="1:6" ht="33.75" x14ac:dyDescent="0.2">
      <c r="A391" s="194">
        <v>311</v>
      </c>
      <c r="B391" s="195" t="s">
        <v>518</v>
      </c>
      <c r="C391" s="195" t="s">
        <v>478</v>
      </c>
      <c r="D391" s="195" t="s">
        <v>519</v>
      </c>
      <c r="E391" s="195" t="s">
        <v>520</v>
      </c>
      <c r="F391" s="195" t="s">
        <v>521</v>
      </c>
    </row>
    <row r="392" spans="1:6" ht="22.5" x14ac:dyDescent="0.2">
      <c r="A392" s="198">
        <v>312</v>
      </c>
      <c r="B392" s="199" t="s">
        <v>522</v>
      </c>
      <c r="C392" s="199" t="s">
        <v>523</v>
      </c>
      <c r="D392" s="199" t="s">
        <v>442</v>
      </c>
      <c r="E392" s="199" t="s">
        <v>524</v>
      </c>
      <c r="F392" s="199" t="s">
        <v>524</v>
      </c>
    </row>
    <row r="393" spans="1:6" ht="78.75" x14ac:dyDescent="0.2">
      <c r="A393" s="194">
        <v>313</v>
      </c>
      <c r="B393" s="195" t="s">
        <v>525</v>
      </c>
      <c r="C393" s="195" t="s">
        <v>526</v>
      </c>
      <c r="D393" s="195" t="s">
        <v>527</v>
      </c>
      <c r="E393" s="199" t="s">
        <v>528</v>
      </c>
      <c r="F393" s="195" t="s">
        <v>529</v>
      </c>
    </row>
    <row r="394" spans="1:6" ht="33.75" x14ac:dyDescent="0.2">
      <c r="A394" s="198">
        <v>315</v>
      </c>
      <c r="B394" s="199" t="s">
        <v>530</v>
      </c>
      <c r="C394" s="199" t="s">
        <v>531</v>
      </c>
      <c r="D394" s="199" t="s">
        <v>532</v>
      </c>
      <c r="E394" s="199"/>
      <c r="F394" s="199" t="s">
        <v>500</v>
      </c>
    </row>
    <row r="395" spans="1:6" x14ac:dyDescent="0.2">
      <c r="A395" s="194">
        <v>316</v>
      </c>
      <c r="B395" s="195" t="s">
        <v>530</v>
      </c>
      <c r="C395" s="195" t="s">
        <v>484</v>
      </c>
      <c r="D395" s="195" t="s">
        <v>499</v>
      </c>
      <c r="E395" s="195"/>
      <c r="F395" s="195" t="s">
        <v>500</v>
      </c>
    </row>
    <row r="396" spans="1:6" ht="22.5" x14ac:dyDescent="0.2">
      <c r="A396" s="198">
        <v>319</v>
      </c>
      <c r="B396" s="199" t="s">
        <v>110</v>
      </c>
      <c r="C396" s="199" t="s">
        <v>454</v>
      </c>
      <c r="D396" s="199" t="s">
        <v>455</v>
      </c>
      <c r="E396" s="199" t="s">
        <v>461</v>
      </c>
      <c r="F396" s="199" t="s">
        <v>461</v>
      </c>
    </row>
    <row r="397" spans="1:6" ht="78.75" x14ac:dyDescent="0.2">
      <c r="A397" s="194">
        <v>322</v>
      </c>
      <c r="B397" s="195" t="s">
        <v>112</v>
      </c>
      <c r="C397" s="195" t="s">
        <v>484</v>
      </c>
      <c r="D397" s="195" t="s">
        <v>451</v>
      </c>
      <c r="E397" s="199" t="s">
        <v>533</v>
      </c>
      <c r="F397" s="199" t="s">
        <v>474</v>
      </c>
    </row>
    <row r="398" spans="1:6" ht="45" x14ac:dyDescent="0.2">
      <c r="A398" s="198">
        <v>323</v>
      </c>
      <c r="B398" s="199" t="s">
        <v>534</v>
      </c>
      <c r="C398" s="199" t="s">
        <v>523</v>
      </c>
      <c r="D398" s="199" t="s">
        <v>535</v>
      </c>
      <c r="E398" s="199" t="s">
        <v>536</v>
      </c>
      <c r="F398" s="199" t="s">
        <v>537</v>
      </c>
    </row>
    <row r="399" spans="1:6" ht="22.5" x14ac:dyDescent="0.2">
      <c r="A399" s="203">
        <v>330</v>
      </c>
      <c r="B399" s="204" t="s">
        <v>538</v>
      </c>
      <c r="C399" s="204" t="s">
        <v>481</v>
      </c>
      <c r="D399" s="204" t="s">
        <v>539</v>
      </c>
      <c r="E399" s="204" t="s">
        <v>540</v>
      </c>
      <c r="F399" s="204" t="s">
        <v>540</v>
      </c>
    </row>
    <row r="400" spans="1:6" ht="33.75" x14ac:dyDescent="0.2">
      <c r="A400" s="205">
        <v>331</v>
      </c>
      <c r="B400" s="202" t="s">
        <v>541</v>
      </c>
      <c r="C400" s="202" t="s">
        <v>531</v>
      </c>
      <c r="D400" s="202" t="s">
        <v>542</v>
      </c>
      <c r="E400" s="202" t="s">
        <v>543</v>
      </c>
      <c r="F400" s="202" t="s">
        <v>544</v>
      </c>
    </row>
    <row r="401" spans="1:6" ht="45" x14ac:dyDescent="0.2">
      <c r="A401" s="205">
        <v>332</v>
      </c>
      <c r="B401" s="202" t="s">
        <v>541</v>
      </c>
      <c r="C401" s="202" t="s">
        <v>545</v>
      </c>
      <c r="D401" s="202" t="s">
        <v>546</v>
      </c>
      <c r="E401" s="202" t="s">
        <v>547</v>
      </c>
      <c r="F401" s="202" t="s">
        <v>548</v>
      </c>
    </row>
    <row r="402" spans="1:6" ht="33.75" x14ac:dyDescent="0.2">
      <c r="A402" s="203" t="s">
        <v>549</v>
      </c>
      <c r="B402" s="204" t="s">
        <v>550</v>
      </c>
      <c r="C402" s="204" t="s">
        <v>448</v>
      </c>
      <c r="D402" s="204" t="s">
        <v>515</v>
      </c>
      <c r="E402" s="204" t="s">
        <v>516</v>
      </c>
      <c r="F402" s="204" t="s">
        <v>517</v>
      </c>
    </row>
    <row r="403" spans="1:6" x14ac:dyDescent="0.2">
      <c r="A403" s="205" t="s">
        <v>551</v>
      </c>
      <c r="B403" s="202" t="s">
        <v>122</v>
      </c>
      <c r="C403" s="202" t="s">
        <v>552</v>
      </c>
      <c r="D403" s="202" t="s">
        <v>455</v>
      </c>
      <c r="E403" s="202" t="s">
        <v>553</v>
      </c>
      <c r="F403" s="202" t="s">
        <v>553</v>
      </c>
    </row>
    <row r="404" spans="1:6" ht="22.5" x14ac:dyDescent="0.2">
      <c r="A404" s="203">
        <v>338</v>
      </c>
      <c r="B404" s="204" t="s">
        <v>554</v>
      </c>
      <c r="C404" s="204" t="s">
        <v>478</v>
      </c>
      <c r="D404" s="204" t="s">
        <v>442</v>
      </c>
      <c r="E404" s="202" t="s">
        <v>555</v>
      </c>
      <c r="F404" s="202" t="s">
        <v>555</v>
      </c>
    </row>
    <row r="405" spans="1:6" ht="33.75" x14ac:dyDescent="0.2">
      <c r="A405" s="205">
        <v>341</v>
      </c>
      <c r="B405" s="202" t="s">
        <v>133</v>
      </c>
      <c r="C405" s="202" t="s">
        <v>454</v>
      </c>
      <c r="D405" s="202" t="s">
        <v>442</v>
      </c>
      <c r="E405" s="202" t="s">
        <v>556</v>
      </c>
      <c r="F405" s="202" t="s">
        <v>556</v>
      </c>
    </row>
    <row r="406" spans="1:6" ht="45" x14ac:dyDescent="0.2">
      <c r="A406" s="203">
        <v>342</v>
      </c>
      <c r="B406" s="204" t="s">
        <v>557</v>
      </c>
      <c r="C406" s="204" t="s">
        <v>484</v>
      </c>
      <c r="D406" s="204" t="s">
        <v>558</v>
      </c>
      <c r="E406" s="202" t="s">
        <v>505</v>
      </c>
      <c r="F406" s="204" t="s">
        <v>505</v>
      </c>
    </row>
    <row r="407" spans="1:6" ht="33.75" x14ac:dyDescent="0.2">
      <c r="A407" s="205">
        <v>346</v>
      </c>
      <c r="B407" s="202" t="s">
        <v>559</v>
      </c>
      <c r="C407" s="202" t="s">
        <v>478</v>
      </c>
      <c r="D407" s="202" t="s">
        <v>519</v>
      </c>
      <c r="E407" s="202" t="s">
        <v>560</v>
      </c>
      <c r="F407" s="202" t="s">
        <v>521</v>
      </c>
    </row>
    <row r="408" spans="1:6" ht="33.75" x14ac:dyDescent="0.2">
      <c r="A408" s="203" t="s">
        <v>561</v>
      </c>
      <c r="B408" s="204" t="s">
        <v>137</v>
      </c>
      <c r="C408" s="204" t="s">
        <v>484</v>
      </c>
      <c r="D408" s="202" t="s">
        <v>451</v>
      </c>
      <c r="E408" s="202" t="s">
        <v>562</v>
      </c>
      <c r="F408" s="202" t="s">
        <v>562</v>
      </c>
    </row>
    <row r="409" spans="1:6" ht="33.75" x14ac:dyDescent="0.2">
      <c r="A409" s="205">
        <v>354</v>
      </c>
      <c r="B409" s="202" t="s">
        <v>563</v>
      </c>
      <c r="C409" s="202" t="s">
        <v>531</v>
      </c>
      <c r="D409" s="202" t="s">
        <v>564</v>
      </c>
      <c r="E409" s="202" t="s">
        <v>565</v>
      </c>
      <c r="F409" s="202" t="s">
        <v>565</v>
      </c>
    </row>
    <row r="410" spans="1:6" ht="22.5" x14ac:dyDescent="0.2">
      <c r="A410" s="203">
        <v>361</v>
      </c>
      <c r="B410" s="204" t="s">
        <v>566</v>
      </c>
      <c r="C410" s="204" t="s">
        <v>523</v>
      </c>
      <c r="D410" s="204" t="s">
        <v>442</v>
      </c>
      <c r="E410" s="204" t="s">
        <v>524</v>
      </c>
      <c r="F410" s="204" t="s">
        <v>524</v>
      </c>
    </row>
    <row r="411" spans="1:6" ht="22.5" x14ac:dyDescent="0.2">
      <c r="A411" s="205">
        <v>362</v>
      </c>
      <c r="B411" s="202" t="s">
        <v>567</v>
      </c>
      <c r="C411" s="202" t="s">
        <v>448</v>
      </c>
      <c r="D411" s="202" t="s">
        <v>442</v>
      </c>
      <c r="E411" s="202" t="s">
        <v>489</v>
      </c>
      <c r="F411" s="202" t="s">
        <v>489</v>
      </c>
    </row>
    <row r="412" spans="1:6" ht="33.75" x14ac:dyDescent="0.2">
      <c r="A412" s="203">
        <v>363</v>
      </c>
      <c r="B412" s="204" t="s">
        <v>174</v>
      </c>
      <c r="C412" s="204" t="s">
        <v>484</v>
      </c>
      <c r="D412" s="204" t="s">
        <v>568</v>
      </c>
      <c r="E412" s="202" t="s">
        <v>569</v>
      </c>
      <c r="F412" s="202" t="s">
        <v>569</v>
      </c>
    </row>
    <row r="413" spans="1:6" ht="78.75" x14ac:dyDescent="0.2">
      <c r="A413" s="205" t="s">
        <v>570</v>
      </c>
      <c r="B413" s="202" t="s">
        <v>145</v>
      </c>
      <c r="C413" s="202" t="s">
        <v>484</v>
      </c>
      <c r="D413" s="202" t="s">
        <v>451</v>
      </c>
      <c r="E413" s="202" t="s">
        <v>571</v>
      </c>
      <c r="F413" s="202" t="s">
        <v>474</v>
      </c>
    </row>
    <row r="414" spans="1:6" ht="22.5" x14ac:dyDescent="0.2">
      <c r="A414" s="203">
        <v>365</v>
      </c>
      <c r="B414" s="204" t="s">
        <v>572</v>
      </c>
      <c r="C414" s="204" t="s">
        <v>523</v>
      </c>
      <c r="D414" s="204" t="s">
        <v>573</v>
      </c>
      <c r="E414" s="202" t="s">
        <v>574</v>
      </c>
      <c r="F414" s="202" t="s">
        <v>574</v>
      </c>
    </row>
    <row r="415" spans="1:6" ht="22.5" x14ac:dyDescent="0.2">
      <c r="A415" s="205">
        <v>367</v>
      </c>
      <c r="B415" s="202" t="s">
        <v>179</v>
      </c>
      <c r="C415" s="202" t="s">
        <v>454</v>
      </c>
      <c r="D415" s="202" t="s">
        <v>455</v>
      </c>
      <c r="E415" s="202" t="s">
        <v>461</v>
      </c>
      <c r="F415" s="202" t="s">
        <v>461</v>
      </c>
    </row>
    <row r="416" spans="1:6" ht="33.75" x14ac:dyDescent="0.2">
      <c r="A416" s="203">
        <v>368</v>
      </c>
      <c r="B416" s="204" t="s">
        <v>575</v>
      </c>
      <c r="C416" s="204" t="s">
        <v>478</v>
      </c>
      <c r="D416" s="204" t="s">
        <v>576</v>
      </c>
      <c r="E416" s="202" t="s">
        <v>577</v>
      </c>
      <c r="F416" s="202" t="s">
        <v>578</v>
      </c>
    </row>
    <row r="417" spans="1:6" ht="33.75" x14ac:dyDescent="0.2">
      <c r="A417" s="205">
        <v>369</v>
      </c>
      <c r="B417" s="202" t="s">
        <v>579</v>
      </c>
      <c r="C417" s="202" t="s">
        <v>523</v>
      </c>
      <c r="D417" s="202" t="s">
        <v>504</v>
      </c>
      <c r="E417" s="202" t="s">
        <v>505</v>
      </c>
      <c r="F417" s="202" t="s">
        <v>505</v>
      </c>
    </row>
    <row r="418" spans="1:6" ht="45" x14ac:dyDescent="0.2">
      <c r="A418" s="205">
        <v>373</v>
      </c>
      <c r="B418" s="202" t="s">
        <v>580</v>
      </c>
      <c r="C418" s="202" t="s">
        <v>481</v>
      </c>
      <c r="D418" s="202" t="s">
        <v>581</v>
      </c>
      <c r="E418" s="202" t="s">
        <v>582</v>
      </c>
      <c r="F418" s="202" t="s">
        <v>583</v>
      </c>
    </row>
    <row r="419" spans="1:6" x14ac:dyDescent="0.2">
      <c r="A419" s="205">
        <v>379</v>
      </c>
      <c r="B419" s="202" t="s">
        <v>584</v>
      </c>
      <c r="C419" s="202" t="s">
        <v>484</v>
      </c>
      <c r="D419" s="202" t="s">
        <v>585</v>
      </c>
      <c r="E419" s="202"/>
      <c r="F419" s="202" t="s">
        <v>586</v>
      </c>
    </row>
    <row r="420" spans="1:6" ht="56.25" x14ac:dyDescent="0.2">
      <c r="A420" s="205" t="s">
        <v>587</v>
      </c>
      <c r="B420" s="202" t="s">
        <v>126</v>
      </c>
      <c r="C420" s="202" t="s">
        <v>552</v>
      </c>
      <c r="D420" s="202" t="s">
        <v>451</v>
      </c>
      <c r="E420" s="202" t="s">
        <v>588</v>
      </c>
      <c r="F420" s="202" t="s">
        <v>588</v>
      </c>
    </row>
    <row r="421" spans="1:6" ht="67.5" x14ac:dyDescent="0.2">
      <c r="A421" s="205" t="s">
        <v>589</v>
      </c>
      <c r="B421" s="202" t="s">
        <v>154</v>
      </c>
      <c r="C421" s="202" t="s">
        <v>484</v>
      </c>
      <c r="D421" s="202" t="s">
        <v>455</v>
      </c>
      <c r="E421" s="202" t="s">
        <v>590</v>
      </c>
      <c r="F421" s="202" t="s">
        <v>562</v>
      </c>
    </row>
    <row r="422" spans="1:6" ht="45" x14ac:dyDescent="0.2">
      <c r="A422" s="205">
        <v>383</v>
      </c>
      <c r="B422" s="202" t="s">
        <v>591</v>
      </c>
      <c r="C422" s="202" t="s">
        <v>545</v>
      </c>
      <c r="D422" s="202" t="s">
        <v>451</v>
      </c>
      <c r="E422" s="202" t="s">
        <v>592</v>
      </c>
      <c r="F422" s="202" t="s">
        <v>593</v>
      </c>
    </row>
    <row r="423" spans="1:6" ht="78.75" x14ac:dyDescent="0.2">
      <c r="A423" s="205">
        <v>392</v>
      </c>
      <c r="B423" s="202" t="s">
        <v>186</v>
      </c>
      <c r="C423" s="202" t="s">
        <v>441</v>
      </c>
      <c r="D423" s="202" t="s">
        <v>451</v>
      </c>
      <c r="E423" s="202" t="s">
        <v>594</v>
      </c>
      <c r="F423" s="202" t="s">
        <v>595</v>
      </c>
    </row>
    <row r="424" spans="1:6" ht="45" x14ac:dyDescent="0.2">
      <c r="A424" s="205">
        <v>393</v>
      </c>
      <c r="B424" s="202" t="s">
        <v>596</v>
      </c>
      <c r="C424" s="202" t="s">
        <v>484</v>
      </c>
      <c r="D424" s="202" t="s">
        <v>558</v>
      </c>
      <c r="E424" s="202" t="s">
        <v>505</v>
      </c>
      <c r="F424" s="202" t="s">
        <v>505</v>
      </c>
    </row>
    <row r="425" spans="1:6" ht="33.75" x14ac:dyDescent="0.2">
      <c r="A425" s="205">
        <v>396</v>
      </c>
      <c r="B425" s="202" t="s">
        <v>597</v>
      </c>
      <c r="C425" s="202" t="s">
        <v>523</v>
      </c>
      <c r="D425" s="202" t="s">
        <v>598</v>
      </c>
      <c r="E425" s="202" t="s">
        <v>599</v>
      </c>
      <c r="F425" s="202" t="s">
        <v>599</v>
      </c>
    </row>
    <row r="426" spans="1:6" ht="78.75" x14ac:dyDescent="0.2">
      <c r="A426" s="205" t="s">
        <v>600</v>
      </c>
      <c r="B426" s="202" t="s">
        <v>164</v>
      </c>
      <c r="C426" s="202" t="s">
        <v>484</v>
      </c>
      <c r="D426" s="202" t="s">
        <v>455</v>
      </c>
      <c r="E426" s="202" t="s">
        <v>601</v>
      </c>
      <c r="F426" s="202" t="s">
        <v>562</v>
      </c>
    </row>
    <row r="427" spans="1:6" ht="45" x14ac:dyDescent="0.2">
      <c r="A427" s="205">
        <v>405</v>
      </c>
      <c r="B427" s="206">
        <v>38393</v>
      </c>
      <c r="C427" s="202" t="s">
        <v>484</v>
      </c>
      <c r="D427" s="202" t="s">
        <v>442</v>
      </c>
      <c r="E427" s="202" t="s">
        <v>602</v>
      </c>
      <c r="F427" s="202" t="s">
        <v>602</v>
      </c>
    </row>
    <row r="428" spans="1:6" ht="45" x14ac:dyDescent="0.2">
      <c r="A428" s="203">
        <v>410</v>
      </c>
      <c r="B428" s="207">
        <v>38454</v>
      </c>
      <c r="C428" s="208" t="s">
        <v>484</v>
      </c>
      <c r="D428" s="208" t="s">
        <v>558</v>
      </c>
      <c r="E428" s="208" t="s">
        <v>505</v>
      </c>
      <c r="F428" s="208" t="s">
        <v>505</v>
      </c>
    </row>
    <row r="429" spans="1:6" ht="33.75" x14ac:dyDescent="0.2">
      <c r="A429" s="205">
        <v>412</v>
      </c>
      <c r="B429" s="206">
        <v>38470</v>
      </c>
      <c r="C429" s="202" t="s">
        <v>478</v>
      </c>
      <c r="D429" s="202" t="s">
        <v>603</v>
      </c>
      <c r="E429" s="202" t="s">
        <v>604</v>
      </c>
      <c r="F429" s="202" t="s">
        <v>604</v>
      </c>
    </row>
    <row r="430" spans="1:6" ht="33.75" x14ac:dyDescent="0.2">
      <c r="A430" s="205">
        <v>414</v>
      </c>
      <c r="B430" s="206">
        <v>38498</v>
      </c>
      <c r="C430" s="202" t="s">
        <v>523</v>
      </c>
      <c r="D430" s="202" t="s">
        <v>605</v>
      </c>
      <c r="E430" s="202" t="s">
        <v>606</v>
      </c>
      <c r="F430" s="202" t="s">
        <v>606</v>
      </c>
    </row>
    <row r="431" spans="1:6" ht="22.5" x14ac:dyDescent="0.2">
      <c r="A431" s="205">
        <v>420</v>
      </c>
      <c r="B431" s="206">
        <v>38526</v>
      </c>
      <c r="C431" s="202" t="s">
        <v>454</v>
      </c>
      <c r="D431" s="202" t="s">
        <v>442</v>
      </c>
      <c r="E431" s="202" t="s">
        <v>461</v>
      </c>
      <c r="F431" s="202" t="s">
        <v>461</v>
      </c>
    </row>
    <row r="432" spans="1:6" ht="33.75" x14ac:dyDescent="0.2">
      <c r="A432" s="205">
        <v>424</v>
      </c>
      <c r="B432" s="206">
        <v>38553</v>
      </c>
      <c r="C432" s="206" t="s">
        <v>448</v>
      </c>
      <c r="D432" s="204" t="s">
        <v>515</v>
      </c>
      <c r="E432" s="204" t="s">
        <v>516</v>
      </c>
      <c r="F432" s="204" t="s">
        <v>517</v>
      </c>
    </row>
    <row r="433" spans="1:6" ht="22.5" x14ac:dyDescent="0.2">
      <c r="A433" s="205" t="s">
        <v>607</v>
      </c>
      <c r="B433" s="206">
        <v>38559</v>
      </c>
      <c r="C433" s="202" t="s">
        <v>552</v>
      </c>
      <c r="D433" s="202" t="s">
        <v>455</v>
      </c>
      <c r="E433" s="202" t="s">
        <v>608</v>
      </c>
      <c r="F433" s="202" t="s">
        <v>608</v>
      </c>
    </row>
    <row r="434" spans="1:6" ht="33.75" x14ac:dyDescent="0.2">
      <c r="A434" s="205">
        <v>430</v>
      </c>
      <c r="B434" s="206">
        <v>38576</v>
      </c>
      <c r="C434" s="206" t="s">
        <v>448</v>
      </c>
      <c r="D434" s="202" t="s">
        <v>609</v>
      </c>
      <c r="E434" s="202" t="s">
        <v>610</v>
      </c>
      <c r="F434" s="202" t="s">
        <v>517</v>
      </c>
    </row>
    <row r="435" spans="1:6" ht="45" x14ac:dyDescent="0.2">
      <c r="A435" s="205">
        <v>436</v>
      </c>
      <c r="B435" s="206">
        <v>38638</v>
      </c>
      <c r="C435" s="202" t="s">
        <v>523</v>
      </c>
      <c r="D435" s="202" t="s">
        <v>535</v>
      </c>
      <c r="E435" s="202" t="s">
        <v>536</v>
      </c>
      <c r="F435" s="202" t="s">
        <v>537</v>
      </c>
    </row>
    <row r="436" spans="1:6" ht="56.25" x14ac:dyDescent="0.2">
      <c r="A436" s="205" t="s">
        <v>611</v>
      </c>
      <c r="B436" s="206">
        <v>38649</v>
      </c>
      <c r="C436" s="202" t="s">
        <v>484</v>
      </c>
      <c r="D436" s="202" t="s">
        <v>455</v>
      </c>
      <c r="E436" s="202" t="s">
        <v>612</v>
      </c>
      <c r="F436" s="202" t="s">
        <v>562</v>
      </c>
    </row>
    <row r="437" spans="1:6" ht="45" x14ac:dyDescent="0.2">
      <c r="A437" s="205">
        <v>441</v>
      </c>
      <c r="B437" s="206">
        <v>38673</v>
      </c>
      <c r="C437" s="202" t="s">
        <v>523</v>
      </c>
      <c r="D437" s="208" t="s">
        <v>558</v>
      </c>
      <c r="E437" s="208" t="s">
        <v>505</v>
      </c>
      <c r="F437" s="208" t="s">
        <v>505</v>
      </c>
    </row>
    <row r="438" spans="1:6" ht="33.75" x14ac:dyDescent="0.2">
      <c r="A438" s="205">
        <v>442</v>
      </c>
      <c r="B438" s="206">
        <v>38677</v>
      </c>
      <c r="C438" s="202" t="s">
        <v>478</v>
      </c>
      <c r="D438" s="202" t="s">
        <v>613</v>
      </c>
      <c r="E438" s="202" t="s">
        <v>614</v>
      </c>
      <c r="F438" s="202" t="s">
        <v>614</v>
      </c>
    </row>
    <row r="439" spans="1:6" ht="281.25" x14ac:dyDescent="0.2">
      <c r="A439" s="205">
        <v>449</v>
      </c>
      <c r="B439" s="206">
        <v>38716</v>
      </c>
      <c r="C439" s="202" t="s">
        <v>441</v>
      </c>
      <c r="D439" s="202" t="s">
        <v>451</v>
      </c>
      <c r="E439" s="209" t="s">
        <v>615</v>
      </c>
      <c r="F439" s="202" t="s">
        <v>616</v>
      </c>
    </row>
    <row r="440" spans="1:6" ht="33.75" x14ac:dyDescent="0.2">
      <c r="A440" s="205" t="s">
        <v>617</v>
      </c>
      <c r="B440" s="206">
        <v>38734</v>
      </c>
      <c r="C440" s="202" t="s">
        <v>478</v>
      </c>
      <c r="D440" s="202" t="s">
        <v>519</v>
      </c>
      <c r="E440" s="202" t="s">
        <v>560</v>
      </c>
      <c r="F440" s="202" t="s">
        <v>521</v>
      </c>
    </row>
    <row r="441" spans="1:6" ht="22.5" x14ac:dyDescent="0.2">
      <c r="A441" s="205">
        <v>455</v>
      </c>
      <c r="B441" s="206">
        <v>38769</v>
      </c>
      <c r="C441" s="202" t="s">
        <v>618</v>
      </c>
      <c r="D441" s="202" t="s">
        <v>619</v>
      </c>
      <c r="E441" s="202" t="s">
        <v>620</v>
      </c>
      <c r="F441" s="202" t="s">
        <v>620</v>
      </c>
    </row>
    <row r="442" spans="1:6" ht="45" x14ac:dyDescent="0.2">
      <c r="A442" s="205">
        <v>458</v>
      </c>
      <c r="B442" s="206">
        <v>38792</v>
      </c>
      <c r="C442" s="208" t="s">
        <v>621</v>
      </c>
      <c r="D442" s="202" t="s">
        <v>558</v>
      </c>
      <c r="E442" s="208" t="s">
        <v>505</v>
      </c>
      <c r="F442" s="208" t="s">
        <v>505</v>
      </c>
    </row>
    <row r="443" spans="1:6" x14ac:dyDescent="0.2">
      <c r="A443" s="205">
        <v>460</v>
      </c>
      <c r="B443" s="206">
        <v>38812</v>
      </c>
      <c r="C443" s="202" t="s">
        <v>454</v>
      </c>
      <c r="D443" s="202" t="s">
        <v>455</v>
      </c>
      <c r="E443" s="202" t="s">
        <v>553</v>
      </c>
      <c r="F443" s="202" t="s">
        <v>553</v>
      </c>
    </row>
    <row r="444" spans="1:6" ht="112.5" x14ac:dyDescent="0.2">
      <c r="A444" s="205">
        <v>462</v>
      </c>
      <c r="B444" s="206">
        <v>38818</v>
      </c>
      <c r="C444" s="202" t="s">
        <v>478</v>
      </c>
      <c r="D444" s="202" t="s">
        <v>622</v>
      </c>
      <c r="E444" s="202" t="s">
        <v>623</v>
      </c>
      <c r="F444" s="202" t="s">
        <v>624</v>
      </c>
    </row>
    <row r="445" spans="1:6" ht="33.75" x14ac:dyDescent="0.2">
      <c r="A445" s="205">
        <v>471</v>
      </c>
      <c r="B445" s="206">
        <v>38960</v>
      </c>
      <c r="C445" s="202" t="s">
        <v>478</v>
      </c>
      <c r="D445" s="202" t="s">
        <v>625</v>
      </c>
      <c r="E445" s="202" t="s">
        <v>626</v>
      </c>
      <c r="F445" s="202" t="s">
        <v>626</v>
      </c>
    </row>
    <row r="446" spans="1:6" ht="33.75" x14ac:dyDescent="0.2">
      <c r="A446" s="205">
        <v>472</v>
      </c>
      <c r="B446" s="206">
        <v>38973</v>
      </c>
      <c r="C446" s="202" t="s">
        <v>552</v>
      </c>
      <c r="D446" s="204" t="s">
        <v>504</v>
      </c>
      <c r="E446" s="204" t="s">
        <v>505</v>
      </c>
      <c r="F446" s="204" t="s">
        <v>505</v>
      </c>
    </row>
    <row r="447" spans="1:6" ht="22.5" x14ac:dyDescent="0.2">
      <c r="A447" s="205">
        <v>473</v>
      </c>
      <c r="B447" s="206">
        <v>38986</v>
      </c>
      <c r="C447" s="202" t="s">
        <v>478</v>
      </c>
      <c r="D447" s="202" t="s">
        <v>627</v>
      </c>
      <c r="E447" s="202" t="s">
        <v>628</v>
      </c>
      <c r="F447" s="202" t="s">
        <v>628</v>
      </c>
    </row>
    <row r="448" spans="1:6" ht="33.75" x14ac:dyDescent="0.2">
      <c r="A448" s="205">
        <v>486</v>
      </c>
      <c r="B448" s="206" t="s">
        <v>231</v>
      </c>
      <c r="C448" s="202" t="s">
        <v>552</v>
      </c>
      <c r="D448" s="202" t="s">
        <v>455</v>
      </c>
      <c r="E448" s="202" t="s">
        <v>629</v>
      </c>
      <c r="F448" s="202" t="s">
        <v>629</v>
      </c>
    </row>
    <row r="449" spans="1:6" ht="56.25" x14ac:dyDescent="0.2">
      <c r="A449" s="205" t="s">
        <v>630</v>
      </c>
      <c r="B449" s="206" t="s">
        <v>216</v>
      </c>
      <c r="C449" s="202" t="s">
        <v>484</v>
      </c>
      <c r="D449" s="202" t="s">
        <v>455</v>
      </c>
      <c r="E449" s="202" t="s">
        <v>612</v>
      </c>
      <c r="F449" s="202" t="s">
        <v>562</v>
      </c>
    </row>
    <row r="450" spans="1:6" ht="33.75" x14ac:dyDescent="0.2">
      <c r="A450" s="205" t="s">
        <v>631</v>
      </c>
      <c r="B450" s="206" t="s">
        <v>632</v>
      </c>
      <c r="C450" s="202" t="s">
        <v>478</v>
      </c>
      <c r="D450" s="202" t="s">
        <v>576</v>
      </c>
      <c r="E450" s="202" t="s">
        <v>577</v>
      </c>
      <c r="F450" s="202" t="s">
        <v>578</v>
      </c>
    </row>
    <row r="451" spans="1:6" x14ac:dyDescent="0.2">
      <c r="A451" s="205" t="s">
        <v>633</v>
      </c>
      <c r="B451" s="206" t="s">
        <v>237</v>
      </c>
      <c r="C451" s="202" t="s">
        <v>454</v>
      </c>
      <c r="D451" s="202" t="s">
        <v>455</v>
      </c>
      <c r="E451" s="202" t="s">
        <v>553</v>
      </c>
      <c r="F451" s="202" t="s">
        <v>553</v>
      </c>
    </row>
    <row r="452" spans="1:6" ht="101.25" x14ac:dyDescent="0.2">
      <c r="A452" s="205">
        <v>496</v>
      </c>
      <c r="B452" s="206" t="s">
        <v>634</v>
      </c>
      <c r="C452" s="202" t="s">
        <v>478</v>
      </c>
      <c r="D452" s="202" t="s">
        <v>635</v>
      </c>
      <c r="E452" s="202" t="s">
        <v>636</v>
      </c>
      <c r="F452" s="202" t="s">
        <v>637</v>
      </c>
    </row>
    <row r="453" spans="1:6" ht="33.75" x14ac:dyDescent="0.2">
      <c r="A453" s="205" t="s">
        <v>638</v>
      </c>
      <c r="B453" s="206" t="s">
        <v>639</v>
      </c>
      <c r="C453" s="202" t="s">
        <v>478</v>
      </c>
      <c r="D453" s="202" t="s">
        <v>640</v>
      </c>
      <c r="E453" s="199" t="s">
        <v>520</v>
      </c>
      <c r="F453" s="202" t="s">
        <v>521</v>
      </c>
    </row>
    <row r="454" spans="1:6" ht="45" x14ac:dyDescent="0.2">
      <c r="A454" s="205">
        <v>501</v>
      </c>
      <c r="B454" s="206" t="s">
        <v>265</v>
      </c>
      <c r="C454" s="202" t="s">
        <v>441</v>
      </c>
      <c r="D454" s="202" t="s">
        <v>451</v>
      </c>
      <c r="E454" s="202" t="s">
        <v>641</v>
      </c>
      <c r="F454" s="202" t="s">
        <v>616</v>
      </c>
    </row>
    <row r="455" spans="1:6" ht="33.75" x14ac:dyDescent="0.2">
      <c r="A455" s="205" t="s">
        <v>642</v>
      </c>
      <c r="B455" s="206" t="s">
        <v>639</v>
      </c>
      <c r="C455" s="202" t="s">
        <v>478</v>
      </c>
      <c r="D455" s="202" t="s">
        <v>576</v>
      </c>
      <c r="E455" s="202" t="s">
        <v>577</v>
      </c>
      <c r="F455" s="202" t="s">
        <v>578</v>
      </c>
    </row>
    <row r="456" spans="1:6" ht="22.5" x14ac:dyDescent="0.2">
      <c r="A456" s="205">
        <v>510</v>
      </c>
      <c r="B456" s="206" t="s">
        <v>271</v>
      </c>
      <c r="C456" s="202" t="s">
        <v>454</v>
      </c>
      <c r="D456" s="202" t="s">
        <v>455</v>
      </c>
      <c r="E456" s="202" t="s">
        <v>461</v>
      </c>
      <c r="F456" s="202" t="s">
        <v>461</v>
      </c>
    </row>
    <row r="457" spans="1:6" ht="45" x14ac:dyDescent="0.2">
      <c r="A457" s="205">
        <v>511</v>
      </c>
      <c r="B457" s="206" t="s">
        <v>643</v>
      </c>
      <c r="C457" s="202" t="s">
        <v>523</v>
      </c>
      <c r="D457" s="202" t="s">
        <v>535</v>
      </c>
      <c r="E457" s="202" t="s">
        <v>536</v>
      </c>
      <c r="F457" s="202" t="s">
        <v>537</v>
      </c>
    </row>
    <row r="458" spans="1:6" ht="22.5" x14ac:dyDescent="0.2">
      <c r="A458" s="205">
        <v>514</v>
      </c>
      <c r="B458" s="206" t="s">
        <v>280</v>
      </c>
      <c r="C458" s="202" t="s">
        <v>523</v>
      </c>
      <c r="D458" s="202" t="s">
        <v>644</v>
      </c>
      <c r="E458" s="202"/>
      <c r="F458" s="202" t="s">
        <v>279</v>
      </c>
    </row>
    <row r="459" spans="1:6" ht="22.5" x14ac:dyDescent="0.2">
      <c r="A459" s="205" t="s">
        <v>645</v>
      </c>
      <c r="B459" s="206" t="s">
        <v>246</v>
      </c>
      <c r="C459" s="202" t="s">
        <v>454</v>
      </c>
      <c r="D459" s="202" t="s">
        <v>455</v>
      </c>
      <c r="E459" s="202" t="s">
        <v>608</v>
      </c>
      <c r="F459" s="202" t="s">
        <v>608</v>
      </c>
    </row>
    <row r="460" spans="1:6" ht="33.75" x14ac:dyDescent="0.2">
      <c r="A460" s="205">
        <v>519</v>
      </c>
      <c r="B460" s="206" t="s">
        <v>646</v>
      </c>
      <c r="C460" s="202" t="s">
        <v>478</v>
      </c>
      <c r="D460" s="202" t="s">
        <v>605</v>
      </c>
      <c r="E460" s="202" t="s">
        <v>606</v>
      </c>
      <c r="F460" s="202" t="s">
        <v>606</v>
      </c>
    </row>
    <row r="461" spans="1:6" ht="33.75" x14ac:dyDescent="0.2">
      <c r="A461" s="205">
        <v>523</v>
      </c>
      <c r="B461" s="206" t="s">
        <v>234</v>
      </c>
      <c r="C461" s="202" t="s">
        <v>552</v>
      </c>
      <c r="D461" s="202" t="s">
        <v>455</v>
      </c>
      <c r="E461" s="202" t="s">
        <v>629</v>
      </c>
      <c r="F461" s="202" t="s">
        <v>629</v>
      </c>
    </row>
    <row r="462" spans="1:6" ht="101.25" x14ac:dyDescent="0.2">
      <c r="A462" s="205">
        <v>524</v>
      </c>
      <c r="B462" s="206" t="s">
        <v>647</v>
      </c>
      <c r="C462" s="202" t="s">
        <v>478</v>
      </c>
      <c r="D462" s="202" t="s">
        <v>635</v>
      </c>
      <c r="E462" s="202" t="s">
        <v>636</v>
      </c>
      <c r="F462" s="202" t="s">
        <v>637</v>
      </c>
    </row>
    <row r="463" spans="1:6" ht="22.5" x14ac:dyDescent="0.2">
      <c r="A463" s="205">
        <v>536</v>
      </c>
      <c r="B463" s="206" t="s">
        <v>286</v>
      </c>
      <c r="C463" s="202" t="s">
        <v>523</v>
      </c>
      <c r="D463" s="202" t="s">
        <v>455</v>
      </c>
      <c r="E463" s="202" t="s">
        <v>648</v>
      </c>
      <c r="F463" s="202" t="s">
        <v>608</v>
      </c>
    </row>
    <row r="464" spans="1:6" ht="123.75" x14ac:dyDescent="0.2">
      <c r="A464" s="205">
        <v>554</v>
      </c>
      <c r="B464" s="206" t="s">
        <v>649</v>
      </c>
      <c r="C464" s="202" t="s">
        <v>650</v>
      </c>
      <c r="D464" s="202" t="s">
        <v>651</v>
      </c>
      <c r="E464" s="202" t="s">
        <v>652</v>
      </c>
      <c r="F464" s="202" t="s">
        <v>305</v>
      </c>
    </row>
    <row r="465" spans="1:6" ht="56.25" x14ac:dyDescent="0.2">
      <c r="A465" s="205">
        <v>557</v>
      </c>
      <c r="B465" s="206" t="s">
        <v>293</v>
      </c>
      <c r="C465" s="202" t="s">
        <v>441</v>
      </c>
      <c r="D465" s="202" t="s">
        <v>451</v>
      </c>
      <c r="E465" s="202" t="s">
        <v>653</v>
      </c>
      <c r="F465" s="202" t="s">
        <v>654</v>
      </c>
    </row>
    <row r="466" spans="1:6" ht="22.5" x14ac:dyDescent="0.2">
      <c r="A466" s="205">
        <v>571</v>
      </c>
      <c r="B466" s="206" t="s">
        <v>655</v>
      </c>
      <c r="C466" s="202" t="s">
        <v>478</v>
      </c>
      <c r="D466" s="202" t="s">
        <v>656</v>
      </c>
      <c r="E466" s="202" t="s">
        <v>657</v>
      </c>
      <c r="F466" s="202" t="s">
        <v>657</v>
      </c>
    </row>
    <row r="467" spans="1:6" ht="22.5" x14ac:dyDescent="0.2">
      <c r="A467" s="205">
        <v>582</v>
      </c>
      <c r="B467" s="206" t="s">
        <v>299</v>
      </c>
      <c r="C467" s="202" t="s">
        <v>454</v>
      </c>
      <c r="D467" s="202" t="s">
        <v>455</v>
      </c>
      <c r="E467" s="202" t="s">
        <v>461</v>
      </c>
      <c r="F467" s="202" t="s">
        <v>461</v>
      </c>
    </row>
    <row r="468" spans="1:6" ht="22.5" x14ac:dyDescent="0.2">
      <c r="A468" s="205" t="s">
        <v>658</v>
      </c>
      <c r="B468" s="206" t="s">
        <v>257</v>
      </c>
      <c r="C468" s="202" t="s">
        <v>454</v>
      </c>
      <c r="D468" s="202" t="s">
        <v>455</v>
      </c>
      <c r="E468" s="202" t="s">
        <v>608</v>
      </c>
      <c r="F468" s="202" t="s">
        <v>608</v>
      </c>
    </row>
    <row r="469" spans="1:6" ht="22.5" x14ac:dyDescent="0.2">
      <c r="A469" s="205">
        <v>602</v>
      </c>
      <c r="B469" s="206" t="s">
        <v>659</v>
      </c>
      <c r="C469" s="202" t="s">
        <v>478</v>
      </c>
      <c r="D469" s="202" t="s">
        <v>519</v>
      </c>
      <c r="E469" s="202" t="s">
        <v>660</v>
      </c>
      <c r="F469" s="202" t="s">
        <v>521</v>
      </c>
    </row>
    <row r="470" spans="1:6" ht="22.5" x14ac:dyDescent="0.2">
      <c r="A470" s="205">
        <v>607</v>
      </c>
      <c r="B470" s="206" t="s">
        <v>301</v>
      </c>
      <c r="C470" s="202" t="s">
        <v>523</v>
      </c>
      <c r="D470" s="202" t="s">
        <v>661</v>
      </c>
      <c r="E470" s="202" t="s">
        <v>662</v>
      </c>
      <c r="F470" s="202" t="s">
        <v>662</v>
      </c>
    </row>
    <row r="471" spans="1:6" ht="22.5" x14ac:dyDescent="0.2">
      <c r="A471" s="205">
        <v>612</v>
      </c>
      <c r="B471" s="206" t="s">
        <v>306</v>
      </c>
      <c r="C471" s="202" t="s">
        <v>478</v>
      </c>
      <c r="D471" s="202" t="s">
        <v>663</v>
      </c>
      <c r="E471" s="202" t="s">
        <v>614</v>
      </c>
      <c r="F471" s="202" t="s">
        <v>614</v>
      </c>
    </row>
    <row r="472" spans="1:6" ht="101.25" x14ac:dyDescent="0.2">
      <c r="A472" s="205">
        <v>614</v>
      </c>
      <c r="B472" s="206" t="s">
        <v>309</v>
      </c>
      <c r="C472" s="202" t="s">
        <v>478</v>
      </c>
      <c r="D472" s="202" t="s">
        <v>664</v>
      </c>
      <c r="E472" s="202" t="s">
        <v>665</v>
      </c>
      <c r="F472" s="202" t="s">
        <v>578</v>
      </c>
    </row>
    <row r="473" spans="1:6" ht="56.25" x14ac:dyDescent="0.2">
      <c r="A473" s="205">
        <v>626</v>
      </c>
      <c r="B473" s="206" t="s">
        <v>313</v>
      </c>
      <c r="C473" s="202" t="s">
        <v>448</v>
      </c>
      <c r="D473" s="202" t="s">
        <v>666</v>
      </c>
      <c r="E473" s="202" t="s">
        <v>667</v>
      </c>
      <c r="F473" s="202" t="s">
        <v>517</v>
      </c>
    </row>
    <row r="474" spans="1:6" ht="22.5" x14ac:dyDescent="0.2">
      <c r="A474" s="205">
        <v>628</v>
      </c>
      <c r="B474" s="206" t="s">
        <v>317</v>
      </c>
      <c r="C474" s="202" t="s">
        <v>478</v>
      </c>
      <c r="D474" s="202" t="s">
        <v>668</v>
      </c>
      <c r="E474" s="202" t="s">
        <v>669</v>
      </c>
      <c r="F474" s="202" t="s">
        <v>669</v>
      </c>
    </row>
    <row r="475" spans="1:6" ht="33.75" x14ac:dyDescent="0.2">
      <c r="A475" s="205">
        <v>631</v>
      </c>
      <c r="B475" s="206" t="s">
        <v>320</v>
      </c>
      <c r="C475" s="202" t="s">
        <v>478</v>
      </c>
      <c r="D475" s="202" t="s">
        <v>627</v>
      </c>
      <c r="E475" s="202" t="s">
        <v>670</v>
      </c>
      <c r="F475" s="202" t="s">
        <v>670</v>
      </c>
    </row>
    <row r="476" spans="1:6" ht="22.5" x14ac:dyDescent="0.2">
      <c r="A476" s="205">
        <v>634</v>
      </c>
      <c r="B476" s="206" t="s">
        <v>671</v>
      </c>
      <c r="C476" s="202" t="s">
        <v>523</v>
      </c>
      <c r="D476" s="202" t="s">
        <v>672</v>
      </c>
      <c r="E476" s="202" t="s">
        <v>673</v>
      </c>
      <c r="F476" s="202" t="s">
        <v>279</v>
      </c>
    </row>
    <row r="477" spans="1:6" ht="101.25" x14ac:dyDescent="0.2">
      <c r="A477" s="205">
        <v>657</v>
      </c>
      <c r="B477" s="206" t="s">
        <v>320</v>
      </c>
      <c r="C477" s="202" t="s">
        <v>478</v>
      </c>
      <c r="D477" s="202" t="s">
        <v>664</v>
      </c>
      <c r="E477" s="202" t="s">
        <v>665</v>
      </c>
      <c r="F477" s="202" t="s">
        <v>578</v>
      </c>
    </row>
    <row r="478" spans="1:6" ht="22.5" x14ac:dyDescent="0.2">
      <c r="A478" s="205">
        <v>658</v>
      </c>
      <c r="B478" s="206" t="s">
        <v>328</v>
      </c>
      <c r="C478" s="202" t="s">
        <v>523</v>
      </c>
      <c r="D478" s="202" t="s">
        <v>573</v>
      </c>
      <c r="E478" s="202" t="s">
        <v>574</v>
      </c>
      <c r="F478" s="202" t="s">
        <v>574</v>
      </c>
    </row>
    <row r="479" spans="1:6" ht="33.75" x14ac:dyDescent="0.2">
      <c r="A479" s="205">
        <v>693</v>
      </c>
      <c r="B479" s="206" t="s">
        <v>332</v>
      </c>
      <c r="C479" s="202" t="s">
        <v>484</v>
      </c>
      <c r="D479" s="202" t="s">
        <v>674</v>
      </c>
      <c r="E479" s="202" t="s">
        <v>675</v>
      </c>
      <c r="F479" s="202" t="s">
        <v>676</v>
      </c>
    </row>
    <row r="480" spans="1:6" ht="78.75" x14ac:dyDescent="0.2">
      <c r="A480" s="205">
        <v>707</v>
      </c>
      <c r="B480" s="206" t="s">
        <v>677</v>
      </c>
      <c r="C480" s="202" t="s">
        <v>523</v>
      </c>
      <c r="D480" s="202" t="s">
        <v>678</v>
      </c>
      <c r="E480" s="202" t="s">
        <v>679</v>
      </c>
      <c r="F480" s="202" t="s">
        <v>679</v>
      </c>
    </row>
    <row r="481" spans="1:6" ht="78.75" x14ac:dyDescent="0.2">
      <c r="A481" s="205">
        <v>734</v>
      </c>
      <c r="B481" s="206" t="s">
        <v>680</v>
      </c>
      <c r="C481" s="202" t="s">
        <v>484</v>
      </c>
      <c r="D481" s="202" t="s">
        <v>681</v>
      </c>
      <c r="E481" s="202" t="s">
        <v>675</v>
      </c>
      <c r="F481" s="202" t="s">
        <v>676</v>
      </c>
    </row>
    <row r="482" spans="1:6" ht="33.75" x14ac:dyDescent="0.2">
      <c r="A482" s="205">
        <v>779</v>
      </c>
      <c r="B482" s="206" t="s">
        <v>719</v>
      </c>
      <c r="C482" s="202" t="s">
        <v>478</v>
      </c>
      <c r="D482" s="202" t="s">
        <v>627</v>
      </c>
      <c r="E482" s="202" t="s">
        <v>670</v>
      </c>
      <c r="F482" s="202" t="s">
        <v>670</v>
      </c>
    </row>
    <row r="483" spans="1:6" x14ac:dyDescent="0.2">
      <c r="A483" s="203"/>
      <c r="B483" s="207"/>
      <c r="C483" s="204"/>
      <c r="D483" s="204"/>
      <c r="E483" s="204"/>
      <c r="F483" s="204"/>
    </row>
    <row r="484" spans="1:6" x14ac:dyDescent="0.2">
      <c r="A484" s="93" t="s">
        <v>682</v>
      </c>
      <c r="B484" s="210" t="s">
        <v>683</v>
      </c>
      <c r="C484" s="94"/>
      <c r="D484" s="94"/>
      <c r="E484" s="197"/>
      <c r="F484" s="94"/>
    </row>
    <row r="485" spans="1:6" x14ac:dyDescent="0.2">
      <c r="A485" s="93" t="s">
        <v>684</v>
      </c>
      <c r="B485" s="94" t="s">
        <v>455</v>
      </c>
      <c r="C485" s="94"/>
      <c r="D485" s="94"/>
      <c r="E485" s="204"/>
      <c r="F485" s="94"/>
    </row>
    <row r="486" spans="1:6" x14ac:dyDescent="0.2">
      <c r="A486" s="93" t="s">
        <v>685</v>
      </c>
      <c r="B486" s="210" t="s">
        <v>442</v>
      </c>
      <c r="C486" s="94"/>
      <c r="D486" s="94"/>
      <c r="E486" s="94"/>
      <c r="F486" s="94"/>
    </row>
    <row r="487" spans="1:6" x14ac:dyDescent="0.2">
      <c r="A487" s="93" t="s">
        <v>686</v>
      </c>
      <c r="B487" s="94" t="s">
        <v>687</v>
      </c>
      <c r="C487" s="94"/>
      <c r="D487" s="94"/>
      <c r="E487" s="94"/>
      <c r="F487" s="94"/>
    </row>
    <row r="488" spans="1:6" x14ac:dyDescent="0.2">
      <c r="A488" s="93" t="s">
        <v>688</v>
      </c>
      <c r="B488" s="94" t="s">
        <v>689</v>
      </c>
      <c r="C488" s="94"/>
      <c r="D488" s="94"/>
      <c r="E488" s="94"/>
      <c r="F488" s="94"/>
    </row>
    <row r="489" spans="1:6" x14ac:dyDescent="0.2">
      <c r="A489" s="93" t="s">
        <v>690</v>
      </c>
      <c r="B489" s="94" t="s">
        <v>691</v>
      </c>
      <c r="C489" s="94"/>
      <c r="D489" s="94"/>
      <c r="E489" s="94"/>
      <c r="F489" s="94"/>
    </row>
    <row r="490" spans="1:6" x14ac:dyDescent="0.2">
      <c r="A490" s="93" t="s">
        <v>692</v>
      </c>
      <c r="B490" s="94" t="s">
        <v>693</v>
      </c>
      <c r="C490" s="94"/>
      <c r="D490" s="94"/>
      <c r="E490" s="94"/>
      <c r="F490" s="94"/>
    </row>
    <row r="491" spans="1:6" x14ac:dyDescent="0.2">
      <c r="A491" s="93" t="s">
        <v>694</v>
      </c>
      <c r="B491" s="94" t="s">
        <v>695</v>
      </c>
      <c r="C491" s="94"/>
      <c r="D491" s="94"/>
      <c r="E491" s="94"/>
      <c r="F491" s="94"/>
    </row>
    <row r="492" spans="1:6" x14ac:dyDescent="0.2">
      <c r="A492" s="93" t="s">
        <v>696</v>
      </c>
      <c r="B492" s="94" t="s">
        <v>697</v>
      </c>
      <c r="C492" s="94"/>
      <c r="D492" s="94"/>
      <c r="E492" s="94"/>
      <c r="F492" s="94"/>
    </row>
    <row r="493" spans="1:6" x14ac:dyDescent="0.2">
      <c r="A493" s="93" t="s">
        <v>698</v>
      </c>
      <c r="B493" s="94" t="s">
        <v>699</v>
      </c>
      <c r="C493" s="94"/>
      <c r="D493" s="94"/>
      <c r="E493" s="94"/>
      <c r="F493" s="94"/>
    </row>
    <row r="494" spans="1:6" x14ac:dyDescent="0.2">
      <c r="A494" s="93"/>
      <c r="B494" s="94"/>
      <c r="C494" s="94"/>
      <c r="D494" s="94"/>
      <c r="E494" s="94"/>
      <c r="F494" s="94"/>
    </row>
    <row r="495" spans="1:6" x14ac:dyDescent="0.2">
      <c r="A495" s="638" t="s">
        <v>700</v>
      </c>
      <c r="B495" s="638"/>
      <c r="C495" s="638"/>
      <c r="D495" s="638"/>
      <c r="E495" s="638"/>
      <c r="F495" s="638"/>
    </row>
    <row r="496" spans="1:6" x14ac:dyDescent="0.2">
      <c r="A496" s="638"/>
      <c r="B496" s="638"/>
      <c r="C496" s="638"/>
      <c r="D496" s="638"/>
      <c r="E496" s="638"/>
      <c r="F496" s="638"/>
    </row>
    <row r="497" spans="1:6" x14ac:dyDescent="0.2">
      <c r="A497" s="638"/>
      <c r="B497" s="638"/>
      <c r="C497" s="638"/>
      <c r="D497" s="638"/>
      <c r="E497" s="638"/>
      <c r="F497" s="638"/>
    </row>
    <row r="498" spans="1:6" x14ac:dyDescent="0.2">
      <c r="A498" s="638"/>
      <c r="B498" s="638"/>
      <c r="C498" s="638"/>
      <c r="D498" s="638"/>
      <c r="E498" s="638"/>
      <c r="F498" s="638"/>
    </row>
  </sheetData>
  <mergeCells count="4">
    <mergeCell ref="D5:E5"/>
    <mergeCell ref="J5:K5"/>
    <mergeCell ref="D7:E7"/>
    <mergeCell ref="A495:F498"/>
  </mergeCells>
  <pageMargins left="0.70866141732283472" right="0.70866141732283472" top="0.74803149606299213" bottom="0.74803149606299213" header="0.31496062992125984" footer="0.31496062992125984"/>
  <pageSetup scale="80"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0"/>
  <sheetViews>
    <sheetView showGridLines="0" workbookViewId="0">
      <pane ySplit="8" topLeftCell="A9" activePane="bottomLeft" state="frozen"/>
      <selection pane="bottomLeft" activeCell="A3" sqref="A3"/>
    </sheetView>
  </sheetViews>
  <sheetFormatPr baseColWidth="10" defaultColWidth="11.7109375" defaultRowHeight="11.25" x14ac:dyDescent="0.2"/>
  <cols>
    <col min="1" max="1" width="20.7109375" style="6" customWidth="1"/>
    <col min="2" max="2" width="18.140625" style="3" customWidth="1"/>
    <col min="3" max="3" width="16" style="3" customWidth="1"/>
    <col min="4" max="4" width="16.140625" style="6" bestFit="1" customWidth="1"/>
    <col min="5" max="5" width="16.28515625" style="10" customWidth="1"/>
    <col min="6" max="6" width="16.7109375" style="6" customWidth="1"/>
    <col min="7" max="7" width="13.42578125" style="6" customWidth="1"/>
    <col min="8" max="8" width="11.7109375" style="6" bestFit="1" customWidth="1"/>
    <col min="9" max="9" width="13.7109375" style="6" bestFit="1" customWidth="1"/>
    <col min="10" max="10" width="15" style="7" bestFit="1" customWidth="1"/>
    <col min="11" max="11" width="13.7109375" style="7" bestFit="1" customWidth="1"/>
    <col min="12" max="12" width="16.7109375" style="7" bestFit="1" customWidth="1"/>
    <col min="13" max="14" width="16.140625" style="7" bestFit="1" customWidth="1"/>
    <col min="15" max="16384" width="11.7109375" style="69"/>
  </cols>
  <sheetData>
    <row r="1" spans="1:14" ht="15" x14ac:dyDescent="0.25">
      <c r="A1" s="1" t="s">
        <v>0</v>
      </c>
      <c r="B1" s="2"/>
      <c r="D1" s="4"/>
      <c r="E1" s="5"/>
    </row>
    <row r="2" spans="1:14" ht="15" x14ac:dyDescent="0.25">
      <c r="A2" s="1" t="s">
        <v>1</v>
      </c>
      <c r="B2" s="2"/>
      <c r="D2" s="4"/>
      <c r="E2" s="5"/>
    </row>
    <row r="3" spans="1:14" ht="15" x14ac:dyDescent="0.25">
      <c r="A3" s="9" t="s">
        <v>720</v>
      </c>
      <c r="F3" s="6" t="s">
        <v>3</v>
      </c>
    </row>
    <row r="4" spans="1:14" x14ac:dyDescent="0.2">
      <c r="A4" s="11"/>
      <c r="B4" s="2"/>
      <c r="C4" s="2"/>
      <c r="D4" s="11"/>
      <c r="E4" s="12"/>
      <c r="F4" s="11" t="s">
        <v>3</v>
      </c>
      <c r="G4" s="11"/>
      <c r="H4" s="11"/>
      <c r="I4" s="11"/>
      <c r="J4" s="13"/>
      <c r="K4" s="13"/>
      <c r="L4" s="13"/>
      <c r="M4" s="13"/>
      <c r="N4" s="13"/>
    </row>
    <row r="5" spans="1:14" ht="12.75" customHeight="1" x14ac:dyDescent="0.2">
      <c r="A5" s="14" t="s">
        <v>4</v>
      </c>
      <c r="B5" s="15" t="s">
        <v>5</v>
      </c>
      <c r="C5" s="15"/>
      <c r="D5" s="635" t="s">
        <v>6</v>
      </c>
      <c r="E5" s="635"/>
      <c r="F5" s="16" t="s">
        <v>7</v>
      </c>
      <c r="G5" s="16" t="s">
        <v>8</v>
      </c>
      <c r="H5" s="16" t="s">
        <v>9</v>
      </c>
      <c r="I5" s="16" t="s">
        <v>10</v>
      </c>
      <c r="J5" s="636" t="s">
        <v>11</v>
      </c>
      <c r="K5" s="636"/>
      <c r="L5" s="17" t="s">
        <v>12</v>
      </c>
      <c r="M5" s="17" t="s">
        <v>13</v>
      </c>
      <c r="N5" s="18" t="s">
        <v>14</v>
      </c>
    </row>
    <row r="6" spans="1:14" ht="12.75" customHeight="1" x14ac:dyDescent="0.2">
      <c r="A6" s="19"/>
      <c r="B6" s="20"/>
      <c r="C6" s="20"/>
      <c r="D6" s="21"/>
      <c r="E6" s="22"/>
      <c r="F6" s="21"/>
      <c r="G6" s="20" t="s">
        <v>15</v>
      </c>
      <c r="H6" s="20" t="s">
        <v>16</v>
      </c>
      <c r="I6" s="20" t="s">
        <v>17</v>
      </c>
      <c r="J6" s="23" t="s">
        <v>18</v>
      </c>
      <c r="K6" s="23" t="s">
        <v>19</v>
      </c>
      <c r="L6" s="23" t="s">
        <v>20</v>
      </c>
      <c r="M6" s="23" t="s">
        <v>21</v>
      </c>
      <c r="N6" s="24" t="s">
        <v>22</v>
      </c>
    </row>
    <row r="7" spans="1:14" ht="12.75" customHeight="1" x14ac:dyDescent="0.2">
      <c r="A7" s="19"/>
      <c r="B7" s="20" t="s">
        <v>23</v>
      </c>
      <c r="C7" s="20" t="s">
        <v>24</v>
      </c>
      <c r="D7" s="637" t="s">
        <v>25</v>
      </c>
      <c r="E7" s="637"/>
      <c r="F7" s="21"/>
      <c r="G7" s="20" t="s">
        <v>26</v>
      </c>
      <c r="H7" s="20" t="s">
        <v>27</v>
      </c>
      <c r="I7" s="20" t="s">
        <v>28</v>
      </c>
      <c r="J7" s="23" t="s">
        <v>29</v>
      </c>
      <c r="K7" s="23" t="s">
        <v>30</v>
      </c>
      <c r="L7" s="23" t="s">
        <v>31</v>
      </c>
      <c r="M7" s="23" t="s">
        <v>32</v>
      </c>
      <c r="N7" s="25"/>
    </row>
    <row r="8" spans="1:14" x14ac:dyDescent="0.2">
      <c r="A8" s="26" t="s">
        <v>721</v>
      </c>
      <c r="B8" s="27"/>
      <c r="C8" s="28">
        <v>23773.41</v>
      </c>
      <c r="D8" s="29"/>
      <c r="E8" s="27"/>
      <c r="F8" s="27" t="s">
        <v>722</v>
      </c>
      <c r="G8" s="28">
        <v>564.59</v>
      </c>
      <c r="H8" s="30"/>
      <c r="I8" s="31"/>
      <c r="J8" s="32"/>
      <c r="K8" s="32"/>
      <c r="L8" s="33" t="s">
        <v>35</v>
      </c>
      <c r="M8" s="32" t="s">
        <v>22</v>
      </c>
      <c r="N8" s="34"/>
    </row>
    <row r="9" spans="1:14" x14ac:dyDescent="0.2">
      <c r="A9" s="11"/>
      <c r="B9" s="2"/>
      <c r="C9" s="35"/>
      <c r="D9" s="11"/>
      <c r="E9" s="12"/>
      <c r="F9" s="11"/>
      <c r="G9" s="2"/>
      <c r="H9" s="2"/>
      <c r="I9" s="2"/>
      <c r="J9" s="36"/>
      <c r="K9" s="13"/>
      <c r="L9" s="13"/>
      <c r="M9" s="13"/>
      <c r="N9" s="13"/>
    </row>
    <row r="10" spans="1:14" x14ac:dyDescent="0.2">
      <c r="A10" s="37" t="s">
        <v>36</v>
      </c>
      <c r="B10" s="38">
        <v>193</v>
      </c>
      <c r="C10" s="38" t="s">
        <v>37</v>
      </c>
      <c r="D10" s="38" t="s">
        <v>38</v>
      </c>
      <c r="E10" s="39">
        <v>163</v>
      </c>
      <c r="F10" s="40" t="s">
        <v>39</v>
      </c>
      <c r="G10" s="41">
        <v>6.5</v>
      </c>
      <c r="H10" s="38" t="s">
        <v>40</v>
      </c>
      <c r="I10" s="42">
        <v>11.5</v>
      </c>
      <c r="J10" s="43">
        <v>163000</v>
      </c>
      <c r="K10" s="43">
        <v>0</v>
      </c>
      <c r="L10" s="43">
        <f>ROUND((K10*$C$8/1000),0)</f>
        <v>0</v>
      </c>
      <c r="M10" s="43"/>
      <c r="N10" s="43"/>
    </row>
    <row r="11" spans="1:14" x14ac:dyDescent="0.2">
      <c r="A11" s="37" t="s">
        <v>36</v>
      </c>
      <c r="B11" s="38">
        <v>193</v>
      </c>
      <c r="C11" s="38" t="s">
        <v>37</v>
      </c>
      <c r="D11" s="38" t="s">
        <v>38</v>
      </c>
      <c r="E11" s="39">
        <v>139</v>
      </c>
      <c r="F11" s="40" t="s">
        <v>41</v>
      </c>
      <c r="G11" s="41">
        <v>6.3</v>
      </c>
      <c r="H11" s="38" t="s">
        <v>40</v>
      </c>
      <c r="I11" s="42">
        <v>24.5</v>
      </c>
      <c r="J11" s="43">
        <v>139000</v>
      </c>
      <c r="K11" s="43">
        <v>56679.360000000001</v>
      </c>
      <c r="L11" s="43">
        <f>ROUND((K11*$C$8/1000),0)</f>
        <v>1347462</v>
      </c>
      <c r="M11" s="43">
        <v>27479</v>
      </c>
      <c r="N11" s="43">
        <v>1374941</v>
      </c>
    </row>
    <row r="12" spans="1:14" x14ac:dyDescent="0.2">
      <c r="A12" s="37" t="s">
        <v>36</v>
      </c>
      <c r="B12" s="38">
        <v>199</v>
      </c>
      <c r="C12" s="38" t="s">
        <v>42</v>
      </c>
      <c r="D12" s="38" t="s">
        <v>38</v>
      </c>
      <c r="E12" s="39">
        <v>168</v>
      </c>
      <c r="F12" s="40" t="s">
        <v>43</v>
      </c>
      <c r="G12" s="41">
        <v>6.5</v>
      </c>
      <c r="H12" s="38" t="s">
        <v>40</v>
      </c>
      <c r="I12" s="42">
        <v>11.5</v>
      </c>
      <c r="J12" s="43">
        <v>168000</v>
      </c>
      <c r="K12" s="43">
        <v>0</v>
      </c>
      <c r="L12" s="43">
        <f t="shared" ref="L12:L22" si="0">ROUND((K12*$C$8/1000),0)</f>
        <v>0</v>
      </c>
      <c r="M12" s="43"/>
      <c r="N12" s="43"/>
    </row>
    <row r="13" spans="1:14" x14ac:dyDescent="0.2">
      <c r="A13" s="37" t="s">
        <v>36</v>
      </c>
      <c r="B13" s="38">
        <v>199</v>
      </c>
      <c r="C13" s="38" t="s">
        <v>42</v>
      </c>
      <c r="D13" s="38" t="s">
        <v>38</v>
      </c>
      <c r="E13" s="39">
        <v>143</v>
      </c>
      <c r="F13" s="40" t="s">
        <v>44</v>
      </c>
      <c r="G13" s="41">
        <v>6.3</v>
      </c>
      <c r="H13" s="38" t="s">
        <v>40</v>
      </c>
      <c r="I13" s="42">
        <v>24.5</v>
      </c>
      <c r="J13" s="43">
        <v>143000</v>
      </c>
      <c r="K13" s="43">
        <v>68167.02</v>
      </c>
      <c r="L13" s="43">
        <f t="shared" si="0"/>
        <v>1620563</v>
      </c>
      <c r="M13" s="43">
        <v>33049</v>
      </c>
      <c r="N13" s="43">
        <v>1653612</v>
      </c>
    </row>
    <row r="14" spans="1:14" x14ac:dyDescent="0.2">
      <c r="A14" s="37" t="s">
        <v>36</v>
      </c>
      <c r="B14" s="38">
        <v>202</v>
      </c>
      <c r="C14" s="38" t="s">
        <v>45</v>
      </c>
      <c r="D14" s="38" t="s">
        <v>38</v>
      </c>
      <c r="E14" s="39">
        <v>230</v>
      </c>
      <c r="F14" s="40" t="s">
        <v>46</v>
      </c>
      <c r="G14" s="41">
        <v>7.4</v>
      </c>
      <c r="H14" s="38" t="s">
        <v>40</v>
      </c>
      <c r="I14" s="42">
        <v>5</v>
      </c>
      <c r="J14" s="43">
        <v>230000</v>
      </c>
      <c r="K14" s="43">
        <v>0</v>
      </c>
      <c r="L14" s="43">
        <f t="shared" si="0"/>
        <v>0</v>
      </c>
      <c r="M14" s="43"/>
      <c r="N14" s="43"/>
    </row>
    <row r="15" spans="1:14" x14ac:dyDescent="0.2">
      <c r="A15" s="37" t="s">
        <v>47</v>
      </c>
      <c r="B15" s="38">
        <v>202</v>
      </c>
      <c r="C15" s="38" t="s">
        <v>45</v>
      </c>
      <c r="D15" s="38" t="s">
        <v>38</v>
      </c>
      <c r="E15" s="39">
        <v>317</v>
      </c>
      <c r="F15" s="40" t="s">
        <v>48</v>
      </c>
      <c r="G15" s="41">
        <v>7.4</v>
      </c>
      <c r="H15" s="38" t="s">
        <v>40</v>
      </c>
      <c r="I15" s="42">
        <v>20</v>
      </c>
      <c r="J15" s="43">
        <v>317000</v>
      </c>
      <c r="K15" s="43">
        <v>105466.1</v>
      </c>
      <c r="L15" s="43">
        <f t="shared" si="0"/>
        <v>2507289</v>
      </c>
      <c r="M15" s="43">
        <v>59903</v>
      </c>
      <c r="N15" s="43">
        <v>2567192</v>
      </c>
    </row>
    <row r="16" spans="1:14" x14ac:dyDescent="0.2">
      <c r="A16" s="37" t="s">
        <v>49</v>
      </c>
      <c r="B16" s="38">
        <v>211</v>
      </c>
      <c r="C16" s="38" t="s">
        <v>50</v>
      </c>
      <c r="D16" s="38" t="s">
        <v>38</v>
      </c>
      <c r="E16" s="39">
        <v>290</v>
      </c>
      <c r="F16" s="38" t="s">
        <v>51</v>
      </c>
      <c r="G16" s="41">
        <v>6.9</v>
      </c>
      <c r="H16" s="38" t="s">
        <v>40</v>
      </c>
      <c r="I16" s="42">
        <v>20</v>
      </c>
      <c r="J16" s="43">
        <v>290000</v>
      </c>
      <c r="K16" s="44">
        <v>63006.879999999997</v>
      </c>
      <c r="L16" s="45">
        <f t="shared" si="0"/>
        <v>1497888</v>
      </c>
      <c r="M16" s="45">
        <v>3057</v>
      </c>
      <c r="N16" s="44">
        <v>1500945</v>
      </c>
    </row>
    <row r="17" spans="1:14" ht="12" customHeight="1" x14ac:dyDescent="0.2">
      <c r="A17" s="37" t="s">
        <v>49</v>
      </c>
      <c r="B17" s="38">
        <v>211</v>
      </c>
      <c r="C17" s="38" t="s">
        <v>50</v>
      </c>
      <c r="D17" s="38" t="s">
        <v>38</v>
      </c>
      <c r="E17" s="39">
        <v>128</v>
      </c>
      <c r="F17" s="38" t="s">
        <v>52</v>
      </c>
      <c r="G17" s="41">
        <v>6.9</v>
      </c>
      <c r="H17" s="38" t="s">
        <v>40</v>
      </c>
      <c r="I17" s="42">
        <v>20</v>
      </c>
      <c r="J17" s="43">
        <v>128000</v>
      </c>
      <c r="K17" s="44">
        <v>28047.119999999999</v>
      </c>
      <c r="L17" s="45">
        <f t="shared" si="0"/>
        <v>666776</v>
      </c>
      <c r="M17" s="45">
        <v>1361</v>
      </c>
      <c r="N17" s="44">
        <v>668137</v>
      </c>
    </row>
    <row r="18" spans="1:14" x14ac:dyDescent="0.2">
      <c r="A18" s="37" t="s">
        <v>53</v>
      </c>
      <c r="B18" s="38">
        <v>211</v>
      </c>
      <c r="C18" s="38" t="s">
        <v>50</v>
      </c>
      <c r="D18" s="38" t="s">
        <v>38</v>
      </c>
      <c r="E18" s="39">
        <v>22</v>
      </c>
      <c r="F18" s="38" t="s">
        <v>54</v>
      </c>
      <c r="G18" s="41">
        <v>6.9</v>
      </c>
      <c r="H18" s="38" t="s">
        <v>40</v>
      </c>
      <c r="I18" s="42">
        <v>20</v>
      </c>
      <c r="J18" s="43">
        <v>22000</v>
      </c>
      <c r="K18" s="44">
        <v>59720.32</v>
      </c>
      <c r="L18" s="45">
        <f t="shared" si="0"/>
        <v>1419756</v>
      </c>
      <c r="M18" s="45">
        <v>2898</v>
      </c>
      <c r="N18" s="44">
        <v>1422654</v>
      </c>
    </row>
    <row r="19" spans="1:14" x14ac:dyDescent="0.2">
      <c r="A19" s="46"/>
      <c r="B19" s="47"/>
      <c r="C19" s="47"/>
      <c r="D19" s="47"/>
      <c r="E19" s="48"/>
      <c r="F19" s="47"/>
      <c r="G19" s="49"/>
      <c r="H19" s="47"/>
      <c r="I19" s="50"/>
      <c r="J19" s="51"/>
      <c r="K19" s="52"/>
      <c r="L19" s="51"/>
      <c r="M19" s="51"/>
      <c r="N19" s="51"/>
    </row>
    <row r="20" spans="1:14" x14ac:dyDescent="0.2">
      <c r="A20" s="46" t="s">
        <v>49</v>
      </c>
      <c r="B20" s="47">
        <v>221</v>
      </c>
      <c r="C20" s="47" t="s">
        <v>55</v>
      </c>
      <c r="D20" s="47" t="s">
        <v>38</v>
      </c>
      <c r="E20" s="48">
        <v>330</v>
      </c>
      <c r="F20" s="47" t="s">
        <v>56</v>
      </c>
      <c r="G20" s="49">
        <v>7.4</v>
      </c>
      <c r="H20" s="47" t="s">
        <v>57</v>
      </c>
      <c r="I20" s="50">
        <v>20</v>
      </c>
      <c r="J20" s="51">
        <v>330000</v>
      </c>
      <c r="K20" s="53">
        <v>155388.96</v>
      </c>
      <c r="L20" s="51">
        <f>ROUND((K20*$C$8/1000),0)</f>
        <v>3694125</v>
      </c>
      <c r="M20" s="51">
        <v>8067</v>
      </c>
      <c r="N20" s="54">
        <v>3702192</v>
      </c>
    </row>
    <row r="21" spans="1:14" x14ac:dyDescent="0.2">
      <c r="A21" s="46" t="s">
        <v>49</v>
      </c>
      <c r="B21" s="47">
        <v>221</v>
      </c>
      <c r="C21" s="47" t="s">
        <v>55</v>
      </c>
      <c r="D21" s="47" t="s">
        <v>38</v>
      </c>
      <c r="E21" s="48">
        <v>43</v>
      </c>
      <c r="F21" s="47" t="s">
        <v>58</v>
      </c>
      <c r="G21" s="49">
        <v>7.4</v>
      </c>
      <c r="H21" s="47" t="s">
        <v>57</v>
      </c>
      <c r="I21" s="50">
        <v>20</v>
      </c>
      <c r="J21" s="51">
        <v>43000</v>
      </c>
      <c r="K21" s="53">
        <v>19855.669999999998</v>
      </c>
      <c r="L21" s="51">
        <f t="shared" si="0"/>
        <v>472037</v>
      </c>
      <c r="M21" s="55">
        <v>1031</v>
      </c>
      <c r="N21" s="54">
        <v>473068</v>
      </c>
    </row>
    <row r="22" spans="1:14" x14ac:dyDescent="0.2">
      <c r="A22" s="46" t="s">
        <v>49</v>
      </c>
      <c r="B22" s="47">
        <v>221</v>
      </c>
      <c r="C22" s="47" t="s">
        <v>55</v>
      </c>
      <c r="D22" s="47" t="s">
        <v>38</v>
      </c>
      <c r="E22" s="48">
        <v>240</v>
      </c>
      <c r="F22" s="47" t="s">
        <v>59</v>
      </c>
      <c r="G22" s="49">
        <v>7.4</v>
      </c>
      <c r="H22" s="47" t="s">
        <v>57</v>
      </c>
      <c r="I22" s="50">
        <v>12</v>
      </c>
      <c r="J22" s="51">
        <v>240000</v>
      </c>
      <c r="K22" s="53">
        <v>0</v>
      </c>
      <c r="L22" s="51">
        <f t="shared" si="0"/>
        <v>0</v>
      </c>
      <c r="M22" s="51"/>
      <c r="N22" s="54"/>
    </row>
    <row r="23" spans="1:14" x14ac:dyDescent="0.2">
      <c r="A23" s="46" t="s">
        <v>49</v>
      </c>
      <c r="B23" s="47">
        <v>221</v>
      </c>
      <c r="C23" s="47" t="s">
        <v>55</v>
      </c>
      <c r="D23" s="47" t="s">
        <v>38</v>
      </c>
      <c r="E23" s="48">
        <v>55</v>
      </c>
      <c r="F23" s="47" t="s">
        <v>60</v>
      </c>
      <c r="G23" s="49">
        <v>7.4</v>
      </c>
      <c r="H23" s="47" t="s">
        <v>57</v>
      </c>
      <c r="I23" s="50">
        <v>12</v>
      </c>
      <c r="J23" s="51">
        <v>55000</v>
      </c>
      <c r="K23" s="53">
        <v>0</v>
      </c>
      <c r="L23" s="51">
        <f>ROUND((K23*$C$8/1000),0)</f>
        <v>0</v>
      </c>
      <c r="M23" s="51"/>
      <c r="N23" s="54"/>
    </row>
    <row r="24" spans="1:14" x14ac:dyDescent="0.2">
      <c r="A24" s="46" t="s">
        <v>53</v>
      </c>
      <c r="B24" s="47">
        <v>221</v>
      </c>
      <c r="C24" s="47" t="s">
        <v>55</v>
      </c>
      <c r="D24" s="47" t="s">
        <v>38</v>
      </c>
      <c r="E24" s="48">
        <v>50</v>
      </c>
      <c r="F24" s="47" t="s">
        <v>61</v>
      </c>
      <c r="G24" s="49">
        <v>7.4</v>
      </c>
      <c r="H24" s="47" t="s">
        <v>57</v>
      </c>
      <c r="I24" s="50">
        <v>20</v>
      </c>
      <c r="J24" s="51">
        <v>50000</v>
      </c>
      <c r="K24" s="53">
        <v>142039</v>
      </c>
      <c r="L24" s="51">
        <f>ROUND((K24*$C$8/1000),0)</f>
        <v>3376751</v>
      </c>
      <c r="M24" s="51">
        <v>7343</v>
      </c>
      <c r="N24" s="54">
        <v>3384094</v>
      </c>
    </row>
    <row r="25" spans="1:14" x14ac:dyDescent="0.2">
      <c r="A25" s="56" t="s">
        <v>62</v>
      </c>
      <c r="B25" s="57">
        <v>225</v>
      </c>
      <c r="C25" s="57" t="s">
        <v>63</v>
      </c>
      <c r="D25" s="57" t="s">
        <v>38</v>
      </c>
      <c r="E25" s="58">
        <v>427</v>
      </c>
      <c r="F25" s="57" t="s">
        <v>64</v>
      </c>
      <c r="G25" s="59">
        <v>7.5</v>
      </c>
      <c r="H25" s="57" t="s">
        <v>65</v>
      </c>
      <c r="I25" s="60">
        <v>24</v>
      </c>
      <c r="J25" s="61">
        <v>427000</v>
      </c>
      <c r="K25" s="51">
        <v>0</v>
      </c>
      <c r="L25" s="51">
        <v>0</v>
      </c>
      <c r="M25" s="51"/>
      <c r="N25" s="51"/>
    </row>
    <row r="26" spans="1:14" x14ac:dyDescent="0.2">
      <c r="A26" s="56" t="s">
        <v>66</v>
      </c>
      <c r="B26" s="57">
        <v>225</v>
      </c>
      <c r="C26" s="57" t="s">
        <v>63</v>
      </c>
      <c r="D26" s="57" t="s">
        <v>38</v>
      </c>
      <c r="E26" s="58">
        <v>36</v>
      </c>
      <c r="F26" s="57" t="s">
        <v>67</v>
      </c>
      <c r="G26" s="59">
        <v>7.5</v>
      </c>
      <c r="H26" s="57" t="s">
        <v>65</v>
      </c>
      <c r="I26" s="60">
        <v>24</v>
      </c>
      <c r="J26" s="61">
        <v>36000</v>
      </c>
      <c r="K26" s="51">
        <v>0</v>
      </c>
      <c r="L26" s="51">
        <v>0</v>
      </c>
      <c r="M26" s="51"/>
      <c r="N26" s="51"/>
    </row>
    <row r="27" spans="1:14" x14ac:dyDescent="0.2">
      <c r="A27" s="37"/>
      <c r="B27" s="38"/>
      <c r="C27" s="38"/>
      <c r="D27" s="38"/>
      <c r="E27" s="39"/>
      <c r="F27" s="38"/>
      <c r="G27" s="41"/>
      <c r="H27" s="38"/>
      <c r="I27" s="42"/>
      <c r="J27" s="43"/>
      <c r="K27" s="43"/>
      <c r="L27" s="43"/>
      <c r="M27" s="43"/>
      <c r="N27" s="43"/>
    </row>
    <row r="28" spans="1:14" x14ac:dyDescent="0.2">
      <c r="A28" s="37" t="s">
        <v>62</v>
      </c>
      <c r="B28" s="38">
        <v>228</v>
      </c>
      <c r="C28" s="38" t="s">
        <v>68</v>
      </c>
      <c r="D28" s="38" t="s">
        <v>38</v>
      </c>
      <c r="E28" s="39">
        <v>433</v>
      </c>
      <c r="F28" s="38" t="s">
        <v>43</v>
      </c>
      <c r="G28" s="41">
        <v>7.5</v>
      </c>
      <c r="H28" s="38" t="s">
        <v>65</v>
      </c>
      <c r="I28" s="42">
        <v>21</v>
      </c>
      <c r="J28" s="43">
        <v>433000</v>
      </c>
      <c r="K28" s="43">
        <v>149468</v>
      </c>
      <c r="L28" s="43">
        <f>ROUND((K28*$C$8/1000),0)</f>
        <v>3553364</v>
      </c>
      <c r="M28" s="43">
        <v>87228</v>
      </c>
      <c r="N28" s="43">
        <v>3640592</v>
      </c>
    </row>
    <row r="29" spans="1:14" x14ac:dyDescent="0.2">
      <c r="A29" s="37" t="s">
        <v>66</v>
      </c>
      <c r="B29" s="38">
        <v>228</v>
      </c>
      <c r="C29" s="38" t="s">
        <v>68</v>
      </c>
      <c r="D29" s="38" t="s">
        <v>38</v>
      </c>
      <c r="E29" s="39">
        <v>60</v>
      </c>
      <c r="F29" s="38" t="s">
        <v>44</v>
      </c>
      <c r="G29" s="41">
        <v>7.5</v>
      </c>
      <c r="H29" s="38" t="s">
        <v>65</v>
      </c>
      <c r="I29" s="42">
        <v>21</v>
      </c>
      <c r="J29" s="43">
        <v>60000</v>
      </c>
      <c r="K29" s="43">
        <v>162188</v>
      </c>
      <c r="L29" s="43">
        <f>ROUND((K29*$C$8/1000),0)</f>
        <v>3855762</v>
      </c>
      <c r="M29" s="43">
        <v>94651</v>
      </c>
      <c r="N29" s="43">
        <v>3950413</v>
      </c>
    </row>
    <row r="30" spans="1:14" x14ac:dyDescent="0.2">
      <c r="A30" s="37" t="s">
        <v>69</v>
      </c>
      <c r="B30" s="38">
        <v>236</v>
      </c>
      <c r="C30" s="38" t="s">
        <v>70</v>
      </c>
      <c r="D30" s="38" t="s">
        <v>38</v>
      </c>
      <c r="E30" s="39">
        <v>403</v>
      </c>
      <c r="F30" s="40" t="s">
        <v>71</v>
      </c>
      <c r="G30" s="41">
        <v>7</v>
      </c>
      <c r="H30" s="38" t="s">
        <v>65</v>
      </c>
      <c r="I30" s="42">
        <v>19</v>
      </c>
      <c r="J30" s="43">
        <v>403000</v>
      </c>
      <c r="K30" s="43">
        <v>131153.60999999999</v>
      </c>
      <c r="L30" s="43">
        <f>ROUND((K30*$C$8/1000),0)</f>
        <v>3117969</v>
      </c>
      <c r="M30" s="43">
        <v>88419</v>
      </c>
      <c r="N30" s="43">
        <v>3206388</v>
      </c>
    </row>
    <row r="31" spans="1:14" x14ac:dyDescent="0.2">
      <c r="A31" s="37" t="s">
        <v>72</v>
      </c>
      <c r="B31" s="38">
        <v>236</v>
      </c>
      <c r="C31" s="38" t="s">
        <v>70</v>
      </c>
      <c r="D31" s="38" t="s">
        <v>38</v>
      </c>
      <c r="E31" s="39">
        <v>35.5</v>
      </c>
      <c r="F31" s="40" t="s">
        <v>73</v>
      </c>
      <c r="G31" s="41">
        <v>6.5</v>
      </c>
      <c r="H31" s="38" t="s">
        <v>65</v>
      </c>
      <c r="I31" s="42">
        <v>20</v>
      </c>
      <c r="J31" s="43">
        <v>35500</v>
      </c>
      <c r="K31" s="43">
        <v>85260.75</v>
      </c>
      <c r="L31" s="43">
        <f>ROUND((K31*$C$8/1000),0)</f>
        <v>2026939</v>
      </c>
      <c r="M31" s="43">
        <v>0</v>
      </c>
      <c r="N31" s="43">
        <v>2026939</v>
      </c>
    </row>
    <row r="32" spans="1:14" x14ac:dyDescent="0.2">
      <c r="A32" s="37"/>
      <c r="B32" s="38"/>
      <c r="C32" s="38"/>
      <c r="D32" s="38"/>
      <c r="E32" s="39"/>
      <c r="F32" s="38"/>
      <c r="G32" s="41"/>
      <c r="H32" s="38"/>
      <c r="I32" s="42"/>
      <c r="J32" s="43"/>
      <c r="K32" s="43"/>
      <c r="L32" s="43"/>
      <c r="M32" s="43"/>
      <c r="N32" s="43"/>
    </row>
    <row r="33" spans="1:14" x14ac:dyDescent="0.2">
      <c r="A33" s="37" t="s">
        <v>49</v>
      </c>
      <c r="B33" s="38">
        <v>245</v>
      </c>
      <c r="C33" s="38" t="s">
        <v>74</v>
      </c>
      <c r="D33" s="38" t="s">
        <v>38</v>
      </c>
      <c r="E33" s="39">
        <v>800</v>
      </c>
      <c r="F33" s="38" t="s">
        <v>75</v>
      </c>
      <c r="G33" s="41">
        <v>7</v>
      </c>
      <c r="H33" s="38" t="s">
        <v>57</v>
      </c>
      <c r="I33" s="41">
        <v>19.75</v>
      </c>
      <c r="J33" s="43">
        <v>800000</v>
      </c>
      <c r="K33" s="53">
        <v>162864.24</v>
      </c>
      <c r="L33" s="52">
        <f t="shared" ref="L33:L38" si="1">ROUND((K33*$C$8/1000),0)</f>
        <v>3871838</v>
      </c>
      <c r="M33" s="52">
        <v>8012</v>
      </c>
      <c r="N33" s="54">
        <v>3879850</v>
      </c>
    </row>
    <row r="34" spans="1:14" x14ac:dyDescent="0.2">
      <c r="A34" s="37" t="s">
        <v>49</v>
      </c>
      <c r="B34" s="38">
        <v>245</v>
      </c>
      <c r="C34" s="38" t="s">
        <v>74</v>
      </c>
      <c r="D34" s="38" t="s">
        <v>38</v>
      </c>
      <c r="E34" s="39">
        <v>95</v>
      </c>
      <c r="F34" s="38" t="s">
        <v>76</v>
      </c>
      <c r="G34" s="41">
        <v>7</v>
      </c>
      <c r="H34" s="38" t="s">
        <v>57</v>
      </c>
      <c r="I34" s="41">
        <v>19.75</v>
      </c>
      <c r="J34" s="43">
        <v>95000</v>
      </c>
      <c r="K34" s="53">
        <v>20176</v>
      </c>
      <c r="L34" s="52">
        <f t="shared" si="1"/>
        <v>479652</v>
      </c>
      <c r="M34" s="52">
        <v>992</v>
      </c>
      <c r="N34" s="54">
        <v>480644</v>
      </c>
    </row>
    <row r="35" spans="1:14" x14ac:dyDescent="0.2">
      <c r="A35" s="37" t="s">
        <v>77</v>
      </c>
      <c r="B35" s="38">
        <v>245</v>
      </c>
      <c r="C35" s="38" t="s">
        <v>74</v>
      </c>
      <c r="D35" s="38" t="s">
        <v>38</v>
      </c>
      <c r="E35" s="39">
        <v>90</v>
      </c>
      <c r="F35" s="38" t="s">
        <v>78</v>
      </c>
      <c r="G35" s="41">
        <v>7</v>
      </c>
      <c r="H35" s="38" t="s">
        <v>57</v>
      </c>
      <c r="I35" s="41">
        <v>19.75</v>
      </c>
      <c r="J35" s="43">
        <v>90000</v>
      </c>
      <c r="K35" s="53">
        <v>183703.52</v>
      </c>
      <c r="L35" s="52">
        <f t="shared" si="1"/>
        <v>4367259</v>
      </c>
      <c r="M35" s="52">
        <v>9038</v>
      </c>
      <c r="N35" s="54">
        <v>4376297</v>
      </c>
    </row>
    <row r="36" spans="1:14" x14ac:dyDescent="0.2">
      <c r="A36" s="37" t="s">
        <v>49</v>
      </c>
      <c r="B36" s="38">
        <v>247</v>
      </c>
      <c r="C36" s="38" t="s">
        <v>79</v>
      </c>
      <c r="D36" s="38" t="s">
        <v>38</v>
      </c>
      <c r="E36" s="39">
        <v>470</v>
      </c>
      <c r="F36" s="38" t="s">
        <v>80</v>
      </c>
      <c r="G36" s="41">
        <v>6.3</v>
      </c>
      <c r="H36" s="38" t="s">
        <v>57</v>
      </c>
      <c r="I36" s="41">
        <v>25</v>
      </c>
      <c r="J36" s="43">
        <v>470000</v>
      </c>
      <c r="K36" s="53">
        <v>104239.34</v>
      </c>
      <c r="L36" s="52">
        <f t="shared" si="1"/>
        <v>2478125</v>
      </c>
      <c r="M36" s="51">
        <v>17726</v>
      </c>
      <c r="N36" s="51">
        <v>2495851</v>
      </c>
    </row>
    <row r="37" spans="1:14" x14ac:dyDescent="0.2">
      <c r="A37" s="37" t="s">
        <v>49</v>
      </c>
      <c r="B37" s="38">
        <v>247</v>
      </c>
      <c r="C37" s="38" t="s">
        <v>79</v>
      </c>
      <c r="D37" s="38" t="s">
        <v>38</v>
      </c>
      <c r="E37" s="39">
        <v>25</v>
      </c>
      <c r="F37" s="38" t="s">
        <v>81</v>
      </c>
      <c r="G37" s="41">
        <v>6.3</v>
      </c>
      <c r="H37" s="38" t="s">
        <v>57</v>
      </c>
      <c r="I37" s="41">
        <v>25</v>
      </c>
      <c r="J37" s="43">
        <v>25000</v>
      </c>
      <c r="K37" s="53">
        <v>5035.66</v>
      </c>
      <c r="L37" s="43">
        <f t="shared" si="1"/>
        <v>119715</v>
      </c>
      <c r="M37" s="61">
        <v>856</v>
      </c>
      <c r="N37" s="61">
        <v>120571</v>
      </c>
    </row>
    <row r="38" spans="1:14" x14ac:dyDescent="0.2">
      <c r="A38" s="37" t="s">
        <v>53</v>
      </c>
      <c r="B38" s="38">
        <v>247</v>
      </c>
      <c r="C38" s="38" t="s">
        <v>79</v>
      </c>
      <c r="D38" s="38" t="s">
        <v>38</v>
      </c>
      <c r="E38" s="39">
        <v>27</v>
      </c>
      <c r="F38" s="38" t="s">
        <v>82</v>
      </c>
      <c r="G38" s="41">
        <v>7.3</v>
      </c>
      <c r="H38" s="38" t="s">
        <v>57</v>
      </c>
      <c r="I38" s="41">
        <v>25</v>
      </c>
      <c r="J38" s="43">
        <v>27000</v>
      </c>
      <c r="K38" s="52">
        <v>68757.66</v>
      </c>
      <c r="L38" s="43">
        <f t="shared" si="1"/>
        <v>1634604</v>
      </c>
      <c r="M38" s="43">
        <v>11719</v>
      </c>
      <c r="N38" s="43">
        <v>1646323</v>
      </c>
    </row>
    <row r="39" spans="1:14" x14ac:dyDescent="0.2">
      <c r="A39" s="37"/>
      <c r="B39" s="38"/>
      <c r="C39" s="38"/>
      <c r="D39" s="38"/>
      <c r="E39" s="39"/>
      <c r="F39" s="38"/>
      <c r="G39" s="41"/>
      <c r="H39" s="38"/>
      <c r="I39" s="41"/>
      <c r="J39" s="43"/>
      <c r="K39" s="43"/>
      <c r="L39" s="43"/>
      <c r="M39" s="43"/>
      <c r="N39" s="43"/>
    </row>
    <row r="40" spans="1:14" x14ac:dyDescent="0.2">
      <c r="A40" s="37" t="s">
        <v>62</v>
      </c>
      <c r="B40" s="38">
        <v>270</v>
      </c>
      <c r="C40" s="38" t="s">
        <v>83</v>
      </c>
      <c r="D40" s="38" t="s">
        <v>38</v>
      </c>
      <c r="E40" s="39">
        <v>450</v>
      </c>
      <c r="F40" s="38" t="s">
        <v>46</v>
      </c>
      <c r="G40" s="41">
        <v>7</v>
      </c>
      <c r="H40" s="38" t="s">
        <v>65</v>
      </c>
      <c r="I40" s="41">
        <v>21</v>
      </c>
      <c r="J40" s="43">
        <v>450000</v>
      </c>
      <c r="K40" s="43">
        <v>166127</v>
      </c>
      <c r="L40" s="43">
        <f t="shared" ref="L40:L46" si="2">ROUND((K40*$C$8/1000),0)</f>
        <v>3949405</v>
      </c>
      <c r="M40" s="43">
        <v>90594</v>
      </c>
      <c r="N40" s="43">
        <v>4039999</v>
      </c>
    </row>
    <row r="41" spans="1:14" x14ac:dyDescent="0.2">
      <c r="A41" s="37" t="s">
        <v>66</v>
      </c>
      <c r="B41" s="38">
        <v>270</v>
      </c>
      <c r="C41" s="38" t="s">
        <v>83</v>
      </c>
      <c r="D41" s="38" t="s">
        <v>38</v>
      </c>
      <c r="E41" s="39">
        <v>80</v>
      </c>
      <c r="F41" s="38" t="s">
        <v>48</v>
      </c>
      <c r="G41" s="41">
        <v>7</v>
      </c>
      <c r="H41" s="38" t="s">
        <v>65</v>
      </c>
      <c r="I41" s="41">
        <v>21</v>
      </c>
      <c r="J41" s="43">
        <v>80000</v>
      </c>
      <c r="K41" s="43">
        <v>186375</v>
      </c>
      <c r="L41" s="43">
        <f t="shared" si="2"/>
        <v>4430769</v>
      </c>
      <c r="M41" s="43">
        <v>101636</v>
      </c>
      <c r="N41" s="43">
        <v>4532405</v>
      </c>
    </row>
    <row r="42" spans="1:14" x14ac:dyDescent="0.2">
      <c r="A42" s="37" t="s">
        <v>84</v>
      </c>
      <c r="B42" s="38">
        <v>271</v>
      </c>
      <c r="C42" s="38" t="s">
        <v>85</v>
      </c>
      <c r="D42" s="38" t="s">
        <v>38</v>
      </c>
      <c r="E42" s="39">
        <v>185</v>
      </c>
      <c r="F42" s="38" t="s">
        <v>86</v>
      </c>
      <c r="G42" s="41">
        <v>5.5</v>
      </c>
      <c r="H42" s="38" t="s">
        <v>57</v>
      </c>
      <c r="I42" s="41">
        <v>5</v>
      </c>
      <c r="J42" s="43">
        <v>185000</v>
      </c>
      <c r="K42" s="43">
        <v>0</v>
      </c>
      <c r="L42" s="43">
        <f t="shared" si="2"/>
        <v>0</v>
      </c>
      <c r="M42" s="43"/>
      <c r="N42" s="43"/>
    </row>
    <row r="43" spans="1:14" x14ac:dyDescent="0.2">
      <c r="A43" s="37" t="s">
        <v>84</v>
      </c>
      <c r="B43" s="38">
        <v>271</v>
      </c>
      <c r="C43" s="38" t="s">
        <v>85</v>
      </c>
      <c r="D43" s="38" t="s">
        <v>38</v>
      </c>
      <c r="E43" s="39">
        <v>47</v>
      </c>
      <c r="F43" s="38" t="s">
        <v>56</v>
      </c>
      <c r="G43" s="41">
        <v>5.5</v>
      </c>
      <c r="H43" s="38" t="s">
        <v>57</v>
      </c>
      <c r="I43" s="41">
        <v>5</v>
      </c>
      <c r="J43" s="43">
        <v>47000</v>
      </c>
      <c r="K43" s="43">
        <v>0</v>
      </c>
      <c r="L43" s="43">
        <f t="shared" si="2"/>
        <v>0</v>
      </c>
      <c r="M43" s="43"/>
      <c r="N43" s="43"/>
    </row>
    <row r="44" spans="1:14" x14ac:dyDescent="0.2">
      <c r="A44" s="37" t="s">
        <v>84</v>
      </c>
      <c r="B44" s="38">
        <v>271</v>
      </c>
      <c r="C44" s="38" t="s">
        <v>85</v>
      </c>
      <c r="D44" s="38" t="s">
        <v>38</v>
      </c>
      <c r="E44" s="39">
        <v>795</v>
      </c>
      <c r="F44" s="38" t="s">
        <v>87</v>
      </c>
      <c r="G44" s="41">
        <v>6.5</v>
      </c>
      <c r="H44" s="38" t="s">
        <v>57</v>
      </c>
      <c r="I44" s="41">
        <v>22.25</v>
      </c>
      <c r="J44" s="43">
        <v>795000</v>
      </c>
      <c r="K44" s="61">
        <v>195935.35</v>
      </c>
      <c r="L44" s="43">
        <f t="shared" si="2"/>
        <v>4658051</v>
      </c>
      <c r="M44" s="43">
        <v>56565</v>
      </c>
      <c r="N44" s="43">
        <v>4714616</v>
      </c>
    </row>
    <row r="45" spans="1:14" x14ac:dyDescent="0.2">
      <c r="A45" s="37" t="s">
        <v>84</v>
      </c>
      <c r="B45" s="38">
        <v>271</v>
      </c>
      <c r="C45" s="38" t="s">
        <v>85</v>
      </c>
      <c r="D45" s="38" t="s">
        <v>38</v>
      </c>
      <c r="E45" s="39">
        <v>203</v>
      </c>
      <c r="F45" s="38" t="s">
        <v>88</v>
      </c>
      <c r="G45" s="41">
        <v>6.5</v>
      </c>
      <c r="H45" s="38" t="s">
        <v>57</v>
      </c>
      <c r="I45" s="41">
        <v>22.25</v>
      </c>
      <c r="J45" s="43">
        <v>203000</v>
      </c>
      <c r="K45" s="61">
        <v>50015.06</v>
      </c>
      <c r="L45" s="43">
        <f t="shared" si="2"/>
        <v>1189029</v>
      </c>
      <c r="M45" s="43">
        <v>14438</v>
      </c>
      <c r="N45" s="43">
        <v>1203467</v>
      </c>
    </row>
    <row r="46" spans="1:14" x14ac:dyDescent="0.2">
      <c r="A46" s="37" t="s">
        <v>89</v>
      </c>
      <c r="B46" s="38">
        <v>271</v>
      </c>
      <c r="C46" s="38" t="s">
        <v>85</v>
      </c>
      <c r="D46" s="38" t="s">
        <v>38</v>
      </c>
      <c r="E46" s="39">
        <v>90</v>
      </c>
      <c r="F46" s="38" t="s">
        <v>75</v>
      </c>
      <c r="G46" s="41">
        <v>6.5</v>
      </c>
      <c r="H46" s="38" t="s">
        <v>57</v>
      </c>
      <c r="I46" s="41">
        <v>22.25</v>
      </c>
      <c r="J46" s="43">
        <v>90000</v>
      </c>
      <c r="K46" s="43">
        <v>197748.23</v>
      </c>
      <c r="L46" s="43">
        <f t="shared" si="2"/>
        <v>4701150</v>
      </c>
      <c r="M46" s="43">
        <v>57087</v>
      </c>
      <c r="N46" s="43">
        <v>4758237</v>
      </c>
    </row>
    <row r="47" spans="1:14" x14ac:dyDescent="0.2">
      <c r="A47" s="37"/>
      <c r="B47" s="38"/>
      <c r="C47" s="38"/>
      <c r="D47" s="62"/>
      <c r="E47" s="39"/>
      <c r="F47" s="38"/>
      <c r="G47" s="41"/>
      <c r="H47" s="38"/>
      <c r="I47" s="41"/>
      <c r="J47" s="43"/>
      <c r="K47" s="43"/>
      <c r="L47" s="43"/>
      <c r="M47" s="43"/>
      <c r="N47" s="43"/>
    </row>
    <row r="48" spans="1:14" x14ac:dyDescent="0.2">
      <c r="A48" s="37" t="s">
        <v>84</v>
      </c>
      <c r="B48" s="38">
        <v>282</v>
      </c>
      <c r="C48" s="38" t="s">
        <v>90</v>
      </c>
      <c r="D48" s="38" t="s">
        <v>38</v>
      </c>
      <c r="E48" s="39">
        <v>280</v>
      </c>
      <c r="F48" s="38" t="s">
        <v>91</v>
      </c>
      <c r="G48" s="41">
        <v>5</v>
      </c>
      <c r="H48" s="38" t="s">
        <v>57</v>
      </c>
      <c r="I48" s="41">
        <v>5</v>
      </c>
      <c r="J48" s="43">
        <v>280000</v>
      </c>
      <c r="K48" s="43">
        <v>0</v>
      </c>
      <c r="L48" s="43">
        <f t="shared" ref="L48:L54" si="3">ROUND((K48*$C$8/1000),0)</f>
        <v>0</v>
      </c>
      <c r="M48" s="43"/>
      <c r="N48" s="43"/>
    </row>
    <row r="49" spans="1:14" x14ac:dyDescent="0.2">
      <c r="A49" s="37" t="s">
        <v>84</v>
      </c>
      <c r="B49" s="38">
        <v>282</v>
      </c>
      <c r="C49" s="38" t="s">
        <v>90</v>
      </c>
      <c r="D49" s="38" t="s">
        <v>38</v>
      </c>
      <c r="E49" s="39">
        <v>73</v>
      </c>
      <c r="F49" s="38" t="s">
        <v>58</v>
      </c>
      <c r="G49" s="41">
        <v>5</v>
      </c>
      <c r="H49" s="38" t="s">
        <v>57</v>
      </c>
      <c r="I49" s="41">
        <v>5</v>
      </c>
      <c r="J49" s="43">
        <v>73000</v>
      </c>
      <c r="K49" s="43">
        <v>0</v>
      </c>
      <c r="L49" s="43">
        <v>0</v>
      </c>
      <c r="M49" s="43"/>
      <c r="N49" s="43"/>
    </row>
    <row r="50" spans="1:14" x14ac:dyDescent="0.2">
      <c r="A50" s="37" t="s">
        <v>84</v>
      </c>
      <c r="B50" s="38">
        <v>282</v>
      </c>
      <c r="C50" s="38" t="s">
        <v>90</v>
      </c>
      <c r="D50" s="38" t="s">
        <v>38</v>
      </c>
      <c r="E50" s="39">
        <v>1090</v>
      </c>
      <c r="F50" s="38" t="s">
        <v>92</v>
      </c>
      <c r="G50" s="41">
        <v>6</v>
      </c>
      <c r="H50" s="38" t="s">
        <v>57</v>
      </c>
      <c r="I50" s="41">
        <v>25</v>
      </c>
      <c r="J50" s="43">
        <v>1090000</v>
      </c>
      <c r="K50" s="43">
        <v>268287.87</v>
      </c>
      <c r="L50" s="43">
        <f>ROUND((K50*$C$8/1000),0)</f>
        <v>6378118</v>
      </c>
      <c r="M50" s="43">
        <v>40388</v>
      </c>
      <c r="N50" s="43">
        <v>6418506</v>
      </c>
    </row>
    <row r="51" spans="1:14" x14ac:dyDescent="0.2">
      <c r="A51" s="37" t="s">
        <v>84</v>
      </c>
      <c r="B51" s="38">
        <v>282</v>
      </c>
      <c r="C51" s="38" t="s">
        <v>90</v>
      </c>
      <c r="D51" s="38" t="s">
        <v>38</v>
      </c>
      <c r="E51" s="39">
        <v>274</v>
      </c>
      <c r="F51" s="38" t="s">
        <v>93</v>
      </c>
      <c r="G51" s="41">
        <v>6</v>
      </c>
      <c r="H51" s="38" t="s">
        <v>57</v>
      </c>
      <c r="I51" s="41">
        <v>25</v>
      </c>
      <c r="J51" s="43">
        <v>274000</v>
      </c>
      <c r="K51" s="43">
        <v>66340.27</v>
      </c>
      <c r="L51" s="43">
        <f t="shared" si="3"/>
        <v>1577134</v>
      </c>
      <c r="M51" s="43">
        <v>9988</v>
      </c>
      <c r="N51" s="43">
        <v>1587122</v>
      </c>
    </row>
    <row r="52" spans="1:14" x14ac:dyDescent="0.2">
      <c r="A52" s="37" t="s">
        <v>94</v>
      </c>
      <c r="B52" s="38">
        <v>282</v>
      </c>
      <c r="C52" s="38" t="s">
        <v>90</v>
      </c>
      <c r="D52" s="38" t="s">
        <v>38</v>
      </c>
      <c r="E52" s="39">
        <v>197</v>
      </c>
      <c r="F52" s="38" t="s">
        <v>76</v>
      </c>
      <c r="G52" s="41">
        <v>6</v>
      </c>
      <c r="H52" s="38" t="s">
        <v>57</v>
      </c>
      <c r="I52" s="41">
        <v>25</v>
      </c>
      <c r="J52" s="43">
        <v>197000</v>
      </c>
      <c r="K52" s="43">
        <v>402219.46</v>
      </c>
      <c r="L52" s="43">
        <f t="shared" si="3"/>
        <v>9562128</v>
      </c>
      <c r="M52" s="43">
        <v>60552</v>
      </c>
      <c r="N52" s="43">
        <v>9622680</v>
      </c>
    </row>
    <row r="53" spans="1:14" x14ac:dyDescent="0.2">
      <c r="A53" s="37" t="s">
        <v>95</v>
      </c>
      <c r="B53" s="38">
        <v>283</v>
      </c>
      <c r="C53" s="38" t="s">
        <v>96</v>
      </c>
      <c r="D53" s="38" t="s">
        <v>38</v>
      </c>
      <c r="E53" s="39">
        <v>438</v>
      </c>
      <c r="F53" s="40" t="s">
        <v>97</v>
      </c>
      <c r="G53" s="41">
        <v>6</v>
      </c>
      <c r="H53" s="38" t="s">
        <v>65</v>
      </c>
      <c r="I53" s="41">
        <v>22</v>
      </c>
      <c r="J53" s="43">
        <v>438000</v>
      </c>
      <c r="K53" s="43">
        <v>249333.43</v>
      </c>
      <c r="L53" s="43">
        <f t="shared" si="3"/>
        <v>5927506</v>
      </c>
      <c r="M53" s="43">
        <v>144424</v>
      </c>
      <c r="N53" s="43">
        <v>6071930</v>
      </c>
    </row>
    <row r="54" spans="1:14" x14ac:dyDescent="0.2">
      <c r="A54" s="37" t="s">
        <v>98</v>
      </c>
      <c r="B54" s="38">
        <v>283</v>
      </c>
      <c r="C54" s="38" t="s">
        <v>96</v>
      </c>
      <c r="D54" s="38" t="s">
        <v>38</v>
      </c>
      <c r="E54" s="39">
        <v>122.8</v>
      </c>
      <c r="F54" s="38" t="s">
        <v>99</v>
      </c>
      <c r="G54" s="41">
        <v>6</v>
      </c>
      <c r="H54" s="38" t="s">
        <v>65</v>
      </c>
      <c r="I54" s="41">
        <v>22.5</v>
      </c>
      <c r="J54" s="43">
        <v>122800</v>
      </c>
      <c r="K54" s="43">
        <v>253118.17</v>
      </c>
      <c r="L54" s="43">
        <f t="shared" si="3"/>
        <v>6017482</v>
      </c>
      <c r="M54" s="43">
        <v>0</v>
      </c>
      <c r="N54" s="43">
        <v>6017482</v>
      </c>
    </row>
    <row r="55" spans="1:14" x14ac:dyDescent="0.2">
      <c r="A55" s="37"/>
      <c r="B55" s="38"/>
      <c r="C55" s="38"/>
      <c r="D55" s="38"/>
      <c r="E55" s="39"/>
      <c r="F55" s="38"/>
      <c r="G55" s="41"/>
      <c r="H55" s="38"/>
      <c r="I55" s="41"/>
      <c r="J55" s="43"/>
      <c r="K55" s="43"/>
      <c r="L55" s="43"/>
      <c r="M55" s="43"/>
      <c r="N55" s="43"/>
    </row>
    <row r="56" spans="1:14" x14ac:dyDescent="0.2">
      <c r="A56" s="46" t="s">
        <v>49</v>
      </c>
      <c r="B56" s="47">
        <v>294</v>
      </c>
      <c r="C56" s="63" t="s">
        <v>100</v>
      </c>
      <c r="D56" s="47" t="s">
        <v>38</v>
      </c>
      <c r="E56" s="48">
        <v>400</v>
      </c>
      <c r="F56" s="47" t="s">
        <v>101</v>
      </c>
      <c r="G56" s="49">
        <v>6.25</v>
      </c>
      <c r="H56" s="47" t="s">
        <v>57</v>
      </c>
      <c r="I56" s="49">
        <v>20.83</v>
      </c>
      <c r="J56" s="51">
        <v>400000</v>
      </c>
      <c r="K56" s="55">
        <v>95788.15</v>
      </c>
      <c r="L56" s="51">
        <f t="shared" ref="L56:L61" si="4">ROUND((K56*$C$8/1000),0)</f>
        <v>2277211</v>
      </c>
      <c r="M56" s="64">
        <v>15777</v>
      </c>
      <c r="N56" s="64">
        <v>2292988</v>
      </c>
    </row>
    <row r="57" spans="1:14" x14ac:dyDescent="0.2">
      <c r="A57" s="46" t="s">
        <v>49</v>
      </c>
      <c r="B57" s="47">
        <v>294</v>
      </c>
      <c r="C57" s="63" t="s">
        <v>100</v>
      </c>
      <c r="D57" s="47" t="s">
        <v>38</v>
      </c>
      <c r="E57" s="48">
        <v>69</v>
      </c>
      <c r="F57" s="47" t="s">
        <v>102</v>
      </c>
      <c r="G57" s="49">
        <v>6.25</v>
      </c>
      <c r="H57" s="47" t="s">
        <v>57</v>
      </c>
      <c r="I57" s="49">
        <v>20.83</v>
      </c>
      <c r="J57" s="51">
        <v>69000</v>
      </c>
      <c r="K57" s="55">
        <v>16177.55</v>
      </c>
      <c r="L57" s="51">
        <f t="shared" si="4"/>
        <v>384596</v>
      </c>
      <c r="M57" s="55">
        <v>2665</v>
      </c>
      <c r="N57" s="64">
        <v>387261</v>
      </c>
    </row>
    <row r="58" spans="1:14" x14ac:dyDescent="0.2">
      <c r="A58" s="37" t="s">
        <v>53</v>
      </c>
      <c r="B58" s="38">
        <v>294</v>
      </c>
      <c r="C58" s="65" t="s">
        <v>100</v>
      </c>
      <c r="D58" s="38" t="s">
        <v>38</v>
      </c>
      <c r="E58" s="39">
        <v>31.8</v>
      </c>
      <c r="F58" s="38" t="s">
        <v>103</v>
      </c>
      <c r="G58" s="41">
        <v>6.75</v>
      </c>
      <c r="H58" s="38" t="s">
        <v>57</v>
      </c>
      <c r="I58" s="41">
        <v>20.83</v>
      </c>
      <c r="J58" s="43">
        <v>31800</v>
      </c>
      <c r="K58" s="43">
        <v>70681.070000000007</v>
      </c>
      <c r="L58" s="43">
        <f t="shared" si="4"/>
        <v>1680330</v>
      </c>
      <c r="M58" s="43">
        <v>12854</v>
      </c>
      <c r="N58" s="43">
        <v>1693184</v>
      </c>
    </row>
    <row r="59" spans="1:14" x14ac:dyDescent="0.2">
      <c r="A59" s="56" t="s">
        <v>104</v>
      </c>
      <c r="B59" s="57">
        <v>300</v>
      </c>
      <c r="C59" s="57" t="s">
        <v>105</v>
      </c>
      <c r="D59" s="57" t="s">
        <v>38</v>
      </c>
      <c r="E59" s="58">
        <v>275</v>
      </c>
      <c r="F59" s="57" t="s">
        <v>106</v>
      </c>
      <c r="G59" s="59">
        <v>6.2</v>
      </c>
      <c r="H59" s="57" t="s">
        <v>65</v>
      </c>
      <c r="I59" s="59">
        <v>22.75</v>
      </c>
      <c r="J59" s="61">
        <v>275000</v>
      </c>
      <c r="K59" s="61">
        <v>152894</v>
      </c>
      <c r="L59" s="61">
        <f t="shared" si="4"/>
        <v>3634812</v>
      </c>
      <c r="M59" s="61">
        <v>23757</v>
      </c>
      <c r="N59" s="61">
        <v>3658569</v>
      </c>
    </row>
    <row r="60" spans="1:14" x14ac:dyDescent="0.2">
      <c r="A60" s="56" t="s">
        <v>104</v>
      </c>
      <c r="B60" s="57">
        <v>300</v>
      </c>
      <c r="C60" s="66" t="s">
        <v>105</v>
      </c>
      <c r="D60" s="57" t="s">
        <v>38</v>
      </c>
      <c r="E60" s="58">
        <v>74</v>
      </c>
      <c r="F60" s="57" t="s">
        <v>107</v>
      </c>
      <c r="G60" s="59">
        <v>6.2</v>
      </c>
      <c r="H60" s="57" t="s">
        <v>65</v>
      </c>
      <c r="I60" s="59">
        <v>22.75</v>
      </c>
      <c r="J60" s="61">
        <v>74000</v>
      </c>
      <c r="K60" s="61">
        <v>33200</v>
      </c>
      <c r="L60" s="61">
        <f t="shared" si="4"/>
        <v>789277</v>
      </c>
      <c r="M60" s="61">
        <v>5155</v>
      </c>
      <c r="N60" s="61">
        <v>794432</v>
      </c>
    </row>
    <row r="61" spans="1:14" x14ac:dyDescent="0.2">
      <c r="A61" s="56" t="s">
        <v>108</v>
      </c>
      <c r="B61" s="57">
        <v>300</v>
      </c>
      <c r="C61" s="66" t="s">
        <v>105</v>
      </c>
      <c r="D61" s="57" t="s">
        <v>38</v>
      </c>
      <c r="E61" s="58">
        <v>70</v>
      </c>
      <c r="F61" s="57" t="s">
        <v>109</v>
      </c>
      <c r="G61" s="59">
        <v>6.2</v>
      </c>
      <c r="H61" s="57" t="s">
        <v>65</v>
      </c>
      <c r="I61" s="59">
        <v>22.75</v>
      </c>
      <c r="J61" s="61">
        <v>70000</v>
      </c>
      <c r="K61" s="61">
        <v>70000</v>
      </c>
      <c r="L61" s="61">
        <f t="shared" si="4"/>
        <v>1664139</v>
      </c>
      <c r="M61" s="61">
        <v>1731979</v>
      </c>
      <c r="N61" s="67">
        <v>3396118</v>
      </c>
    </row>
    <row r="62" spans="1:14" x14ac:dyDescent="0.2">
      <c r="A62" s="37"/>
      <c r="B62" s="68"/>
      <c r="C62" s="68"/>
      <c r="D62" s="38"/>
      <c r="E62" s="39"/>
      <c r="F62" s="38"/>
      <c r="G62" s="41"/>
      <c r="H62" s="38"/>
      <c r="I62" s="41"/>
      <c r="J62" s="43"/>
      <c r="K62" s="43"/>
      <c r="L62" s="43"/>
      <c r="M62" s="43"/>
      <c r="N62" s="43"/>
    </row>
    <row r="63" spans="1:14" x14ac:dyDescent="0.2">
      <c r="A63" s="37" t="s">
        <v>62</v>
      </c>
      <c r="B63" s="68">
        <v>319</v>
      </c>
      <c r="C63" s="68" t="s">
        <v>110</v>
      </c>
      <c r="D63" s="38" t="s">
        <v>38</v>
      </c>
      <c r="E63" s="39">
        <v>950</v>
      </c>
      <c r="F63" s="38" t="s">
        <v>71</v>
      </c>
      <c r="G63" s="41">
        <v>6</v>
      </c>
      <c r="H63" s="38" t="s">
        <v>65</v>
      </c>
      <c r="I63" s="41">
        <v>22</v>
      </c>
      <c r="J63" s="43">
        <v>950000</v>
      </c>
      <c r="K63" s="43">
        <v>433418</v>
      </c>
      <c r="L63" s="43">
        <f t="shared" ref="L63:L71" si="5">ROUND((K63*$C$8/1000),0)</f>
        <v>10303824</v>
      </c>
      <c r="M63" s="43">
        <v>50399</v>
      </c>
      <c r="N63" s="43">
        <v>10354223</v>
      </c>
    </row>
    <row r="64" spans="1:14" x14ac:dyDescent="0.2">
      <c r="A64" s="37" t="s">
        <v>66</v>
      </c>
      <c r="B64" s="68">
        <v>319</v>
      </c>
      <c r="C64" s="68" t="s">
        <v>110</v>
      </c>
      <c r="D64" s="38" t="s">
        <v>38</v>
      </c>
      <c r="E64" s="39">
        <v>58</v>
      </c>
      <c r="F64" s="38" t="s">
        <v>73</v>
      </c>
      <c r="G64" s="41">
        <v>6</v>
      </c>
      <c r="H64" s="38" t="s">
        <v>65</v>
      </c>
      <c r="I64" s="41">
        <v>22</v>
      </c>
      <c r="J64" s="43">
        <v>58000</v>
      </c>
      <c r="K64" s="43">
        <v>111717</v>
      </c>
      <c r="L64" s="43">
        <f t="shared" si="5"/>
        <v>2655894</v>
      </c>
      <c r="M64" s="43">
        <v>12991</v>
      </c>
      <c r="N64" s="43">
        <v>2668885</v>
      </c>
    </row>
    <row r="65" spans="1:14" x14ac:dyDescent="0.2">
      <c r="A65" s="37" t="s">
        <v>66</v>
      </c>
      <c r="B65" s="68">
        <v>319</v>
      </c>
      <c r="C65" s="68" t="s">
        <v>110</v>
      </c>
      <c r="D65" s="38" t="s">
        <v>38</v>
      </c>
      <c r="E65" s="39">
        <v>100</v>
      </c>
      <c r="F65" s="38" t="s">
        <v>111</v>
      </c>
      <c r="G65" s="41">
        <v>6</v>
      </c>
      <c r="H65" s="38" t="s">
        <v>65</v>
      </c>
      <c r="I65" s="41">
        <v>22</v>
      </c>
      <c r="J65" s="43">
        <v>100000</v>
      </c>
      <c r="K65" s="43">
        <v>192615</v>
      </c>
      <c r="L65" s="43">
        <f t="shared" si="5"/>
        <v>4579115</v>
      </c>
      <c r="M65" s="43">
        <v>22398</v>
      </c>
      <c r="N65" s="43">
        <v>4601513</v>
      </c>
    </row>
    <row r="66" spans="1:14" x14ac:dyDescent="0.2">
      <c r="A66" s="37" t="s">
        <v>84</v>
      </c>
      <c r="B66" s="68">
        <v>322</v>
      </c>
      <c r="C66" s="68" t="s">
        <v>112</v>
      </c>
      <c r="D66" s="38" t="s">
        <v>38</v>
      </c>
      <c r="E66" s="39">
        <v>440</v>
      </c>
      <c r="F66" s="38" t="s">
        <v>113</v>
      </c>
      <c r="G66" s="41">
        <v>4</v>
      </c>
      <c r="H66" s="38" t="s">
        <v>57</v>
      </c>
      <c r="I66" s="41">
        <v>5</v>
      </c>
      <c r="J66" s="43">
        <v>440000</v>
      </c>
      <c r="K66" s="43">
        <v>0</v>
      </c>
      <c r="L66" s="43">
        <f t="shared" si="5"/>
        <v>0</v>
      </c>
      <c r="M66" s="43"/>
      <c r="N66" s="43"/>
    </row>
    <row r="67" spans="1:14" x14ac:dyDescent="0.2">
      <c r="A67" s="37" t="s">
        <v>84</v>
      </c>
      <c r="B67" s="68">
        <v>322</v>
      </c>
      <c r="C67" s="68" t="s">
        <v>112</v>
      </c>
      <c r="D67" s="38" t="s">
        <v>38</v>
      </c>
      <c r="E67" s="39">
        <v>114</v>
      </c>
      <c r="F67" s="38" t="s">
        <v>114</v>
      </c>
      <c r="G67" s="41">
        <v>4</v>
      </c>
      <c r="H67" s="38" t="s">
        <v>57</v>
      </c>
      <c r="I67" s="41">
        <v>5</v>
      </c>
      <c r="J67" s="43">
        <v>114000</v>
      </c>
      <c r="K67" s="43">
        <v>0</v>
      </c>
      <c r="L67" s="43">
        <f t="shared" si="5"/>
        <v>0</v>
      </c>
      <c r="M67" s="43"/>
      <c r="N67" s="43"/>
    </row>
    <row r="68" spans="1:14" x14ac:dyDescent="0.2">
      <c r="A68" s="37" t="s">
        <v>84</v>
      </c>
      <c r="B68" s="68">
        <v>322</v>
      </c>
      <c r="C68" s="68" t="s">
        <v>112</v>
      </c>
      <c r="D68" s="38" t="s">
        <v>38</v>
      </c>
      <c r="E68" s="39">
        <v>1500</v>
      </c>
      <c r="F68" s="38" t="s">
        <v>115</v>
      </c>
      <c r="G68" s="41">
        <v>5.8</v>
      </c>
      <c r="H68" s="38" t="s">
        <v>57</v>
      </c>
      <c r="I68" s="41">
        <v>19.25</v>
      </c>
      <c r="J68" s="43">
        <v>1500000</v>
      </c>
      <c r="K68" s="43">
        <v>437233.07</v>
      </c>
      <c r="L68" s="43">
        <f t="shared" si="5"/>
        <v>10394521</v>
      </c>
      <c r="M68" s="43">
        <v>14662</v>
      </c>
      <c r="N68" s="43">
        <v>10409183</v>
      </c>
    </row>
    <row r="69" spans="1:14" x14ac:dyDescent="0.2">
      <c r="A69" s="37" t="s">
        <v>84</v>
      </c>
      <c r="B69" s="68">
        <v>322</v>
      </c>
      <c r="C69" s="68" t="s">
        <v>112</v>
      </c>
      <c r="D69" s="38" t="s">
        <v>38</v>
      </c>
      <c r="E69" s="39">
        <v>374</v>
      </c>
      <c r="F69" s="38" t="s">
        <v>116</v>
      </c>
      <c r="G69" s="41">
        <v>5.8</v>
      </c>
      <c r="H69" s="38" t="s">
        <v>57</v>
      </c>
      <c r="I69" s="41">
        <v>19.25</v>
      </c>
      <c r="J69" s="43">
        <v>374000</v>
      </c>
      <c r="K69" s="43">
        <v>108187.15</v>
      </c>
      <c r="L69" s="43">
        <f t="shared" si="5"/>
        <v>2571977</v>
      </c>
      <c r="M69" s="43">
        <v>3628</v>
      </c>
      <c r="N69" s="43">
        <v>2575605</v>
      </c>
    </row>
    <row r="70" spans="1:14" x14ac:dyDescent="0.2">
      <c r="A70" s="37" t="s">
        <v>117</v>
      </c>
      <c r="B70" s="68">
        <v>322</v>
      </c>
      <c r="C70" s="68" t="s">
        <v>112</v>
      </c>
      <c r="D70" s="38" t="s">
        <v>38</v>
      </c>
      <c r="E70" s="39">
        <v>314</v>
      </c>
      <c r="F70" s="38" t="s">
        <v>118</v>
      </c>
      <c r="G70" s="41">
        <v>5.8</v>
      </c>
      <c r="H70" s="38" t="s">
        <v>57</v>
      </c>
      <c r="I70" s="41">
        <v>19</v>
      </c>
      <c r="J70" s="43">
        <v>314000</v>
      </c>
      <c r="K70" s="43">
        <v>422362.47</v>
      </c>
      <c r="L70" s="43">
        <f t="shared" si="5"/>
        <v>10040996</v>
      </c>
      <c r="M70" s="43">
        <v>14161</v>
      </c>
      <c r="N70" s="43">
        <v>10055157</v>
      </c>
    </row>
    <row r="71" spans="1:14" x14ac:dyDescent="0.2">
      <c r="A71" s="37" t="s">
        <v>119</v>
      </c>
      <c r="B71" s="68">
        <v>322</v>
      </c>
      <c r="C71" s="68" t="s">
        <v>112</v>
      </c>
      <c r="D71" s="38" t="s">
        <v>38</v>
      </c>
      <c r="E71" s="39">
        <v>28</v>
      </c>
      <c r="F71" s="38" t="s">
        <v>120</v>
      </c>
      <c r="G71" s="41">
        <v>5.8</v>
      </c>
      <c r="H71" s="38" t="s">
        <v>57</v>
      </c>
      <c r="I71" s="41">
        <v>19</v>
      </c>
      <c r="J71" s="43">
        <v>28000</v>
      </c>
      <c r="K71" s="43">
        <v>52798.51</v>
      </c>
      <c r="L71" s="43">
        <f t="shared" si="5"/>
        <v>1255201</v>
      </c>
      <c r="M71" s="43">
        <v>1770</v>
      </c>
      <c r="N71" s="43">
        <v>1256971</v>
      </c>
    </row>
    <row r="72" spans="1:14" x14ac:dyDescent="0.2">
      <c r="A72" s="37"/>
      <c r="B72" s="68"/>
      <c r="C72" s="68"/>
      <c r="D72" s="38"/>
      <c r="E72" s="39"/>
      <c r="F72" s="38"/>
      <c r="G72" s="41"/>
      <c r="H72" s="38"/>
      <c r="I72" s="41"/>
      <c r="J72" s="43"/>
      <c r="K72" s="43"/>
      <c r="L72" s="43"/>
      <c r="M72" s="43"/>
      <c r="N72" s="43"/>
    </row>
    <row r="73" spans="1:14" x14ac:dyDescent="0.2">
      <c r="A73" s="37" t="s">
        <v>121</v>
      </c>
      <c r="B73" s="68">
        <v>337</v>
      </c>
      <c r="C73" s="68" t="s">
        <v>122</v>
      </c>
      <c r="D73" s="38" t="s">
        <v>38</v>
      </c>
      <c r="E73" s="39">
        <v>400</v>
      </c>
      <c r="F73" s="38" t="s">
        <v>39</v>
      </c>
      <c r="G73" s="41">
        <v>6.3</v>
      </c>
      <c r="H73" s="38" t="s">
        <v>65</v>
      </c>
      <c r="I73" s="41">
        <v>19.5</v>
      </c>
      <c r="J73" s="43">
        <v>400000</v>
      </c>
      <c r="K73" s="43">
        <v>145222</v>
      </c>
      <c r="L73" s="43">
        <f t="shared" ref="L73:L79" si="6">ROUND((K73*$C$8/1000),0)</f>
        <v>3452422</v>
      </c>
      <c r="M73" s="43">
        <v>38301</v>
      </c>
      <c r="N73" s="43">
        <v>3490723</v>
      </c>
    </row>
    <row r="74" spans="1:14" x14ac:dyDescent="0.2">
      <c r="A74" s="37" t="s">
        <v>121</v>
      </c>
      <c r="B74" s="68">
        <v>337</v>
      </c>
      <c r="C74" s="68" t="s">
        <v>122</v>
      </c>
      <c r="D74" s="38" t="s">
        <v>38</v>
      </c>
      <c r="E74" s="39">
        <v>74</v>
      </c>
      <c r="F74" s="38" t="s">
        <v>41</v>
      </c>
      <c r="G74" s="41">
        <v>6.3</v>
      </c>
      <c r="H74" s="38" t="s">
        <v>65</v>
      </c>
      <c r="I74" s="41">
        <v>19.5</v>
      </c>
      <c r="J74" s="43">
        <v>74000</v>
      </c>
      <c r="K74" s="43">
        <v>26906</v>
      </c>
      <c r="L74" s="43">
        <f t="shared" si="6"/>
        <v>639647</v>
      </c>
      <c r="M74" s="43">
        <v>7091</v>
      </c>
      <c r="N74" s="43">
        <v>646738</v>
      </c>
    </row>
    <row r="75" spans="1:14" x14ac:dyDescent="0.2">
      <c r="A75" s="37" t="s">
        <v>123</v>
      </c>
      <c r="B75" s="68">
        <v>337</v>
      </c>
      <c r="C75" s="68" t="s">
        <v>122</v>
      </c>
      <c r="D75" s="38" t="s">
        <v>38</v>
      </c>
      <c r="E75" s="39">
        <v>38</v>
      </c>
      <c r="F75" s="38" t="s">
        <v>124</v>
      </c>
      <c r="G75" s="41">
        <v>7</v>
      </c>
      <c r="H75" s="38" t="s">
        <v>65</v>
      </c>
      <c r="I75" s="41">
        <v>19.75</v>
      </c>
      <c r="J75" s="43">
        <v>38000</v>
      </c>
      <c r="K75" s="43">
        <v>38000</v>
      </c>
      <c r="L75" s="43">
        <f t="shared" si="6"/>
        <v>903390</v>
      </c>
      <c r="M75" s="43">
        <v>989198</v>
      </c>
      <c r="N75" s="43">
        <v>1892588</v>
      </c>
    </row>
    <row r="76" spans="1:14" x14ac:dyDescent="0.2">
      <c r="A76" s="37" t="s">
        <v>125</v>
      </c>
      <c r="B76" s="68">
        <v>337</v>
      </c>
      <c r="C76" s="68" t="s">
        <v>126</v>
      </c>
      <c r="D76" s="38" t="s">
        <v>38</v>
      </c>
      <c r="E76" s="39">
        <v>539</v>
      </c>
      <c r="F76" s="38" t="s">
        <v>127</v>
      </c>
      <c r="G76" s="41">
        <v>5</v>
      </c>
      <c r="H76" s="68" t="s">
        <v>57</v>
      </c>
      <c r="I76" s="41">
        <v>19.5</v>
      </c>
      <c r="J76" s="43">
        <v>539000</v>
      </c>
      <c r="K76" s="43">
        <v>207815</v>
      </c>
      <c r="L76" s="43">
        <f t="shared" si="6"/>
        <v>4940471</v>
      </c>
      <c r="M76" s="43">
        <v>3350</v>
      </c>
      <c r="N76" s="43">
        <v>4943821</v>
      </c>
    </row>
    <row r="77" spans="1:14" x14ac:dyDescent="0.2">
      <c r="A77" s="37" t="s">
        <v>125</v>
      </c>
      <c r="B77" s="68">
        <v>337</v>
      </c>
      <c r="C77" s="68" t="s">
        <v>126</v>
      </c>
      <c r="D77" s="38" t="s">
        <v>38</v>
      </c>
      <c r="E77" s="39">
        <v>40</v>
      </c>
      <c r="F77" s="38" t="s">
        <v>128</v>
      </c>
      <c r="G77" s="41">
        <v>7.5</v>
      </c>
      <c r="H77" s="68" t="s">
        <v>57</v>
      </c>
      <c r="I77" s="41">
        <v>19.75</v>
      </c>
      <c r="J77" s="43">
        <v>40000</v>
      </c>
      <c r="K77" s="43">
        <v>40000</v>
      </c>
      <c r="L77" s="43">
        <f t="shared" si="6"/>
        <v>950936</v>
      </c>
      <c r="M77" s="43">
        <v>975791</v>
      </c>
      <c r="N77" s="43">
        <v>1926727</v>
      </c>
    </row>
    <row r="78" spans="1:14" x14ac:dyDescent="0.2">
      <c r="A78" s="37" t="s">
        <v>129</v>
      </c>
      <c r="B78" s="68">
        <v>337</v>
      </c>
      <c r="C78" s="68" t="s">
        <v>130</v>
      </c>
      <c r="D78" s="38" t="s">
        <v>38</v>
      </c>
      <c r="E78" s="39">
        <v>512</v>
      </c>
      <c r="F78" s="38" t="s">
        <v>131</v>
      </c>
      <c r="G78" s="41">
        <v>4.5</v>
      </c>
      <c r="H78" s="38" t="s">
        <v>65</v>
      </c>
      <c r="I78" s="41">
        <v>19.5</v>
      </c>
      <c r="J78" s="43">
        <v>512000</v>
      </c>
      <c r="K78" s="43">
        <v>241280</v>
      </c>
      <c r="L78" s="43">
        <f t="shared" si="6"/>
        <v>5736048</v>
      </c>
      <c r="M78" s="43">
        <v>45774</v>
      </c>
      <c r="N78" s="43">
        <v>5781822</v>
      </c>
    </row>
    <row r="79" spans="1:14" x14ac:dyDescent="0.2">
      <c r="A79" s="37" t="s">
        <v>129</v>
      </c>
      <c r="B79" s="68">
        <v>337</v>
      </c>
      <c r="C79" s="68" t="s">
        <v>130</v>
      </c>
      <c r="D79" s="38" t="s">
        <v>38</v>
      </c>
      <c r="E79" s="39">
        <v>45</v>
      </c>
      <c r="F79" s="38" t="s">
        <v>132</v>
      </c>
      <c r="G79" s="41">
        <v>8</v>
      </c>
      <c r="H79" s="38" t="s">
        <v>65</v>
      </c>
      <c r="I79" s="41">
        <v>19.75</v>
      </c>
      <c r="J79" s="43">
        <v>45000</v>
      </c>
      <c r="K79" s="43">
        <v>45000</v>
      </c>
      <c r="L79" s="43">
        <f t="shared" si="6"/>
        <v>1069803</v>
      </c>
      <c r="M79" s="43">
        <v>1057341</v>
      </c>
      <c r="N79" s="43">
        <v>2127144</v>
      </c>
    </row>
    <row r="80" spans="1:14" x14ac:dyDescent="0.2">
      <c r="A80" s="37"/>
      <c r="B80" s="68"/>
      <c r="C80" s="68"/>
      <c r="D80" s="38"/>
      <c r="E80" s="39"/>
      <c r="F80" s="38"/>
      <c r="G80" s="41"/>
      <c r="H80" s="38"/>
      <c r="I80" s="41"/>
      <c r="J80" s="43"/>
      <c r="K80" s="43"/>
      <c r="L80" s="43"/>
      <c r="M80" s="43"/>
      <c r="N80" s="43"/>
    </row>
    <row r="81" spans="1:14" x14ac:dyDescent="0.2">
      <c r="A81" s="37" t="s">
        <v>62</v>
      </c>
      <c r="B81" s="68">
        <v>341</v>
      </c>
      <c r="C81" s="68" t="s">
        <v>133</v>
      </c>
      <c r="D81" s="38" t="s">
        <v>38</v>
      </c>
      <c r="E81" s="39">
        <v>320</v>
      </c>
      <c r="F81" s="38" t="s">
        <v>134</v>
      </c>
      <c r="G81" s="41">
        <v>5.8</v>
      </c>
      <c r="H81" s="38" t="s">
        <v>40</v>
      </c>
      <c r="I81" s="41">
        <v>23.75</v>
      </c>
      <c r="J81" s="43">
        <v>320000</v>
      </c>
      <c r="K81" s="43">
        <v>80193</v>
      </c>
      <c r="L81" s="43">
        <f>ROUND((K81*$C$8/1000),0)</f>
        <v>1906461</v>
      </c>
      <c r="M81" s="43">
        <v>9021</v>
      </c>
      <c r="N81" s="43">
        <v>1915482</v>
      </c>
    </row>
    <row r="82" spans="1:14" x14ac:dyDescent="0.2">
      <c r="A82" s="37" t="s">
        <v>66</v>
      </c>
      <c r="B82" s="68">
        <v>341</v>
      </c>
      <c r="C82" s="68" t="s">
        <v>133</v>
      </c>
      <c r="D82" s="38" t="s">
        <v>38</v>
      </c>
      <c r="E82" s="39">
        <v>6</v>
      </c>
      <c r="F82" s="38" t="s">
        <v>135</v>
      </c>
      <c r="G82" s="41">
        <v>7.5</v>
      </c>
      <c r="H82" s="38" t="s">
        <v>40</v>
      </c>
      <c r="I82" s="41">
        <v>23.75</v>
      </c>
      <c r="J82" s="43">
        <v>6000</v>
      </c>
      <c r="K82" s="43">
        <v>12822</v>
      </c>
      <c r="L82" s="43">
        <f>ROUND((K82*$C$8/1000),0)</f>
        <v>304823</v>
      </c>
      <c r="M82" s="43">
        <v>1854</v>
      </c>
      <c r="N82" s="43">
        <v>306677</v>
      </c>
    </row>
    <row r="83" spans="1:14" x14ac:dyDescent="0.2">
      <c r="A83" s="37" t="s">
        <v>66</v>
      </c>
      <c r="B83" s="68">
        <v>341</v>
      </c>
      <c r="C83" s="68" t="s">
        <v>133</v>
      </c>
      <c r="D83" s="38" t="s">
        <v>38</v>
      </c>
      <c r="E83" s="39">
        <v>15.2</v>
      </c>
      <c r="F83" s="38" t="s">
        <v>136</v>
      </c>
      <c r="G83" s="41">
        <v>7.5</v>
      </c>
      <c r="H83" s="38" t="s">
        <v>40</v>
      </c>
      <c r="I83" s="41">
        <v>23.75</v>
      </c>
      <c r="J83" s="43">
        <v>15200</v>
      </c>
      <c r="K83" s="43">
        <v>32481</v>
      </c>
      <c r="L83" s="43">
        <f>ROUND((K83*$C$8/1000),0)</f>
        <v>772184</v>
      </c>
      <c r="M83" s="43">
        <v>4696</v>
      </c>
      <c r="N83" s="43">
        <v>776880</v>
      </c>
    </row>
    <row r="84" spans="1:14" x14ac:dyDescent="0.2">
      <c r="A84" s="37"/>
      <c r="B84" s="68"/>
      <c r="C84" s="68"/>
      <c r="D84" s="38"/>
      <c r="E84" s="39"/>
      <c r="F84" s="38"/>
      <c r="G84" s="41"/>
      <c r="H84" s="38"/>
      <c r="I84" s="41"/>
      <c r="J84" s="43"/>
      <c r="K84" s="43"/>
      <c r="L84" s="43"/>
      <c r="M84" s="43"/>
      <c r="N84" s="43"/>
    </row>
    <row r="85" spans="1:14" x14ac:dyDescent="0.2">
      <c r="A85" s="37" t="s">
        <v>84</v>
      </c>
      <c r="B85" s="68">
        <v>351</v>
      </c>
      <c r="C85" s="68" t="s">
        <v>137</v>
      </c>
      <c r="D85" s="38" t="s">
        <v>38</v>
      </c>
      <c r="E85" s="39">
        <v>400</v>
      </c>
      <c r="F85" s="38" t="s">
        <v>138</v>
      </c>
      <c r="G85" s="41">
        <v>6.5</v>
      </c>
      <c r="H85" s="38" t="s">
        <v>57</v>
      </c>
      <c r="I85" s="41">
        <v>20</v>
      </c>
      <c r="J85" s="43">
        <v>400000</v>
      </c>
      <c r="K85" s="43">
        <v>166320.87</v>
      </c>
      <c r="L85" s="43">
        <f>ROUND((K85*$C$8/1000),0)</f>
        <v>3954014</v>
      </c>
      <c r="M85" s="43">
        <v>6230</v>
      </c>
      <c r="N85" s="43">
        <v>3960244</v>
      </c>
    </row>
    <row r="86" spans="1:14" x14ac:dyDescent="0.2">
      <c r="A86" s="37" t="s">
        <v>84</v>
      </c>
      <c r="B86" s="68">
        <v>351</v>
      </c>
      <c r="C86" s="68" t="s">
        <v>137</v>
      </c>
      <c r="D86" s="38" t="s">
        <v>38</v>
      </c>
      <c r="E86" s="39">
        <v>155</v>
      </c>
      <c r="F86" s="38" t="s">
        <v>139</v>
      </c>
      <c r="G86" s="41">
        <v>6.5</v>
      </c>
      <c r="H86" s="38" t="s">
        <v>57</v>
      </c>
      <c r="I86" s="41">
        <v>20</v>
      </c>
      <c r="J86" s="43">
        <v>155000</v>
      </c>
      <c r="K86" s="43">
        <v>64449.51</v>
      </c>
      <c r="L86" s="43">
        <f>ROUND((K86*$C$8/1000),0)</f>
        <v>1532185</v>
      </c>
      <c r="M86" s="43">
        <v>2414</v>
      </c>
      <c r="N86" s="43">
        <v>1534599</v>
      </c>
    </row>
    <row r="87" spans="1:14" x14ac:dyDescent="0.2">
      <c r="A87" s="37" t="s">
        <v>140</v>
      </c>
      <c r="B87" s="68">
        <v>351</v>
      </c>
      <c r="C87" s="68" t="s">
        <v>137</v>
      </c>
      <c r="D87" s="38" t="s">
        <v>38</v>
      </c>
      <c r="E87" s="39">
        <v>21</v>
      </c>
      <c r="F87" s="38" t="s">
        <v>141</v>
      </c>
      <c r="G87" s="41">
        <v>5</v>
      </c>
      <c r="H87" s="38" t="s">
        <v>57</v>
      </c>
      <c r="I87" s="41">
        <v>5.5</v>
      </c>
      <c r="J87" s="43">
        <v>21000</v>
      </c>
      <c r="K87" s="43">
        <v>0</v>
      </c>
      <c r="L87" s="43">
        <f>ROUND((K87*$C$8/1000),0)</f>
        <v>0</v>
      </c>
      <c r="M87" s="69"/>
      <c r="N87" s="69"/>
    </row>
    <row r="88" spans="1:14" x14ac:dyDescent="0.2">
      <c r="A88" s="37" t="s">
        <v>94</v>
      </c>
      <c r="B88" s="68">
        <v>351</v>
      </c>
      <c r="C88" s="68" t="s">
        <v>137</v>
      </c>
      <c r="D88" s="38" t="s">
        <v>38</v>
      </c>
      <c r="E88" s="39">
        <v>60</v>
      </c>
      <c r="F88" s="38" t="s">
        <v>142</v>
      </c>
      <c r="G88" s="41">
        <v>6.5</v>
      </c>
      <c r="H88" s="38" t="s">
        <v>57</v>
      </c>
      <c r="I88" s="41">
        <v>20</v>
      </c>
      <c r="J88" s="43">
        <v>60000</v>
      </c>
      <c r="K88" s="43">
        <v>102698.48</v>
      </c>
      <c r="L88" s="43">
        <f>ROUND((K88*$C$8/1000),0)</f>
        <v>2441493</v>
      </c>
      <c r="M88" s="43">
        <v>3847</v>
      </c>
      <c r="N88" s="43">
        <v>2445340</v>
      </c>
    </row>
    <row r="89" spans="1:14" x14ac:dyDescent="0.2">
      <c r="A89" s="37" t="s">
        <v>94</v>
      </c>
      <c r="B89" s="68">
        <v>351</v>
      </c>
      <c r="C89" s="68" t="s">
        <v>137</v>
      </c>
      <c r="D89" s="38" t="s">
        <v>38</v>
      </c>
      <c r="E89" s="39">
        <v>2</v>
      </c>
      <c r="F89" s="38" t="s">
        <v>143</v>
      </c>
      <c r="G89" s="41">
        <v>6.5</v>
      </c>
      <c r="H89" s="38" t="s">
        <v>57</v>
      </c>
      <c r="I89" s="41">
        <v>21</v>
      </c>
      <c r="J89" s="43">
        <v>2000</v>
      </c>
      <c r="K89" s="43">
        <v>3874.37</v>
      </c>
      <c r="L89" s="43">
        <f>ROUND((K89*$C$8/1000),0)</f>
        <v>92107</v>
      </c>
      <c r="M89" s="43">
        <v>145</v>
      </c>
      <c r="N89" s="43">
        <v>92252</v>
      </c>
    </row>
    <row r="90" spans="1:14" x14ac:dyDescent="0.2">
      <c r="A90" s="37" t="s">
        <v>144</v>
      </c>
      <c r="B90" s="68">
        <v>351</v>
      </c>
      <c r="C90" s="68" t="s">
        <v>145</v>
      </c>
      <c r="D90" s="38" t="s">
        <v>38</v>
      </c>
      <c r="E90" s="39">
        <v>160</v>
      </c>
      <c r="F90" s="38" t="s">
        <v>146</v>
      </c>
      <c r="G90" s="41">
        <v>5.3</v>
      </c>
      <c r="H90" s="38" t="s">
        <v>57</v>
      </c>
      <c r="I90" s="41">
        <v>6</v>
      </c>
      <c r="J90" s="43">
        <v>160000</v>
      </c>
      <c r="K90" s="43">
        <v>0</v>
      </c>
      <c r="L90" s="43">
        <f t="shared" ref="L90:L102" si="7">ROUND((K90*$C$8/1000),0)</f>
        <v>0</v>
      </c>
      <c r="M90" s="43"/>
      <c r="N90" s="43"/>
    </row>
    <row r="91" spans="1:14" x14ac:dyDescent="0.2">
      <c r="A91" s="37" t="s">
        <v>144</v>
      </c>
      <c r="B91" s="68">
        <v>351</v>
      </c>
      <c r="C91" s="68" t="s">
        <v>145</v>
      </c>
      <c r="D91" s="38" t="s">
        <v>38</v>
      </c>
      <c r="E91" s="39">
        <v>60</v>
      </c>
      <c r="F91" s="38" t="s">
        <v>147</v>
      </c>
      <c r="G91" s="41">
        <v>5.3</v>
      </c>
      <c r="H91" s="38" t="s">
        <v>57</v>
      </c>
      <c r="I91" s="41">
        <v>6</v>
      </c>
      <c r="J91" s="43">
        <v>60000</v>
      </c>
      <c r="K91" s="43">
        <v>0</v>
      </c>
      <c r="L91" s="43">
        <f t="shared" si="7"/>
        <v>0</v>
      </c>
      <c r="M91" s="43"/>
      <c r="N91" s="43"/>
    </row>
    <row r="92" spans="1:14" x14ac:dyDescent="0.2">
      <c r="A92" s="37" t="s">
        <v>144</v>
      </c>
      <c r="B92" s="68">
        <v>351</v>
      </c>
      <c r="C92" s="68" t="s">
        <v>145</v>
      </c>
      <c r="D92" s="38" t="s">
        <v>38</v>
      </c>
      <c r="E92" s="39">
        <v>600</v>
      </c>
      <c r="F92" s="38" t="s">
        <v>148</v>
      </c>
      <c r="G92" s="41">
        <v>6.5</v>
      </c>
      <c r="H92" s="38" t="s">
        <v>57</v>
      </c>
      <c r="I92" s="41">
        <v>22.5</v>
      </c>
      <c r="J92" s="43">
        <v>600000</v>
      </c>
      <c r="K92" s="43">
        <v>299781.84000000003</v>
      </c>
      <c r="L92" s="43">
        <f t="shared" si="7"/>
        <v>7126837</v>
      </c>
      <c r="M92" s="43">
        <v>11229</v>
      </c>
      <c r="N92" s="43">
        <v>7138066</v>
      </c>
    </row>
    <row r="93" spans="1:14" x14ac:dyDescent="0.2">
      <c r="A93" s="37" t="s">
        <v>144</v>
      </c>
      <c r="B93" s="68">
        <v>351</v>
      </c>
      <c r="C93" s="68" t="s">
        <v>145</v>
      </c>
      <c r="D93" s="38" t="s">
        <v>38</v>
      </c>
      <c r="E93" s="39">
        <v>129</v>
      </c>
      <c r="F93" s="38" t="s">
        <v>149</v>
      </c>
      <c r="G93" s="41">
        <v>6.5</v>
      </c>
      <c r="H93" s="38" t="s">
        <v>57</v>
      </c>
      <c r="I93" s="41">
        <v>22.5</v>
      </c>
      <c r="J93" s="43">
        <v>129000</v>
      </c>
      <c r="K93" s="43">
        <v>64453.47</v>
      </c>
      <c r="L93" s="43">
        <f t="shared" si="7"/>
        <v>1532279</v>
      </c>
      <c r="M93" s="43">
        <v>2414</v>
      </c>
      <c r="N93" s="43">
        <v>1534693</v>
      </c>
    </row>
    <row r="94" spans="1:14" x14ac:dyDescent="0.2">
      <c r="A94" s="37" t="s">
        <v>150</v>
      </c>
      <c r="B94" s="68">
        <v>351</v>
      </c>
      <c r="C94" s="68" t="s">
        <v>145</v>
      </c>
      <c r="D94" s="38" t="s">
        <v>38</v>
      </c>
      <c r="E94" s="39">
        <v>82</v>
      </c>
      <c r="F94" s="38" t="s">
        <v>151</v>
      </c>
      <c r="G94" s="41">
        <v>6.5</v>
      </c>
      <c r="H94" s="38" t="s">
        <v>57</v>
      </c>
      <c r="I94" s="41">
        <v>22.5</v>
      </c>
      <c r="J94" s="43">
        <v>82000</v>
      </c>
      <c r="K94" s="43">
        <v>137898.41</v>
      </c>
      <c r="L94" s="43">
        <f t="shared" si="7"/>
        <v>3278315</v>
      </c>
      <c r="M94" s="43">
        <v>5166</v>
      </c>
      <c r="N94" s="43">
        <v>3283481</v>
      </c>
    </row>
    <row r="95" spans="1:14" x14ac:dyDescent="0.2">
      <c r="A95" s="37" t="s">
        <v>150</v>
      </c>
      <c r="B95" s="68">
        <v>351</v>
      </c>
      <c r="C95" s="68" t="s">
        <v>145</v>
      </c>
      <c r="D95" s="38" t="s">
        <v>38</v>
      </c>
      <c r="E95" s="39">
        <v>7</v>
      </c>
      <c r="F95" s="38" t="s">
        <v>152</v>
      </c>
      <c r="G95" s="41">
        <v>6.5</v>
      </c>
      <c r="H95" s="38" t="s">
        <v>57</v>
      </c>
      <c r="I95" s="41">
        <v>22.5</v>
      </c>
      <c r="J95" s="43">
        <v>7000</v>
      </c>
      <c r="K95" s="43">
        <v>13348.47</v>
      </c>
      <c r="L95" s="43">
        <f t="shared" si="7"/>
        <v>317339</v>
      </c>
      <c r="M95" s="43">
        <v>500</v>
      </c>
      <c r="N95" s="43">
        <v>317839</v>
      </c>
    </row>
    <row r="96" spans="1:14" x14ac:dyDescent="0.2">
      <c r="A96" s="37" t="s">
        <v>153</v>
      </c>
      <c r="B96" s="68">
        <v>351</v>
      </c>
      <c r="C96" s="68" t="s">
        <v>154</v>
      </c>
      <c r="D96" s="38" t="s">
        <v>38</v>
      </c>
      <c r="E96" s="39">
        <v>255</v>
      </c>
      <c r="F96" s="38" t="s">
        <v>155</v>
      </c>
      <c r="G96" s="41">
        <v>4</v>
      </c>
      <c r="H96" s="68" t="s">
        <v>65</v>
      </c>
      <c r="I96" s="41">
        <v>5.75</v>
      </c>
      <c r="J96" s="43">
        <v>255000</v>
      </c>
      <c r="K96" s="43">
        <v>0</v>
      </c>
      <c r="L96" s="43">
        <f t="shared" si="7"/>
        <v>0</v>
      </c>
      <c r="M96" s="43"/>
      <c r="N96" s="43"/>
    </row>
    <row r="97" spans="1:14" x14ac:dyDescent="0.2">
      <c r="A97" s="37" t="s">
        <v>153</v>
      </c>
      <c r="B97" s="68">
        <v>351</v>
      </c>
      <c r="C97" s="68" t="s">
        <v>154</v>
      </c>
      <c r="D97" s="38" t="s">
        <v>38</v>
      </c>
      <c r="E97" s="39">
        <v>69</v>
      </c>
      <c r="F97" s="38" t="s">
        <v>156</v>
      </c>
      <c r="G97" s="41">
        <v>4</v>
      </c>
      <c r="H97" s="68" t="s">
        <v>65</v>
      </c>
      <c r="I97" s="41">
        <v>5.75</v>
      </c>
      <c r="J97" s="43">
        <v>69000</v>
      </c>
      <c r="K97" s="43">
        <v>0</v>
      </c>
      <c r="L97" s="43">
        <f t="shared" si="7"/>
        <v>0</v>
      </c>
      <c r="M97" s="43"/>
      <c r="N97" s="43"/>
    </row>
    <row r="98" spans="1:14" x14ac:dyDescent="0.2">
      <c r="A98" s="37" t="s">
        <v>157</v>
      </c>
      <c r="B98" s="68">
        <v>351</v>
      </c>
      <c r="C98" s="68" t="s">
        <v>154</v>
      </c>
      <c r="D98" s="38" t="s">
        <v>38</v>
      </c>
      <c r="E98" s="39">
        <v>305</v>
      </c>
      <c r="F98" s="38" t="s">
        <v>158</v>
      </c>
      <c r="G98" s="41">
        <v>6</v>
      </c>
      <c r="H98" s="68" t="s">
        <v>65</v>
      </c>
      <c r="I98" s="41">
        <v>22.5</v>
      </c>
      <c r="J98" s="43">
        <v>305000</v>
      </c>
      <c r="K98" s="43">
        <v>208675.31</v>
      </c>
      <c r="L98" s="43">
        <f t="shared" si="7"/>
        <v>4960924</v>
      </c>
      <c r="M98" s="43">
        <v>7231</v>
      </c>
      <c r="N98" s="43">
        <v>4968155</v>
      </c>
    </row>
    <row r="99" spans="1:14" x14ac:dyDescent="0.2">
      <c r="A99" s="37" t="s">
        <v>157</v>
      </c>
      <c r="B99" s="68">
        <v>351</v>
      </c>
      <c r="C99" s="68" t="s">
        <v>154</v>
      </c>
      <c r="D99" s="38" t="s">
        <v>38</v>
      </c>
      <c r="E99" s="39">
        <v>77</v>
      </c>
      <c r="F99" s="38" t="s">
        <v>159</v>
      </c>
      <c r="G99" s="41">
        <v>6</v>
      </c>
      <c r="H99" s="68" t="s">
        <v>65</v>
      </c>
      <c r="I99" s="41">
        <v>22.5</v>
      </c>
      <c r="J99" s="43">
        <v>77000</v>
      </c>
      <c r="K99" s="43">
        <v>52682.27</v>
      </c>
      <c r="L99" s="43">
        <f t="shared" si="7"/>
        <v>1252437</v>
      </c>
      <c r="M99" s="43">
        <v>1826</v>
      </c>
      <c r="N99" s="43">
        <v>1254263</v>
      </c>
    </row>
    <row r="100" spans="1:14" x14ac:dyDescent="0.2">
      <c r="A100" s="37" t="s">
        <v>157</v>
      </c>
      <c r="B100" s="68">
        <v>351</v>
      </c>
      <c r="C100" s="68" t="s">
        <v>154</v>
      </c>
      <c r="D100" s="38" t="s">
        <v>38</v>
      </c>
      <c r="E100" s="39">
        <v>29</v>
      </c>
      <c r="F100" s="38" t="s">
        <v>160</v>
      </c>
      <c r="G100" s="41">
        <v>6</v>
      </c>
      <c r="H100" s="68" t="s">
        <v>65</v>
      </c>
      <c r="I100" s="41">
        <v>25.5</v>
      </c>
      <c r="J100" s="43">
        <v>29000</v>
      </c>
      <c r="K100" s="43">
        <v>45040.69</v>
      </c>
      <c r="L100" s="43">
        <f t="shared" si="7"/>
        <v>1070771</v>
      </c>
      <c r="M100" s="43">
        <v>1561</v>
      </c>
      <c r="N100" s="43">
        <v>1072332</v>
      </c>
    </row>
    <row r="101" spans="1:14" x14ac:dyDescent="0.2">
      <c r="A101" s="37" t="s">
        <v>161</v>
      </c>
      <c r="B101" s="68">
        <v>351</v>
      </c>
      <c r="C101" s="68" t="s">
        <v>154</v>
      </c>
      <c r="D101" s="38" t="s">
        <v>38</v>
      </c>
      <c r="E101" s="39">
        <v>29</v>
      </c>
      <c r="F101" s="38" t="s">
        <v>162</v>
      </c>
      <c r="G101" s="41">
        <v>4.5</v>
      </c>
      <c r="H101" s="68" t="s">
        <v>65</v>
      </c>
      <c r="I101" s="41">
        <v>26</v>
      </c>
      <c r="J101" s="43">
        <v>29000</v>
      </c>
      <c r="K101" s="43">
        <v>44380.15</v>
      </c>
      <c r="L101" s="43">
        <f t="shared" si="7"/>
        <v>1055068</v>
      </c>
      <c r="M101" s="43">
        <v>1161</v>
      </c>
      <c r="N101" s="43">
        <v>1056229</v>
      </c>
    </row>
    <row r="102" spans="1:14" x14ac:dyDescent="0.2">
      <c r="A102" s="37" t="s">
        <v>163</v>
      </c>
      <c r="B102" s="68">
        <v>351</v>
      </c>
      <c r="C102" s="68" t="s">
        <v>164</v>
      </c>
      <c r="D102" s="38" t="s">
        <v>38</v>
      </c>
      <c r="E102" s="39">
        <v>205</v>
      </c>
      <c r="F102" s="38" t="s">
        <v>165</v>
      </c>
      <c r="G102" s="41">
        <v>4</v>
      </c>
      <c r="H102" s="68" t="s">
        <v>65</v>
      </c>
      <c r="I102" s="41">
        <v>5.75</v>
      </c>
      <c r="J102" s="43">
        <v>205000</v>
      </c>
      <c r="K102" s="43">
        <v>0</v>
      </c>
      <c r="L102" s="43">
        <f t="shared" si="7"/>
        <v>0</v>
      </c>
      <c r="M102" s="43"/>
      <c r="N102" s="43"/>
    </row>
    <row r="103" spans="1:14" x14ac:dyDescent="0.2">
      <c r="A103" s="37" t="s">
        <v>163</v>
      </c>
      <c r="B103" s="68">
        <v>351</v>
      </c>
      <c r="C103" s="68" t="s">
        <v>164</v>
      </c>
      <c r="D103" s="38" t="s">
        <v>38</v>
      </c>
      <c r="E103" s="39">
        <v>57</v>
      </c>
      <c r="F103" s="38" t="s">
        <v>166</v>
      </c>
      <c r="G103" s="41">
        <v>4</v>
      </c>
      <c r="H103" s="68" t="s">
        <v>65</v>
      </c>
      <c r="I103" s="41">
        <v>5.75</v>
      </c>
      <c r="J103" s="43">
        <v>57000</v>
      </c>
      <c r="K103" s="43">
        <v>0</v>
      </c>
      <c r="L103" s="43">
        <f>ROUND((K103*$C$8/1000),0)</f>
        <v>0</v>
      </c>
      <c r="M103" s="43"/>
      <c r="N103" s="43"/>
    </row>
    <row r="104" spans="1:14" x14ac:dyDescent="0.2">
      <c r="A104" s="56" t="s">
        <v>167</v>
      </c>
      <c r="B104" s="68">
        <v>351</v>
      </c>
      <c r="C104" s="68" t="s">
        <v>164</v>
      </c>
      <c r="D104" s="38" t="s">
        <v>38</v>
      </c>
      <c r="E104" s="39">
        <v>270</v>
      </c>
      <c r="F104" s="38" t="s">
        <v>168</v>
      </c>
      <c r="G104" s="41">
        <v>5.6</v>
      </c>
      <c r="H104" s="68" t="s">
        <v>65</v>
      </c>
      <c r="I104" s="41">
        <v>19.75</v>
      </c>
      <c r="J104" s="43">
        <v>270000</v>
      </c>
      <c r="K104" s="61">
        <v>179576.91</v>
      </c>
      <c r="L104" s="43">
        <f>ROUND((K104*$C$8/1000),0)</f>
        <v>4269156</v>
      </c>
      <c r="M104" s="43">
        <v>5819</v>
      </c>
      <c r="N104" s="43">
        <v>4274975</v>
      </c>
    </row>
    <row r="105" spans="1:14" x14ac:dyDescent="0.2">
      <c r="A105" s="56" t="s">
        <v>169</v>
      </c>
      <c r="B105" s="68">
        <v>351</v>
      </c>
      <c r="C105" s="68" t="s">
        <v>164</v>
      </c>
      <c r="D105" s="38" t="s">
        <v>38</v>
      </c>
      <c r="E105" s="39">
        <v>69</v>
      </c>
      <c r="F105" s="38" t="s">
        <v>170</v>
      </c>
      <c r="G105" s="41">
        <v>5.6</v>
      </c>
      <c r="H105" s="68" t="s">
        <v>65</v>
      </c>
      <c r="I105" s="41">
        <v>19.75</v>
      </c>
      <c r="J105" s="43">
        <v>69000</v>
      </c>
      <c r="K105" s="43">
        <v>45891.99</v>
      </c>
      <c r="L105" s="43">
        <f>ROUND((K105*$C$8/1000),0)</f>
        <v>1091009</v>
      </c>
      <c r="M105" s="43">
        <v>1488</v>
      </c>
      <c r="N105" s="43">
        <v>1092497</v>
      </c>
    </row>
    <row r="106" spans="1:14" x14ac:dyDescent="0.2">
      <c r="A106" s="56" t="s">
        <v>171</v>
      </c>
      <c r="B106" s="68">
        <v>351</v>
      </c>
      <c r="C106" s="68" t="s">
        <v>164</v>
      </c>
      <c r="D106" s="38" t="s">
        <v>38</v>
      </c>
      <c r="E106" s="39">
        <v>20</v>
      </c>
      <c r="F106" s="38" t="s">
        <v>172</v>
      </c>
      <c r="G106" s="41">
        <v>6</v>
      </c>
      <c r="H106" s="68" t="s">
        <v>65</v>
      </c>
      <c r="I106" s="41">
        <v>25.25</v>
      </c>
      <c r="J106" s="43">
        <v>20000</v>
      </c>
      <c r="K106" s="43">
        <v>30314.29</v>
      </c>
      <c r="L106" s="43">
        <f>ROUND((K106*$C$8/1000),0)</f>
        <v>720674</v>
      </c>
      <c r="M106" s="43">
        <v>1051</v>
      </c>
      <c r="N106" s="43">
        <v>721725</v>
      </c>
    </row>
    <row r="107" spans="1:14" x14ac:dyDescent="0.2">
      <c r="A107" s="56" t="s">
        <v>167</v>
      </c>
      <c r="B107" s="68">
        <v>351</v>
      </c>
      <c r="C107" s="68" t="s">
        <v>164</v>
      </c>
      <c r="D107" s="38" t="s">
        <v>38</v>
      </c>
      <c r="E107" s="39">
        <v>46</v>
      </c>
      <c r="F107" s="38" t="s">
        <v>173</v>
      </c>
      <c r="G107" s="41">
        <v>4.5</v>
      </c>
      <c r="H107" s="68" t="s">
        <v>65</v>
      </c>
      <c r="I107" s="41">
        <v>25.75</v>
      </c>
      <c r="J107" s="43">
        <v>46000</v>
      </c>
      <c r="K107" s="43">
        <v>69370.77</v>
      </c>
      <c r="L107" s="43">
        <f>ROUND((K107*$C$8/1000),0)</f>
        <v>1649180</v>
      </c>
      <c r="M107" s="43">
        <v>1816</v>
      </c>
      <c r="N107" s="43">
        <v>1650996</v>
      </c>
    </row>
    <row r="108" spans="1:14" x14ac:dyDescent="0.2">
      <c r="A108" s="37"/>
      <c r="B108" s="68"/>
      <c r="C108" s="68"/>
      <c r="D108" s="38"/>
      <c r="E108" s="39"/>
      <c r="F108" s="38"/>
      <c r="G108" s="41"/>
      <c r="H108" s="68"/>
      <c r="I108" s="41"/>
      <c r="J108" s="43"/>
      <c r="K108" s="43"/>
      <c r="L108" s="43"/>
      <c r="M108" s="43"/>
      <c r="N108" s="43"/>
    </row>
    <row r="109" spans="1:14" x14ac:dyDescent="0.2">
      <c r="A109" s="37" t="s">
        <v>84</v>
      </c>
      <c r="B109" s="68">
        <v>363</v>
      </c>
      <c r="C109" s="68" t="s">
        <v>174</v>
      </c>
      <c r="D109" s="38" t="s">
        <v>38</v>
      </c>
      <c r="E109" s="39">
        <v>400</v>
      </c>
      <c r="F109" s="38" t="s">
        <v>175</v>
      </c>
      <c r="G109" s="41">
        <v>5</v>
      </c>
      <c r="H109" s="68" t="s">
        <v>176</v>
      </c>
      <c r="I109" s="41">
        <v>17.5</v>
      </c>
      <c r="J109" s="43">
        <v>400000</v>
      </c>
      <c r="K109" s="43">
        <v>203918.3</v>
      </c>
      <c r="L109" s="43">
        <f t="shared" ref="L109:L115" si="8">ROUND((K109*$C$8/1000),0)</f>
        <v>4847833</v>
      </c>
      <c r="M109" s="43">
        <v>3292</v>
      </c>
      <c r="N109" s="43">
        <v>4851125</v>
      </c>
    </row>
    <row r="110" spans="1:14" x14ac:dyDescent="0.2">
      <c r="A110" s="37" t="s">
        <v>84</v>
      </c>
      <c r="B110" s="68">
        <v>363</v>
      </c>
      <c r="C110" s="68" t="s">
        <v>174</v>
      </c>
      <c r="D110" s="38" t="s">
        <v>38</v>
      </c>
      <c r="E110" s="39">
        <v>96</v>
      </c>
      <c r="F110" s="38" t="s">
        <v>177</v>
      </c>
      <c r="G110" s="41">
        <v>5</v>
      </c>
      <c r="H110" s="68" t="s">
        <v>176</v>
      </c>
      <c r="I110" s="41">
        <v>17.5</v>
      </c>
      <c r="J110" s="43">
        <v>96000</v>
      </c>
      <c r="K110" s="43">
        <v>48940.41</v>
      </c>
      <c r="L110" s="43">
        <f t="shared" si="8"/>
        <v>1163480</v>
      </c>
      <c r="M110" s="43">
        <v>790</v>
      </c>
      <c r="N110" s="43">
        <v>1164270</v>
      </c>
    </row>
    <row r="111" spans="1:14" x14ac:dyDescent="0.2">
      <c r="A111" s="37" t="s">
        <v>140</v>
      </c>
      <c r="B111" s="68">
        <v>363</v>
      </c>
      <c r="C111" s="68" t="s">
        <v>174</v>
      </c>
      <c r="D111" s="38" t="s">
        <v>38</v>
      </c>
      <c r="E111" s="70">
        <v>1E-3</v>
      </c>
      <c r="F111" s="38" t="s">
        <v>178</v>
      </c>
      <c r="G111" s="41">
        <v>0</v>
      </c>
      <c r="H111" s="68" t="s">
        <v>176</v>
      </c>
      <c r="I111" s="41">
        <v>17.5</v>
      </c>
      <c r="J111" s="43">
        <v>1</v>
      </c>
      <c r="K111" s="43">
        <v>1</v>
      </c>
      <c r="L111" s="43">
        <f t="shared" si="8"/>
        <v>24</v>
      </c>
      <c r="M111" s="43">
        <v>0</v>
      </c>
      <c r="N111" s="43">
        <v>24</v>
      </c>
    </row>
    <row r="112" spans="1:14" x14ac:dyDescent="0.2">
      <c r="A112" s="37" t="s">
        <v>62</v>
      </c>
      <c r="B112" s="68">
        <v>367</v>
      </c>
      <c r="C112" s="68" t="s">
        <v>179</v>
      </c>
      <c r="D112" s="38" t="s">
        <v>38</v>
      </c>
      <c r="E112" s="39">
        <v>321.5</v>
      </c>
      <c r="F112" s="38" t="s">
        <v>180</v>
      </c>
      <c r="G112" s="41">
        <v>5.5</v>
      </c>
      <c r="H112" s="68" t="s">
        <v>65</v>
      </c>
      <c r="I112" s="41">
        <v>19</v>
      </c>
      <c r="J112" s="43">
        <v>321500</v>
      </c>
      <c r="K112" s="43">
        <v>125164</v>
      </c>
      <c r="L112" s="43">
        <f t="shared" si="8"/>
        <v>2975575</v>
      </c>
      <c r="M112" s="43">
        <v>13366</v>
      </c>
      <c r="N112" s="43">
        <v>2988941</v>
      </c>
    </row>
    <row r="113" spans="1:14" x14ac:dyDescent="0.2">
      <c r="A113" s="37" t="s">
        <v>62</v>
      </c>
      <c r="B113" s="68">
        <v>367</v>
      </c>
      <c r="C113" s="68" t="s">
        <v>179</v>
      </c>
      <c r="D113" s="38" t="s">
        <v>38</v>
      </c>
      <c r="E113" s="39">
        <v>452.5</v>
      </c>
      <c r="F113" s="38" t="s">
        <v>181</v>
      </c>
      <c r="G113" s="41">
        <v>5.9</v>
      </c>
      <c r="H113" s="68" t="s">
        <v>65</v>
      </c>
      <c r="I113" s="41">
        <v>21.5</v>
      </c>
      <c r="J113" s="43">
        <v>452500</v>
      </c>
      <c r="K113" s="43">
        <v>285463</v>
      </c>
      <c r="L113" s="43">
        <f t="shared" si="8"/>
        <v>6786429</v>
      </c>
      <c r="M113" s="43">
        <v>32653</v>
      </c>
      <c r="N113" s="43">
        <v>6819082</v>
      </c>
    </row>
    <row r="114" spans="1:14" x14ac:dyDescent="0.2">
      <c r="A114" s="37" t="s">
        <v>66</v>
      </c>
      <c r="B114" s="68">
        <v>367</v>
      </c>
      <c r="C114" s="68" t="s">
        <v>179</v>
      </c>
      <c r="D114" s="38" t="s">
        <v>38</v>
      </c>
      <c r="E114" s="39">
        <v>31</v>
      </c>
      <c r="F114" s="38" t="s">
        <v>182</v>
      </c>
      <c r="G114" s="41">
        <v>6.3</v>
      </c>
      <c r="H114" s="68" t="s">
        <v>65</v>
      </c>
      <c r="I114" s="41">
        <v>21.5</v>
      </c>
      <c r="J114" s="43">
        <v>31000</v>
      </c>
      <c r="K114" s="43">
        <v>57108</v>
      </c>
      <c r="L114" s="43">
        <f t="shared" si="8"/>
        <v>1357652</v>
      </c>
      <c r="M114" s="43">
        <v>6965</v>
      </c>
      <c r="N114" s="43">
        <v>1364617</v>
      </c>
    </row>
    <row r="115" spans="1:14" x14ac:dyDescent="0.2">
      <c r="A115" s="37" t="s">
        <v>66</v>
      </c>
      <c r="B115" s="68">
        <v>367</v>
      </c>
      <c r="C115" s="68" t="s">
        <v>179</v>
      </c>
      <c r="D115" s="38" t="s">
        <v>38</v>
      </c>
      <c r="E115" s="39">
        <v>51.8</v>
      </c>
      <c r="F115" s="38" t="s">
        <v>183</v>
      </c>
      <c r="G115" s="41">
        <v>6.3</v>
      </c>
      <c r="H115" s="68" t="s">
        <v>65</v>
      </c>
      <c r="I115" s="41">
        <v>21.5</v>
      </c>
      <c r="J115" s="43">
        <v>51800</v>
      </c>
      <c r="K115" s="43">
        <v>95425</v>
      </c>
      <c r="L115" s="43">
        <f t="shared" si="8"/>
        <v>2268578</v>
      </c>
      <c r="M115" s="43">
        <v>11639</v>
      </c>
      <c r="N115" s="43">
        <v>2280217</v>
      </c>
    </row>
    <row r="116" spans="1:14" x14ac:dyDescent="0.2">
      <c r="A116" s="37"/>
      <c r="B116" s="68"/>
      <c r="C116" s="68"/>
      <c r="D116" s="38"/>
      <c r="E116" s="39"/>
      <c r="F116" s="38"/>
      <c r="G116" s="41"/>
      <c r="H116" s="68"/>
      <c r="I116" s="41"/>
      <c r="J116" s="43"/>
      <c r="K116" s="43"/>
      <c r="L116" s="43"/>
      <c r="M116" s="43"/>
      <c r="N116" s="43"/>
    </row>
    <row r="117" spans="1:14" x14ac:dyDescent="0.2">
      <c r="A117" s="56" t="s">
        <v>184</v>
      </c>
      <c r="B117" s="71">
        <v>383</v>
      </c>
      <c r="C117" s="71" t="s">
        <v>154</v>
      </c>
      <c r="D117" s="57" t="s">
        <v>38</v>
      </c>
      <c r="E117" s="58">
        <v>1250</v>
      </c>
      <c r="F117" s="57" t="s">
        <v>91</v>
      </c>
      <c r="G117" s="59">
        <v>4.5</v>
      </c>
      <c r="H117" s="71" t="s">
        <v>57</v>
      </c>
      <c r="I117" s="59">
        <v>22</v>
      </c>
      <c r="J117" s="61">
        <v>1250000</v>
      </c>
      <c r="K117" s="61">
        <v>309415</v>
      </c>
      <c r="L117" s="61">
        <f t="shared" ref="L117:L122" si="9">ROUND((K117*$C$8/1000),0)</f>
        <v>7355850</v>
      </c>
      <c r="M117" s="61">
        <v>4492</v>
      </c>
      <c r="N117" s="61">
        <v>7360342</v>
      </c>
    </row>
    <row r="118" spans="1:14" x14ac:dyDescent="0.2">
      <c r="A118" s="37" t="s">
        <v>185</v>
      </c>
      <c r="B118" s="68">
        <v>383</v>
      </c>
      <c r="C118" s="68" t="s">
        <v>154</v>
      </c>
      <c r="D118" s="38" t="s">
        <v>38</v>
      </c>
      <c r="E118" s="70">
        <v>161</v>
      </c>
      <c r="F118" s="38" t="s">
        <v>58</v>
      </c>
      <c r="G118" s="41">
        <v>6</v>
      </c>
      <c r="H118" s="68" t="s">
        <v>57</v>
      </c>
      <c r="I118" s="41">
        <v>22</v>
      </c>
      <c r="J118" s="43">
        <v>161000</v>
      </c>
      <c r="K118" s="43">
        <v>278692</v>
      </c>
      <c r="L118" s="43">
        <f t="shared" si="9"/>
        <v>6625459</v>
      </c>
      <c r="M118" s="43">
        <v>21485</v>
      </c>
      <c r="N118" s="43">
        <v>6646944</v>
      </c>
    </row>
    <row r="119" spans="1:14" x14ac:dyDescent="0.2">
      <c r="A119" s="37" t="s">
        <v>69</v>
      </c>
      <c r="B119" s="68">
        <v>392</v>
      </c>
      <c r="C119" s="68" t="s">
        <v>186</v>
      </c>
      <c r="D119" s="38" t="s">
        <v>38</v>
      </c>
      <c r="E119" s="39">
        <v>240</v>
      </c>
      <c r="F119" s="38" t="s">
        <v>187</v>
      </c>
      <c r="G119" s="41">
        <v>3.5</v>
      </c>
      <c r="H119" s="68" t="s">
        <v>57</v>
      </c>
      <c r="I119" s="41">
        <v>7</v>
      </c>
      <c r="J119" s="43">
        <v>240000</v>
      </c>
      <c r="K119" s="43">
        <v>0</v>
      </c>
      <c r="L119" s="43">
        <f t="shared" si="9"/>
        <v>0</v>
      </c>
      <c r="M119" s="43"/>
      <c r="N119" s="43"/>
    </row>
    <row r="120" spans="1:14" x14ac:dyDescent="0.2">
      <c r="A120" s="37" t="s">
        <v>188</v>
      </c>
      <c r="B120" s="68">
        <v>392</v>
      </c>
      <c r="C120" s="68" t="s">
        <v>186</v>
      </c>
      <c r="D120" s="38" t="s">
        <v>38</v>
      </c>
      <c r="E120" s="39">
        <v>245</v>
      </c>
      <c r="F120" s="38" t="s">
        <v>182</v>
      </c>
      <c r="G120" s="41">
        <v>4.5</v>
      </c>
      <c r="H120" s="68" t="s">
        <v>57</v>
      </c>
      <c r="I120" s="41">
        <v>11</v>
      </c>
      <c r="J120" s="43">
        <v>119805</v>
      </c>
      <c r="K120" s="43">
        <v>66233.23</v>
      </c>
      <c r="L120" s="43">
        <f t="shared" si="9"/>
        <v>1574590</v>
      </c>
      <c r="M120" s="43">
        <v>11362</v>
      </c>
      <c r="N120" s="43">
        <v>1585952</v>
      </c>
    </row>
    <row r="121" spans="1:14" x14ac:dyDescent="0.2">
      <c r="A121" s="37" t="s">
        <v>188</v>
      </c>
      <c r="B121" s="68">
        <v>392</v>
      </c>
      <c r="C121" s="68" t="s">
        <v>186</v>
      </c>
      <c r="D121" s="38" t="s">
        <v>38</v>
      </c>
      <c r="E121" s="72" t="s">
        <v>189</v>
      </c>
      <c r="F121" s="38" t="s">
        <v>190</v>
      </c>
      <c r="G121" s="41">
        <v>4.5</v>
      </c>
      <c r="H121" s="68" t="s">
        <v>57</v>
      </c>
      <c r="I121" s="41">
        <v>11</v>
      </c>
      <c r="J121" s="43">
        <v>195</v>
      </c>
      <c r="K121" s="43">
        <v>107.78</v>
      </c>
      <c r="L121" s="43">
        <f t="shared" si="9"/>
        <v>2562</v>
      </c>
      <c r="M121" s="43">
        <v>19</v>
      </c>
      <c r="N121" s="43">
        <v>2581</v>
      </c>
    </row>
    <row r="122" spans="1:14" x14ac:dyDescent="0.2">
      <c r="A122" s="37" t="s">
        <v>188</v>
      </c>
      <c r="B122" s="68">
        <v>392</v>
      </c>
      <c r="C122" s="68" t="s">
        <v>186</v>
      </c>
      <c r="D122" s="38" t="s">
        <v>38</v>
      </c>
      <c r="E122" s="72" t="s">
        <v>189</v>
      </c>
      <c r="F122" s="38" t="s">
        <v>191</v>
      </c>
      <c r="G122" s="41">
        <v>5</v>
      </c>
      <c r="H122" s="68" t="s">
        <v>57</v>
      </c>
      <c r="I122" s="41">
        <v>11.5</v>
      </c>
      <c r="J122" s="43">
        <v>146837.81</v>
      </c>
      <c r="K122" s="43">
        <v>216031.49</v>
      </c>
      <c r="L122" s="43">
        <f t="shared" si="9"/>
        <v>5135805</v>
      </c>
      <c r="M122" s="43">
        <v>0</v>
      </c>
      <c r="N122" s="43">
        <v>5135805</v>
      </c>
    </row>
    <row r="123" spans="1:14" x14ac:dyDescent="0.2">
      <c r="A123" s="8"/>
      <c r="B123" s="68"/>
      <c r="C123" s="68"/>
      <c r="D123" s="8"/>
      <c r="E123" s="73"/>
      <c r="F123" s="8"/>
      <c r="G123" s="8"/>
      <c r="H123" s="8"/>
      <c r="I123" s="8"/>
      <c r="J123" s="74"/>
      <c r="K123" s="74"/>
      <c r="L123" s="74"/>
      <c r="M123" s="74"/>
      <c r="N123" s="74"/>
    </row>
    <row r="124" spans="1:14" x14ac:dyDescent="0.2">
      <c r="A124" s="37" t="s">
        <v>62</v>
      </c>
      <c r="B124" s="68">
        <v>420</v>
      </c>
      <c r="C124" s="68" t="s">
        <v>192</v>
      </c>
      <c r="D124" s="38" t="s">
        <v>38</v>
      </c>
      <c r="E124" s="39">
        <v>507</v>
      </c>
      <c r="F124" s="38" t="s">
        <v>193</v>
      </c>
      <c r="G124" s="41">
        <v>4.5</v>
      </c>
      <c r="H124" s="68" t="s">
        <v>40</v>
      </c>
      <c r="I124" s="41">
        <v>19.5</v>
      </c>
      <c r="J124" s="43">
        <v>507000</v>
      </c>
      <c r="K124" s="43">
        <v>117874</v>
      </c>
      <c r="L124" s="43">
        <f>ROUND((K124*$C$8/1000),0)</f>
        <v>2802267</v>
      </c>
      <c r="M124" s="43">
        <v>10336</v>
      </c>
      <c r="N124" s="43">
        <v>2812603</v>
      </c>
    </row>
    <row r="125" spans="1:14" x14ac:dyDescent="0.2">
      <c r="A125" s="37" t="s">
        <v>62</v>
      </c>
      <c r="B125" s="68">
        <v>420</v>
      </c>
      <c r="C125" s="68" t="s">
        <v>192</v>
      </c>
      <c r="D125" s="38" t="s">
        <v>38</v>
      </c>
      <c r="E125" s="39">
        <v>91</v>
      </c>
      <c r="F125" s="38" t="s">
        <v>194</v>
      </c>
      <c r="G125" s="41">
        <v>4.5</v>
      </c>
      <c r="H125" s="68" t="s">
        <v>40</v>
      </c>
      <c r="I125" s="41">
        <v>19.5</v>
      </c>
      <c r="J125" s="43">
        <v>91000</v>
      </c>
      <c r="K125" s="43">
        <v>58455</v>
      </c>
      <c r="L125" s="43">
        <f>ROUND((K125*$C$8/1000),0)</f>
        <v>1389675</v>
      </c>
      <c r="M125" s="43">
        <v>5126</v>
      </c>
      <c r="N125" s="43">
        <v>1394801</v>
      </c>
    </row>
    <row r="126" spans="1:14" x14ac:dyDescent="0.2">
      <c r="A126" s="37" t="s">
        <v>66</v>
      </c>
      <c r="B126" s="68">
        <v>420</v>
      </c>
      <c r="C126" s="68" t="s">
        <v>192</v>
      </c>
      <c r="D126" s="38" t="s">
        <v>38</v>
      </c>
      <c r="E126" s="39">
        <v>32</v>
      </c>
      <c r="F126" s="38" t="s">
        <v>195</v>
      </c>
      <c r="G126" s="41">
        <v>4.5</v>
      </c>
      <c r="H126" s="68" t="s">
        <v>40</v>
      </c>
      <c r="I126" s="41">
        <v>19.5</v>
      </c>
      <c r="J126" s="43">
        <v>32000</v>
      </c>
      <c r="K126" s="43">
        <v>47555</v>
      </c>
      <c r="L126" s="43">
        <f>ROUND((K126*$C$8/1000),0)</f>
        <v>1130545</v>
      </c>
      <c r="M126" s="43">
        <v>4170</v>
      </c>
      <c r="N126" s="43">
        <v>1134715</v>
      </c>
    </row>
    <row r="127" spans="1:14" x14ac:dyDescent="0.2">
      <c r="A127" s="37" t="s">
        <v>66</v>
      </c>
      <c r="B127" s="68">
        <v>420</v>
      </c>
      <c r="C127" s="68" t="s">
        <v>192</v>
      </c>
      <c r="D127" s="38" t="s">
        <v>38</v>
      </c>
      <c r="E127" s="39">
        <v>28</v>
      </c>
      <c r="F127" s="38" t="s">
        <v>196</v>
      </c>
      <c r="G127" s="41">
        <v>4.5</v>
      </c>
      <c r="H127" s="68" t="s">
        <v>40</v>
      </c>
      <c r="I127" s="41">
        <v>19.5</v>
      </c>
      <c r="J127" s="43">
        <v>28000</v>
      </c>
      <c r="K127" s="43">
        <v>41611</v>
      </c>
      <c r="L127" s="43">
        <f>ROUND((K127*$C$8/1000),0)</f>
        <v>989235</v>
      </c>
      <c r="M127" s="43">
        <v>3649</v>
      </c>
      <c r="N127" s="43">
        <v>992884</v>
      </c>
    </row>
    <row r="128" spans="1:14" x14ac:dyDescent="0.2">
      <c r="A128" s="37" t="s">
        <v>66</v>
      </c>
      <c r="B128" s="68">
        <v>420</v>
      </c>
      <c r="C128" s="68" t="s">
        <v>192</v>
      </c>
      <c r="D128" s="38" t="s">
        <v>38</v>
      </c>
      <c r="E128" s="39">
        <v>25</v>
      </c>
      <c r="F128" s="38" t="s">
        <v>197</v>
      </c>
      <c r="G128" s="41">
        <v>4.5</v>
      </c>
      <c r="H128" s="68" t="s">
        <v>40</v>
      </c>
      <c r="I128" s="41">
        <v>19.5</v>
      </c>
      <c r="J128" s="43">
        <v>25000</v>
      </c>
      <c r="K128" s="43">
        <v>37152</v>
      </c>
      <c r="L128" s="43">
        <f>ROUND((K128*$C$8/1000),0)</f>
        <v>883230</v>
      </c>
      <c r="M128" s="43">
        <v>3258</v>
      </c>
      <c r="N128" s="43">
        <v>886488</v>
      </c>
    </row>
    <row r="129" spans="1:14" x14ac:dyDescent="0.2">
      <c r="A129" s="37"/>
      <c r="B129" s="68"/>
      <c r="C129" s="68"/>
      <c r="D129" s="38"/>
      <c r="E129" s="39"/>
      <c r="F129" s="38"/>
      <c r="G129" s="41"/>
      <c r="H129" s="68"/>
      <c r="I129" s="41"/>
      <c r="J129" s="43"/>
      <c r="K129" s="43"/>
      <c r="L129" s="43"/>
      <c r="M129" s="43"/>
      <c r="N129" s="43"/>
    </row>
    <row r="130" spans="1:14" x14ac:dyDescent="0.2">
      <c r="A130" s="37" t="s">
        <v>198</v>
      </c>
      <c r="B130" s="68">
        <v>430</v>
      </c>
      <c r="C130" s="68" t="s">
        <v>199</v>
      </c>
      <c r="D130" s="38" t="s">
        <v>38</v>
      </c>
      <c r="E130" s="43">
        <v>3660</v>
      </c>
      <c r="F130" s="38" t="s">
        <v>200</v>
      </c>
      <c r="G130" s="41">
        <v>3</v>
      </c>
      <c r="H130" s="68" t="s">
        <v>176</v>
      </c>
      <c r="I130" s="41">
        <v>11.42</v>
      </c>
      <c r="J130" s="52">
        <v>3660000</v>
      </c>
      <c r="K130" s="52">
        <v>768200.47</v>
      </c>
      <c r="L130" s="52">
        <f>ROUND((K130*$C$8/1000),0)</f>
        <v>18262745</v>
      </c>
      <c r="M130" s="53">
        <v>622932</v>
      </c>
      <c r="N130" s="54">
        <v>18885677</v>
      </c>
    </row>
    <row r="131" spans="1:14" x14ac:dyDescent="0.2">
      <c r="A131" s="37" t="s">
        <v>198</v>
      </c>
      <c r="B131" s="68">
        <v>430</v>
      </c>
      <c r="C131" s="68" t="s">
        <v>199</v>
      </c>
      <c r="D131" s="38" t="s">
        <v>38</v>
      </c>
      <c r="E131" s="43">
        <v>479</v>
      </c>
      <c r="F131" s="38" t="s">
        <v>201</v>
      </c>
      <c r="G131" s="41">
        <v>4</v>
      </c>
      <c r="H131" s="68" t="s">
        <v>176</v>
      </c>
      <c r="I131" s="41">
        <v>11.42</v>
      </c>
      <c r="J131" s="52">
        <v>479000</v>
      </c>
      <c r="K131" s="52">
        <v>206938.48</v>
      </c>
      <c r="L131" s="52">
        <f>ROUND((K131*$C$8/1000),0)</f>
        <v>4919633</v>
      </c>
      <c r="M131" s="53">
        <v>219361</v>
      </c>
      <c r="N131" s="54">
        <v>5138994</v>
      </c>
    </row>
    <row r="132" spans="1:14" x14ac:dyDescent="0.2">
      <c r="A132" s="37" t="s">
        <v>202</v>
      </c>
      <c r="B132" s="68">
        <v>430</v>
      </c>
      <c r="C132" s="68" t="s">
        <v>199</v>
      </c>
      <c r="D132" s="38" t="s">
        <v>38</v>
      </c>
      <c r="E132" s="70">
        <v>1.5349999999999999</v>
      </c>
      <c r="F132" s="38" t="s">
        <v>203</v>
      </c>
      <c r="G132" s="41">
        <v>10</v>
      </c>
      <c r="H132" s="68" t="s">
        <v>176</v>
      </c>
      <c r="I132" s="41">
        <v>11.42</v>
      </c>
      <c r="J132" s="52">
        <v>1535</v>
      </c>
      <c r="K132" s="52">
        <v>3452.36</v>
      </c>
      <c r="L132" s="52">
        <f>ROUND((K132*$C$8/1000),0)</f>
        <v>82074</v>
      </c>
      <c r="M132" s="52">
        <v>61116</v>
      </c>
      <c r="N132" s="52">
        <v>143190</v>
      </c>
    </row>
    <row r="133" spans="1:14" x14ac:dyDescent="0.2">
      <c r="A133" s="37"/>
      <c r="B133" s="68"/>
      <c r="C133" s="68"/>
      <c r="D133" s="38"/>
      <c r="E133" s="43"/>
      <c r="F133" s="68"/>
      <c r="G133" s="41"/>
      <c r="H133" s="68"/>
      <c r="I133" s="41"/>
      <c r="J133" s="43"/>
      <c r="K133" s="43"/>
      <c r="L133" s="43"/>
      <c r="M133" s="43"/>
      <c r="N133" s="43"/>
    </row>
    <row r="134" spans="1:14" x14ac:dyDescent="0.2">
      <c r="A134" s="37" t="s">
        <v>204</v>
      </c>
      <c r="B134" s="68">
        <v>437</v>
      </c>
      <c r="C134" s="68" t="s">
        <v>205</v>
      </c>
      <c r="D134" s="38" t="s">
        <v>38</v>
      </c>
      <c r="E134" s="43">
        <v>110</v>
      </c>
      <c r="F134" s="38" t="s">
        <v>206</v>
      </c>
      <c r="G134" s="41">
        <v>3</v>
      </c>
      <c r="H134" s="68" t="s">
        <v>65</v>
      </c>
      <c r="I134" s="41">
        <v>7</v>
      </c>
      <c r="J134" s="43">
        <v>110000</v>
      </c>
      <c r="K134" s="43">
        <v>0</v>
      </c>
      <c r="L134" s="43">
        <f>ROUND((K134*$C$8/1000),0)</f>
        <v>0</v>
      </c>
      <c r="M134" s="43"/>
      <c r="N134" s="43"/>
    </row>
    <row r="135" spans="1:14" x14ac:dyDescent="0.2">
      <c r="A135" s="37" t="s">
        <v>204</v>
      </c>
      <c r="B135" s="68">
        <v>437</v>
      </c>
      <c r="C135" s="68" t="s">
        <v>205</v>
      </c>
      <c r="D135" s="38" t="s">
        <v>38</v>
      </c>
      <c r="E135" s="43">
        <v>33</v>
      </c>
      <c r="F135" s="38" t="s">
        <v>207</v>
      </c>
      <c r="G135" s="41">
        <v>3</v>
      </c>
      <c r="H135" s="68" t="s">
        <v>65</v>
      </c>
      <c r="I135" s="41">
        <v>7</v>
      </c>
      <c r="J135" s="43">
        <v>33000</v>
      </c>
      <c r="K135" s="43">
        <v>0</v>
      </c>
      <c r="L135" s="43">
        <f t="shared" ref="L135:L147" si="10">ROUND((K135*$C$8/1000),0)</f>
        <v>0</v>
      </c>
      <c r="M135" s="43"/>
      <c r="N135" s="43"/>
    </row>
    <row r="136" spans="1:14" x14ac:dyDescent="0.2">
      <c r="A136" s="37" t="s">
        <v>204</v>
      </c>
      <c r="B136" s="68">
        <v>437</v>
      </c>
      <c r="C136" s="68" t="s">
        <v>205</v>
      </c>
      <c r="D136" s="38" t="s">
        <v>38</v>
      </c>
      <c r="E136" s="43">
        <v>260</v>
      </c>
      <c r="F136" s="38" t="s">
        <v>208</v>
      </c>
      <c r="G136" s="41">
        <v>4.2</v>
      </c>
      <c r="H136" s="68" t="s">
        <v>65</v>
      </c>
      <c r="I136" s="41">
        <v>20</v>
      </c>
      <c r="J136" s="43">
        <v>260000</v>
      </c>
      <c r="K136" s="43">
        <v>152815.82</v>
      </c>
      <c r="L136" s="43">
        <f t="shared" si="10"/>
        <v>3632953</v>
      </c>
      <c r="M136" s="43">
        <v>16229</v>
      </c>
      <c r="N136" s="43">
        <v>3649182</v>
      </c>
    </row>
    <row r="137" spans="1:14" x14ac:dyDescent="0.2">
      <c r="A137" s="37" t="s">
        <v>204</v>
      </c>
      <c r="B137" s="68">
        <v>437</v>
      </c>
      <c r="C137" s="68" t="s">
        <v>205</v>
      </c>
      <c r="D137" s="38" t="s">
        <v>38</v>
      </c>
      <c r="E137" s="43">
        <v>68</v>
      </c>
      <c r="F137" s="38" t="s">
        <v>209</v>
      </c>
      <c r="G137" s="41">
        <v>4.2</v>
      </c>
      <c r="H137" s="68" t="s">
        <v>65</v>
      </c>
      <c r="I137" s="41">
        <v>20</v>
      </c>
      <c r="J137" s="43">
        <v>68000</v>
      </c>
      <c r="K137" s="43">
        <v>39967.199999999997</v>
      </c>
      <c r="L137" s="43">
        <f t="shared" si="10"/>
        <v>950157</v>
      </c>
      <c r="M137" s="43">
        <v>4244</v>
      </c>
      <c r="N137" s="43">
        <v>954401</v>
      </c>
    </row>
    <row r="138" spans="1:14" x14ac:dyDescent="0.2">
      <c r="A138" s="37" t="s">
        <v>210</v>
      </c>
      <c r="B138" s="68">
        <v>437</v>
      </c>
      <c r="C138" s="68" t="s">
        <v>205</v>
      </c>
      <c r="D138" s="38" t="s">
        <v>38</v>
      </c>
      <c r="E138" s="75">
        <v>132</v>
      </c>
      <c r="F138" s="38" t="s">
        <v>211</v>
      </c>
      <c r="G138" s="41">
        <v>4.2</v>
      </c>
      <c r="H138" s="68" t="s">
        <v>65</v>
      </c>
      <c r="I138" s="41">
        <v>20</v>
      </c>
      <c r="J138" s="43">
        <v>132000</v>
      </c>
      <c r="K138" s="43">
        <v>72838.350000000006</v>
      </c>
      <c r="L138" s="43">
        <f t="shared" si="10"/>
        <v>1731616</v>
      </c>
      <c r="M138" s="43">
        <v>7735</v>
      </c>
      <c r="N138" s="43">
        <v>1739351</v>
      </c>
    </row>
    <row r="139" spans="1:14" x14ac:dyDescent="0.2">
      <c r="A139" s="37" t="s">
        <v>212</v>
      </c>
      <c r="B139" s="68">
        <v>437</v>
      </c>
      <c r="C139" s="68" t="s">
        <v>205</v>
      </c>
      <c r="D139" s="38" t="s">
        <v>38</v>
      </c>
      <c r="E139" s="75">
        <v>55</v>
      </c>
      <c r="F139" s="38" t="s">
        <v>213</v>
      </c>
      <c r="G139" s="41">
        <v>4.2</v>
      </c>
      <c r="H139" s="68" t="s">
        <v>65</v>
      </c>
      <c r="I139" s="41">
        <v>20</v>
      </c>
      <c r="J139" s="43">
        <v>55000</v>
      </c>
      <c r="K139" s="61">
        <v>52490.09</v>
      </c>
      <c r="L139" s="61">
        <f t="shared" si="10"/>
        <v>1247868</v>
      </c>
      <c r="M139" s="61">
        <v>5574</v>
      </c>
      <c r="N139" s="61">
        <v>1253442</v>
      </c>
    </row>
    <row r="140" spans="1:14" x14ac:dyDescent="0.2">
      <c r="A140" s="56" t="s">
        <v>212</v>
      </c>
      <c r="B140" s="71">
        <v>437</v>
      </c>
      <c r="C140" s="71" t="s">
        <v>205</v>
      </c>
      <c r="D140" s="57" t="s">
        <v>38</v>
      </c>
      <c r="E140" s="76">
        <v>1</v>
      </c>
      <c r="F140" s="57" t="s">
        <v>214</v>
      </c>
      <c r="G140" s="59">
        <v>4.2</v>
      </c>
      <c r="H140" s="71" t="s">
        <v>65</v>
      </c>
      <c r="I140" s="59">
        <v>20</v>
      </c>
      <c r="J140" s="61">
        <v>1000</v>
      </c>
      <c r="K140" s="61">
        <v>1418.65</v>
      </c>
      <c r="L140" s="61">
        <f t="shared" si="10"/>
        <v>33726</v>
      </c>
      <c r="M140" s="61">
        <v>151</v>
      </c>
      <c r="N140" s="61">
        <v>33877</v>
      </c>
    </row>
    <row r="141" spans="1:14" x14ac:dyDescent="0.2">
      <c r="A141" s="56" t="s">
        <v>215</v>
      </c>
      <c r="B141" s="71">
        <v>437</v>
      </c>
      <c r="C141" s="71" t="s">
        <v>216</v>
      </c>
      <c r="D141" s="57" t="s">
        <v>38</v>
      </c>
      <c r="E141" s="58">
        <v>110</v>
      </c>
      <c r="F141" s="57" t="s">
        <v>217</v>
      </c>
      <c r="G141" s="59">
        <v>3</v>
      </c>
      <c r="H141" s="71" t="s">
        <v>65</v>
      </c>
      <c r="I141" s="59">
        <v>5.93</v>
      </c>
      <c r="J141" s="61">
        <v>110000</v>
      </c>
      <c r="K141" s="61">
        <v>0</v>
      </c>
      <c r="L141" s="61">
        <f t="shared" si="10"/>
        <v>0</v>
      </c>
      <c r="M141" s="61"/>
      <c r="N141" s="61"/>
    </row>
    <row r="142" spans="1:14" x14ac:dyDescent="0.2">
      <c r="A142" s="56" t="s">
        <v>218</v>
      </c>
      <c r="B142" s="71">
        <v>437</v>
      </c>
      <c r="C142" s="71" t="s">
        <v>216</v>
      </c>
      <c r="D142" s="57" t="s">
        <v>38</v>
      </c>
      <c r="E142" s="58">
        <v>33</v>
      </c>
      <c r="F142" s="57" t="s">
        <v>219</v>
      </c>
      <c r="G142" s="59">
        <v>3</v>
      </c>
      <c r="H142" s="71" t="s">
        <v>65</v>
      </c>
      <c r="I142" s="59">
        <v>5.93</v>
      </c>
      <c r="J142" s="61">
        <v>33000</v>
      </c>
      <c r="K142" s="61">
        <v>0</v>
      </c>
      <c r="L142" s="61">
        <f t="shared" si="10"/>
        <v>0</v>
      </c>
      <c r="M142" s="61"/>
      <c r="N142" s="61"/>
    </row>
    <row r="143" spans="1:14" x14ac:dyDescent="0.2">
      <c r="A143" s="37" t="s">
        <v>215</v>
      </c>
      <c r="B143" s="68">
        <v>437</v>
      </c>
      <c r="C143" s="68" t="s">
        <v>216</v>
      </c>
      <c r="D143" s="38" t="s">
        <v>38</v>
      </c>
      <c r="E143" s="39">
        <v>375</v>
      </c>
      <c r="F143" s="38" t="s">
        <v>220</v>
      </c>
      <c r="G143" s="41">
        <v>4.2</v>
      </c>
      <c r="H143" s="68" t="s">
        <v>65</v>
      </c>
      <c r="I143" s="41">
        <v>19.75</v>
      </c>
      <c r="J143" s="43">
        <v>375000</v>
      </c>
      <c r="K143" s="43">
        <v>240939.27</v>
      </c>
      <c r="L143" s="43">
        <f t="shared" si="10"/>
        <v>5727948</v>
      </c>
      <c r="M143" s="43">
        <v>25587</v>
      </c>
      <c r="N143" s="43">
        <v>5753535</v>
      </c>
    </row>
    <row r="144" spans="1:14" x14ac:dyDescent="0.2">
      <c r="A144" s="37" t="s">
        <v>215</v>
      </c>
      <c r="B144" s="68">
        <v>437</v>
      </c>
      <c r="C144" s="68" t="s">
        <v>216</v>
      </c>
      <c r="D144" s="38" t="s">
        <v>38</v>
      </c>
      <c r="E144" s="58">
        <v>99</v>
      </c>
      <c r="F144" s="57" t="s">
        <v>221</v>
      </c>
      <c r="G144" s="59">
        <v>4.2</v>
      </c>
      <c r="H144" s="71" t="s">
        <v>65</v>
      </c>
      <c r="I144" s="59">
        <v>19.75</v>
      </c>
      <c r="J144" s="61">
        <v>99000</v>
      </c>
      <c r="K144" s="61">
        <v>63607.98</v>
      </c>
      <c r="L144" s="61">
        <f t="shared" si="10"/>
        <v>1512179</v>
      </c>
      <c r="M144" s="61">
        <v>6754</v>
      </c>
      <c r="N144" s="61">
        <v>1518933</v>
      </c>
    </row>
    <row r="145" spans="1:14" x14ac:dyDescent="0.2">
      <c r="A145" s="37" t="s">
        <v>215</v>
      </c>
      <c r="B145" s="68">
        <v>437</v>
      </c>
      <c r="C145" s="68" t="s">
        <v>216</v>
      </c>
      <c r="D145" s="38" t="s">
        <v>38</v>
      </c>
      <c r="E145" s="58">
        <v>93</v>
      </c>
      <c r="F145" s="57" t="s">
        <v>222</v>
      </c>
      <c r="G145" s="59">
        <v>4.2</v>
      </c>
      <c r="H145" s="71" t="s">
        <v>65</v>
      </c>
      <c r="I145" s="59">
        <v>19.75</v>
      </c>
      <c r="J145" s="61">
        <v>93000</v>
      </c>
      <c r="K145" s="61">
        <v>60119.01</v>
      </c>
      <c r="L145" s="61">
        <f t="shared" si="10"/>
        <v>1429234</v>
      </c>
      <c r="M145" s="61">
        <v>6384</v>
      </c>
      <c r="N145" s="61">
        <v>1435618</v>
      </c>
    </row>
    <row r="146" spans="1:14" x14ac:dyDescent="0.2">
      <c r="A146" s="37" t="s">
        <v>223</v>
      </c>
      <c r="B146" s="68">
        <v>437</v>
      </c>
      <c r="C146" s="68" t="s">
        <v>216</v>
      </c>
      <c r="D146" s="38" t="s">
        <v>38</v>
      </c>
      <c r="E146" s="39">
        <v>122</v>
      </c>
      <c r="F146" s="38" t="s">
        <v>224</v>
      </c>
      <c r="G146" s="41">
        <v>4.2</v>
      </c>
      <c r="H146" s="68" t="s">
        <v>65</v>
      </c>
      <c r="I146" s="41">
        <v>19.75</v>
      </c>
      <c r="J146" s="43">
        <v>122000</v>
      </c>
      <c r="K146" s="61">
        <v>107434.06</v>
      </c>
      <c r="L146" s="61">
        <f t="shared" si="10"/>
        <v>2554074</v>
      </c>
      <c r="M146" s="61">
        <v>11409</v>
      </c>
      <c r="N146" s="61">
        <v>2565483</v>
      </c>
    </row>
    <row r="147" spans="1:14" x14ac:dyDescent="0.2">
      <c r="A147" s="37" t="s">
        <v>223</v>
      </c>
      <c r="B147" s="68">
        <v>437</v>
      </c>
      <c r="C147" s="68" t="s">
        <v>216</v>
      </c>
      <c r="D147" s="38" t="s">
        <v>38</v>
      </c>
      <c r="E147" s="39">
        <v>1</v>
      </c>
      <c r="F147" s="38" t="s">
        <v>225</v>
      </c>
      <c r="G147" s="41">
        <v>4.2</v>
      </c>
      <c r="H147" s="68" t="s">
        <v>65</v>
      </c>
      <c r="I147" s="41">
        <v>19.75</v>
      </c>
      <c r="J147" s="43">
        <v>1000</v>
      </c>
      <c r="K147" s="43">
        <v>1342.93</v>
      </c>
      <c r="L147" s="43">
        <f t="shared" si="10"/>
        <v>31926</v>
      </c>
      <c r="M147" s="43">
        <v>143</v>
      </c>
      <c r="N147" s="43">
        <v>32069</v>
      </c>
    </row>
    <row r="148" spans="1:14" x14ac:dyDescent="0.2">
      <c r="A148" s="37"/>
      <c r="B148" s="68"/>
      <c r="C148" s="68"/>
      <c r="D148" s="38"/>
      <c r="E148" s="39"/>
      <c r="F148" s="38"/>
      <c r="G148" s="41"/>
      <c r="H148" s="68"/>
      <c r="I148" s="41"/>
      <c r="J148" s="43"/>
      <c r="K148" s="43"/>
      <c r="L148" s="43"/>
      <c r="M148" s="43"/>
      <c r="N148" s="43"/>
    </row>
    <row r="149" spans="1:14" x14ac:dyDescent="0.2">
      <c r="A149" s="37" t="s">
        <v>69</v>
      </c>
      <c r="B149" s="68">
        <v>449</v>
      </c>
      <c r="C149" s="68" t="s">
        <v>226</v>
      </c>
      <c r="D149" s="38" t="s">
        <v>38</v>
      </c>
      <c r="E149" s="39">
        <v>162</v>
      </c>
      <c r="F149" s="38" t="s">
        <v>193</v>
      </c>
      <c r="G149" s="41">
        <v>4.8</v>
      </c>
      <c r="H149" s="38" t="s">
        <v>57</v>
      </c>
      <c r="I149" s="41">
        <v>7.75</v>
      </c>
      <c r="J149" s="43">
        <v>162000</v>
      </c>
      <c r="K149" s="43">
        <v>0</v>
      </c>
      <c r="L149" s="43">
        <f>ROUND((K149*$C$8/1000),0)</f>
        <v>0</v>
      </c>
      <c r="M149" s="43"/>
      <c r="N149" s="43"/>
    </row>
    <row r="150" spans="1:14" x14ac:dyDescent="0.2">
      <c r="A150" s="37" t="s">
        <v>227</v>
      </c>
      <c r="B150" s="68">
        <v>449</v>
      </c>
      <c r="C150" s="68" t="s">
        <v>226</v>
      </c>
      <c r="D150" s="38" t="s">
        <v>38</v>
      </c>
      <c r="E150" s="39">
        <v>50</v>
      </c>
      <c r="F150" s="38" t="s">
        <v>194</v>
      </c>
      <c r="G150" s="41">
        <v>5.4</v>
      </c>
      <c r="H150" s="38" t="s">
        <v>57</v>
      </c>
      <c r="I150" s="41">
        <v>14.75</v>
      </c>
      <c r="J150" s="43">
        <v>50000</v>
      </c>
      <c r="K150" s="43">
        <v>69129.25</v>
      </c>
      <c r="L150" s="43">
        <f>ROUND((K150*$C$8/1000),0)</f>
        <v>1643438</v>
      </c>
      <c r="M150" s="43">
        <v>6931</v>
      </c>
      <c r="N150" s="43">
        <v>1650369</v>
      </c>
    </row>
    <row r="151" spans="1:14" x14ac:dyDescent="0.2">
      <c r="A151" s="37" t="s">
        <v>227</v>
      </c>
      <c r="B151" s="68">
        <v>449</v>
      </c>
      <c r="C151" s="68" t="s">
        <v>226</v>
      </c>
      <c r="D151" s="38" t="s">
        <v>38</v>
      </c>
      <c r="E151" s="39">
        <v>59.52</v>
      </c>
      <c r="F151" s="38" t="s">
        <v>195</v>
      </c>
      <c r="G151" s="41">
        <v>4.5</v>
      </c>
      <c r="H151" s="38" t="s">
        <v>57</v>
      </c>
      <c r="I151" s="41">
        <v>15</v>
      </c>
      <c r="J151" s="43">
        <v>59520</v>
      </c>
      <c r="K151" s="43">
        <v>85881.78</v>
      </c>
      <c r="L151" s="43">
        <f>ROUND((K151*$C$8/1000),0)</f>
        <v>2041703</v>
      </c>
      <c r="M151" s="43">
        <v>0</v>
      </c>
      <c r="N151" s="43">
        <v>2041703</v>
      </c>
    </row>
    <row r="152" spans="1:14" x14ac:dyDescent="0.2">
      <c r="A152" s="37"/>
      <c r="B152" s="68"/>
      <c r="C152" s="68"/>
      <c r="D152" s="38"/>
      <c r="E152" s="39"/>
      <c r="F152" s="38"/>
      <c r="G152" s="41"/>
      <c r="H152" s="68"/>
      <c r="I152" s="41"/>
      <c r="J152" s="43"/>
      <c r="K152" s="43"/>
      <c r="L152" s="43"/>
      <c r="M152" s="43"/>
      <c r="N152" s="43"/>
    </row>
    <row r="153" spans="1:14" x14ac:dyDescent="0.2">
      <c r="A153" s="56" t="s">
        <v>121</v>
      </c>
      <c r="B153" s="71">
        <v>472</v>
      </c>
      <c r="C153" s="71" t="s">
        <v>228</v>
      </c>
      <c r="D153" s="57" t="s">
        <v>229</v>
      </c>
      <c r="E153" s="58">
        <v>15700000</v>
      </c>
      <c r="F153" s="57" t="s">
        <v>71</v>
      </c>
      <c r="G153" s="59">
        <v>6</v>
      </c>
      <c r="H153" s="71" t="s">
        <v>176</v>
      </c>
      <c r="I153" s="59">
        <v>4</v>
      </c>
      <c r="J153" s="61">
        <v>15700000000</v>
      </c>
      <c r="K153" s="61">
        <v>0</v>
      </c>
      <c r="L153" s="61">
        <f>ROUND((K153/1000),0)</f>
        <v>0</v>
      </c>
      <c r="M153" s="61"/>
      <c r="N153" s="61"/>
    </row>
    <row r="154" spans="1:14" x14ac:dyDescent="0.2">
      <c r="A154" s="56" t="s">
        <v>121</v>
      </c>
      <c r="B154" s="71">
        <v>472</v>
      </c>
      <c r="C154" s="71" t="s">
        <v>228</v>
      </c>
      <c r="D154" s="57" t="s">
        <v>229</v>
      </c>
      <c r="E154" s="58">
        <v>500000</v>
      </c>
      <c r="F154" s="57" t="s">
        <v>73</v>
      </c>
      <c r="G154" s="59" t="s">
        <v>230</v>
      </c>
      <c r="H154" s="71" t="s">
        <v>176</v>
      </c>
      <c r="I154" s="59">
        <v>6</v>
      </c>
      <c r="J154" s="61">
        <v>500000000</v>
      </c>
      <c r="K154" s="61">
        <v>0</v>
      </c>
      <c r="L154" s="61">
        <f>ROUND((K154/1000),0)</f>
        <v>0</v>
      </c>
      <c r="M154" s="61"/>
      <c r="N154" s="61"/>
    </row>
    <row r="155" spans="1:14" x14ac:dyDescent="0.2">
      <c r="A155" s="56" t="s">
        <v>121</v>
      </c>
      <c r="B155" s="71">
        <v>472</v>
      </c>
      <c r="C155" s="71" t="s">
        <v>228</v>
      </c>
      <c r="D155" s="57" t="s">
        <v>229</v>
      </c>
      <c r="E155" s="58">
        <v>1000</v>
      </c>
      <c r="F155" s="57" t="s">
        <v>111</v>
      </c>
      <c r="G155" s="59">
        <v>10</v>
      </c>
      <c r="H155" s="71" t="s">
        <v>176</v>
      </c>
      <c r="I155" s="59">
        <v>6</v>
      </c>
      <c r="J155" s="61">
        <v>1000000</v>
      </c>
      <c r="K155" s="61">
        <v>0</v>
      </c>
      <c r="L155" s="61">
        <f>ROUND((K155/1000),0)</f>
        <v>0</v>
      </c>
      <c r="M155" s="61"/>
      <c r="N155" s="61"/>
    </row>
    <row r="156" spans="1:14" x14ac:dyDescent="0.2">
      <c r="A156" s="37" t="s">
        <v>121</v>
      </c>
      <c r="B156" s="68">
        <v>486</v>
      </c>
      <c r="C156" s="68" t="s">
        <v>231</v>
      </c>
      <c r="D156" s="38" t="s">
        <v>38</v>
      </c>
      <c r="E156" s="39">
        <v>450</v>
      </c>
      <c r="F156" s="38" t="s">
        <v>97</v>
      </c>
      <c r="G156" s="41">
        <v>4.25</v>
      </c>
      <c r="H156" s="68" t="s">
        <v>65</v>
      </c>
      <c r="I156" s="41">
        <v>19.5</v>
      </c>
      <c r="J156" s="43">
        <v>450000</v>
      </c>
      <c r="K156" s="43">
        <v>239321</v>
      </c>
      <c r="L156" s="43">
        <f>ROUND((K156*$C$8/1000),0)</f>
        <v>5689476</v>
      </c>
      <c r="M156" s="43">
        <v>3304</v>
      </c>
      <c r="N156" s="43">
        <v>5692780</v>
      </c>
    </row>
    <row r="157" spans="1:14" x14ac:dyDescent="0.2">
      <c r="A157" s="37" t="s">
        <v>232</v>
      </c>
      <c r="B157" s="68">
        <v>486</v>
      </c>
      <c r="C157" s="68" t="s">
        <v>231</v>
      </c>
      <c r="D157" s="38" t="s">
        <v>38</v>
      </c>
      <c r="E157" s="39">
        <v>50</v>
      </c>
      <c r="F157" s="38" t="s">
        <v>99</v>
      </c>
      <c r="G157" s="41">
        <v>8</v>
      </c>
      <c r="H157" s="68" t="s">
        <v>65</v>
      </c>
      <c r="I157" s="41">
        <v>23.25</v>
      </c>
      <c r="J157" s="43">
        <v>50000</v>
      </c>
      <c r="K157" s="43">
        <v>50000</v>
      </c>
      <c r="L157" s="43">
        <f>ROUND((K157*$C$8/1000),0)</f>
        <v>1188671</v>
      </c>
      <c r="M157" s="43">
        <v>971857</v>
      </c>
      <c r="N157" s="43">
        <v>2160528</v>
      </c>
    </row>
    <row r="158" spans="1:14" x14ac:dyDescent="0.2">
      <c r="A158" s="37" t="s">
        <v>233</v>
      </c>
      <c r="B158" s="68">
        <v>486</v>
      </c>
      <c r="C158" s="68" t="s">
        <v>234</v>
      </c>
      <c r="D158" s="38" t="s">
        <v>38</v>
      </c>
      <c r="E158" s="39">
        <v>427</v>
      </c>
      <c r="F158" s="38" t="s">
        <v>191</v>
      </c>
      <c r="G158" s="41">
        <v>4</v>
      </c>
      <c r="H158" s="68" t="s">
        <v>65</v>
      </c>
      <c r="I158" s="41">
        <v>20</v>
      </c>
      <c r="J158" s="43">
        <v>427000</v>
      </c>
      <c r="K158" s="43">
        <v>280826</v>
      </c>
      <c r="L158" s="43">
        <f>ROUND((K158*$C$8/1000),0)</f>
        <v>6676192</v>
      </c>
      <c r="M158" s="43">
        <v>3647</v>
      </c>
      <c r="N158" s="43">
        <v>6679839</v>
      </c>
    </row>
    <row r="159" spans="1:14" x14ac:dyDescent="0.2">
      <c r="A159" s="37" t="s">
        <v>233</v>
      </c>
      <c r="B159" s="68">
        <v>486</v>
      </c>
      <c r="C159" s="68" t="s">
        <v>234</v>
      </c>
      <c r="D159" s="38" t="s">
        <v>38</v>
      </c>
      <c r="E159" s="39">
        <v>37</v>
      </c>
      <c r="F159" s="38" t="s">
        <v>235</v>
      </c>
      <c r="G159" s="41">
        <v>4</v>
      </c>
      <c r="H159" s="68" t="s">
        <v>65</v>
      </c>
      <c r="I159" s="41">
        <v>20</v>
      </c>
      <c r="J159" s="43">
        <v>37000</v>
      </c>
      <c r="K159" s="43">
        <v>37000</v>
      </c>
      <c r="L159" s="43">
        <f>ROUND((K159*$C$8/1000),0)</f>
        <v>879616</v>
      </c>
      <c r="M159" s="43">
        <v>244958</v>
      </c>
      <c r="N159" s="43">
        <v>1124574</v>
      </c>
    </row>
    <row r="160" spans="1:14" x14ac:dyDescent="0.2">
      <c r="A160" s="37" t="s">
        <v>233</v>
      </c>
      <c r="B160" s="68">
        <v>486</v>
      </c>
      <c r="C160" s="68" t="s">
        <v>234</v>
      </c>
      <c r="D160" s="38" t="s">
        <v>38</v>
      </c>
      <c r="E160" s="39">
        <v>59</v>
      </c>
      <c r="F160" s="38" t="s">
        <v>236</v>
      </c>
      <c r="G160" s="41">
        <v>7</v>
      </c>
      <c r="H160" s="68" t="s">
        <v>65</v>
      </c>
      <c r="I160" s="41">
        <v>21.75</v>
      </c>
      <c r="J160" s="43">
        <v>59000</v>
      </c>
      <c r="K160" s="43">
        <v>59000</v>
      </c>
      <c r="L160" s="43">
        <f>ROUND((K160*$C$8/1000),0)</f>
        <v>1402631</v>
      </c>
      <c r="M160" s="43">
        <v>740261</v>
      </c>
      <c r="N160" s="43">
        <v>2142892</v>
      </c>
    </row>
    <row r="161" spans="1:14" x14ac:dyDescent="0.2">
      <c r="A161" s="37"/>
      <c r="B161" s="68"/>
      <c r="C161" s="68"/>
      <c r="D161" s="38"/>
      <c r="E161" s="39"/>
      <c r="F161" s="38"/>
      <c r="G161" s="41"/>
      <c r="H161" s="68"/>
      <c r="I161" s="41"/>
      <c r="J161" s="43"/>
      <c r="K161" s="43"/>
      <c r="L161" s="43"/>
      <c r="M161" s="43"/>
      <c r="N161" s="43"/>
    </row>
    <row r="162" spans="1:14" x14ac:dyDescent="0.2">
      <c r="A162" s="37" t="s">
        <v>62</v>
      </c>
      <c r="B162" s="68">
        <v>495</v>
      </c>
      <c r="C162" s="68" t="s">
        <v>237</v>
      </c>
      <c r="D162" s="38" t="s">
        <v>38</v>
      </c>
      <c r="E162" s="39">
        <v>578.5</v>
      </c>
      <c r="F162" s="38" t="s">
        <v>238</v>
      </c>
      <c r="G162" s="41">
        <v>4</v>
      </c>
      <c r="H162" s="68" t="s">
        <v>65</v>
      </c>
      <c r="I162" s="41">
        <v>19.25</v>
      </c>
      <c r="J162" s="43">
        <v>578500</v>
      </c>
      <c r="K162" s="43">
        <v>281554</v>
      </c>
      <c r="L162" s="43">
        <f t="shared" ref="L162:L179" si="11">ROUND((K162*$C$8/1000),0)</f>
        <v>6693499</v>
      </c>
      <c r="M162" s="43">
        <v>21984</v>
      </c>
      <c r="N162" s="43">
        <v>6715483</v>
      </c>
    </row>
    <row r="163" spans="1:14" x14ac:dyDescent="0.2">
      <c r="A163" s="37" t="s">
        <v>62</v>
      </c>
      <c r="B163" s="68">
        <v>495</v>
      </c>
      <c r="C163" s="68" t="s">
        <v>237</v>
      </c>
      <c r="D163" s="38" t="s">
        <v>38</v>
      </c>
      <c r="E163" s="39">
        <v>52.2</v>
      </c>
      <c r="F163" s="38" t="s">
        <v>239</v>
      </c>
      <c r="G163" s="41">
        <v>5</v>
      </c>
      <c r="H163" s="68" t="s">
        <v>65</v>
      </c>
      <c r="I163" s="41">
        <v>19.25</v>
      </c>
      <c r="J163" s="43">
        <v>52200</v>
      </c>
      <c r="K163" s="43">
        <v>53489</v>
      </c>
      <c r="L163" s="43">
        <f t="shared" si="11"/>
        <v>1271616</v>
      </c>
      <c r="M163" s="43">
        <v>5202</v>
      </c>
      <c r="N163" s="43">
        <v>1276818</v>
      </c>
    </row>
    <row r="164" spans="1:14" x14ac:dyDescent="0.2">
      <c r="A164" s="37" t="s">
        <v>66</v>
      </c>
      <c r="B164" s="68">
        <v>495</v>
      </c>
      <c r="C164" s="68" t="s">
        <v>237</v>
      </c>
      <c r="D164" s="38" t="s">
        <v>38</v>
      </c>
      <c r="E164" s="39">
        <v>27.4</v>
      </c>
      <c r="F164" s="38" t="s">
        <v>240</v>
      </c>
      <c r="G164" s="41">
        <v>5.5</v>
      </c>
      <c r="H164" s="68" t="s">
        <v>65</v>
      </c>
      <c r="I164" s="41">
        <v>19.25</v>
      </c>
      <c r="J164" s="43">
        <v>27400</v>
      </c>
      <c r="K164" s="43">
        <v>31324</v>
      </c>
      <c r="L164" s="43">
        <f t="shared" si="11"/>
        <v>744678</v>
      </c>
      <c r="M164" s="43">
        <v>3345</v>
      </c>
      <c r="N164" s="43">
        <v>748023</v>
      </c>
    </row>
    <row r="165" spans="1:14" x14ac:dyDescent="0.2">
      <c r="A165" s="37" t="s">
        <v>66</v>
      </c>
      <c r="B165" s="68">
        <v>495</v>
      </c>
      <c r="C165" s="68" t="s">
        <v>237</v>
      </c>
      <c r="D165" s="38" t="s">
        <v>38</v>
      </c>
      <c r="E165" s="39">
        <v>20.399999999999999</v>
      </c>
      <c r="F165" s="38" t="s">
        <v>241</v>
      </c>
      <c r="G165" s="41">
        <v>6</v>
      </c>
      <c r="H165" s="68" t="s">
        <v>65</v>
      </c>
      <c r="I165" s="41">
        <v>19.25</v>
      </c>
      <c r="J165" s="43">
        <v>20400</v>
      </c>
      <c r="K165" s="43">
        <v>25754</v>
      </c>
      <c r="L165" s="43">
        <f t="shared" si="11"/>
        <v>612260</v>
      </c>
      <c r="M165" s="43">
        <v>2994</v>
      </c>
      <c r="N165" s="43">
        <v>615254</v>
      </c>
    </row>
    <row r="166" spans="1:14" x14ac:dyDescent="0.2">
      <c r="A166" s="37" t="s">
        <v>242</v>
      </c>
      <c r="B166" s="68">
        <v>495</v>
      </c>
      <c r="C166" s="68" t="s">
        <v>237</v>
      </c>
      <c r="D166" s="38" t="s">
        <v>38</v>
      </c>
      <c r="E166" s="39">
        <v>22</v>
      </c>
      <c r="F166" s="77" t="s">
        <v>243</v>
      </c>
      <c r="G166" s="41">
        <v>7</v>
      </c>
      <c r="H166" s="68" t="s">
        <v>65</v>
      </c>
      <c r="I166" s="41">
        <v>19.25</v>
      </c>
      <c r="J166" s="43">
        <v>22000</v>
      </c>
      <c r="K166" s="43">
        <v>28837</v>
      </c>
      <c r="L166" s="43">
        <f t="shared" si="11"/>
        <v>685554</v>
      </c>
      <c r="M166" s="43">
        <v>3898</v>
      </c>
      <c r="N166" s="43">
        <v>689452</v>
      </c>
    </row>
    <row r="167" spans="1:14" x14ac:dyDescent="0.2">
      <c r="A167" s="37" t="s">
        <v>242</v>
      </c>
      <c r="B167" s="68">
        <v>495</v>
      </c>
      <c r="C167" s="68" t="s">
        <v>237</v>
      </c>
      <c r="D167" s="38" t="s">
        <v>38</v>
      </c>
      <c r="E167" s="39">
        <v>31</v>
      </c>
      <c r="F167" s="38" t="s">
        <v>244</v>
      </c>
      <c r="G167" s="41">
        <v>7.5</v>
      </c>
      <c r="H167" s="68" t="s">
        <v>65</v>
      </c>
      <c r="I167" s="41">
        <v>19.25</v>
      </c>
      <c r="J167" s="43">
        <v>31000</v>
      </c>
      <c r="K167" s="43">
        <v>52367</v>
      </c>
      <c r="L167" s="43">
        <f t="shared" si="11"/>
        <v>1244942</v>
      </c>
      <c r="M167" s="43">
        <v>7571</v>
      </c>
      <c r="N167" s="43">
        <v>1252513</v>
      </c>
    </row>
    <row r="168" spans="1:14" x14ac:dyDescent="0.2">
      <c r="A168" s="37" t="s">
        <v>245</v>
      </c>
      <c r="B168" s="68">
        <v>495</v>
      </c>
      <c r="C168" s="68" t="s">
        <v>246</v>
      </c>
      <c r="D168" s="38" t="s">
        <v>38</v>
      </c>
      <c r="E168" s="39">
        <v>478</v>
      </c>
      <c r="F168" s="38" t="s">
        <v>247</v>
      </c>
      <c r="G168" s="41">
        <v>4</v>
      </c>
      <c r="H168" s="68" t="s">
        <v>65</v>
      </c>
      <c r="I168" s="41">
        <v>18.25</v>
      </c>
      <c r="J168" s="43">
        <v>478000</v>
      </c>
      <c r="K168" s="43">
        <v>251732</v>
      </c>
      <c r="L168" s="43">
        <f t="shared" si="11"/>
        <v>5984528</v>
      </c>
      <c r="M168" s="43">
        <v>19656</v>
      </c>
      <c r="N168" s="43">
        <v>6004184</v>
      </c>
    </row>
    <row r="169" spans="1:14" x14ac:dyDescent="0.2">
      <c r="A169" s="37" t="s">
        <v>248</v>
      </c>
      <c r="B169" s="68">
        <v>495</v>
      </c>
      <c r="C169" s="68" t="s">
        <v>246</v>
      </c>
      <c r="D169" s="38" t="s">
        <v>38</v>
      </c>
      <c r="E169" s="39">
        <v>55</v>
      </c>
      <c r="F169" s="38" t="s">
        <v>249</v>
      </c>
      <c r="G169" s="41">
        <v>5</v>
      </c>
      <c r="H169" s="68" t="s">
        <v>65</v>
      </c>
      <c r="I169" s="41">
        <v>18.25</v>
      </c>
      <c r="J169" s="43">
        <v>55000</v>
      </c>
      <c r="K169" s="43">
        <v>56358</v>
      </c>
      <c r="L169" s="43">
        <f t="shared" si="11"/>
        <v>1339822</v>
      </c>
      <c r="M169" s="43">
        <v>5481</v>
      </c>
      <c r="N169" s="43">
        <v>1345303</v>
      </c>
    </row>
    <row r="170" spans="1:14" x14ac:dyDescent="0.2">
      <c r="A170" s="37" t="s">
        <v>250</v>
      </c>
      <c r="B170" s="68">
        <v>495</v>
      </c>
      <c r="C170" s="68" t="s">
        <v>246</v>
      </c>
      <c r="D170" s="38" t="s">
        <v>38</v>
      </c>
      <c r="E170" s="39">
        <v>18</v>
      </c>
      <c r="F170" s="38" t="s">
        <v>251</v>
      </c>
      <c r="G170" s="41">
        <v>5.5</v>
      </c>
      <c r="H170" s="68" t="s">
        <v>65</v>
      </c>
      <c r="I170" s="41">
        <v>18.25</v>
      </c>
      <c r="J170" s="43">
        <v>18000</v>
      </c>
      <c r="K170" s="43">
        <v>19505</v>
      </c>
      <c r="L170" s="43">
        <f t="shared" si="11"/>
        <v>463700</v>
      </c>
      <c r="M170" s="43">
        <v>2083</v>
      </c>
      <c r="N170" s="43">
        <v>465783</v>
      </c>
    </row>
    <row r="171" spans="1:14" x14ac:dyDescent="0.2">
      <c r="A171" s="37" t="s">
        <v>252</v>
      </c>
      <c r="B171" s="68">
        <v>495</v>
      </c>
      <c r="C171" s="68" t="s">
        <v>246</v>
      </c>
      <c r="D171" s="38" t="s">
        <v>38</v>
      </c>
      <c r="E171" s="39">
        <v>8</v>
      </c>
      <c r="F171" s="38" t="s">
        <v>253</v>
      </c>
      <c r="G171" s="41">
        <v>6</v>
      </c>
      <c r="H171" s="68" t="s">
        <v>65</v>
      </c>
      <c r="I171" s="41">
        <v>18.25</v>
      </c>
      <c r="J171" s="43">
        <v>8000</v>
      </c>
      <c r="K171" s="43">
        <v>9528</v>
      </c>
      <c r="L171" s="43">
        <f t="shared" si="11"/>
        <v>226513</v>
      </c>
      <c r="M171" s="43">
        <v>1108</v>
      </c>
      <c r="N171" s="43">
        <v>227621</v>
      </c>
    </row>
    <row r="172" spans="1:14" x14ac:dyDescent="0.2">
      <c r="A172" s="37" t="s">
        <v>252</v>
      </c>
      <c r="B172" s="68">
        <v>495</v>
      </c>
      <c r="C172" s="68" t="s">
        <v>246</v>
      </c>
      <c r="D172" s="38" t="s">
        <v>38</v>
      </c>
      <c r="E172" s="39">
        <v>15</v>
      </c>
      <c r="F172" s="38" t="s">
        <v>254</v>
      </c>
      <c r="G172" s="41">
        <v>7</v>
      </c>
      <c r="H172" s="68" t="s">
        <v>65</v>
      </c>
      <c r="I172" s="41">
        <v>18.25</v>
      </c>
      <c r="J172" s="43">
        <v>15000</v>
      </c>
      <c r="K172" s="43">
        <v>18375</v>
      </c>
      <c r="L172" s="43">
        <f t="shared" si="11"/>
        <v>436836</v>
      </c>
      <c r="M172" s="43">
        <v>2484</v>
      </c>
      <c r="N172" s="43">
        <v>439320</v>
      </c>
    </row>
    <row r="173" spans="1:14" x14ac:dyDescent="0.2">
      <c r="A173" s="37" t="s">
        <v>252</v>
      </c>
      <c r="B173" s="68">
        <v>495</v>
      </c>
      <c r="C173" s="68" t="s">
        <v>246</v>
      </c>
      <c r="D173" s="38" t="s">
        <v>38</v>
      </c>
      <c r="E173" s="39">
        <v>25</v>
      </c>
      <c r="F173" s="38" t="s">
        <v>255</v>
      </c>
      <c r="G173" s="41">
        <v>7.5</v>
      </c>
      <c r="H173" s="68" t="s">
        <v>65</v>
      </c>
      <c r="I173" s="41">
        <v>18.25</v>
      </c>
      <c r="J173" s="43">
        <v>25000</v>
      </c>
      <c r="K173" s="43">
        <v>39286</v>
      </c>
      <c r="L173" s="43">
        <f t="shared" si="11"/>
        <v>933962</v>
      </c>
      <c r="M173" s="43">
        <v>5680</v>
      </c>
      <c r="N173" s="43">
        <v>939642</v>
      </c>
    </row>
    <row r="174" spans="1:14" x14ac:dyDescent="0.2">
      <c r="A174" s="37" t="s">
        <v>256</v>
      </c>
      <c r="B174" s="68">
        <v>495</v>
      </c>
      <c r="C174" s="68" t="s">
        <v>257</v>
      </c>
      <c r="D174" s="38" t="s">
        <v>38</v>
      </c>
      <c r="E174" s="39">
        <f>500*804/1000</f>
        <v>402</v>
      </c>
      <c r="F174" s="38" t="s">
        <v>258</v>
      </c>
      <c r="G174" s="41">
        <v>4.7</v>
      </c>
      <c r="H174" s="38" t="s">
        <v>65</v>
      </c>
      <c r="I174" s="41">
        <v>17</v>
      </c>
      <c r="J174" s="78">
        <v>402000</v>
      </c>
      <c r="K174" s="43">
        <v>241817</v>
      </c>
      <c r="L174" s="43">
        <f t="shared" si="11"/>
        <v>5748815</v>
      </c>
      <c r="M174" s="43">
        <v>22130</v>
      </c>
      <c r="N174" s="43">
        <v>5770945</v>
      </c>
    </row>
    <row r="175" spans="1:14" x14ac:dyDescent="0.2">
      <c r="A175" s="37" t="s">
        <v>259</v>
      </c>
      <c r="B175" s="68">
        <v>495</v>
      </c>
      <c r="C175" s="68" t="s">
        <v>257</v>
      </c>
      <c r="D175" s="38" t="s">
        <v>38</v>
      </c>
      <c r="E175" s="39">
        <v>38.200000000000003</v>
      </c>
      <c r="F175" s="38" t="s">
        <v>260</v>
      </c>
      <c r="G175" s="41">
        <v>5.2</v>
      </c>
      <c r="H175" s="38" t="s">
        <v>65</v>
      </c>
      <c r="I175" s="41">
        <v>17</v>
      </c>
      <c r="J175" s="78">
        <v>38200</v>
      </c>
      <c r="K175" s="43">
        <v>38687</v>
      </c>
      <c r="L175" s="43">
        <f t="shared" si="11"/>
        <v>919722</v>
      </c>
      <c r="M175" s="43">
        <v>3910</v>
      </c>
      <c r="N175" s="43">
        <v>923632</v>
      </c>
    </row>
    <row r="176" spans="1:14" x14ac:dyDescent="0.2">
      <c r="A176" s="37" t="s">
        <v>259</v>
      </c>
      <c r="B176" s="68">
        <v>495</v>
      </c>
      <c r="C176" s="68" t="s">
        <v>257</v>
      </c>
      <c r="D176" s="38" t="s">
        <v>38</v>
      </c>
      <c r="E176" s="39">
        <v>12</v>
      </c>
      <c r="F176" s="38" t="s">
        <v>261</v>
      </c>
      <c r="G176" s="41">
        <v>5.2</v>
      </c>
      <c r="H176" s="38" t="s">
        <v>65</v>
      </c>
      <c r="I176" s="41">
        <v>17</v>
      </c>
      <c r="J176" s="78">
        <v>12000</v>
      </c>
      <c r="K176" s="43">
        <v>12465</v>
      </c>
      <c r="L176" s="43">
        <f t="shared" si="11"/>
        <v>296336</v>
      </c>
      <c r="M176" s="43">
        <v>1260</v>
      </c>
      <c r="N176" s="43">
        <v>297596</v>
      </c>
    </row>
    <row r="177" spans="1:14" x14ac:dyDescent="0.2">
      <c r="A177" s="37" t="s">
        <v>259</v>
      </c>
      <c r="B177" s="68">
        <v>495</v>
      </c>
      <c r="C177" s="68" t="s">
        <v>257</v>
      </c>
      <c r="D177" s="38" t="s">
        <v>38</v>
      </c>
      <c r="E177" s="39">
        <v>6</v>
      </c>
      <c r="F177" s="38" t="s">
        <v>262</v>
      </c>
      <c r="G177" s="41">
        <v>5.2</v>
      </c>
      <c r="H177" s="38" t="s">
        <v>65</v>
      </c>
      <c r="I177" s="41">
        <v>17</v>
      </c>
      <c r="J177" s="78">
        <v>6000</v>
      </c>
      <c r="K177" s="43">
        <v>6557</v>
      </c>
      <c r="L177" s="43">
        <f t="shared" si="11"/>
        <v>155882</v>
      </c>
      <c r="M177" s="43">
        <v>663</v>
      </c>
      <c r="N177" s="43">
        <v>156545</v>
      </c>
    </row>
    <row r="178" spans="1:14" x14ac:dyDescent="0.2">
      <c r="A178" s="37" t="s">
        <v>259</v>
      </c>
      <c r="B178" s="68">
        <v>495</v>
      </c>
      <c r="C178" s="68" t="s">
        <v>257</v>
      </c>
      <c r="D178" s="38" t="s">
        <v>38</v>
      </c>
      <c r="E178" s="39">
        <v>9</v>
      </c>
      <c r="F178" s="38" t="s">
        <v>263</v>
      </c>
      <c r="G178" s="41">
        <v>5.2</v>
      </c>
      <c r="H178" s="38" t="s">
        <v>65</v>
      </c>
      <c r="I178" s="41">
        <v>17</v>
      </c>
      <c r="J178" s="78">
        <v>9000</v>
      </c>
      <c r="K178" s="43">
        <v>9835</v>
      </c>
      <c r="L178" s="43">
        <f t="shared" si="11"/>
        <v>233811</v>
      </c>
      <c r="M178" s="43">
        <v>994</v>
      </c>
      <c r="N178" s="43">
        <v>234805</v>
      </c>
    </row>
    <row r="179" spans="1:14" x14ac:dyDescent="0.2">
      <c r="A179" s="37" t="s">
        <v>259</v>
      </c>
      <c r="B179" s="68">
        <v>495</v>
      </c>
      <c r="C179" s="68" t="s">
        <v>257</v>
      </c>
      <c r="D179" s="38" t="s">
        <v>38</v>
      </c>
      <c r="E179" s="39">
        <v>27.4</v>
      </c>
      <c r="F179" s="38" t="s">
        <v>264</v>
      </c>
      <c r="G179" s="41">
        <v>5.2</v>
      </c>
      <c r="H179" s="38" t="s">
        <v>65</v>
      </c>
      <c r="I179" s="41">
        <v>17</v>
      </c>
      <c r="J179" s="78">
        <v>27400</v>
      </c>
      <c r="K179" s="43">
        <v>35303</v>
      </c>
      <c r="L179" s="43">
        <f t="shared" si="11"/>
        <v>839273</v>
      </c>
      <c r="M179" s="43">
        <v>3568</v>
      </c>
      <c r="N179" s="43">
        <v>842841</v>
      </c>
    </row>
    <row r="180" spans="1:14" x14ac:dyDescent="0.2">
      <c r="A180" s="37"/>
      <c r="B180" s="68"/>
      <c r="C180" s="68"/>
      <c r="D180" s="38"/>
      <c r="E180" s="39"/>
      <c r="F180" s="38"/>
      <c r="G180" s="41"/>
      <c r="H180" s="68"/>
      <c r="I180" s="41"/>
      <c r="J180" s="43"/>
      <c r="K180" s="43"/>
      <c r="L180" s="43"/>
      <c r="M180" s="43"/>
      <c r="N180" s="43"/>
    </row>
    <row r="181" spans="1:14" x14ac:dyDescent="0.2">
      <c r="A181" s="37" t="s">
        <v>69</v>
      </c>
      <c r="B181" s="68">
        <v>501</v>
      </c>
      <c r="C181" s="68" t="s">
        <v>265</v>
      </c>
      <c r="D181" s="38" t="s">
        <v>38</v>
      </c>
      <c r="E181" s="39">
        <v>156.30000000000001</v>
      </c>
      <c r="F181" s="38" t="s">
        <v>266</v>
      </c>
      <c r="G181" s="41">
        <v>4.1500000000000004</v>
      </c>
      <c r="H181" s="38" t="s">
        <v>57</v>
      </c>
      <c r="I181" s="41">
        <v>7.75</v>
      </c>
      <c r="J181" s="43">
        <v>156300</v>
      </c>
      <c r="K181" s="43">
        <v>17770.830000000002</v>
      </c>
      <c r="L181" s="43">
        <f>ROUND((K181*$C$8/1000),0)</f>
        <v>422473</v>
      </c>
      <c r="M181" s="43">
        <v>2814</v>
      </c>
      <c r="N181" s="43">
        <v>425287</v>
      </c>
    </row>
    <row r="182" spans="1:14" x14ac:dyDescent="0.2">
      <c r="A182" s="37" t="s">
        <v>227</v>
      </c>
      <c r="B182" s="68">
        <v>501</v>
      </c>
      <c r="C182" s="68" t="s">
        <v>265</v>
      </c>
      <c r="D182" s="38" t="s">
        <v>38</v>
      </c>
      <c r="E182" s="39">
        <v>47.1</v>
      </c>
      <c r="F182" s="38" t="s">
        <v>267</v>
      </c>
      <c r="G182" s="41">
        <v>4.5</v>
      </c>
      <c r="H182" s="38" t="s">
        <v>57</v>
      </c>
      <c r="I182" s="41">
        <v>14.75</v>
      </c>
      <c r="J182" s="43">
        <v>47100</v>
      </c>
      <c r="K182" s="43">
        <v>64559.1</v>
      </c>
      <c r="L182" s="43">
        <f>ROUND((K182*$C$8/1000),0)</f>
        <v>1534790</v>
      </c>
      <c r="M182" s="43">
        <v>0</v>
      </c>
      <c r="N182" s="43">
        <v>1534790</v>
      </c>
    </row>
    <row r="183" spans="1:14" x14ac:dyDescent="0.2">
      <c r="A183" s="37" t="s">
        <v>227</v>
      </c>
      <c r="B183" s="68">
        <v>501</v>
      </c>
      <c r="C183" s="68" t="s">
        <v>265</v>
      </c>
      <c r="D183" s="38" t="s">
        <v>38</v>
      </c>
      <c r="E183" s="39">
        <v>11.4</v>
      </c>
      <c r="F183" s="38" t="s">
        <v>268</v>
      </c>
      <c r="G183" s="41">
        <v>5.5</v>
      </c>
      <c r="H183" s="38" t="s">
        <v>57</v>
      </c>
      <c r="I183" s="41">
        <v>15</v>
      </c>
      <c r="J183" s="43">
        <v>11400</v>
      </c>
      <c r="K183" s="43">
        <v>16729.080000000002</v>
      </c>
      <c r="L183" s="43">
        <f>ROUND((K183*$C$8/1000),0)</f>
        <v>397707</v>
      </c>
      <c r="M183" s="43">
        <v>0</v>
      </c>
      <c r="N183" s="43">
        <v>397707</v>
      </c>
    </row>
    <row r="184" spans="1:14" x14ac:dyDescent="0.2">
      <c r="A184" s="37" t="s">
        <v>227</v>
      </c>
      <c r="B184" s="68">
        <v>501</v>
      </c>
      <c r="C184" s="68" t="s">
        <v>265</v>
      </c>
      <c r="D184" s="38" t="s">
        <v>38</v>
      </c>
      <c r="E184" s="39">
        <v>58</v>
      </c>
      <c r="F184" s="38" t="s">
        <v>269</v>
      </c>
      <c r="G184" s="41">
        <v>5</v>
      </c>
      <c r="H184" s="38" t="s">
        <v>57</v>
      </c>
      <c r="I184" s="41">
        <v>15.25</v>
      </c>
      <c r="J184" s="43">
        <v>58000</v>
      </c>
      <c r="K184" s="43">
        <v>82265.02</v>
      </c>
      <c r="L184" s="43">
        <f>ROUND((K184*$C$8/1000),0)</f>
        <v>1955720</v>
      </c>
      <c r="M184" s="43">
        <v>0</v>
      </c>
      <c r="N184" s="43">
        <v>1955720</v>
      </c>
    </row>
    <row r="185" spans="1:14" x14ac:dyDescent="0.2">
      <c r="A185" s="37"/>
      <c r="B185" s="68"/>
      <c r="C185" s="68"/>
      <c r="D185" s="38"/>
      <c r="E185" s="39"/>
      <c r="F185" s="38"/>
      <c r="G185" s="41"/>
      <c r="H185" s="68"/>
      <c r="I185" s="41"/>
      <c r="J185" s="43"/>
      <c r="K185" s="43"/>
      <c r="L185" s="43"/>
      <c r="M185" s="43"/>
      <c r="N185" s="43"/>
    </row>
    <row r="186" spans="1:14" x14ac:dyDescent="0.2">
      <c r="A186" s="37" t="s">
        <v>270</v>
      </c>
      <c r="B186" s="68">
        <v>510</v>
      </c>
      <c r="C186" s="38" t="s">
        <v>271</v>
      </c>
      <c r="D186" s="38" t="s">
        <v>38</v>
      </c>
      <c r="E186" s="39">
        <v>863</v>
      </c>
      <c r="F186" s="38" t="s">
        <v>272</v>
      </c>
      <c r="G186" s="41">
        <v>4</v>
      </c>
      <c r="H186" s="68" t="s">
        <v>65</v>
      </c>
      <c r="I186" s="41">
        <v>18.5</v>
      </c>
      <c r="J186" s="43">
        <v>863000</v>
      </c>
      <c r="K186" s="43">
        <v>424052</v>
      </c>
      <c r="L186" s="43">
        <f t="shared" ref="L186:L191" si="12">ROUND((K186*$C$8/1000),0)</f>
        <v>10081162</v>
      </c>
      <c r="M186" s="43">
        <v>33108</v>
      </c>
      <c r="N186" s="43">
        <v>10114270</v>
      </c>
    </row>
    <row r="187" spans="1:14" x14ac:dyDescent="0.2">
      <c r="A187" s="37" t="s">
        <v>270</v>
      </c>
      <c r="B187" s="68">
        <v>510</v>
      </c>
      <c r="C187" s="38" t="s">
        <v>271</v>
      </c>
      <c r="D187" s="38" t="s">
        <v>38</v>
      </c>
      <c r="E187" s="39">
        <v>141</v>
      </c>
      <c r="F187" s="38" t="s">
        <v>273</v>
      </c>
      <c r="G187" s="41">
        <v>4</v>
      </c>
      <c r="H187" s="68" t="s">
        <v>65</v>
      </c>
      <c r="I187" s="41">
        <v>18.5</v>
      </c>
      <c r="J187" s="43">
        <v>141000</v>
      </c>
      <c r="K187" s="43">
        <v>70161</v>
      </c>
      <c r="L187" s="43">
        <f t="shared" si="12"/>
        <v>1667966</v>
      </c>
      <c r="M187" s="43">
        <v>5478</v>
      </c>
      <c r="N187" s="43">
        <v>1673444</v>
      </c>
    </row>
    <row r="188" spans="1:14" x14ac:dyDescent="0.2">
      <c r="A188" s="37" t="s">
        <v>66</v>
      </c>
      <c r="B188" s="68">
        <v>510</v>
      </c>
      <c r="C188" s="38" t="s">
        <v>271</v>
      </c>
      <c r="D188" s="38" t="s">
        <v>38</v>
      </c>
      <c r="E188" s="39">
        <v>45</v>
      </c>
      <c r="F188" s="38" t="s">
        <v>274</v>
      </c>
      <c r="G188" s="41">
        <v>4</v>
      </c>
      <c r="H188" s="68" t="s">
        <v>65</v>
      </c>
      <c r="I188" s="41">
        <v>18.5</v>
      </c>
      <c r="J188" s="43">
        <v>45000</v>
      </c>
      <c r="K188" s="43">
        <v>58638</v>
      </c>
      <c r="L188" s="43">
        <f t="shared" si="12"/>
        <v>1394025</v>
      </c>
      <c r="M188" s="43">
        <v>4578</v>
      </c>
      <c r="N188" s="43">
        <v>1398603</v>
      </c>
    </row>
    <row r="189" spans="1:14" x14ac:dyDescent="0.2">
      <c r="A189" s="37" t="s">
        <v>66</v>
      </c>
      <c r="B189" s="68">
        <v>510</v>
      </c>
      <c r="C189" s="38" t="s">
        <v>271</v>
      </c>
      <c r="D189" s="38" t="s">
        <v>38</v>
      </c>
      <c r="E189" s="39">
        <v>18</v>
      </c>
      <c r="F189" s="38" t="s">
        <v>275</v>
      </c>
      <c r="G189" s="41">
        <v>4</v>
      </c>
      <c r="H189" s="68" t="s">
        <v>65</v>
      </c>
      <c r="I189" s="41">
        <v>18.5</v>
      </c>
      <c r="J189" s="43">
        <v>18000</v>
      </c>
      <c r="K189" s="43">
        <v>23455</v>
      </c>
      <c r="L189" s="43">
        <f t="shared" si="12"/>
        <v>557605</v>
      </c>
      <c r="M189" s="43">
        <v>1831</v>
      </c>
      <c r="N189" s="43">
        <v>559436</v>
      </c>
    </row>
    <row r="190" spans="1:14" x14ac:dyDescent="0.2">
      <c r="A190" s="37" t="s">
        <v>276</v>
      </c>
      <c r="B190" s="68">
        <v>510</v>
      </c>
      <c r="C190" s="38" t="s">
        <v>271</v>
      </c>
      <c r="D190" s="38" t="s">
        <v>38</v>
      </c>
      <c r="E190" s="39">
        <v>46</v>
      </c>
      <c r="F190" s="38" t="s">
        <v>277</v>
      </c>
      <c r="G190" s="41">
        <v>4</v>
      </c>
      <c r="H190" s="68" t="s">
        <v>65</v>
      </c>
      <c r="I190" s="41">
        <v>18.5</v>
      </c>
      <c r="J190" s="43">
        <v>46000</v>
      </c>
      <c r="K190" s="43">
        <v>59942</v>
      </c>
      <c r="L190" s="43">
        <f t="shared" si="12"/>
        <v>1425026</v>
      </c>
      <c r="M190" s="43">
        <v>4680</v>
      </c>
      <c r="N190" s="43">
        <v>1429706</v>
      </c>
    </row>
    <row r="191" spans="1:14" x14ac:dyDescent="0.2">
      <c r="A191" s="37" t="s">
        <v>276</v>
      </c>
      <c r="B191" s="68">
        <v>510</v>
      </c>
      <c r="C191" s="38" t="s">
        <v>271</v>
      </c>
      <c r="D191" s="38" t="s">
        <v>38</v>
      </c>
      <c r="E191" s="39">
        <v>113</v>
      </c>
      <c r="F191" s="38" t="s">
        <v>278</v>
      </c>
      <c r="G191" s="41">
        <v>4</v>
      </c>
      <c r="H191" s="68" t="s">
        <v>65</v>
      </c>
      <c r="I191" s="41">
        <v>18.5</v>
      </c>
      <c r="J191" s="43">
        <v>113000</v>
      </c>
      <c r="K191" s="43">
        <v>147248</v>
      </c>
      <c r="L191" s="43">
        <f t="shared" si="12"/>
        <v>3500587</v>
      </c>
      <c r="M191" s="43">
        <v>11497</v>
      </c>
      <c r="N191" s="43">
        <v>3512084</v>
      </c>
    </row>
    <row r="192" spans="1:14" x14ac:dyDescent="0.2">
      <c r="A192" s="37"/>
      <c r="B192" s="68"/>
      <c r="C192" s="68"/>
      <c r="D192" s="38"/>
      <c r="E192" s="39"/>
      <c r="F192" s="38"/>
      <c r="G192" s="41"/>
      <c r="H192" s="38"/>
      <c r="I192" s="41"/>
      <c r="J192" s="43"/>
      <c r="K192" s="43"/>
      <c r="L192" s="43"/>
      <c r="M192" s="43"/>
      <c r="N192" s="43"/>
    </row>
    <row r="193" spans="1:14" x14ac:dyDescent="0.2">
      <c r="A193" s="37" t="s">
        <v>279</v>
      </c>
      <c r="B193" s="68">
        <v>514</v>
      </c>
      <c r="C193" s="68" t="s">
        <v>280</v>
      </c>
      <c r="D193" s="38" t="s">
        <v>281</v>
      </c>
      <c r="E193" s="39">
        <v>65000</v>
      </c>
      <c r="F193" s="38" t="s">
        <v>282</v>
      </c>
      <c r="G193" s="41">
        <v>7.61</v>
      </c>
      <c r="H193" s="38" t="s">
        <v>283</v>
      </c>
      <c r="I193" s="41">
        <v>14.5</v>
      </c>
      <c r="J193" s="43">
        <v>65000000</v>
      </c>
      <c r="K193" s="43">
        <v>65000000</v>
      </c>
      <c r="L193" s="43">
        <f>ROUND((K193*$G$8/1000),0)</f>
        <v>36698350</v>
      </c>
      <c r="M193" s="43">
        <v>478315</v>
      </c>
      <c r="N193" s="43">
        <v>37176665</v>
      </c>
    </row>
    <row r="194" spans="1:14" x14ac:dyDescent="0.2">
      <c r="A194" s="37" t="s">
        <v>284</v>
      </c>
      <c r="B194" s="68">
        <v>514</v>
      </c>
      <c r="C194" s="68" t="s">
        <v>280</v>
      </c>
      <c r="D194" s="38" t="s">
        <v>281</v>
      </c>
      <c r="E194" s="39">
        <v>1</v>
      </c>
      <c r="F194" s="38" t="s">
        <v>285</v>
      </c>
      <c r="G194" s="41">
        <v>7.75</v>
      </c>
      <c r="H194" s="38" t="s">
        <v>283</v>
      </c>
      <c r="I194" s="41">
        <v>15</v>
      </c>
      <c r="J194" s="61">
        <v>1000</v>
      </c>
      <c r="K194" s="61">
        <v>1639.24</v>
      </c>
      <c r="L194" s="61">
        <f>ROUND((K194*$G$8/1000),0)</f>
        <v>925</v>
      </c>
      <c r="M194" s="61">
        <v>13</v>
      </c>
      <c r="N194" s="61">
        <v>938</v>
      </c>
    </row>
    <row r="195" spans="1:14" x14ac:dyDescent="0.2">
      <c r="A195" s="37" t="s">
        <v>279</v>
      </c>
      <c r="B195" s="68">
        <v>536</v>
      </c>
      <c r="C195" s="68" t="s">
        <v>286</v>
      </c>
      <c r="D195" s="38" t="s">
        <v>38</v>
      </c>
      <c r="E195" s="39">
        <v>302</v>
      </c>
      <c r="F195" s="38" t="s">
        <v>287</v>
      </c>
      <c r="G195" s="41">
        <v>3.7</v>
      </c>
      <c r="H195" s="38" t="s">
        <v>65</v>
      </c>
      <c r="I195" s="41">
        <v>19.5</v>
      </c>
      <c r="J195" s="43">
        <v>302000</v>
      </c>
      <c r="K195" s="43">
        <v>171831.02</v>
      </c>
      <c r="L195" s="43">
        <f>ROUND((K195*$C$8/1000),0)</f>
        <v>4085009</v>
      </c>
      <c r="M195" s="43">
        <v>37273</v>
      </c>
      <c r="N195" s="43">
        <v>4122282</v>
      </c>
    </row>
    <row r="196" spans="1:14" x14ac:dyDescent="0.2">
      <c r="A196" s="56" t="s">
        <v>284</v>
      </c>
      <c r="B196" s="71">
        <v>536</v>
      </c>
      <c r="C196" s="71" t="s">
        <v>286</v>
      </c>
      <c r="D196" s="57" t="s">
        <v>38</v>
      </c>
      <c r="E196" s="58">
        <v>19</v>
      </c>
      <c r="F196" s="57" t="s">
        <v>288</v>
      </c>
      <c r="G196" s="59">
        <v>4</v>
      </c>
      <c r="H196" s="57" t="s">
        <v>65</v>
      </c>
      <c r="I196" s="59">
        <v>19.5</v>
      </c>
      <c r="J196" s="61">
        <v>19000</v>
      </c>
      <c r="K196" s="61">
        <v>6891.35</v>
      </c>
      <c r="L196" s="61">
        <f>ROUND((K196*$C$8/1000),0)</f>
        <v>163831</v>
      </c>
      <c r="M196" s="61">
        <v>1614</v>
      </c>
      <c r="N196" s="61">
        <v>165445</v>
      </c>
    </row>
    <row r="197" spans="1:14" x14ac:dyDescent="0.2">
      <c r="A197" s="56" t="s">
        <v>284</v>
      </c>
      <c r="B197" s="71">
        <v>536</v>
      </c>
      <c r="C197" s="71" t="s">
        <v>286</v>
      </c>
      <c r="D197" s="57" t="s">
        <v>38</v>
      </c>
      <c r="E197" s="58">
        <v>17</v>
      </c>
      <c r="F197" s="57" t="s">
        <v>289</v>
      </c>
      <c r="G197" s="59">
        <v>4.7</v>
      </c>
      <c r="H197" s="57" t="s">
        <v>65</v>
      </c>
      <c r="I197" s="59">
        <v>19.5</v>
      </c>
      <c r="J197" s="61">
        <v>17000</v>
      </c>
      <c r="K197" s="61">
        <v>22138.2</v>
      </c>
      <c r="L197" s="61">
        <f>ROUND((K197*$C$8/1000),0)</f>
        <v>526301</v>
      </c>
      <c r="M197" s="61">
        <v>6077</v>
      </c>
      <c r="N197" s="61">
        <v>532378</v>
      </c>
    </row>
    <row r="198" spans="1:14" x14ac:dyDescent="0.2">
      <c r="A198" s="56" t="s">
        <v>284</v>
      </c>
      <c r="B198" s="71">
        <v>536</v>
      </c>
      <c r="C198" s="71" t="s">
        <v>286</v>
      </c>
      <c r="D198" s="57" t="s">
        <v>38</v>
      </c>
      <c r="E198" s="58">
        <v>11.5</v>
      </c>
      <c r="F198" s="57" t="s">
        <v>290</v>
      </c>
      <c r="G198" s="59">
        <v>5.5</v>
      </c>
      <c r="H198" s="57" t="s">
        <v>65</v>
      </c>
      <c r="I198" s="59">
        <v>19.5</v>
      </c>
      <c r="J198" s="61">
        <v>11500</v>
      </c>
      <c r="K198" s="61">
        <v>15645.87</v>
      </c>
      <c r="L198" s="61">
        <f>ROUND((K198*$C$8/1000),0)</f>
        <v>371956</v>
      </c>
      <c r="M198" s="61">
        <v>5012</v>
      </c>
      <c r="N198" s="61">
        <v>376968</v>
      </c>
    </row>
    <row r="199" spans="1:14" x14ac:dyDescent="0.2">
      <c r="A199" s="56" t="s">
        <v>291</v>
      </c>
      <c r="B199" s="71">
        <v>536</v>
      </c>
      <c r="C199" s="71" t="s">
        <v>286</v>
      </c>
      <c r="D199" s="57" t="s">
        <v>38</v>
      </c>
      <c r="E199" s="58">
        <v>20</v>
      </c>
      <c r="F199" s="57" t="s">
        <v>292</v>
      </c>
      <c r="G199" s="59">
        <v>7.5</v>
      </c>
      <c r="H199" s="57" t="s">
        <v>65</v>
      </c>
      <c r="I199" s="59">
        <v>19.5</v>
      </c>
      <c r="J199" s="61">
        <v>20000</v>
      </c>
      <c r="K199" s="61">
        <v>30312.99</v>
      </c>
      <c r="L199" s="61">
        <f>ROUND((K199*$C$8/1000),0)</f>
        <v>720643</v>
      </c>
      <c r="M199" s="61">
        <v>13148</v>
      </c>
      <c r="N199" s="61">
        <v>733791</v>
      </c>
    </row>
    <row r="200" spans="1:14" x14ac:dyDescent="0.2">
      <c r="A200" s="37"/>
      <c r="B200" s="68"/>
      <c r="C200" s="68"/>
      <c r="D200" s="38"/>
      <c r="E200" s="39"/>
      <c r="F200" s="38"/>
      <c r="G200" s="41"/>
      <c r="H200" s="38"/>
      <c r="I200" s="41"/>
      <c r="J200" s="43"/>
      <c r="K200" s="43"/>
      <c r="L200" s="43"/>
      <c r="M200" s="43"/>
      <c r="N200" s="43"/>
    </row>
    <row r="201" spans="1:14" x14ac:dyDescent="0.2">
      <c r="A201" s="37" t="s">
        <v>69</v>
      </c>
      <c r="B201" s="68">
        <v>557</v>
      </c>
      <c r="C201" s="68" t="s">
        <v>293</v>
      </c>
      <c r="D201" s="38" t="s">
        <v>38</v>
      </c>
      <c r="E201" s="39">
        <v>120.8</v>
      </c>
      <c r="F201" s="38" t="s">
        <v>294</v>
      </c>
      <c r="G201" s="41">
        <v>4.2</v>
      </c>
      <c r="H201" s="38" t="s">
        <v>57</v>
      </c>
      <c r="I201" s="41">
        <v>9.75</v>
      </c>
      <c r="J201" s="43">
        <v>120800</v>
      </c>
      <c r="K201" s="43">
        <v>0</v>
      </c>
      <c r="L201" s="43">
        <f>ROUND((K201*$C$8/1000),0)</f>
        <v>0</v>
      </c>
      <c r="M201" s="43"/>
      <c r="N201" s="43"/>
    </row>
    <row r="202" spans="1:14" x14ac:dyDescent="0.2">
      <c r="A202" s="37" t="s">
        <v>295</v>
      </c>
      <c r="B202" s="68">
        <v>557</v>
      </c>
      <c r="C202" s="68" t="s">
        <v>293</v>
      </c>
      <c r="D202" s="38" t="s">
        <v>38</v>
      </c>
      <c r="E202" s="39">
        <v>41.9</v>
      </c>
      <c r="F202" s="38" t="s">
        <v>296</v>
      </c>
      <c r="G202" s="41">
        <v>5</v>
      </c>
      <c r="H202" s="38" t="s">
        <v>57</v>
      </c>
      <c r="I202" s="41">
        <v>19.5</v>
      </c>
      <c r="J202" s="43"/>
      <c r="K202" s="43"/>
      <c r="L202" s="43"/>
      <c r="M202" s="43"/>
      <c r="N202" s="43"/>
    </row>
    <row r="203" spans="1:14" x14ac:dyDescent="0.2">
      <c r="A203" s="37" t="s">
        <v>295</v>
      </c>
      <c r="B203" s="68">
        <v>557</v>
      </c>
      <c r="C203" s="68" t="s">
        <v>293</v>
      </c>
      <c r="D203" s="38" t="s">
        <v>38</v>
      </c>
      <c r="E203" s="39">
        <v>11</v>
      </c>
      <c r="F203" s="38" t="s">
        <v>297</v>
      </c>
      <c r="G203" s="41">
        <v>5</v>
      </c>
      <c r="H203" s="38" t="s">
        <v>57</v>
      </c>
      <c r="I203" s="41">
        <v>19.75</v>
      </c>
      <c r="J203" s="43"/>
      <c r="K203" s="43"/>
      <c r="L203" s="43"/>
      <c r="M203" s="43"/>
      <c r="N203" s="43"/>
    </row>
    <row r="204" spans="1:14" x14ac:dyDescent="0.2">
      <c r="A204" s="37" t="s">
        <v>295</v>
      </c>
      <c r="B204" s="68">
        <v>557</v>
      </c>
      <c r="C204" s="68" t="s">
        <v>293</v>
      </c>
      <c r="D204" s="38" t="s">
        <v>38</v>
      </c>
      <c r="E204" s="39">
        <v>64</v>
      </c>
      <c r="F204" s="38" t="s">
        <v>298</v>
      </c>
      <c r="G204" s="41">
        <v>3</v>
      </c>
      <c r="H204" s="38" t="s">
        <v>57</v>
      </c>
      <c r="I204" s="41">
        <v>20</v>
      </c>
      <c r="J204" s="43"/>
      <c r="K204" s="43"/>
      <c r="L204" s="43"/>
      <c r="M204" s="43"/>
      <c r="N204" s="43"/>
    </row>
    <row r="205" spans="1:14" x14ac:dyDescent="0.2">
      <c r="A205" s="37"/>
      <c r="B205" s="68"/>
      <c r="C205" s="68"/>
      <c r="D205" s="38"/>
      <c r="E205" s="39"/>
      <c r="F205" s="38"/>
      <c r="G205" s="41"/>
      <c r="H205" s="38"/>
      <c r="I205" s="41"/>
      <c r="J205" s="79"/>
      <c r="K205" s="43"/>
      <c r="L205" s="43"/>
      <c r="M205" s="43"/>
      <c r="N205" s="43"/>
    </row>
    <row r="206" spans="1:14" x14ac:dyDescent="0.2">
      <c r="A206" s="37" t="s">
        <v>270</v>
      </c>
      <c r="B206" s="68">
        <v>582</v>
      </c>
      <c r="C206" s="68" t="s">
        <v>299</v>
      </c>
      <c r="D206" s="38" t="s">
        <v>38</v>
      </c>
      <c r="E206" s="39">
        <v>750</v>
      </c>
      <c r="F206" s="38" t="s">
        <v>287</v>
      </c>
      <c r="G206" s="41">
        <v>4.5</v>
      </c>
      <c r="H206" s="38" t="s">
        <v>65</v>
      </c>
      <c r="I206" s="41">
        <v>18.5</v>
      </c>
      <c r="J206" s="43">
        <v>750000</v>
      </c>
      <c r="K206" s="43">
        <v>491828</v>
      </c>
      <c r="L206" s="43">
        <f t="shared" ref="L206:L211" si="13">ROUND((K206*$C$8/1000),0)</f>
        <v>11692429</v>
      </c>
      <c r="M206" s="43">
        <v>43126</v>
      </c>
      <c r="N206" s="43">
        <v>11735555</v>
      </c>
    </row>
    <row r="207" spans="1:14" x14ac:dyDescent="0.2">
      <c r="A207" s="37" t="s">
        <v>276</v>
      </c>
      <c r="B207" s="68">
        <v>582</v>
      </c>
      <c r="C207" s="68" t="s">
        <v>299</v>
      </c>
      <c r="D207" s="38" t="s">
        <v>38</v>
      </c>
      <c r="E207" s="39">
        <v>45</v>
      </c>
      <c r="F207" s="38" t="s">
        <v>288</v>
      </c>
      <c r="G207" s="41">
        <v>4.5</v>
      </c>
      <c r="H207" s="38" t="s">
        <v>65</v>
      </c>
      <c r="I207" s="41">
        <v>18.5</v>
      </c>
      <c r="J207" s="43">
        <v>45000</v>
      </c>
      <c r="K207" s="43">
        <v>29914</v>
      </c>
      <c r="L207" s="43">
        <f t="shared" si="13"/>
        <v>711158</v>
      </c>
      <c r="M207" s="43">
        <v>2623</v>
      </c>
      <c r="N207" s="43">
        <v>713781</v>
      </c>
    </row>
    <row r="208" spans="1:14" x14ac:dyDescent="0.2">
      <c r="A208" s="37" t="s">
        <v>276</v>
      </c>
      <c r="B208" s="68">
        <v>582</v>
      </c>
      <c r="C208" s="68" t="s">
        <v>299</v>
      </c>
      <c r="D208" s="38" t="s">
        <v>38</v>
      </c>
      <c r="E208" s="39">
        <v>19</v>
      </c>
      <c r="F208" s="38" t="s">
        <v>289</v>
      </c>
      <c r="G208" s="41">
        <v>4.5</v>
      </c>
      <c r="H208" s="38" t="s">
        <v>65</v>
      </c>
      <c r="I208" s="41">
        <v>18.5</v>
      </c>
      <c r="J208" s="43">
        <v>19000</v>
      </c>
      <c r="K208" s="43">
        <v>23677</v>
      </c>
      <c r="L208" s="43">
        <f t="shared" si="13"/>
        <v>562883</v>
      </c>
      <c r="M208" s="43">
        <v>2076</v>
      </c>
      <c r="N208" s="43">
        <v>564959</v>
      </c>
    </row>
    <row r="209" spans="1:14" x14ac:dyDescent="0.2">
      <c r="A209" s="37" t="s">
        <v>276</v>
      </c>
      <c r="B209" s="68">
        <v>582</v>
      </c>
      <c r="C209" s="68" t="s">
        <v>299</v>
      </c>
      <c r="D209" s="38" t="s">
        <v>38</v>
      </c>
      <c r="E209" s="39">
        <v>9</v>
      </c>
      <c r="F209" s="38" t="s">
        <v>290</v>
      </c>
      <c r="G209" s="41">
        <v>4.5</v>
      </c>
      <c r="H209" s="38" t="s">
        <v>65</v>
      </c>
      <c r="I209" s="41">
        <v>18.5</v>
      </c>
      <c r="J209" s="43">
        <v>9000</v>
      </c>
      <c r="K209" s="43">
        <v>11216</v>
      </c>
      <c r="L209" s="43">
        <f t="shared" si="13"/>
        <v>266643</v>
      </c>
      <c r="M209" s="43">
        <v>983</v>
      </c>
      <c r="N209" s="43">
        <v>267626</v>
      </c>
    </row>
    <row r="210" spans="1:14" x14ac:dyDescent="0.2">
      <c r="A210" s="37" t="s">
        <v>276</v>
      </c>
      <c r="B210" s="68">
        <v>582</v>
      </c>
      <c r="C210" s="68" t="s">
        <v>299</v>
      </c>
      <c r="D210" s="38" t="s">
        <v>38</v>
      </c>
      <c r="E210" s="39">
        <v>24.6</v>
      </c>
      <c r="F210" s="38" t="s">
        <v>292</v>
      </c>
      <c r="G210" s="41">
        <v>4.5</v>
      </c>
      <c r="H210" s="38" t="s">
        <v>65</v>
      </c>
      <c r="I210" s="41">
        <v>18.5</v>
      </c>
      <c r="J210" s="43">
        <v>24600</v>
      </c>
      <c r="K210" s="43">
        <v>30656</v>
      </c>
      <c r="L210" s="43">
        <f t="shared" si="13"/>
        <v>728798</v>
      </c>
      <c r="M210" s="43">
        <v>2688</v>
      </c>
      <c r="N210" s="43">
        <v>731486</v>
      </c>
    </row>
    <row r="211" spans="1:14" x14ac:dyDescent="0.2">
      <c r="A211" s="37" t="s">
        <v>276</v>
      </c>
      <c r="B211" s="68">
        <v>582</v>
      </c>
      <c r="C211" s="68" t="s">
        <v>299</v>
      </c>
      <c r="D211" s="38" t="s">
        <v>38</v>
      </c>
      <c r="E211" s="39">
        <v>112.4</v>
      </c>
      <c r="F211" s="38" t="s">
        <v>300</v>
      </c>
      <c r="G211" s="41">
        <v>4.5</v>
      </c>
      <c r="H211" s="38" t="s">
        <v>65</v>
      </c>
      <c r="I211" s="41">
        <v>18.5</v>
      </c>
      <c r="J211" s="43">
        <v>112400</v>
      </c>
      <c r="K211" s="43">
        <v>140070</v>
      </c>
      <c r="L211" s="43">
        <f t="shared" si="13"/>
        <v>3329942</v>
      </c>
      <c r="M211" s="43">
        <v>12282</v>
      </c>
      <c r="N211" s="43">
        <v>3342224</v>
      </c>
    </row>
    <row r="212" spans="1:14" x14ac:dyDescent="0.2">
      <c r="A212" s="37"/>
      <c r="B212" s="68"/>
      <c r="C212" s="68"/>
      <c r="D212" s="38"/>
      <c r="E212" s="39"/>
      <c r="F212" s="38"/>
      <c r="G212" s="41"/>
      <c r="H212" s="38"/>
      <c r="I212" s="41"/>
      <c r="J212" s="79"/>
      <c r="K212" s="43"/>
      <c r="L212" s="43"/>
      <c r="M212" s="43"/>
      <c r="N212" s="43"/>
    </row>
    <row r="213" spans="1:14" x14ac:dyDescent="0.2">
      <c r="A213" s="37" t="s">
        <v>279</v>
      </c>
      <c r="B213" s="68">
        <v>607</v>
      </c>
      <c r="C213" s="68" t="s">
        <v>301</v>
      </c>
      <c r="D213" s="38" t="s">
        <v>229</v>
      </c>
      <c r="E213" s="39">
        <v>52800000</v>
      </c>
      <c r="F213" s="38" t="s">
        <v>302</v>
      </c>
      <c r="G213" s="41">
        <v>7.5</v>
      </c>
      <c r="H213" s="38" t="s">
        <v>176</v>
      </c>
      <c r="I213" s="41">
        <v>9.75</v>
      </c>
      <c r="J213" s="43">
        <v>52800000000</v>
      </c>
      <c r="K213" s="43">
        <v>35485475520</v>
      </c>
      <c r="L213" s="43">
        <f>ROUND((K213/1000),0)</f>
        <v>35485476</v>
      </c>
      <c r="M213" s="43">
        <v>647417</v>
      </c>
      <c r="N213" s="43">
        <v>36132893</v>
      </c>
    </row>
    <row r="214" spans="1:14" x14ac:dyDescent="0.2">
      <c r="A214" s="37" t="s">
        <v>279</v>
      </c>
      <c r="B214" s="68">
        <v>607</v>
      </c>
      <c r="C214" s="68" t="s">
        <v>301</v>
      </c>
      <c r="D214" s="38" t="s">
        <v>229</v>
      </c>
      <c r="E214" s="39">
        <v>2700000</v>
      </c>
      <c r="F214" s="38" t="s">
        <v>303</v>
      </c>
      <c r="G214" s="41">
        <v>9</v>
      </c>
      <c r="H214" s="38" t="s">
        <v>176</v>
      </c>
      <c r="I214" s="41">
        <v>9.75</v>
      </c>
      <c r="J214" s="43">
        <v>2700000000</v>
      </c>
      <c r="K214" s="43">
        <v>2700000000</v>
      </c>
      <c r="L214" s="43">
        <f>ROUND((K214/1000),0)</f>
        <v>2700000</v>
      </c>
      <c r="M214" s="43">
        <v>58801</v>
      </c>
      <c r="N214" s="43">
        <v>2758801</v>
      </c>
    </row>
    <row r="215" spans="1:14" x14ac:dyDescent="0.2">
      <c r="A215" s="37" t="s">
        <v>279</v>
      </c>
      <c r="B215" s="68">
        <v>607</v>
      </c>
      <c r="C215" s="68" t="s">
        <v>301</v>
      </c>
      <c r="D215" s="38" t="s">
        <v>229</v>
      </c>
      <c r="E215" s="39">
        <v>4500000</v>
      </c>
      <c r="F215" s="38" t="s">
        <v>304</v>
      </c>
      <c r="G215" s="41">
        <v>0</v>
      </c>
      <c r="H215" s="38" t="s">
        <v>176</v>
      </c>
      <c r="I215" s="41">
        <v>10</v>
      </c>
      <c r="J215" s="43">
        <v>4500000000</v>
      </c>
      <c r="K215" s="43">
        <v>4500000000</v>
      </c>
      <c r="L215" s="43">
        <f>ROUND((K215/1000),0)</f>
        <v>4500000</v>
      </c>
      <c r="M215" s="43">
        <v>0</v>
      </c>
      <c r="N215" s="43">
        <v>4500000</v>
      </c>
    </row>
    <row r="216" spans="1:14" x14ac:dyDescent="0.2">
      <c r="A216" s="37" t="s">
        <v>305</v>
      </c>
      <c r="B216" s="68">
        <v>612</v>
      </c>
      <c r="C216" s="68" t="s">
        <v>306</v>
      </c>
      <c r="D216" s="38" t="s">
        <v>229</v>
      </c>
      <c r="E216" s="39">
        <v>34500000</v>
      </c>
      <c r="F216" s="38" t="s">
        <v>307</v>
      </c>
      <c r="G216" s="41">
        <v>6</v>
      </c>
      <c r="H216" s="38" t="s">
        <v>176</v>
      </c>
      <c r="I216" s="41">
        <v>7.25</v>
      </c>
      <c r="J216" s="43">
        <v>34500000000</v>
      </c>
      <c r="K216" s="43">
        <v>17250000000</v>
      </c>
      <c r="L216" s="43">
        <f>ROUND((K216/1000),0)</f>
        <v>17250000</v>
      </c>
      <c r="M216" s="43">
        <v>165083</v>
      </c>
      <c r="N216" s="43">
        <v>17415083</v>
      </c>
    </row>
    <row r="217" spans="1:14" x14ac:dyDescent="0.2">
      <c r="A217" s="37" t="s">
        <v>305</v>
      </c>
      <c r="B217" s="68">
        <v>612</v>
      </c>
      <c r="C217" s="68" t="s">
        <v>306</v>
      </c>
      <c r="D217" s="38" t="s">
        <v>229</v>
      </c>
      <c r="E217" s="39">
        <v>10500000</v>
      </c>
      <c r="F217" s="38" t="s">
        <v>308</v>
      </c>
      <c r="G217" s="41">
        <v>0</v>
      </c>
      <c r="H217" s="38" t="s">
        <v>176</v>
      </c>
      <c r="I217" s="41">
        <v>7.5</v>
      </c>
      <c r="J217" s="43">
        <v>10500000000</v>
      </c>
      <c r="K217" s="43">
        <v>10500000000</v>
      </c>
      <c r="L217" s="43">
        <f>ROUND((K217/1000),0)</f>
        <v>10500000</v>
      </c>
      <c r="M217" s="43">
        <v>0</v>
      </c>
      <c r="N217" s="43">
        <v>10500000</v>
      </c>
    </row>
    <row r="218" spans="1:14" x14ac:dyDescent="0.2">
      <c r="A218" s="37"/>
      <c r="B218" s="68"/>
      <c r="C218" s="68"/>
      <c r="D218" s="38"/>
      <c r="E218" s="39"/>
      <c r="F218" s="38"/>
      <c r="G218" s="41"/>
      <c r="H218" s="38"/>
      <c r="I218" s="41"/>
      <c r="J218" s="43"/>
      <c r="K218" s="43"/>
      <c r="L218" s="43"/>
      <c r="M218" s="43"/>
      <c r="N218" s="43"/>
    </row>
    <row r="219" spans="1:14" x14ac:dyDescent="0.2">
      <c r="A219" s="37" t="s">
        <v>312</v>
      </c>
      <c r="B219" s="68">
        <v>626</v>
      </c>
      <c r="C219" s="68" t="s">
        <v>313</v>
      </c>
      <c r="D219" s="38" t="s">
        <v>281</v>
      </c>
      <c r="E219" s="39">
        <v>100000</v>
      </c>
      <c r="F219" s="38" t="s">
        <v>314</v>
      </c>
      <c r="G219" s="41">
        <v>0</v>
      </c>
      <c r="H219" s="38" t="s">
        <v>315</v>
      </c>
      <c r="I219" s="41">
        <v>0.5</v>
      </c>
      <c r="J219" s="43"/>
      <c r="K219" s="43"/>
      <c r="L219" s="43"/>
      <c r="M219" s="43"/>
      <c r="N219" s="43"/>
    </row>
    <row r="220" spans="1:14" x14ac:dyDescent="0.2">
      <c r="A220" s="37" t="s">
        <v>312</v>
      </c>
      <c r="B220" s="68">
        <v>626</v>
      </c>
      <c r="C220" s="68" t="s">
        <v>313</v>
      </c>
      <c r="D220" s="38" t="s">
        <v>281</v>
      </c>
      <c r="E220" s="39">
        <v>100000</v>
      </c>
      <c r="F220" s="38" t="s">
        <v>316</v>
      </c>
      <c r="G220" s="41">
        <v>0</v>
      </c>
      <c r="H220" s="38" t="s">
        <v>315</v>
      </c>
      <c r="I220" s="41">
        <v>0.25</v>
      </c>
      <c r="J220" s="43"/>
      <c r="K220" s="43"/>
      <c r="L220" s="43"/>
      <c r="M220" s="43"/>
      <c r="N220" s="43"/>
    </row>
    <row r="221" spans="1:14" x14ac:dyDescent="0.2">
      <c r="A221" s="37" t="s">
        <v>305</v>
      </c>
      <c r="B221" s="68">
        <v>628</v>
      </c>
      <c r="C221" s="68" t="s">
        <v>317</v>
      </c>
      <c r="D221" s="38" t="s">
        <v>229</v>
      </c>
      <c r="E221" s="39">
        <v>33500000</v>
      </c>
      <c r="F221" s="38" t="s">
        <v>318</v>
      </c>
      <c r="G221" s="41">
        <v>6.5</v>
      </c>
      <c r="H221" s="38" t="s">
        <v>176</v>
      </c>
      <c r="I221" s="41">
        <v>7.25</v>
      </c>
      <c r="J221" s="43">
        <v>33500000000</v>
      </c>
      <c r="K221" s="43">
        <v>29312500000</v>
      </c>
      <c r="L221" s="43">
        <f>ROUND((K221/1000),0)</f>
        <v>29312500</v>
      </c>
      <c r="M221" s="43">
        <v>303353</v>
      </c>
      <c r="N221" s="43">
        <v>29615853</v>
      </c>
    </row>
    <row r="222" spans="1:14" x14ac:dyDescent="0.2">
      <c r="A222" s="37" t="s">
        <v>305</v>
      </c>
      <c r="B222" s="68">
        <v>628</v>
      </c>
      <c r="C222" s="68" t="s">
        <v>317</v>
      </c>
      <c r="D222" s="38" t="s">
        <v>229</v>
      </c>
      <c r="E222" s="39">
        <v>6500000</v>
      </c>
      <c r="F222" s="38" t="s">
        <v>319</v>
      </c>
      <c r="G222" s="41">
        <v>0</v>
      </c>
      <c r="H222" s="38" t="s">
        <v>176</v>
      </c>
      <c r="I222" s="41">
        <v>7.5</v>
      </c>
      <c r="J222" s="43">
        <v>6500000000</v>
      </c>
      <c r="K222" s="43">
        <v>6500000000</v>
      </c>
      <c r="L222" s="43">
        <f>ROUND((K222/1000),0)</f>
        <v>6500000</v>
      </c>
      <c r="M222" s="43">
        <v>0</v>
      </c>
      <c r="N222" s="43">
        <v>6500000</v>
      </c>
    </row>
    <row r="223" spans="1:14" x14ac:dyDescent="0.2">
      <c r="A223" s="37" t="s">
        <v>305</v>
      </c>
      <c r="B223" s="68">
        <v>631</v>
      </c>
      <c r="C223" s="68" t="s">
        <v>320</v>
      </c>
      <c r="D223" s="38" t="s">
        <v>229</v>
      </c>
      <c r="E223" s="39">
        <v>25000000</v>
      </c>
      <c r="F223" s="38" t="s">
        <v>321</v>
      </c>
      <c r="G223" s="41">
        <v>6.5</v>
      </c>
      <c r="H223" s="38" t="s">
        <v>176</v>
      </c>
      <c r="I223" s="41">
        <v>6</v>
      </c>
      <c r="J223" s="43">
        <v>25000000000</v>
      </c>
      <c r="K223" s="43">
        <v>25000000000</v>
      </c>
      <c r="L223" s="43">
        <f>ROUND((K223/1000),0)</f>
        <v>25000000</v>
      </c>
      <c r="M223" s="43">
        <v>258721</v>
      </c>
      <c r="N223" s="43">
        <v>25258721</v>
      </c>
    </row>
    <row r="224" spans="1:14" x14ac:dyDescent="0.2">
      <c r="A224" s="37" t="s">
        <v>322</v>
      </c>
      <c r="B224" s="68">
        <v>631</v>
      </c>
      <c r="C224" s="68" t="s">
        <v>320</v>
      </c>
      <c r="D224" s="38" t="s">
        <v>229</v>
      </c>
      <c r="E224" s="39">
        <v>3500000</v>
      </c>
      <c r="F224" s="38" t="s">
        <v>323</v>
      </c>
      <c r="G224" s="41">
        <v>7</v>
      </c>
      <c r="H224" s="38" t="s">
        <v>176</v>
      </c>
      <c r="I224" s="41">
        <v>6</v>
      </c>
      <c r="J224" s="43"/>
      <c r="K224" s="43"/>
      <c r="L224" s="43"/>
      <c r="M224" s="43"/>
      <c r="N224" s="43"/>
    </row>
    <row r="225" spans="1:14" x14ac:dyDescent="0.2">
      <c r="A225" s="37" t="s">
        <v>305</v>
      </c>
      <c r="B225" s="68">
        <v>631</v>
      </c>
      <c r="C225" s="68" t="s">
        <v>320</v>
      </c>
      <c r="D225" s="38" t="s">
        <v>229</v>
      </c>
      <c r="E225" s="39">
        <v>10000</v>
      </c>
      <c r="F225" s="38" t="s">
        <v>324</v>
      </c>
      <c r="G225" s="41">
        <v>0</v>
      </c>
      <c r="H225" s="38" t="s">
        <v>176</v>
      </c>
      <c r="I225" s="41">
        <v>6.25</v>
      </c>
      <c r="J225" s="43">
        <v>10000000</v>
      </c>
      <c r="K225" s="43">
        <v>10000000</v>
      </c>
      <c r="L225" s="43">
        <f>ROUND((K225/1000),0)</f>
        <v>10000</v>
      </c>
      <c r="M225" s="43">
        <v>0</v>
      </c>
      <c r="N225" s="43">
        <v>10000</v>
      </c>
    </row>
    <row r="226" spans="1:14" x14ac:dyDescent="0.2">
      <c r="A226" s="37"/>
      <c r="B226" s="68"/>
      <c r="C226" s="68"/>
      <c r="D226" s="38"/>
      <c r="E226" s="39"/>
      <c r="F226" s="38"/>
      <c r="G226" s="41"/>
      <c r="H226" s="38"/>
      <c r="I226" s="41"/>
      <c r="J226" s="43"/>
      <c r="K226" s="43"/>
      <c r="L226" s="43"/>
      <c r="M226" s="43"/>
      <c r="N226" s="43"/>
    </row>
    <row r="227" spans="1:14" x14ac:dyDescent="0.2">
      <c r="A227" s="37" t="s">
        <v>710</v>
      </c>
      <c r="B227" s="68">
        <v>657</v>
      </c>
      <c r="C227" s="68" t="s">
        <v>325</v>
      </c>
      <c r="D227" s="38" t="s">
        <v>229</v>
      </c>
      <c r="E227" s="39">
        <v>26100000</v>
      </c>
      <c r="F227" s="38" t="s">
        <v>326</v>
      </c>
      <c r="G227" s="41">
        <v>7</v>
      </c>
      <c r="H227" s="38" t="s">
        <v>176</v>
      </c>
      <c r="I227" s="41">
        <v>6.5</v>
      </c>
      <c r="J227" s="43">
        <v>26100000000</v>
      </c>
      <c r="K227" s="43">
        <v>26100000000</v>
      </c>
      <c r="L227" s="43">
        <f>ROUND((K227/1000),0)</f>
        <v>26100000</v>
      </c>
      <c r="M227" s="43">
        <v>141886</v>
      </c>
      <c r="N227" s="43">
        <v>26241886</v>
      </c>
    </row>
    <row r="228" spans="1:14" x14ac:dyDescent="0.2">
      <c r="A228" s="37" t="s">
        <v>710</v>
      </c>
      <c r="B228" s="68">
        <v>657</v>
      </c>
      <c r="C228" s="68" t="s">
        <v>325</v>
      </c>
      <c r="D228" s="38" t="s">
        <v>229</v>
      </c>
      <c r="E228" s="39">
        <v>18900000</v>
      </c>
      <c r="F228" s="38" t="s">
        <v>327</v>
      </c>
      <c r="G228" s="41">
        <v>0</v>
      </c>
      <c r="H228" s="38" t="s">
        <v>176</v>
      </c>
      <c r="I228" s="41">
        <v>6.75</v>
      </c>
      <c r="J228" s="43">
        <v>18900000000</v>
      </c>
      <c r="K228" s="43">
        <v>18900000000</v>
      </c>
      <c r="L228" s="43">
        <f>ROUND((K228/1000),0)</f>
        <v>18900000</v>
      </c>
      <c r="M228" s="43">
        <v>0</v>
      </c>
      <c r="N228" s="43">
        <v>18900000</v>
      </c>
    </row>
    <row r="229" spans="1:14" x14ac:dyDescent="0.2">
      <c r="A229" s="37" t="s">
        <v>279</v>
      </c>
      <c r="B229" s="68">
        <v>658</v>
      </c>
      <c r="C229" s="80" t="s">
        <v>328</v>
      </c>
      <c r="D229" s="38" t="s">
        <v>229</v>
      </c>
      <c r="E229" s="39">
        <v>10000000</v>
      </c>
      <c r="F229" s="38" t="s">
        <v>329</v>
      </c>
      <c r="G229" s="41">
        <v>7</v>
      </c>
      <c r="H229" s="38" t="s">
        <v>176</v>
      </c>
      <c r="I229" s="41">
        <v>5</v>
      </c>
      <c r="J229" s="43">
        <v>10000000000</v>
      </c>
      <c r="K229" s="43">
        <v>10000000000</v>
      </c>
      <c r="L229" s="43">
        <f>ROUND((K229/1000),0)</f>
        <v>10000000</v>
      </c>
      <c r="M229" s="43">
        <v>56237</v>
      </c>
      <c r="N229" s="43">
        <v>10056237</v>
      </c>
    </row>
    <row r="230" spans="1:14" x14ac:dyDescent="0.2">
      <c r="A230" s="37" t="s">
        <v>284</v>
      </c>
      <c r="B230" s="68">
        <v>658</v>
      </c>
      <c r="C230" s="80" t="s">
        <v>328</v>
      </c>
      <c r="D230" s="38" t="s">
        <v>229</v>
      </c>
      <c r="E230" s="39">
        <v>50</v>
      </c>
      <c r="F230" s="38" t="s">
        <v>330</v>
      </c>
      <c r="G230" s="41">
        <v>8.5</v>
      </c>
      <c r="H230" s="38" t="s">
        <v>176</v>
      </c>
      <c r="I230" s="41">
        <v>5.25</v>
      </c>
      <c r="J230" s="43">
        <v>50000</v>
      </c>
      <c r="K230" s="43">
        <v>62574</v>
      </c>
      <c r="L230" s="43">
        <f>ROUND((K230/1000),0)</f>
        <v>63</v>
      </c>
      <c r="M230" s="43">
        <v>1</v>
      </c>
      <c r="N230" s="43">
        <v>64</v>
      </c>
    </row>
    <row r="231" spans="1:14" x14ac:dyDescent="0.2">
      <c r="A231" s="37"/>
      <c r="B231" s="68"/>
      <c r="C231" s="80"/>
      <c r="D231" s="38"/>
      <c r="E231" s="39"/>
      <c r="F231" s="38"/>
      <c r="G231" s="41"/>
      <c r="H231" s="38"/>
      <c r="I231" s="41"/>
      <c r="J231" s="43"/>
      <c r="K231" s="43"/>
      <c r="L231" s="43"/>
      <c r="M231" s="43"/>
      <c r="N231" s="43"/>
    </row>
    <row r="232" spans="1:14" x14ac:dyDescent="0.2">
      <c r="A232" s="37" t="s">
        <v>331</v>
      </c>
      <c r="B232" s="68">
        <v>693</v>
      </c>
      <c r="C232" s="80" t="s">
        <v>332</v>
      </c>
      <c r="D232" s="38" t="s">
        <v>281</v>
      </c>
      <c r="E232" s="39">
        <v>50000</v>
      </c>
      <c r="F232" s="38" t="s">
        <v>51</v>
      </c>
      <c r="G232" s="41">
        <v>0</v>
      </c>
      <c r="H232" s="38" t="s">
        <v>315</v>
      </c>
      <c r="I232" s="41">
        <v>8.3333333333333329E-2</v>
      </c>
      <c r="J232" s="43"/>
      <c r="K232" s="43"/>
      <c r="L232" s="43"/>
      <c r="M232" s="43"/>
      <c r="N232" s="43"/>
    </row>
    <row r="233" spans="1:14" x14ac:dyDescent="0.2">
      <c r="A233" s="37" t="s">
        <v>331</v>
      </c>
      <c r="B233" s="68">
        <v>693</v>
      </c>
      <c r="C233" s="80" t="s">
        <v>332</v>
      </c>
      <c r="D233" s="38" t="s">
        <v>281</v>
      </c>
      <c r="E233" s="39">
        <v>50000</v>
      </c>
      <c r="F233" s="38" t="s">
        <v>52</v>
      </c>
      <c r="G233" s="41">
        <v>0</v>
      </c>
      <c r="H233" s="38" t="s">
        <v>315</v>
      </c>
      <c r="I233" s="41">
        <v>0.25</v>
      </c>
      <c r="J233" s="43"/>
      <c r="K233" s="43"/>
      <c r="L233" s="43"/>
      <c r="M233" s="43"/>
      <c r="N233" s="43"/>
    </row>
    <row r="234" spans="1:14" x14ac:dyDescent="0.2">
      <c r="A234" s="37" t="s">
        <v>331</v>
      </c>
      <c r="B234" s="68">
        <v>693</v>
      </c>
      <c r="C234" s="80" t="s">
        <v>332</v>
      </c>
      <c r="D234" s="38" t="s">
        <v>281</v>
      </c>
      <c r="E234" s="39">
        <v>50000</v>
      </c>
      <c r="F234" s="38" t="s">
        <v>333</v>
      </c>
      <c r="G234" s="41">
        <v>0</v>
      </c>
      <c r="H234" s="38" t="s">
        <v>315</v>
      </c>
      <c r="I234" s="41">
        <v>0.5</v>
      </c>
      <c r="J234" s="43"/>
      <c r="K234" s="43"/>
      <c r="L234" s="43"/>
      <c r="M234" s="43"/>
      <c r="N234" s="43"/>
    </row>
    <row r="235" spans="1:14" x14ac:dyDescent="0.2">
      <c r="A235" s="37" t="s">
        <v>331</v>
      </c>
      <c r="B235" s="68">
        <v>693</v>
      </c>
      <c r="C235" s="80" t="s">
        <v>332</v>
      </c>
      <c r="D235" s="38" t="s">
        <v>281</v>
      </c>
      <c r="E235" s="39">
        <v>50000</v>
      </c>
      <c r="F235" s="38" t="s">
        <v>334</v>
      </c>
      <c r="G235" s="41">
        <v>0</v>
      </c>
      <c r="H235" s="38" t="s">
        <v>315</v>
      </c>
      <c r="I235" s="41">
        <v>1</v>
      </c>
      <c r="J235" s="43"/>
      <c r="K235" s="43"/>
      <c r="L235" s="43"/>
      <c r="M235" s="43"/>
      <c r="N235" s="43"/>
    </row>
    <row r="236" spans="1:14" x14ac:dyDescent="0.2">
      <c r="A236" s="37" t="s">
        <v>331</v>
      </c>
      <c r="B236" s="68">
        <v>693</v>
      </c>
      <c r="C236" s="80" t="s">
        <v>332</v>
      </c>
      <c r="D236" s="38" t="s">
        <v>281</v>
      </c>
      <c r="E236" s="39">
        <v>50000</v>
      </c>
      <c r="F236" s="38" t="s">
        <v>335</v>
      </c>
      <c r="G236" s="41">
        <v>0</v>
      </c>
      <c r="H236" s="38" t="s">
        <v>315</v>
      </c>
      <c r="I236" s="41">
        <v>1.5</v>
      </c>
      <c r="J236" s="43"/>
      <c r="K236" s="43"/>
      <c r="L236" s="43"/>
      <c r="M236" s="43"/>
      <c r="N236" s="43"/>
    </row>
    <row r="237" spans="1:14" x14ac:dyDescent="0.2">
      <c r="A237" s="37" t="s">
        <v>331</v>
      </c>
      <c r="B237" s="68">
        <v>693</v>
      </c>
      <c r="C237" s="80" t="s">
        <v>332</v>
      </c>
      <c r="D237" s="38" t="s">
        <v>229</v>
      </c>
      <c r="E237" s="39">
        <v>25000000</v>
      </c>
      <c r="F237" s="38" t="s">
        <v>54</v>
      </c>
      <c r="G237" s="41">
        <v>0</v>
      </c>
      <c r="H237" s="38" t="s">
        <v>315</v>
      </c>
      <c r="I237" s="41">
        <v>8.3333333333333329E-2</v>
      </c>
      <c r="J237" s="43"/>
      <c r="K237" s="43"/>
      <c r="L237" s="43"/>
      <c r="M237" s="43"/>
      <c r="N237" s="43"/>
    </row>
    <row r="238" spans="1:14" x14ac:dyDescent="0.2">
      <c r="A238" s="37" t="s">
        <v>331</v>
      </c>
      <c r="B238" s="68">
        <v>693</v>
      </c>
      <c r="C238" s="80" t="s">
        <v>332</v>
      </c>
      <c r="D238" s="38" t="s">
        <v>229</v>
      </c>
      <c r="E238" s="39">
        <v>25000000</v>
      </c>
      <c r="F238" s="38" t="s">
        <v>336</v>
      </c>
      <c r="G238" s="41">
        <v>0</v>
      </c>
      <c r="H238" s="38" t="s">
        <v>315</v>
      </c>
      <c r="I238" s="41">
        <v>0.25</v>
      </c>
      <c r="J238" s="43"/>
      <c r="K238" s="43"/>
      <c r="L238" s="43"/>
      <c r="M238" s="43"/>
      <c r="N238" s="43"/>
    </row>
    <row r="239" spans="1:14" x14ac:dyDescent="0.2">
      <c r="A239" s="37" t="s">
        <v>331</v>
      </c>
      <c r="B239" s="68">
        <v>693</v>
      </c>
      <c r="C239" s="80" t="s">
        <v>332</v>
      </c>
      <c r="D239" s="38" t="s">
        <v>229</v>
      </c>
      <c r="E239" s="39">
        <v>25000000</v>
      </c>
      <c r="F239" s="38" t="s">
        <v>337</v>
      </c>
      <c r="G239" s="41">
        <v>0</v>
      </c>
      <c r="H239" s="38" t="s">
        <v>315</v>
      </c>
      <c r="I239" s="41">
        <v>0.5</v>
      </c>
      <c r="J239" s="43"/>
      <c r="K239" s="43"/>
      <c r="L239" s="43"/>
      <c r="M239" s="43"/>
      <c r="N239" s="43"/>
    </row>
    <row r="240" spans="1:14" x14ac:dyDescent="0.2">
      <c r="A240" s="37" t="s">
        <v>331</v>
      </c>
      <c r="B240" s="68">
        <v>693</v>
      </c>
      <c r="C240" s="80" t="s">
        <v>332</v>
      </c>
      <c r="D240" s="38" t="s">
        <v>229</v>
      </c>
      <c r="E240" s="39">
        <v>25000000</v>
      </c>
      <c r="F240" s="38" t="s">
        <v>338</v>
      </c>
      <c r="G240" s="41">
        <v>0</v>
      </c>
      <c r="H240" s="38" t="s">
        <v>315</v>
      </c>
      <c r="I240" s="41">
        <v>1</v>
      </c>
      <c r="J240" s="43"/>
      <c r="K240" s="43"/>
      <c r="L240" s="43"/>
      <c r="M240" s="43"/>
      <c r="N240" s="43"/>
    </row>
    <row r="241" spans="1:14" x14ac:dyDescent="0.2">
      <c r="A241" s="37" t="s">
        <v>331</v>
      </c>
      <c r="B241" s="68">
        <v>693</v>
      </c>
      <c r="C241" s="80" t="s">
        <v>332</v>
      </c>
      <c r="D241" s="38" t="s">
        <v>229</v>
      </c>
      <c r="E241" s="39">
        <v>25000000</v>
      </c>
      <c r="F241" s="38" t="s">
        <v>339</v>
      </c>
      <c r="G241" s="41">
        <v>0</v>
      </c>
      <c r="H241" s="38" t="s">
        <v>315</v>
      </c>
      <c r="I241" s="41">
        <v>1.5</v>
      </c>
      <c r="J241" s="43"/>
      <c r="K241" s="43"/>
      <c r="L241" s="43"/>
      <c r="M241" s="43"/>
      <c r="N241" s="43"/>
    </row>
    <row r="242" spans="1:14" x14ac:dyDescent="0.2">
      <c r="A242" s="37" t="s">
        <v>331</v>
      </c>
      <c r="B242" s="68">
        <v>693</v>
      </c>
      <c r="C242" s="80" t="s">
        <v>332</v>
      </c>
      <c r="D242" s="38" t="s">
        <v>229</v>
      </c>
      <c r="E242" s="39">
        <v>25000000</v>
      </c>
      <c r="F242" s="38" t="s">
        <v>340</v>
      </c>
      <c r="G242" s="41">
        <v>0</v>
      </c>
      <c r="H242" s="38" t="s">
        <v>315</v>
      </c>
      <c r="I242" s="41">
        <v>0.25</v>
      </c>
      <c r="J242" s="43"/>
      <c r="K242" s="43"/>
      <c r="L242" s="43"/>
      <c r="M242" s="43"/>
      <c r="N242" s="43"/>
    </row>
    <row r="243" spans="1:14" x14ac:dyDescent="0.2">
      <c r="A243" s="37" t="s">
        <v>331</v>
      </c>
      <c r="B243" s="68">
        <v>693</v>
      </c>
      <c r="C243" s="80" t="s">
        <v>332</v>
      </c>
      <c r="D243" s="38" t="s">
        <v>229</v>
      </c>
      <c r="E243" s="39">
        <v>25000000</v>
      </c>
      <c r="F243" s="38" t="s">
        <v>341</v>
      </c>
      <c r="G243" s="41">
        <v>0</v>
      </c>
      <c r="H243" s="38" t="s">
        <v>315</v>
      </c>
      <c r="I243" s="41">
        <v>0.5</v>
      </c>
      <c r="J243" s="43"/>
      <c r="K243" s="43"/>
      <c r="L243" s="43"/>
      <c r="M243" s="43"/>
      <c r="N243" s="43"/>
    </row>
    <row r="244" spans="1:14" x14ac:dyDescent="0.2">
      <c r="A244" s="37" t="s">
        <v>331</v>
      </c>
      <c r="B244" s="68">
        <v>693</v>
      </c>
      <c r="C244" s="80" t="s">
        <v>332</v>
      </c>
      <c r="D244" s="38" t="s">
        <v>229</v>
      </c>
      <c r="E244" s="39">
        <v>25000000</v>
      </c>
      <c r="F244" s="38" t="s">
        <v>342</v>
      </c>
      <c r="G244" s="41">
        <v>0</v>
      </c>
      <c r="H244" s="38" t="s">
        <v>315</v>
      </c>
      <c r="I244" s="41">
        <v>1</v>
      </c>
      <c r="J244" s="43"/>
      <c r="K244" s="43"/>
      <c r="L244" s="43"/>
      <c r="M244" s="43"/>
      <c r="N244" s="43"/>
    </row>
    <row r="245" spans="1:14" x14ac:dyDescent="0.2">
      <c r="A245" s="37" t="s">
        <v>331</v>
      </c>
      <c r="B245" s="68">
        <v>693</v>
      </c>
      <c r="C245" s="80" t="s">
        <v>332</v>
      </c>
      <c r="D245" s="38" t="s">
        <v>229</v>
      </c>
      <c r="E245" s="39">
        <v>25000000</v>
      </c>
      <c r="F245" s="38" t="s">
        <v>343</v>
      </c>
      <c r="G245" s="41">
        <v>0</v>
      </c>
      <c r="H245" s="38" t="s">
        <v>315</v>
      </c>
      <c r="I245" s="41">
        <v>1.5</v>
      </c>
      <c r="J245" s="43"/>
      <c r="K245" s="43"/>
      <c r="L245" s="43"/>
      <c r="M245" s="43"/>
      <c r="N245" s="43"/>
    </row>
    <row r="246" spans="1:14" x14ac:dyDescent="0.2">
      <c r="A246" s="37" t="s">
        <v>331</v>
      </c>
      <c r="B246" s="68">
        <v>693</v>
      </c>
      <c r="C246" s="80" t="s">
        <v>332</v>
      </c>
      <c r="D246" s="38" t="s">
        <v>38</v>
      </c>
      <c r="E246" s="39">
        <v>1100</v>
      </c>
      <c r="F246" s="38" t="s">
        <v>344</v>
      </c>
      <c r="G246" s="41">
        <v>0</v>
      </c>
      <c r="H246" s="38" t="s">
        <v>315</v>
      </c>
      <c r="I246" s="41">
        <v>0.25</v>
      </c>
      <c r="J246" s="43"/>
      <c r="K246" s="43"/>
      <c r="L246" s="43"/>
      <c r="M246" s="43"/>
      <c r="N246" s="43"/>
    </row>
    <row r="247" spans="1:14" x14ac:dyDescent="0.2">
      <c r="A247" s="37" t="s">
        <v>331</v>
      </c>
      <c r="B247" s="68">
        <v>693</v>
      </c>
      <c r="C247" s="80" t="s">
        <v>332</v>
      </c>
      <c r="D247" s="38" t="s">
        <v>38</v>
      </c>
      <c r="E247" s="39">
        <v>1100</v>
      </c>
      <c r="F247" s="38" t="s">
        <v>345</v>
      </c>
      <c r="G247" s="41">
        <v>0</v>
      </c>
      <c r="H247" s="38" t="s">
        <v>315</v>
      </c>
      <c r="I247" s="41">
        <v>0.5</v>
      </c>
      <c r="J247" s="43"/>
      <c r="K247" s="43"/>
      <c r="L247" s="43"/>
      <c r="M247" s="43"/>
      <c r="N247" s="43"/>
    </row>
    <row r="248" spans="1:14" x14ac:dyDescent="0.2">
      <c r="A248" s="37" t="s">
        <v>331</v>
      </c>
      <c r="B248" s="68">
        <v>693</v>
      </c>
      <c r="C248" s="80" t="s">
        <v>332</v>
      </c>
      <c r="D248" s="38" t="s">
        <v>38</v>
      </c>
      <c r="E248" s="39">
        <v>1100</v>
      </c>
      <c r="F248" s="38" t="s">
        <v>346</v>
      </c>
      <c r="G248" s="41">
        <v>0</v>
      </c>
      <c r="H248" s="38" t="s">
        <v>315</v>
      </c>
      <c r="I248" s="41">
        <v>1</v>
      </c>
      <c r="J248" s="43"/>
      <c r="K248" s="43"/>
      <c r="L248" s="43"/>
      <c r="M248" s="43"/>
      <c r="N248" s="43"/>
    </row>
    <row r="249" spans="1:14" x14ac:dyDescent="0.2">
      <c r="A249" s="37" t="s">
        <v>331</v>
      </c>
      <c r="B249" s="68">
        <v>693</v>
      </c>
      <c r="C249" s="80" t="s">
        <v>332</v>
      </c>
      <c r="D249" s="38" t="s">
        <v>38</v>
      </c>
      <c r="E249" s="39">
        <v>1100</v>
      </c>
      <c r="F249" s="38" t="s">
        <v>347</v>
      </c>
      <c r="G249" s="41">
        <v>0</v>
      </c>
      <c r="H249" s="38" t="s">
        <v>315</v>
      </c>
      <c r="I249" s="41">
        <v>1.5</v>
      </c>
      <c r="J249" s="43"/>
      <c r="K249" s="43"/>
      <c r="L249" s="43"/>
      <c r="M249" s="43"/>
      <c r="N249" s="43"/>
    </row>
    <row r="250" spans="1:14" x14ac:dyDescent="0.2">
      <c r="A250" s="37" t="s">
        <v>331</v>
      </c>
      <c r="B250" s="68">
        <v>693</v>
      </c>
      <c r="C250" s="80" t="s">
        <v>332</v>
      </c>
      <c r="D250" s="38" t="s">
        <v>281</v>
      </c>
      <c r="E250" s="39">
        <v>50000</v>
      </c>
      <c r="F250" s="38" t="s">
        <v>348</v>
      </c>
      <c r="G250" s="41">
        <v>0</v>
      </c>
      <c r="H250" s="38" t="s">
        <v>315</v>
      </c>
      <c r="I250" s="41">
        <v>0.25</v>
      </c>
      <c r="J250" s="43"/>
      <c r="K250" s="43"/>
      <c r="L250" s="43"/>
      <c r="M250" s="43"/>
      <c r="N250" s="43"/>
    </row>
    <row r="251" spans="1:14" x14ac:dyDescent="0.2">
      <c r="A251" s="37" t="s">
        <v>331</v>
      </c>
      <c r="B251" s="68">
        <v>693</v>
      </c>
      <c r="C251" s="80" t="s">
        <v>332</v>
      </c>
      <c r="D251" s="38" t="s">
        <v>281</v>
      </c>
      <c r="E251" s="39">
        <v>50000</v>
      </c>
      <c r="F251" s="38" t="s">
        <v>349</v>
      </c>
      <c r="G251" s="41">
        <v>0</v>
      </c>
      <c r="H251" s="38" t="s">
        <v>315</v>
      </c>
      <c r="I251" s="41">
        <v>0.5</v>
      </c>
      <c r="J251" s="43"/>
      <c r="K251" s="43"/>
      <c r="L251" s="43"/>
      <c r="M251" s="43"/>
      <c r="N251" s="43"/>
    </row>
    <row r="252" spans="1:14" x14ac:dyDescent="0.2">
      <c r="A252" s="37" t="s">
        <v>331</v>
      </c>
      <c r="B252" s="68">
        <v>693</v>
      </c>
      <c r="C252" s="80" t="s">
        <v>332</v>
      </c>
      <c r="D252" s="38" t="s">
        <v>281</v>
      </c>
      <c r="E252" s="39">
        <v>50000</v>
      </c>
      <c r="F252" s="38" t="s">
        <v>350</v>
      </c>
      <c r="G252" s="41">
        <v>0</v>
      </c>
      <c r="H252" s="38" t="s">
        <v>315</v>
      </c>
      <c r="I252" s="41">
        <v>1</v>
      </c>
      <c r="J252" s="43"/>
      <c r="K252" s="43"/>
      <c r="L252" s="43"/>
      <c r="M252" s="43"/>
      <c r="N252" s="43"/>
    </row>
    <row r="253" spans="1:14" x14ac:dyDescent="0.2">
      <c r="A253" s="37" t="s">
        <v>331</v>
      </c>
      <c r="B253" s="68">
        <v>693</v>
      </c>
      <c r="C253" s="80" t="s">
        <v>332</v>
      </c>
      <c r="D253" s="38" t="s">
        <v>281</v>
      </c>
      <c r="E253" s="39">
        <v>50000</v>
      </c>
      <c r="F253" s="38" t="s">
        <v>351</v>
      </c>
      <c r="G253" s="41">
        <v>0</v>
      </c>
      <c r="H253" s="38" t="s">
        <v>315</v>
      </c>
      <c r="I253" s="41">
        <v>1.5</v>
      </c>
      <c r="J253" s="43"/>
      <c r="K253" s="43"/>
      <c r="L253" s="43"/>
      <c r="M253" s="43"/>
      <c r="N253" s="43"/>
    </row>
    <row r="254" spans="1:14" x14ac:dyDescent="0.2">
      <c r="A254" s="37" t="s">
        <v>331</v>
      </c>
      <c r="B254" s="68">
        <v>693</v>
      </c>
      <c r="C254" s="80" t="s">
        <v>332</v>
      </c>
      <c r="D254" s="38" t="s">
        <v>38</v>
      </c>
      <c r="E254" s="39">
        <v>1100</v>
      </c>
      <c r="F254" s="38" t="s">
        <v>352</v>
      </c>
      <c r="G254" s="41">
        <v>0</v>
      </c>
      <c r="H254" s="38" t="s">
        <v>315</v>
      </c>
      <c r="I254" s="41">
        <v>0.25</v>
      </c>
      <c r="J254" s="43"/>
      <c r="K254" s="43"/>
      <c r="L254" s="43"/>
      <c r="M254" s="43"/>
      <c r="N254" s="43"/>
    </row>
    <row r="255" spans="1:14" x14ac:dyDescent="0.2">
      <c r="A255" s="37" t="s">
        <v>331</v>
      </c>
      <c r="B255" s="68">
        <v>693</v>
      </c>
      <c r="C255" s="80" t="s">
        <v>332</v>
      </c>
      <c r="D255" s="38" t="s">
        <v>38</v>
      </c>
      <c r="E255" s="39">
        <v>1100</v>
      </c>
      <c r="F255" s="38" t="s">
        <v>353</v>
      </c>
      <c r="G255" s="41">
        <v>0</v>
      </c>
      <c r="H255" s="38" t="s">
        <v>315</v>
      </c>
      <c r="I255" s="41">
        <v>0.5</v>
      </c>
      <c r="J255" s="43"/>
      <c r="K255" s="43"/>
      <c r="L255" s="43"/>
      <c r="M255" s="43"/>
      <c r="N255" s="43"/>
    </row>
    <row r="256" spans="1:14" x14ac:dyDescent="0.2">
      <c r="A256" s="37" t="s">
        <v>331</v>
      </c>
      <c r="B256" s="68">
        <v>693</v>
      </c>
      <c r="C256" s="80" t="s">
        <v>332</v>
      </c>
      <c r="D256" s="38" t="s">
        <v>38</v>
      </c>
      <c r="E256" s="39">
        <v>1100</v>
      </c>
      <c r="F256" s="38" t="s">
        <v>354</v>
      </c>
      <c r="G256" s="41">
        <v>0</v>
      </c>
      <c r="H256" s="38" t="s">
        <v>315</v>
      </c>
      <c r="I256" s="41">
        <v>1</v>
      </c>
      <c r="J256" s="43"/>
      <c r="K256" s="43"/>
      <c r="L256" s="43"/>
      <c r="M256" s="43"/>
      <c r="N256" s="43"/>
    </row>
    <row r="257" spans="1:14" x14ac:dyDescent="0.2">
      <c r="A257" s="37" t="s">
        <v>331</v>
      </c>
      <c r="B257" s="68">
        <v>693</v>
      </c>
      <c r="C257" s="80" t="s">
        <v>332</v>
      </c>
      <c r="D257" s="38" t="s">
        <v>38</v>
      </c>
      <c r="E257" s="39">
        <v>1100</v>
      </c>
      <c r="F257" s="38" t="s">
        <v>355</v>
      </c>
      <c r="G257" s="41">
        <v>0</v>
      </c>
      <c r="H257" s="38" t="s">
        <v>315</v>
      </c>
      <c r="I257" s="41">
        <v>1.5</v>
      </c>
      <c r="J257" s="43"/>
      <c r="K257" s="43"/>
      <c r="L257" s="43"/>
      <c r="M257" s="43"/>
      <c r="N257" s="43"/>
    </row>
    <row r="258" spans="1:14" x14ac:dyDescent="0.2">
      <c r="A258" s="37" t="s">
        <v>331</v>
      </c>
      <c r="B258" s="68">
        <v>693</v>
      </c>
      <c r="C258" s="80" t="s">
        <v>332</v>
      </c>
      <c r="D258" s="38" t="s">
        <v>38</v>
      </c>
      <c r="E258" s="70">
        <v>1E-3</v>
      </c>
      <c r="F258" s="38" t="s">
        <v>356</v>
      </c>
      <c r="G258" s="41">
        <v>0</v>
      </c>
      <c r="H258" s="38" t="s">
        <v>315</v>
      </c>
      <c r="I258" s="41">
        <v>1.5027777777777778</v>
      </c>
      <c r="J258" s="43"/>
      <c r="K258" s="43"/>
      <c r="L258" s="43"/>
      <c r="M258" s="43"/>
      <c r="N258" s="43"/>
    </row>
    <row r="259" spans="1:14" x14ac:dyDescent="0.2">
      <c r="A259" s="37"/>
      <c r="B259" s="68"/>
      <c r="C259" s="80"/>
      <c r="D259" s="38"/>
      <c r="E259" s="39"/>
      <c r="F259" s="38"/>
      <c r="G259" s="41"/>
      <c r="H259" s="38"/>
      <c r="I259" s="41"/>
      <c r="J259" s="43"/>
      <c r="K259" s="43"/>
      <c r="L259" s="43"/>
      <c r="M259" s="43"/>
      <c r="N259" s="43"/>
    </row>
    <row r="260" spans="1:14" x14ac:dyDescent="0.2">
      <c r="A260" s="56" t="s">
        <v>279</v>
      </c>
      <c r="B260" s="71">
        <v>707</v>
      </c>
      <c r="C260" s="81" t="s">
        <v>357</v>
      </c>
      <c r="D260" s="57" t="s">
        <v>38</v>
      </c>
      <c r="E260" s="58">
        <v>1267</v>
      </c>
      <c r="F260" s="57" t="s">
        <v>358</v>
      </c>
      <c r="G260" s="59">
        <v>4.5407200000000003</v>
      </c>
      <c r="H260" s="57" t="s">
        <v>176</v>
      </c>
      <c r="I260" s="59">
        <v>6</v>
      </c>
      <c r="J260" s="61">
        <v>1267000</v>
      </c>
      <c r="K260" s="61">
        <v>872786.38</v>
      </c>
      <c r="L260" s="61">
        <f>ROUND((K260*$C$8/1000),0)</f>
        <v>20749108</v>
      </c>
      <c r="M260" s="61">
        <v>355927</v>
      </c>
      <c r="N260" s="61">
        <v>21105035</v>
      </c>
    </row>
    <row r="261" spans="1:14" x14ac:dyDescent="0.2">
      <c r="A261" s="56" t="s">
        <v>279</v>
      </c>
      <c r="B261" s="71">
        <v>707</v>
      </c>
      <c r="C261" s="81" t="s">
        <v>357</v>
      </c>
      <c r="D261" s="57" t="s">
        <v>38</v>
      </c>
      <c r="E261" s="82">
        <v>1E-3</v>
      </c>
      <c r="F261" s="57" t="s">
        <v>359</v>
      </c>
      <c r="G261" s="59">
        <v>0</v>
      </c>
      <c r="H261" s="57" t="s">
        <v>176</v>
      </c>
      <c r="I261" s="59">
        <v>6</v>
      </c>
      <c r="J261" s="61">
        <v>1</v>
      </c>
      <c r="K261" s="61">
        <v>1</v>
      </c>
      <c r="L261" s="61">
        <f>ROUND((K261*$C$8/1000),0)</f>
        <v>24</v>
      </c>
      <c r="M261" s="61">
        <v>0</v>
      </c>
      <c r="N261" s="61">
        <v>24</v>
      </c>
    </row>
    <row r="262" spans="1:14" x14ac:dyDescent="0.2">
      <c r="A262" s="37"/>
      <c r="B262" s="68"/>
      <c r="C262" s="80"/>
      <c r="D262" s="38"/>
      <c r="E262" s="70"/>
      <c r="F262" s="38"/>
      <c r="G262" s="41"/>
      <c r="H262" s="38"/>
      <c r="I262" s="41"/>
      <c r="J262" s="43"/>
      <c r="K262" s="43"/>
      <c r="L262" s="43"/>
      <c r="M262" s="43"/>
      <c r="N262" s="43"/>
    </row>
    <row r="263" spans="1:14" x14ac:dyDescent="0.2">
      <c r="A263" s="37" t="s">
        <v>331</v>
      </c>
      <c r="B263" s="68">
        <v>734</v>
      </c>
      <c r="C263" s="80" t="s">
        <v>360</v>
      </c>
      <c r="D263" s="38" t="s">
        <v>38</v>
      </c>
      <c r="E263" s="70">
        <v>1200</v>
      </c>
      <c r="F263" s="38" t="s">
        <v>51</v>
      </c>
      <c r="G263" s="41">
        <v>0</v>
      </c>
      <c r="H263" s="38" t="s">
        <v>315</v>
      </c>
      <c r="I263" s="41">
        <v>1</v>
      </c>
      <c r="J263" s="43"/>
      <c r="K263" s="43"/>
      <c r="L263" s="43"/>
      <c r="M263" s="43"/>
      <c r="N263" s="43"/>
    </row>
    <row r="264" spans="1:14" x14ac:dyDescent="0.2">
      <c r="A264" s="37" t="s">
        <v>331</v>
      </c>
      <c r="B264" s="68">
        <v>734</v>
      </c>
      <c r="C264" s="80" t="s">
        <v>360</v>
      </c>
      <c r="D264" s="38" t="s">
        <v>38</v>
      </c>
      <c r="E264" s="70">
        <v>1200</v>
      </c>
      <c r="F264" s="38" t="s">
        <v>52</v>
      </c>
      <c r="G264" s="41">
        <v>0</v>
      </c>
      <c r="H264" s="38" t="s">
        <v>315</v>
      </c>
      <c r="I264" s="41">
        <v>1.5013698630136987</v>
      </c>
      <c r="J264" s="43"/>
      <c r="K264" s="43"/>
      <c r="L264" s="43"/>
      <c r="M264" s="43"/>
      <c r="N264" s="43"/>
    </row>
    <row r="265" spans="1:14" x14ac:dyDescent="0.2">
      <c r="A265" s="37" t="s">
        <v>331</v>
      </c>
      <c r="B265" s="68">
        <v>734</v>
      </c>
      <c r="C265" s="80" t="s">
        <v>360</v>
      </c>
      <c r="D265" s="38" t="s">
        <v>38</v>
      </c>
      <c r="E265" s="70">
        <v>1200</v>
      </c>
      <c r="F265" s="38" t="s">
        <v>333</v>
      </c>
      <c r="G265" s="41">
        <v>0</v>
      </c>
      <c r="H265" s="38" t="s">
        <v>315</v>
      </c>
      <c r="I265" s="41">
        <v>2</v>
      </c>
      <c r="J265" s="43"/>
      <c r="K265" s="43"/>
      <c r="L265" s="43"/>
      <c r="M265" s="43"/>
      <c r="N265" s="43"/>
    </row>
    <row r="266" spans="1:14" x14ac:dyDescent="0.2">
      <c r="A266" s="37" t="s">
        <v>331</v>
      </c>
      <c r="B266" s="68">
        <v>734</v>
      </c>
      <c r="C266" s="80" t="s">
        <v>360</v>
      </c>
      <c r="D266" s="38" t="s">
        <v>38</v>
      </c>
      <c r="E266" s="70">
        <v>1200</v>
      </c>
      <c r="F266" s="38" t="s">
        <v>334</v>
      </c>
      <c r="G266" s="41">
        <v>0</v>
      </c>
      <c r="H266" s="38" t="s">
        <v>315</v>
      </c>
      <c r="I266" s="41">
        <v>2.5013698630136987</v>
      </c>
      <c r="J266" s="43"/>
      <c r="K266" s="43"/>
      <c r="L266" s="43"/>
      <c r="M266" s="43"/>
      <c r="N266" s="43"/>
    </row>
    <row r="267" spans="1:14" x14ac:dyDescent="0.2">
      <c r="A267" s="37" t="s">
        <v>331</v>
      </c>
      <c r="B267" s="68">
        <v>734</v>
      </c>
      <c r="C267" s="80" t="s">
        <v>360</v>
      </c>
      <c r="D267" s="38" t="s">
        <v>38</v>
      </c>
      <c r="E267" s="70">
        <v>1200</v>
      </c>
      <c r="F267" s="38" t="s">
        <v>335</v>
      </c>
      <c r="G267" s="41">
        <v>0</v>
      </c>
      <c r="H267" s="38" t="s">
        <v>315</v>
      </c>
      <c r="I267" s="41">
        <v>3</v>
      </c>
      <c r="J267" s="43"/>
      <c r="K267" s="43"/>
      <c r="L267" s="43"/>
      <c r="M267" s="43"/>
      <c r="N267" s="43"/>
    </row>
    <row r="268" spans="1:14" x14ac:dyDescent="0.2">
      <c r="A268" s="37" t="s">
        <v>331</v>
      </c>
      <c r="B268" s="68">
        <v>734</v>
      </c>
      <c r="C268" s="80" t="s">
        <v>360</v>
      </c>
      <c r="D268" s="38" t="s">
        <v>38</v>
      </c>
      <c r="E268" s="70">
        <v>1200</v>
      </c>
      <c r="F268" s="38" t="s">
        <v>361</v>
      </c>
      <c r="G268" s="41">
        <v>0</v>
      </c>
      <c r="H268" s="38" t="s">
        <v>315</v>
      </c>
      <c r="I268" s="41">
        <v>3.5013698630136987</v>
      </c>
      <c r="J268" s="43"/>
      <c r="K268" s="43"/>
      <c r="L268" s="43"/>
      <c r="M268" s="43"/>
      <c r="N268" s="43"/>
    </row>
    <row r="269" spans="1:14" x14ac:dyDescent="0.2">
      <c r="A269" s="37" t="s">
        <v>331</v>
      </c>
      <c r="B269" s="68">
        <v>734</v>
      </c>
      <c r="C269" s="80" t="s">
        <v>360</v>
      </c>
      <c r="D269" s="38" t="s">
        <v>38</v>
      </c>
      <c r="E269" s="70">
        <v>1200</v>
      </c>
      <c r="F269" s="38" t="s">
        <v>362</v>
      </c>
      <c r="G269" s="41">
        <v>0</v>
      </c>
      <c r="H269" s="38" t="s">
        <v>315</v>
      </c>
      <c r="I269" s="41">
        <v>4</v>
      </c>
      <c r="J269" s="43"/>
      <c r="K269" s="43"/>
      <c r="L269" s="43"/>
      <c r="M269" s="43"/>
      <c r="N269" s="43"/>
    </row>
    <row r="270" spans="1:14" x14ac:dyDescent="0.2">
      <c r="A270" s="37" t="s">
        <v>331</v>
      </c>
      <c r="B270" s="68">
        <v>734</v>
      </c>
      <c r="C270" s="80" t="s">
        <v>360</v>
      </c>
      <c r="D270" s="38" t="s">
        <v>38</v>
      </c>
      <c r="E270" s="70">
        <v>1200</v>
      </c>
      <c r="F270" s="38" t="s">
        <v>363</v>
      </c>
      <c r="G270" s="41">
        <v>0</v>
      </c>
      <c r="H270" s="38" t="s">
        <v>315</v>
      </c>
      <c r="I270" s="41">
        <v>4.5013698630136982</v>
      </c>
      <c r="J270" s="43"/>
      <c r="K270" s="43"/>
      <c r="L270" s="43"/>
      <c r="M270" s="43"/>
      <c r="N270" s="43"/>
    </row>
    <row r="271" spans="1:14" x14ac:dyDescent="0.2">
      <c r="A271" s="37" t="s">
        <v>331</v>
      </c>
      <c r="B271" s="68">
        <v>734</v>
      </c>
      <c r="C271" s="80" t="s">
        <v>360</v>
      </c>
      <c r="D271" s="38" t="s">
        <v>38</v>
      </c>
      <c r="E271" s="70">
        <v>1200</v>
      </c>
      <c r="F271" s="38" t="s">
        <v>364</v>
      </c>
      <c r="G271" s="41">
        <v>0</v>
      </c>
      <c r="H271" s="38" t="s">
        <v>315</v>
      </c>
      <c r="I271" s="41">
        <v>5</v>
      </c>
      <c r="J271" s="43"/>
      <c r="K271" s="43"/>
      <c r="L271" s="43"/>
      <c r="M271" s="43"/>
      <c r="N271" s="43"/>
    </row>
    <row r="272" spans="1:14" x14ac:dyDescent="0.2">
      <c r="A272" s="37" t="s">
        <v>331</v>
      </c>
      <c r="B272" s="68">
        <v>734</v>
      </c>
      <c r="C272" s="80" t="s">
        <v>360</v>
      </c>
      <c r="D272" s="38" t="s">
        <v>229</v>
      </c>
      <c r="E272" s="70">
        <v>30000000</v>
      </c>
      <c r="F272" s="38" t="s">
        <v>54</v>
      </c>
      <c r="G272" s="41">
        <v>0</v>
      </c>
      <c r="H272" s="38" t="s">
        <v>315</v>
      </c>
      <c r="I272" s="41">
        <v>1</v>
      </c>
      <c r="J272" s="43"/>
      <c r="K272" s="43"/>
      <c r="L272" s="43"/>
      <c r="M272" s="43"/>
      <c r="N272" s="43"/>
    </row>
    <row r="273" spans="1:14" x14ac:dyDescent="0.2">
      <c r="A273" s="37" t="s">
        <v>331</v>
      </c>
      <c r="B273" s="68">
        <v>734</v>
      </c>
      <c r="C273" s="80" t="s">
        <v>360</v>
      </c>
      <c r="D273" s="38" t="s">
        <v>229</v>
      </c>
      <c r="E273" s="70">
        <v>30000000</v>
      </c>
      <c r="F273" s="38" t="s">
        <v>336</v>
      </c>
      <c r="G273" s="41">
        <v>0</v>
      </c>
      <c r="H273" s="38" t="s">
        <v>315</v>
      </c>
      <c r="I273" s="41">
        <v>1.5013698630136987</v>
      </c>
      <c r="J273" s="43"/>
      <c r="K273" s="43"/>
      <c r="L273" s="43"/>
      <c r="M273" s="43"/>
      <c r="N273" s="43"/>
    </row>
    <row r="274" spans="1:14" x14ac:dyDescent="0.2">
      <c r="A274" s="37" t="s">
        <v>331</v>
      </c>
      <c r="B274" s="68">
        <v>734</v>
      </c>
      <c r="C274" s="80" t="s">
        <v>360</v>
      </c>
      <c r="D274" s="38" t="s">
        <v>229</v>
      </c>
      <c r="E274" s="70">
        <v>30000000</v>
      </c>
      <c r="F274" s="38" t="s">
        <v>337</v>
      </c>
      <c r="G274" s="41">
        <v>0</v>
      </c>
      <c r="H274" s="38" t="s">
        <v>315</v>
      </c>
      <c r="I274" s="41">
        <v>2</v>
      </c>
      <c r="J274" s="43"/>
      <c r="K274" s="43"/>
      <c r="L274" s="43"/>
      <c r="M274" s="43"/>
      <c r="N274" s="43"/>
    </row>
    <row r="275" spans="1:14" x14ac:dyDescent="0.2">
      <c r="A275" s="37" t="s">
        <v>331</v>
      </c>
      <c r="B275" s="68">
        <v>734</v>
      </c>
      <c r="C275" s="80" t="s">
        <v>360</v>
      </c>
      <c r="D275" s="38" t="s">
        <v>229</v>
      </c>
      <c r="E275" s="70">
        <v>30000000</v>
      </c>
      <c r="F275" s="38" t="s">
        <v>338</v>
      </c>
      <c r="G275" s="41">
        <v>0</v>
      </c>
      <c r="H275" s="38" t="s">
        <v>315</v>
      </c>
      <c r="I275" s="41">
        <v>2.5013698630136987</v>
      </c>
      <c r="J275" s="43"/>
      <c r="K275" s="43"/>
      <c r="L275" s="43"/>
      <c r="M275" s="43"/>
      <c r="N275" s="43"/>
    </row>
    <row r="276" spans="1:14" x14ac:dyDescent="0.2">
      <c r="A276" s="37" t="s">
        <v>331</v>
      </c>
      <c r="B276" s="68">
        <v>734</v>
      </c>
      <c r="C276" s="80" t="s">
        <v>360</v>
      </c>
      <c r="D276" s="38" t="s">
        <v>229</v>
      </c>
      <c r="E276" s="70">
        <v>30000000</v>
      </c>
      <c r="F276" s="38" t="s">
        <v>339</v>
      </c>
      <c r="G276" s="41">
        <v>0</v>
      </c>
      <c r="H276" s="38" t="s">
        <v>315</v>
      </c>
      <c r="I276" s="41">
        <v>3</v>
      </c>
      <c r="J276" s="43"/>
      <c r="K276" s="43"/>
      <c r="L276" s="43"/>
      <c r="M276" s="43"/>
      <c r="N276" s="43"/>
    </row>
    <row r="277" spans="1:14" x14ac:dyDescent="0.2">
      <c r="A277" s="37" t="s">
        <v>331</v>
      </c>
      <c r="B277" s="68">
        <v>734</v>
      </c>
      <c r="C277" s="80" t="s">
        <v>360</v>
      </c>
      <c r="D277" s="38" t="s">
        <v>229</v>
      </c>
      <c r="E277" s="70">
        <v>30000000</v>
      </c>
      <c r="F277" s="38" t="s">
        <v>365</v>
      </c>
      <c r="G277" s="41">
        <v>0</v>
      </c>
      <c r="H277" s="38" t="s">
        <v>315</v>
      </c>
      <c r="I277" s="41">
        <v>3.5013698630136987</v>
      </c>
      <c r="J277" s="43"/>
      <c r="K277" s="43"/>
      <c r="L277" s="43"/>
      <c r="M277" s="43"/>
      <c r="N277" s="43"/>
    </row>
    <row r="278" spans="1:14" x14ac:dyDescent="0.2">
      <c r="A278" s="37" t="s">
        <v>331</v>
      </c>
      <c r="B278" s="68">
        <v>734</v>
      </c>
      <c r="C278" s="80" t="s">
        <v>360</v>
      </c>
      <c r="D278" s="38" t="s">
        <v>229</v>
      </c>
      <c r="E278" s="70">
        <v>30000000</v>
      </c>
      <c r="F278" s="38" t="s">
        <v>366</v>
      </c>
      <c r="G278" s="41">
        <v>0</v>
      </c>
      <c r="H278" s="38" t="s">
        <v>315</v>
      </c>
      <c r="I278" s="41">
        <v>4</v>
      </c>
      <c r="J278" s="43"/>
      <c r="K278" s="43"/>
      <c r="L278" s="43"/>
      <c r="M278" s="43"/>
      <c r="N278" s="43"/>
    </row>
    <row r="279" spans="1:14" x14ac:dyDescent="0.2">
      <c r="A279" s="37" t="s">
        <v>331</v>
      </c>
      <c r="B279" s="68">
        <v>734</v>
      </c>
      <c r="C279" s="80" t="s">
        <v>360</v>
      </c>
      <c r="D279" s="38" t="s">
        <v>229</v>
      </c>
      <c r="E279" s="70">
        <v>30000000</v>
      </c>
      <c r="F279" s="38" t="s">
        <v>367</v>
      </c>
      <c r="G279" s="41">
        <v>0</v>
      </c>
      <c r="H279" s="38" t="s">
        <v>315</v>
      </c>
      <c r="I279" s="41">
        <v>4.5013698630136982</v>
      </c>
      <c r="J279" s="43"/>
      <c r="K279" s="43"/>
      <c r="L279" s="43"/>
      <c r="M279" s="43"/>
      <c r="N279" s="43"/>
    </row>
    <row r="280" spans="1:14" x14ac:dyDescent="0.2">
      <c r="A280" s="37" t="s">
        <v>331</v>
      </c>
      <c r="B280" s="68">
        <v>734</v>
      </c>
      <c r="C280" s="80" t="s">
        <v>360</v>
      </c>
      <c r="D280" s="38" t="s">
        <v>229</v>
      </c>
      <c r="E280" s="70">
        <v>30000000</v>
      </c>
      <c r="F280" s="38" t="s">
        <v>368</v>
      </c>
      <c r="G280" s="41">
        <v>0</v>
      </c>
      <c r="H280" s="38" t="s">
        <v>315</v>
      </c>
      <c r="I280" s="41">
        <v>5</v>
      </c>
      <c r="J280" s="43"/>
      <c r="K280" s="43"/>
      <c r="L280" s="43"/>
      <c r="M280" s="43"/>
      <c r="N280" s="43"/>
    </row>
    <row r="281" spans="1:14" x14ac:dyDescent="0.2">
      <c r="A281" s="37" t="s">
        <v>331</v>
      </c>
      <c r="B281" s="68">
        <v>734</v>
      </c>
      <c r="C281" s="80" t="s">
        <v>360</v>
      </c>
      <c r="D281" s="38" t="s">
        <v>38</v>
      </c>
      <c r="E281" s="70">
        <v>2625</v>
      </c>
      <c r="F281" s="38" t="s">
        <v>340</v>
      </c>
      <c r="G281" s="41">
        <v>4</v>
      </c>
      <c r="H281" s="38" t="s">
        <v>283</v>
      </c>
      <c r="I281" s="41">
        <v>4</v>
      </c>
      <c r="J281" s="43"/>
      <c r="K281" s="43"/>
      <c r="L281" s="43"/>
      <c r="M281" s="43"/>
      <c r="N281" s="43"/>
    </row>
    <row r="282" spans="1:14" x14ac:dyDescent="0.2">
      <c r="A282" s="37" t="s">
        <v>331</v>
      </c>
      <c r="B282" s="68">
        <v>734</v>
      </c>
      <c r="C282" s="80" t="s">
        <v>360</v>
      </c>
      <c r="D282" s="38" t="s">
        <v>229</v>
      </c>
      <c r="E282" s="70">
        <v>59500000</v>
      </c>
      <c r="F282" s="38" t="s">
        <v>341</v>
      </c>
      <c r="G282" s="41">
        <v>6.75</v>
      </c>
      <c r="H282" s="38" t="s">
        <v>283</v>
      </c>
      <c r="I282" s="41">
        <v>4</v>
      </c>
      <c r="J282" s="43"/>
      <c r="K282" s="43"/>
      <c r="L282" s="43"/>
      <c r="M282" s="43"/>
      <c r="N282" s="43"/>
    </row>
    <row r="283" spans="1:14" x14ac:dyDescent="0.2">
      <c r="A283" s="37" t="s">
        <v>331</v>
      </c>
      <c r="B283" s="68">
        <v>734</v>
      </c>
      <c r="C283" s="80" t="s">
        <v>360</v>
      </c>
      <c r="D283" s="38" t="s">
        <v>38</v>
      </c>
      <c r="E283" s="70">
        <f>100/1000</f>
        <v>0.1</v>
      </c>
      <c r="F283" s="38" t="s">
        <v>369</v>
      </c>
      <c r="G283" s="41">
        <v>0</v>
      </c>
      <c r="H283" s="38" t="s">
        <v>315</v>
      </c>
      <c r="I283" s="41">
        <v>5.0027397260273974</v>
      </c>
      <c r="J283" s="43"/>
      <c r="K283" s="43"/>
      <c r="L283" s="43"/>
      <c r="M283" s="43"/>
      <c r="N283" s="43"/>
    </row>
    <row r="284" spans="1:14" x14ac:dyDescent="0.2">
      <c r="A284" s="37"/>
      <c r="B284" s="68"/>
      <c r="C284" s="80"/>
      <c r="D284" s="38"/>
      <c r="E284" s="70"/>
      <c r="F284" s="38"/>
      <c r="G284" s="41"/>
      <c r="H284" s="38"/>
      <c r="I284" s="41"/>
      <c r="J284" s="43"/>
      <c r="K284" s="43"/>
      <c r="L284" s="43"/>
      <c r="M284" s="43"/>
      <c r="N284" s="43"/>
    </row>
    <row r="285" spans="1:14" x14ac:dyDescent="0.2">
      <c r="A285" s="37" t="s">
        <v>305</v>
      </c>
      <c r="B285" s="68">
        <v>779</v>
      </c>
      <c r="C285" s="80" t="s">
        <v>711</v>
      </c>
      <c r="D285" s="38" t="s">
        <v>229</v>
      </c>
      <c r="E285" s="70">
        <v>24500000</v>
      </c>
      <c r="F285" s="38" t="s">
        <v>39</v>
      </c>
      <c r="G285" s="41">
        <v>7.7</v>
      </c>
      <c r="H285" s="57" t="s">
        <v>176</v>
      </c>
      <c r="I285" s="59">
        <v>7</v>
      </c>
      <c r="J285" s="43">
        <v>24500000000</v>
      </c>
      <c r="K285" s="43">
        <v>24500000000</v>
      </c>
      <c r="L285" s="43">
        <f>ROUND((K285/1000),0)</f>
        <v>24500000</v>
      </c>
      <c r="M285" s="43">
        <v>77740</v>
      </c>
      <c r="N285" s="43">
        <v>24577740</v>
      </c>
    </row>
    <row r="286" spans="1:14" x14ac:dyDescent="0.2">
      <c r="A286" s="37" t="s">
        <v>305</v>
      </c>
      <c r="B286" s="68">
        <v>779</v>
      </c>
      <c r="C286" s="80" t="s">
        <v>711</v>
      </c>
      <c r="D286" s="38" t="s">
        <v>229</v>
      </c>
      <c r="E286" s="70">
        <v>10000</v>
      </c>
      <c r="F286" s="38" t="s">
        <v>41</v>
      </c>
      <c r="G286" s="41">
        <v>0</v>
      </c>
      <c r="H286" s="57" t="s">
        <v>176</v>
      </c>
      <c r="I286" s="59">
        <v>7.25</v>
      </c>
      <c r="J286" s="43">
        <v>10000000</v>
      </c>
      <c r="K286" s="43">
        <v>10000000</v>
      </c>
      <c r="L286" s="43">
        <f>ROUND((K286/1000),0)</f>
        <v>10000</v>
      </c>
      <c r="M286" s="43">
        <v>0</v>
      </c>
      <c r="N286" s="43">
        <v>10000</v>
      </c>
    </row>
    <row r="287" spans="1:14" x14ac:dyDescent="0.2">
      <c r="A287" s="37"/>
      <c r="B287" s="68"/>
      <c r="C287" s="80"/>
      <c r="D287" s="38"/>
      <c r="E287" s="70"/>
      <c r="F287" s="38"/>
      <c r="G287" s="41"/>
      <c r="H287" s="38"/>
      <c r="I287" s="41"/>
      <c r="J287" s="43"/>
      <c r="K287" s="43"/>
      <c r="L287" s="43"/>
      <c r="M287" s="43"/>
      <c r="N287" s="43"/>
    </row>
    <row r="288" spans="1:14" x14ac:dyDescent="0.2">
      <c r="A288" s="56"/>
      <c r="B288" s="71"/>
      <c r="C288" s="71"/>
      <c r="D288" s="57"/>
      <c r="E288" s="58"/>
      <c r="F288" s="57"/>
      <c r="G288" s="59"/>
      <c r="H288" s="57"/>
      <c r="I288" s="59"/>
      <c r="J288" s="83"/>
      <c r="K288" s="61"/>
      <c r="L288" s="61"/>
      <c r="M288" s="61"/>
      <c r="N288" s="61"/>
    </row>
    <row r="289" spans="1:14" ht="18.75" customHeight="1" x14ac:dyDescent="0.2">
      <c r="A289" s="84" t="s">
        <v>370</v>
      </c>
      <c r="B289" s="85"/>
      <c r="C289" s="85"/>
      <c r="D289" s="86"/>
      <c r="E289" s="87"/>
      <c r="F289" s="86"/>
      <c r="G289" s="86"/>
      <c r="H289" s="86" t="s">
        <v>3</v>
      </c>
      <c r="I289" s="88"/>
      <c r="J289" s="89"/>
      <c r="K289" s="90"/>
      <c r="L289" s="91">
        <f>SUM(L10:L288)</f>
        <v>651822010</v>
      </c>
      <c r="M289" s="91">
        <f>SUM(M10:M288)</f>
        <v>12076584</v>
      </c>
      <c r="N289" s="91">
        <f>SUM(N10:N288)</f>
        <v>663898594</v>
      </c>
    </row>
    <row r="290" spans="1:14" ht="10.5" customHeight="1" x14ac:dyDescent="0.2">
      <c r="A290" s="92"/>
      <c r="B290" s="93"/>
      <c r="C290" s="93"/>
      <c r="D290" s="94"/>
      <c r="E290" s="95"/>
      <c r="F290" s="94"/>
      <c r="G290" s="96"/>
      <c r="H290" s="97"/>
      <c r="I290" s="98"/>
      <c r="J290" s="99"/>
      <c r="K290" s="100"/>
      <c r="L290" s="100"/>
      <c r="M290" s="100"/>
      <c r="N290" s="100"/>
    </row>
    <row r="291" spans="1:14" x14ac:dyDescent="0.2">
      <c r="A291" s="101" t="s">
        <v>723</v>
      </c>
      <c r="B291" s="101"/>
      <c r="C291" s="101" t="s">
        <v>724</v>
      </c>
      <c r="D291" s="8"/>
      <c r="E291" s="73"/>
      <c r="F291" s="8"/>
      <c r="G291" s="102"/>
      <c r="H291" s="103"/>
      <c r="I291" s="104"/>
      <c r="J291" s="105"/>
      <c r="K291" s="74"/>
      <c r="L291" s="74"/>
      <c r="M291" s="74"/>
    </row>
    <row r="292" spans="1:14" x14ac:dyDescent="0.2">
      <c r="A292" s="101" t="s">
        <v>373</v>
      </c>
      <c r="B292" s="68"/>
      <c r="C292" s="68"/>
      <c r="D292" s="8"/>
      <c r="E292" s="73"/>
      <c r="F292" s="8"/>
      <c r="G292" s="8"/>
      <c r="H292" s="74"/>
      <c r="I292" s="8"/>
      <c r="J292" s="74"/>
      <c r="K292" s="74"/>
      <c r="L292" s="74"/>
      <c r="M292" s="74"/>
      <c r="N292" s="67"/>
    </row>
    <row r="293" spans="1:14" x14ac:dyDescent="0.2">
      <c r="A293" s="101" t="s">
        <v>374</v>
      </c>
      <c r="B293" s="68"/>
      <c r="C293" s="68"/>
      <c r="D293" s="8"/>
      <c r="E293" s="73"/>
      <c r="F293" s="8"/>
      <c r="G293" s="8"/>
      <c r="H293" s="8"/>
      <c r="I293" s="8"/>
      <c r="J293" s="74"/>
      <c r="K293" s="74"/>
      <c r="L293" s="74"/>
      <c r="M293" s="74"/>
    </row>
    <row r="294" spans="1:14" x14ac:dyDescent="0.2">
      <c r="A294" s="101" t="s">
        <v>375</v>
      </c>
      <c r="B294" s="68"/>
      <c r="C294" s="68"/>
      <c r="D294" s="8"/>
      <c r="E294" s="73"/>
      <c r="F294" s="8"/>
      <c r="G294" s="8"/>
      <c r="H294" s="8"/>
      <c r="I294" s="8"/>
      <c r="J294" s="74"/>
      <c r="K294" s="74"/>
      <c r="L294" s="74"/>
      <c r="M294" s="74"/>
    </row>
    <row r="295" spans="1:14" x14ac:dyDescent="0.2">
      <c r="A295" s="101" t="s">
        <v>376</v>
      </c>
      <c r="B295" s="68"/>
      <c r="C295" s="68"/>
      <c r="D295" s="8"/>
      <c r="E295" s="73"/>
      <c r="F295" s="8"/>
      <c r="G295" s="8"/>
      <c r="H295" s="8"/>
      <c r="I295" s="8"/>
      <c r="J295" s="74"/>
      <c r="K295" s="74"/>
      <c r="L295" s="74"/>
      <c r="M295" s="74"/>
    </row>
    <row r="296" spans="1:14" x14ac:dyDescent="0.2">
      <c r="A296" s="101" t="s">
        <v>377</v>
      </c>
      <c r="B296" s="68"/>
      <c r="C296" s="68"/>
      <c r="D296" s="8"/>
      <c r="E296" s="73"/>
      <c r="F296" s="8"/>
      <c r="G296" s="8"/>
      <c r="H296" s="8"/>
      <c r="I296" s="8"/>
      <c r="J296" s="74"/>
      <c r="K296" s="74"/>
      <c r="L296" s="74"/>
      <c r="M296" s="74"/>
    </row>
    <row r="297" spans="1:14" x14ac:dyDescent="0.2">
      <c r="A297" s="106" t="s">
        <v>378</v>
      </c>
      <c r="B297" s="106"/>
      <c r="C297" s="68"/>
      <c r="D297" s="8"/>
      <c r="E297" s="73"/>
      <c r="F297" s="8"/>
      <c r="G297" s="8"/>
      <c r="H297" s="8"/>
      <c r="I297" s="8"/>
      <c r="J297" s="74"/>
      <c r="K297" s="74"/>
      <c r="L297" s="74"/>
      <c r="M297" s="74"/>
    </row>
    <row r="298" spans="1:14" x14ac:dyDescent="0.2">
      <c r="A298" s="106" t="s">
        <v>379</v>
      </c>
      <c r="B298" s="68"/>
      <c r="C298" s="68"/>
      <c r="D298" s="8"/>
      <c r="E298" s="73"/>
      <c r="F298" s="8"/>
      <c r="G298" s="8"/>
      <c r="H298" s="8"/>
      <c r="I298" s="8"/>
      <c r="J298" s="74"/>
      <c r="K298" s="74"/>
      <c r="L298" s="74"/>
      <c r="M298" s="74"/>
    </row>
    <row r="299" spans="1:14" x14ac:dyDescent="0.2">
      <c r="A299" s="106" t="s">
        <v>380</v>
      </c>
      <c r="B299" s="68"/>
      <c r="C299" s="68"/>
      <c r="D299" s="8"/>
      <c r="E299" s="73"/>
      <c r="F299" s="8"/>
      <c r="G299" s="8"/>
      <c r="H299" s="8"/>
      <c r="I299" s="8"/>
      <c r="J299" s="74"/>
      <c r="K299" s="74"/>
      <c r="L299" s="74"/>
      <c r="M299" s="74"/>
    </row>
    <row r="300" spans="1:14" x14ac:dyDescent="0.2">
      <c r="A300" s="106" t="s">
        <v>381</v>
      </c>
      <c r="B300" s="68"/>
      <c r="C300" s="68"/>
      <c r="D300" s="8"/>
      <c r="E300" s="73"/>
      <c r="F300" s="8"/>
      <c r="G300" s="8"/>
      <c r="H300" s="8"/>
      <c r="I300" s="8"/>
      <c r="J300" s="74"/>
      <c r="K300" s="74"/>
      <c r="L300" s="74"/>
      <c r="M300" s="74"/>
    </row>
    <row r="301" spans="1:14" x14ac:dyDescent="0.2">
      <c r="A301" s="37" t="s">
        <v>382</v>
      </c>
      <c r="B301" s="37" t="s">
        <v>383</v>
      </c>
      <c r="C301" s="68"/>
      <c r="D301" s="8"/>
      <c r="E301" s="73"/>
      <c r="F301" s="8"/>
      <c r="G301" s="37" t="s">
        <v>384</v>
      </c>
      <c r="H301" s="8"/>
      <c r="I301" s="8"/>
      <c r="J301" s="74"/>
      <c r="K301" s="74"/>
      <c r="L301" s="74"/>
      <c r="M301" s="74"/>
    </row>
    <row r="302" spans="1:14" x14ac:dyDescent="0.2">
      <c r="A302" s="37" t="s">
        <v>385</v>
      </c>
      <c r="B302" s="37" t="s">
        <v>386</v>
      </c>
      <c r="C302" s="68"/>
      <c r="D302" s="8"/>
      <c r="E302" s="73"/>
      <c r="F302" s="8"/>
      <c r="G302" s="37" t="s">
        <v>387</v>
      </c>
      <c r="H302" s="8"/>
      <c r="I302" s="8"/>
      <c r="J302" s="74"/>
      <c r="K302" s="74"/>
      <c r="L302" s="74"/>
      <c r="M302" s="74"/>
    </row>
    <row r="303" spans="1:14" x14ac:dyDescent="0.2">
      <c r="A303" s="8" t="s">
        <v>714</v>
      </c>
      <c r="B303" s="68"/>
      <c r="C303" s="68"/>
      <c r="D303" s="8"/>
      <c r="E303" s="73"/>
      <c r="F303" s="8"/>
      <c r="G303" s="8"/>
      <c r="H303" s="8"/>
      <c r="I303" s="74"/>
      <c r="J303" s="74"/>
      <c r="K303" s="74"/>
      <c r="L303" s="74"/>
      <c r="M303" s="74"/>
    </row>
    <row r="305" spans="1:14" ht="15" x14ac:dyDescent="0.25">
      <c r="A305" s="271" t="s">
        <v>388</v>
      </c>
      <c r="B305" s="71"/>
      <c r="C305" s="69"/>
      <c r="D305" s="67"/>
      <c r="E305" s="67"/>
      <c r="F305" s="69"/>
    </row>
    <row r="306" spans="1:14" ht="15" x14ac:dyDescent="0.25">
      <c r="A306" s="231" t="s">
        <v>389</v>
      </c>
      <c r="B306" s="71"/>
      <c r="C306" s="69"/>
      <c r="D306" s="67"/>
      <c r="E306" s="67"/>
      <c r="F306" s="69"/>
    </row>
    <row r="307" spans="1:14" ht="15" x14ac:dyDescent="0.25">
      <c r="A307" s="234" t="s">
        <v>720</v>
      </c>
      <c r="B307" s="71"/>
      <c r="C307" s="69"/>
      <c r="D307" s="67"/>
      <c r="E307" s="67"/>
      <c r="F307" s="69"/>
      <c r="J307" s="6"/>
      <c r="K307" s="6"/>
      <c r="L307" s="6"/>
      <c r="M307" s="6"/>
      <c r="N307" s="6"/>
    </row>
    <row r="308" spans="1:14" x14ac:dyDescent="0.2">
      <c r="A308" s="236"/>
      <c r="B308" s="57"/>
      <c r="C308" s="236"/>
      <c r="D308" s="238"/>
      <c r="E308" s="238"/>
      <c r="F308" s="236"/>
      <c r="J308" s="6"/>
      <c r="K308" s="6"/>
      <c r="L308" s="6"/>
      <c r="M308" s="6"/>
      <c r="N308" s="6"/>
    </row>
    <row r="309" spans="1:14" x14ac:dyDescent="0.2">
      <c r="A309" s="187"/>
      <c r="B309" s="272"/>
      <c r="C309" s="273"/>
      <c r="D309" s="274" t="s">
        <v>390</v>
      </c>
      <c r="E309" s="275"/>
      <c r="F309" s="276" t="s">
        <v>391</v>
      </c>
      <c r="J309" s="6"/>
      <c r="K309" s="6"/>
      <c r="L309" s="6"/>
      <c r="M309" s="6"/>
      <c r="N309" s="6"/>
    </row>
    <row r="310" spans="1:14" x14ac:dyDescent="0.2">
      <c r="A310" s="277" t="s">
        <v>4</v>
      </c>
      <c r="B310" s="278" t="s">
        <v>5</v>
      </c>
      <c r="C310" s="246"/>
      <c r="D310" s="279" t="s">
        <v>392</v>
      </c>
      <c r="E310" s="279" t="s">
        <v>393</v>
      </c>
      <c r="F310" s="280" t="s">
        <v>394</v>
      </c>
    </row>
    <row r="311" spans="1:14" x14ac:dyDescent="0.2">
      <c r="A311" s="277" t="s">
        <v>395</v>
      </c>
      <c r="B311" s="278" t="s">
        <v>396</v>
      </c>
      <c r="C311" s="278" t="s">
        <v>7</v>
      </c>
      <c r="D311" s="279" t="s">
        <v>397</v>
      </c>
      <c r="E311" s="279" t="s">
        <v>398</v>
      </c>
      <c r="F311" s="280" t="s">
        <v>399</v>
      </c>
    </row>
    <row r="312" spans="1:14" x14ac:dyDescent="0.2">
      <c r="A312" s="281"/>
      <c r="B312" s="256"/>
      <c r="C312" s="255"/>
      <c r="D312" s="257" t="s">
        <v>35</v>
      </c>
      <c r="E312" s="257" t="s">
        <v>35</v>
      </c>
      <c r="F312" s="282" t="s">
        <v>35</v>
      </c>
    </row>
    <row r="313" spans="1:14" x14ac:dyDescent="0.2">
      <c r="A313" s="236"/>
      <c r="B313" s="57"/>
      <c r="C313" s="236"/>
      <c r="D313" s="283"/>
      <c r="E313" s="283"/>
      <c r="F313" s="284"/>
    </row>
    <row r="314" spans="1:14" x14ac:dyDescent="0.2">
      <c r="A314" s="56" t="s">
        <v>400</v>
      </c>
      <c r="B314" s="57">
        <v>211</v>
      </c>
      <c r="C314" s="57" t="s">
        <v>51</v>
      </c>
      <c r="D314" s="133">
        <v>109301</v>
      </c>
      <c r="E314" s="133">
        <v>27037</v>
      </c>
      <c r="F314" s="284"/>
    </row>
    <row r="315" spans="1:14" x14ac:dyDescent="0.2">
      <c r="A315" s="56" t="s">
        <v>400</v>
      </c>
      <c r="B315" s="57">
        <v>211</v>
      </c>
      <c r="C315" s="57" t="s">
        <v>52</v>
      </c>
      <c r="D315" s="133">
        <v>36340</v>
      </c>
      <c r="E315" s="133">
        <v>11832</v>
      </c>
      <c r="F315" s="284"/>
    </row>
    <row r="316" spans="1:14" x14ac:dyDescent="0.2">
      <c r="A316" s="56" t="s">
        <v>400</v>
      </c>
      <c r="B316" s="57">
        <v>221</v>
      </c>
      <c r="C316" s="57" t="s">
        <v>56</v>
      </c>
      <c r="D316" s="133">
        <v>196945</v>
      </c>
      <c r="E316" s="133">
        <v>70070</v>
      </c>
      <c r="F316" s="284"/>
    </row>
    <row r="317" spans="1:14" x14ac:dyDescent="0.2">
      <c r="A317" s="56" t="s">
        <v>400</v>
      </c>
      <c r="B317" s="57">
        <v>221</v>
      </c>
      <c r="C317" s="57" t="s">
        <v>58</v>
      </c>
      <c r="D317" s="133">
        <v>32762</v>
      </c>
      <c r="E317" s="133">
        <v>9089</v>
      </c>
      <c r="F317" s="284"/>
    </row>
    <row r="318" spans="1:14" x14ac:dyDescent="0.2">
      <c r="A318" s="56" t="s">
        <v>49</v>
      </c>
      <c r="B318" s="57">
        <v>245</v>
      </c>
      <c r="C318" s="57" t="s">
        <v>75</v>
      </c>
      <c r="D318" s="133">
        <v>170268</v>
      </c>
      <c r="E318" s="133">
        <v>68948</v>
      </c>
      <c r="F318" s="284"/>
    </row>
    <row r="319" spans="1:14" x14ac:dyDescent="0.2">
      <c r="A319" s="56" t="s">
        <v>49</v>
      </c>
      <c r="B319" s="57">
        <v>245</v>
      </c>
      <c r="C319" s="57" t="s">
        <v>76</v>
      </c>
      <c r="D319" s="133">
        <v>15193</v>
      </c>
      <c r="E319" s="133">
        <v>8443</v>
      </c>
      <c r="F319" s="284"/>
    </row>
    <row r="320" spans="1:14" x14ac:dyDescent="0.2">
      <c r="A320" s="56" t="s">
        <v>62</v>
      </c>
      <c r="B320" s="71">
        <v>319</v>
      </c>
      <c r="C320" s="57" t="s">
        <v>71</v>
      </c>
      <c r="D320" s="132">
        <v>242115</v>
      </c>
      <c r="E320" s="132">
        <v>154749</v>
      </c>
      <c r="F320" s="284"/>
    </row>
    <row r="321" spans="1:6" x14ac:dyDescent="0.2">
      <c r="A321" s="56" t="s">
        <v>204</v>
      </c>
      <c r="B321" s="71">
        <v>322</v>
      </c>
      <c r="C321" s="57" t="s">
        <v>115</v>
      </c>
      <c r="D321" s="132">
        <v>517630</v>
      </c>
      <c r="E321" s="132">
        <v>154897</v>
      </c>
      <c r="F321" s="284"/>
    </row>
    <row r="322" spans="1:6" x14ac:dyDescent="0.2">
      <c r="A322" s="56" t="s">
        <v>204</v>
      </c>
      <c r="B322" s="71">
        <v>322</v>
      </c>
      <c r="C322" s="57" t="s">
        <v>116</v>
      </c>
      <c r="D322" s="132">
        <v>145766</v>
      </c>
      <c r="E322" s="132">
        <v>38578</v>
      </c>
      <c r="F322" s="284"/>
    </row>
    <row r="323" spans="1:6" x14ac:dyDescent="0.2">
      <c r="A323" s="56" t="s">
        <v>204</v>
      </c>
      <c r="B323" s="71">
        <v>322</v>
      </c>
      <c r="C323" s="57" t="s">
        <v>118</v>
      </c>
      <c r="D323" s="132">
        <v>0</v>
      </c>
      <c r="E323" s="132">
        <v>117143</v>
      </c>
      <c r="F323" s="284"/>
    </row>
    <row r="324" spans="1:6" x14ac:dyDescent="0.2">
      <c r="A324" s="56" t="s">
        <v>121</v>
      </c>
      <c r="B324" s="71">
        <v>337</v>
      </c>
      <c r="C324" s="57" t="s">
        <v>127</v>
      </c>
      <c r="D324" s="132">
        <v>126090</v>
      </c>
      <c r="E324" s="132">
        <v>62178</v>
      </c>
      <c r="F324" s="284"/>
    </row>
    <row r="325" spans="1:6" x14ac:dyDescent="0.2">
      <c r="A325" s="56" t="s">
        <v>62</v>
      </c>
      <c r="B325" s="71">
        <v>341</v>
      </c>
      <c r="C325" s="57" t="s">
        <v>97</v>
      </c>
      <c r="D325" s="132">
        <v>116942</v>
      </c>
      <c r="E325" s="132">
        <v>28722</v>
      </c>
      <c r="F325" s="284"/>
    </row>
    <row r="326" spans="1:6" x14ac:dyDescent="0.2">
      <c r="A326" s="56" t="s">
        <v>84</v>
      </c>
      <c r="B326" s="71">
        <v>351</v>
      </c>
      <c r="C326" s="57" t="s">
        <v>138</v>
      </c>
      <c r="D326" s="132">
        <v>121731</v>
      </c>
      <c r="E326" s="132">
        <v>64675</v>
      </c>
      <c r="F326" s="284"/>
    </row>
    <row r="327" spans="1:6" x14ac:dyDescent="0.2">
      <c r="A327" s="56" t="s">
        <v>84</v>
      </c>
      <c r="B327" s="71">
        <v>351</v>
      </c>
      <c r="C327" s="57" t="s">
        <v>139</v>
      </c>
      <c r="D327" s="132">
        <v>47171</v>
      </c>
      <c r="E327" s="132">
        <v>25062</v>
      </c>
      <c r="F327" s="284"/>
    </row>
    <row r="328" spans="1:6" x14ac:dyDescent="0.2">
      <c r="A328" s="56" t="s">
        <v>84</v>
      </c>
      <c r="B328" s="71">
        <v>351</v>
      </c>
      <c r="C328" s="57" t="s">
        <v>142</v>
      </c>
      <c r="D328" s="132">
        <v>0</v>
      </c>
      <c r="E328" s="132">
        <v>13942</v>
      </c>
      <c r="F328" s="284"/>
    </row>
    <row r="329" spans="1:6" x14ac:dyDescent="0.2">
      <c r="A329" s="56" t="s">
        <v>84</v>
      </c>
      <c r="B329" s="71">
        <v>351</v>
      </c>
      <c r="C329" s="57" t="s">
        <v>148</v>
      </c>
      <c r="D329" s="132">
        <v>219072</v>
      </c>
      <c r="E329" s="132">
        <v>116567</v>
      </c>
      <c r="F329" s="284"/>
    </row>
    <row r="330" spans="1:6" x14ac:dyDescent="0.2">
      <c r="A330" s="56" t="s">
        <v>84</v>
      </c>
      <c r="B330" s="71">
        <v>351</v>
      </c>
      <c r="C330" s="57" t="s">
        <v>149</v>
      </c>
      <c r="D330" s="132">
        <v>47101</v>
      </c>
      <c r="E330" s="132">
        <v>25062</v>
      </c>
      <c r="F330" s="284"/>
    </row>
    <row r="331" spans="1:6" x14ac:dyDescent="0.2">
      <c r="A331" s="56" t="s">
        <v>84</v>
      </c>
      <c r="B331" s="71">
        <v>351</v>
      </c>
      <c r="C331" s="57" t="s">
        <v>151</v>
      </c>
      <c r="D331" s="132">
        <v>0</v>
      </c>
      <c r="E331" s="132">
        <v>19171</v>
      </c>
      <c r="F331" s="284"/>
    </row>
    <row r="332" spans="1:6" x14ac:dyDescent="0.2">
      <c r="A332" s="56" t="s">
        <v>84</v>
      </c>
      <c r="B332" s="71">
        <v>351</v>
      </c>
      <c r="C332" s="57" t="s">
        <v>158</v>
      </c>
      <c r="D332" s="132">
        <v>179072</v>
      </c>
      <c r="E332" s="132">
        <v>75423</v>
      </c>
      <c r="F332" s="284"/>
    </row>
    <row r="333" spans="1:6" x14ac:dyDescent="0.2">
      <c r="A333" s="56" t="s">
        <v>84</v>
      </c>
      <c r="B333" s="71">
        <v>351</v>
      </c>
      <c r="C333" s="57" t="s">
        <v>159</v>
      </c>
      <c r="D333" s="132">
        <v>45209</v>
      </c>
      <c r="E333" s="132">
        <v>19041</v>
      </c>
      <c r="F333" s="284"/>
    </row>
    <row r="334" spans="1:6" x14ac:dyDescent="0.2">
      <c r="A334" s="56" t="s">
        <v>84</v>
      </c>
      <c r="B334" s="71">
        <v>351</v>
      </c>
      <c r="C334" s="57" t="s">
        <v>160</v>
      </c>
      <c r="D334" s="132">
        <v>0</v>
      </c>
      <c r="E334" s="132">
        <v>6100</v>
      </c>
      <c r="F334" s="284"/>
    </row>
    <row r="335" spans="1:6" x14ac:dyDescent="0.2">
      <c r="A335" s="56" t="s">
        <v>204</v>
      </c>
      <c r="B335" s="71">
        <v>351</v>
      </c>
      <c r="C335" s="57" t="s">
        <v>168</v>
      </c>
      <c r="D335" s="132">
        <v>122871</v>
      </c>
      <c r="E335" s="132">
        <v>60238</v>
      </c>
      <c r="F335" s="284"/>
    </row>
    <row r="336" spans="1:6" x14ac:dyDescent="0.2">
      <c r="A336" s="56" t="s">
        <v>204</v>
      </c>
      <c r="B336" s="71">
        <v>351</v>
      </c>
      <c r="C336" s="57" t="s">
        <v>170</v>
      </c>
      <c r="D336" s="132">
        <v>31401</v>
      </c>
      <c r="E336" s="132">
        <v>15394</v>
      </c>
      <c r="F336" s="284"/>
    </row>
    <row r="337" spans="1:6" x14ac:dyDescent="0.2">
      <c r="A337" s="56" t="s">
        <v>204</v>
      </c>
      <c r="B337" s="71">
        <v>351</v>
      </c>
      <c r="C337" s="57" t="s">
        <v>172</v>
      </c>
      <c r="D337" s="132">
        <v>0</v>
      </c>
      <c r="E337" s="132">
        <v>4357</v>
      </c>
      <c r="F337" s="284"/>
    </row>
    <row r="338" spans="1:6" x14ac:dyDescent="0.2">
      <c r="A338" s="56" t="s">
        <v>84</v>
      </c>
      <c r="B338" s="71">
        <v>363</v>
      </c>
      <c r="C338" s="57" t="s">
        <v>175</v>
      </c>
      <c r="D338" s="132">
        <v>48319</v>
      </c>
      <c r="E338" s="132">
        <v>19948</v>
      </c>
      <c r="F338" s="284"/>
    </row>
    <row r="339" spans="1:6" x14ac:dyDescent="0.2">
      <c r="A339" s="56" t="s">
        <v>84</v>
      </c>
      <c r="B339" s="71">
        <v>363</v>
      </c>
      <c r="C339" s="57" t="s">
        <v>177</v>
      </c>
      <c r="D339" s="132">
        <v>11597</v>
      </c>
      <c r="E339" s="132">
        <v>4787</v>
      </c>
      <c r="F339" s="285"/>
    </row>
    <row r="340" spans="1:6" x14ac:dyDescent="0.2">
      <c r="A340" s="56" t="s">
        <v>62</v>
      </c>
      <c r="B340" s="71">
        <v>367</v>
      </c>
      <c r="C340" s="57" t="s">
        <v>51</v>
      </c>
      <c r="D340" s="132">
        <v>93131</v>
      </c>
      <c r="E340" s="132">
        <v>41351</v>
      </c>
      <c r="F340" s="285"/>
    </row>
    <row r="341" spans="1:6" x14ac:dyDescent="0.2">
      <c r="A341" s="56" t="s">
        <v>62</v>
      </c>
      <c r="B341" s="71">
        <v>367</v>
      </c>
      <c r="C341" s="57" t="s">
        <v>401</v>
      </c>
      <c r="D341" s="132">
        <v>73665</v>
      </c>
      <c r="E341" s="132">
        <v>99022</v>
      </c>
      <c r="F341" s="285"/>
    </row>
    <row r="342" spans="1:6" x14ac:dyDescent="0.2">
      <c r="A342" s="56" t="s">
        <v>402</v>
      </c>
      <c r="B342" s="71">
        <v>383</v>
      </c>
      <c r="C342" s="57" t="s">
        <v>91</v>
      </c>
      <c r="D342" s="132">
        <v>48273</v>
      </c>
      <c r="E342" s="132">
        <v>27210</v>
      </c>
      <c r="F342" s="285"/>
    </row>
    <row r="343" spans="1:6" x14ac:dyDescent="0.2">
      <c r="A343" s="56" t="s">
        <v>62</v>
      </c>
      <c r="B343" s="71">
        <v>420</v>
      </c>
      <c r="C343" s="57" t="s">
        <v>193</v>
      </c>
      <c r="D343" s="132">
        <v>215534</v>
      </c>
      <c r="E343" s="132">
        <v>33392</v>
      </c>
      <c r="F343" s="285"/>
    </row>
    <row r="344" spans="1:6" x14ac:dyDescent="0.2">
      <c r="A344" s="56" t="s">
        <v>62</v>
      </c>
      <c r="B344" s="71">
        <v>420</v>
      </c>
      <c r="C344" s="57" t="s">
        <v>194</v>
      </c>
      <c r="D344" s="132">
        <v>25886</v>
      </c>
      <c r="E344" s="132">
        <v>15663</v>
      </c>
      <c r="F344" s="285"/>
    </row>
    <row r="345" spans="1:6" x14ac:dyDescent="0.2">
      <c r="A345" s="56" t="s">
        <v>400</v>
      </c>
      <c r="B345" s="71">
        <v>430</v>
      </c>
      <c r="C345" s="57" t="s">
        <v>200</v>
      </c>
      <c r="D345" s="313">
        <v>4433177</v>
      </c>
      <c r="E345" s="313">
        <v>335122</v>
      </c>
      <c r="F345" s="285"/>
    </row>
    <row r="346" spans="1:6" x14ac:dyDescent="0.2">
      <c r="A346" s="56" t="s">
        <v>400</v>
      </c>
      <c r="B346" s="71">
        <v>430</v>
      </c>
      <c r="C346" s="57" t="s">
        <v>201</v>
      </c>
      <c r="D346" s="313">
        <v>991698</v>
      </c>
      <c r="E346" s="313">
        <v>116096</v>
      </c>
      <c r="F346" s="285"/>
    </row>
    <row r="347" spans="1:6" x14ac:dyDescent="0.2">
      <c r="A347" s="56" t="s">
        <v>69</v>
      </c>
      <c r="B347" s="71">
        <v>449</v>
      </c>
      <c r="C347" s="57" t="s">
        <v>194</v>
      </c>
      <c r="D347" s="132">
        <v>70939</v>
      </c>
      <c r="E347" s="132">
        <v>22689</v>
      </c>
      <c r="F347" s="285"/>
    </row>
    <row r="348" spans="1:6" x14ac:dyDescent="0.2">
      <c r="A348" s="56" t="s">
        <v>121</v>
      </c>
      <c r="B348" s="71">
        <v>486</v>
      </c>
      <c r="C348" s="57" t="s">
        <v>97</v>
      </c>
      <c r="D348" s="132">
        <v>118393</v>
      </c>
      <c r="E348" s="132">
        <v>60749</v>
      </c>
      <c r="F348" s="285"/>
    </row>
    <row r="349" spans="1:6" x14ac:dyDescent="0.2">
      <c r="A349" s="56" t="s">
        <v>121</v>
      </c>
      <c r="B349" s="71">
        <v>486</v>
      </c>
      <c r="C349" s="57" t="s">
        <v>191</v>
      </c>
      <c r="D349" s="132">
        <v>100375</v>
      </c>
      <c r="E349" s="132">
        <v>66773</v>
      </c>
      <c r="F349" s="285"/>
    </row>
    <row r="350" spans="1:6" x14ac:dyDescent="0.2">
      <c r="A350" s="56" t="s">
        <v>62</v>
      </c>
      <c r="B350" s="71">
        <v>495</v>
      </c>
      <c r="C350" s="57" t="s">
        <v>238</v>
      </c>
      <c r="D350" s="132">
        <v>227896</v>
      </c>
      <c r="E350" s="132">
        <v>68194</v>
      </c>
      <c r="F350" s="285"/>
    </row>
    <row r="351" spans="1:6" x14ac:dyDescent="0.2">
      <c r="A351" s="56" t="s">
        <v>62</v>
      </c>
      <c r="B351" s="71">
        <v>495</v>
      </c>
      <c r="C351" s="57" t="s">
        <v>239</v>
      </c>
      <c r="D351" s="132">
        <v>0</v>
      </c>
      <c r="E351" s="132">
        <v>15605</v>
      </c>
      <c r="F351" s="285"/>
    </row>
    <row r="352" spans="1:6" x14ac:dyDescent="0.2">
      <c r="A352" s="56" t="s">
        <v>62</v>
      </c>
      <c r="B352" s="71">
        <v>495</v>
      </c>
      <c r="C352" s="57" t="s">
        <v>240</v>
      </c>
      <c r="D352" s="132">
        <v>0</v>
      </c>
      <c r="E352" s="132">
        <v>10034</v>
      </c>
      <c r="F352" s="285"/>
    </row>
    <row r="353" spans="1:6" x14ac:dyDescent="0.2">
      <c r="A353" s="56" t="s">
        <v>62</v>
      </c>
      <c r="B353" s="71">
        <v>495</v>
      </c>
      <c r="C353" s="57" t="s">
        <v>241</v>
      </c>
      <c r="D353" s="132">
        <v>0</v>
      </c>
      <c r="E353" s="132">
        <v>8983</v>
      </c>
      <c r="F353" s="285"/>
    </row>
    <row r="354" spans="1:6" x14ac:dyDescent="0.2">
      <c r="A354" s="56" t="s">
        <v>62</v>
      </c>
      <c r="B354" s="71">
        <v>495</v>
      </c>
      <c r="C354" s="135" t="s">
        <v>243</v>
      </c>
      <c r="D354" s="132">
        <v>0</v>
      </c>
      <c r="E354" s="132">
        <v>11694</v>
      </c>
      <c r="F354" s="285"/>
    </row>
    <row r="355" spans="1:6" x14ac:dyDescent="0.2">
      <c r="A355" s="56" t="s">
        <v>62</v>
      </c>
      <c r="B355" s="71">
        <v>495</v>
      </c>
      <c r="C355" s="57" t="s">
        <v>52</v>
      </c>
      <c r="D355" s="132">
        <v>200244</v>
      </c>
      <c r="E355" s="132">
        <v>60940</v>
      </c>
      <c r="F355" s="285"/>
    </row>
    <row r="356" spans="1:6" x14ac:dyDescent="0.2">
      <c r="A356" s="56" t="s">
        <v>62</v>
      </c>
      <c r="B356" s="71">
        <v>495</v>
      </c>
      <c r="C356" s="57" t="s">
        <v>336</v>
      </c>
      <c r="D356" s="132">
        <v>0</v>
      </c>
      <c r="E356" s="132">
        <v>16442</v>
      </c>
      <c r="F356" s="285"/>
    </row>
    <row r="357" spans="1:6" x14ac:dyDescent="0.2">
      <c r="A357" s="56" t="s">
        <v>62</v>
      </c>
      <c r="B357" s="71">
        <v>495</v>
      </c>
      <c r="C357" s="57" t="s">
        <v>341</v>
      </c>
      <c r="D357" s="132">
        <v>0</v>
      </c>
      <c r="E357" s="132">
        <v>6248</v>
      </c>
      <c r="F357" s="285"/>
    </row>
    <row r="358" spans="1:6" x14ac:dyDescent="0.2">
      <c r="A358" s="56" t="s">
        <v>62</v>
      </c>
      <c r="B358" s="71">
        <v>495</v>
      </c>
      <c r="C358" s="57" t="s">
        <v>345</v>
      </c>
      <c r="D358" s="132">
        <v>0</v>
      </c>
      <c r="E358" s="132">
        <v>3324</v>
      </c>
      <c r="F358" s="285"/>
    </row>
    <row r="359" spans="1:6" x14ac:dyDescent="0.2">
      <c r="A359" s="56" t="s">
        <v>62</v>
      </c>
      <c r="B359" s="71">
        <v>495</v>
      </c>
      <c r="C359" s="57" t="s">
        <v>349</v>
      </c>
      <c r="D359" s="132">
        <v>0</v>
      </c>
      <c r="E359" s="132">
        <v>7452</v>
      </c>
      <c r="F359" s="285"/>
    </row>
    <row r="360" spans="1:6" x14ac:dyDescent="0.2">
      <c r="A360" s="56" t="s">
        <v>270</v>
      </c>
      <c r="B360" s="71">
        <v>495</v>
      </c>
      <c r="C360" s="57" t="s">
        <v>333</v>
      </c>
      <c r="D360" s="132">
        <v>186328</v>
      </c>
      <c r="E360" s="132">
        <v>68541</v>
      </c>
      <c r="F360" s="285"/>
    </row>
    <row r="361" spans="1:6" x14ac:dyDescent="0.2">
      <c r="A361" s="56" t="s">
        <v>270</v>
      </c>
      <c r="B361" s="71">
        <v>495</v>
      </c>
      <c r="C361" s="57" t="s">
        <v>337</v>
      </c>
      <c r="D361" s="132">
        <v>0</v>
      </c>
      <c r="E361" s="132">
        <v>11729</v>
      </c>
      <c r="F361" s="285"/>
    </row>
    <row r="362" spans="1:6" x14ac:dyDescent="0.2">
      <c r="A362" s="56" t="s">
        <v>270</v>
      </c>
      <c r="B362" s="71">
        <v>495</v>
      </c>
      <c r="C362" s="57" t="s">
        <v>342</v>
      </c>
      <c r="D362" s="132">
        <v>0</v>
      </c>
      <c r="E362" s="132">
        <v>3779</v>
      </c>
      <c r="F362" s="285"/>
    </row>
    <row r="363" spans="1:6" x14ac:dyDescent="0.2">
      <c r="A363" s="56" t="s">
        <v>270</v>
      </c>
      <c r="B363" s="71">
        <v>495</v>
      </c>
      <c r="C363" s="57" t="s">
        <v>346</v>
      </c>
      <c r="D363" s="132">
        <v>0</v>
      </c>
      <c r="E363" s="132">
        <v>1988</v>
      </c>
      <c r="F363" s="285"/>
    </row>
    <row r="364" spans="1:6" x14ac:dyDescent="0.2">
      <c r="A364" s="56" t="s">
        <v>270</v>
      </c>
      <c r="B364" s="71">
        <v>495</v>
      </c>
      <c r="C364" s="57" t="s">
        <v>350</v>
      </c>
      <c r="D364" s="132">
        <v>0</v>
      </c>
      <c r="E364" s="132">
        <v>2982</v>
      </c>
      <c r="F364" s="285"/>
    </row>
    <row r="365" spans="1:6" x14ac:dyDescent="0.2">
      <c r="A365" s="56" t="s">
        <v>270</v>
      </c>
      <c r="B365" s="71">
        <v>510</v>
      </c>
      <c r="C365" s="57" t="s">
        <v>272</v>
      </c>
      <c r="D365" s="132">
        <v>426270</v>
      </c>
      <c r="E365" s="132">
        <v>103526</v>
      </c>
      <c r="F365" s="285"/>
    </row>
    <row r="366" spans="1:6" x14ac:dyDescent="0.2">
      <c r="A366" s="56" t="s">
        <v>270</v>
      </c>
      <c r="B366" s="71">
        <v>510</v>
      </c>
      <c r="C366" s="57" t="s">
        <v>273</v>
      </c>
      <c r="D366" s="132">
        <v>70882</v>
      </c>
      <c r="E366" s="132">
        <v>17132</v>
      </c>
      <c r="F366" s="285"/>
    </row>
    <row r="367" spans="1:6" x14ac:dyDescent="0.2">
      <c r="A367" s="56" t="s">
        <v>270</v>
      </c>
      <c r="B367" s="71">
        <v>582</v>
      </c>
      <c r="C367" s="57" t="s">
        <v>287</v>
      </c>
      <c r="D367" s="132">
        <v>392054</v>
      </c>
      <c r="E367" s="132">
        <v>133711</v>
      </c>
      <c r="F367" s="285"/>
    </row>
    <row r="368" spans="1:6" x14ac:dyDescent="0.2">
      <c r="A368" s="56" t="s">
        <v>270</v>
      </c>
      <c r="B368" s="71">
        <v>582</v>
      </c>
      <c r="C368" s="57" t="s">
        <v>288</v>
      </c>
      <c r="D368" s="132">
        <v>23782</v>
      </c>
      <c r="E368" s="132">
        <v>8132</v>
      </c>
      <c r="F368" s="285"/>
    </row>
    <row r="369" spans="1:12" x14ac:dyDescent="0.2">
      <c r="A369" s="56" t="s">
        <v>305</v>
      </c>
      <c r="B369" s="71">
        <v>657</v>
      </c>
      <c r="C369" s="57" t="s">
        <v>326</v>
      </c>
      <c r="D369" s="132">
        <v>0</v>
      </c>
      <c r="E369" s="132">
        <v>445229</v>
      </c>
      <c r="F369" s="285"/>
    </row>
    <row r="370" spans="1:12" x14ac:dyDescent="0.2">
      <c r="A370" s="56" t="s">
        <v>279</v>
      </c>
      <c r="B370" s="71">
        <v>658</v>
      </c>
      <c r="C370" s="57" t="s">
        <v>329</v>
      </c>
      <c r="D370" s="132">
        <v>0</v>
      </c>
      <c r="E370" s="132">
        <v>170585</v>
      </c>
      <c r="F370" s="285"/>
    </row>
    <row r="371" spans="1:12" x14ac:dyDescent="0.2">
      <c r="A371" s="56" t="s">
        <v>305</v>
      </c>
      <c r="B371" s="71">
        <v>779</v>
      </c>
      <c r="C371" s="57" t="s">
        <v>39</v>
      </c>
      <c r="D371" s="132">
        <v>0</v>
      </c>
      <c r="E371" s="132">
        <v>78606</v>
      </c>
      <c r="F371" s="285"/>
    </row>
    <row r="372" spans="1:12" x14ac:dyDescent="0.2">
      <c r="A372" s="56"/>
      <c r="B372" s="71"/>
      <c r="C372" s="57"/>
      <c r="D372" s="132"/>
      <c r="E372" s="132"/>
      <c r="F372" s="285"/>
    </row>
    <row r="373" spans="1:12" x14ac:dyDescent="0.2">
      <c r="A373" s="289" t="s">
        <v>403</v>
      </c>
      <c r="B373" s="85"/>
      <c r="C373" s="86"/>
      <c r="D373" s="290">
        <f>SUM(D314:D372)</f>
        <v>10281423</v>
      </c>
      <c r="E373" s="290">
        <f>SUM(E314:E372)</f>
        <v>3294376</v>
      </c>
      <c r="F373" s="290">
        <v>0</v>
      </c>
    </row>
    <row r="374" spans="1:12" x14ac:dyDescent="0.2">
      <c r="A374" s="291"/>
      <c r="B374" s="93"/>
      <c r="C374" s="94"/>
      <c r="D374" s="292"/>
      <c r="E374" s="292"/>
      <c r="F374" s="92"/>
    </row>
    <row r="375" spans="1:12" ht="15" x14ac:dyDescent="0.25">
      <c r="A375" s="293" t="s">
        <v>404</v>
      </c>
      <c r="B375" s="294"/>
      <c r="C375" s="294"/>
      <c r="D375" s="94"/>
      <c r="E375" s="94"/>
      <c r="F375" s="295"/>
      <c r="G375" s="295"/>
      <c r="H375" s="94"/>
      <c r="I375" s="94"/>
      <c r="J375" s="94"/>
      <c r="K375" s="94"/>
      <c r="L375" s="296"/>
    </row>
    <row r="376" spans="1:12" ht="15" x14ac:dyDescent="0.25">
      <c r="A376" s="231" t="s">
        <v>389</v>
      </c>
      <c r="B376" s="294"/>
      <c r="C376" s="294"/>
      <c r="D376" s="94"/>
      <c r="E376" s="94"/>
      <c r="F376" s="295"/>
      <c r="G376" s="295"/>
      <c r="H376" s="94"/>
      <c r="I376" s="94"/>
      <c r="J376" s="94"/>
      <c r="K376" s="94"/>
      <c r="L376" s="296"/>
    </row>
    <row r="377" spans="1:12" ht="15" x14ac:dyDescent="0.25">
      <c r="A377" s="234" t="s">
        <v>720</v>
      </c>
      <c r="B377" s="94"/>
      <c r="C377" s="94"/>
      <c r="D377" s="94"/>
      <c r="E377" s="94"/>
      <c r="F377" s="295"/>
      <c r="G377" s="295"/>
      <c r="H377" s="94"/>
      <c r="I377" s="94"/>
      <c r="J377" s="94"/>
      <c r="K377" s="94"/>
      <c r="L377" s="296"/>
    </row>
    <row r="378" spans="1:12" x14ac:dyDescent="0.2">
      <c r="A378" s="284"/>
      <c r="B378" s="284"/>
      <c r="C378" s="284"/>
      <c r="D378" s="284"/>
      <c r="E378" s="284"/>
      <c r="F378" s="297"/>
      <c r="G378" s="297"/>
      <c r="H378" s="284"/>
      <c r="I378" s="284"/>
      <c r="J378" s="284"/>
      <c r="K378" s="284"/>
      <c r="L378" s="296"/>
    </row>
    <row r="379" spans="1:12" x14ac:dyDescent="0.2">
      <c r="A379" s="187"/>
      <c r="B379" s="272" t="s">
        <v>405</v>
      </c>
      <c r="C379" s="272"/>
      <c r="D379" s="272"/>
      <c r="E379" s="188"/>
      <c r="F379" s="272" t="s">
        <v>406</v>
      </c>
      <c r="G379" s="272" t="s">
        <v>407</v>
      </c>
      <c r="H379" s="272" t="s">
        <v>408</v>
      </c>
      <c r="I379" s="272" t="s">
        <v>14</v>
      </c>
      <c r="J379" s="272" t="s">
        <v>408</v>
      </c>
      <c r="K379" s="272" t="s">
        <v>409</v>
      </c>
      <c r="L379" s="272" t="s">
        <v>410</v>
      </c>
    </row>
    <row r="380" spans="1:12" x14ac:dyDescent="0.2">
      <c r="A380" s="277" t="s">
        <v>411</v>
      </c>
      <c r="B380" s="278" t="s">
        <v>412</v>
      </c>
      <c r="C380" s="278" t="s">
        <v>413</v>
      </c>
      <c r="D380" s="278" t="s">
        <v>5</v>
      </c>
      <c r="E380" s="278" t="s">
        <v>7</v>
      </c>
      <c r="F380" s="278" t="s">
        <v>15</v>
      </c>
      <c r="G380" s="278" t="s">
        <v>414</v>
      </c>
      <c r="H380" s="278" t="s">
        <v>415</v>
      </c>
      <c r="I380" s="278" t="s">
        <v>416</v>
      </c>
      <c r="J380" s="278" t="s">
        <v>417</v>
      </c>
      <c r="K380" s="278" t="s">
        <v>418</v>
      </c>
      <c r="L380" s="278" t="s">
        <v>419</v>
      </c>
    </row>
    <row r="381" spans="1:12" x14ac:dyDescent="0.2">
      <c r="A381" s="277" t="s">
        <v>395</v>
      </c>
      <c r="B381" s="278" t="s">
        <v>420</v>
      </c>
      <c r="C381" s="278" t="s">
        <v>421</v>
      </c>
      <c r="D381" s="278" t="s">
        <v>422</v>
      </c>
      <c r="E381" s="246"/>
      <c r="F381" s="278" t="s">
        <v>423</v>
      </c>
      <c r="G381" s="278" t="s">
        <v>424</v>
      </c>
      <c r="H381" s="278" t="s">
        <v>425</v>
      </c>
      <c r="I381" s="278" t="s">
        <v>426</v>
      </c>
      <c r="J381" s="278" t="s">
        <v>22</v>
      </c>
      <c r="K381" s="298" t="s">
        <v>22</v>
      </c>
      <c r="L381" s="298" t="s">
        <v>427</v>
      </c>
    </row>
    <row r="382" spans="1:12" x14ac:dyDescent="0.2">
      <c r="A382" s="281"/>
      <c r="B382" s="256" t="s">
        <v>428</v>
      </c>
      <c r="C382" s="256"/>
      <c r="D382" s="256"/>
      <c r="E382" s="255"/>
      <c r="F382" s="299"/>
      <c r="G382" s="299"/>
      <c r="H382" s="256"/>
      <c r="I382" s="256" t="s">
        <v>35</v>
      </c>
      <c r="J382" s="256"/>
      <c r="K382" s="300"/>
      <c r="L382" s="300" t="s">
        <v>429</v>
      </c>
    </row>
    <row r="383" spans="1:12" x14ac:dyDescent="0.2">
      <c r="A383" s="284"/>
      <c r="B383" s="284"/>
      <c r="C383" s="284"/>
      <c r="D383" s="284"/>
      <c r="E383" s="284"/>
      <c r="F383" s="297"/>
      <c r="G383" s="297"/>
      <c r="H383" s="284"/>
      <c r="I383" s="284"/>
      <c r="J383" s="284"/>
      <c r="K383" s="284"/>
      <c r="L383" s="296"/>
    </row>
    <row r="384" spans="1:12" x14ac:dyDescent="0.2">
      <c r="A384" s="37" t="s">
        <v>305</v>
      </c>
      <c r="B384" s="56" t="s">
        <v>716</v>
      </c>
      <c r="C384" s="94" t="s">
        <v>718</v>
      </c>
      <c r="D384" s="68">
        <v>779</v>
      </c>
      <c r="E384" s="38" t="s">
        <v>39</v>
      </c>
      <c r="F384" s="314">
        <v>41729</v>
      </c>
      <c r="G384" s="38" t="s">
        <v>229</v>
      </c>
      <c r="H384" s="315">
        <v>24500000000</v>
      </c>
      <c r="I384" s="315">
        <v>24520962</v>
      </c>
      <c r="J384" s="315">
        <v>24760262</v>
      </c>
      <c r="K384" s="315"/>
      <c r="L384" s="316">
        <v>7.4899999999999994E-2</v>
      </c>
    </row>
    <row r="385" spans="1:12" x14ac:dyDescent="0.2">
      <c r="A385" s="56"/>
      <c r="B385" s="56"/>
      <c r="C385" s="94"/>
      <c r="D385" s="71"/>
      <c r="E385" s="57"/>
      <c r="F385" s="301"/>
      <c r="G385" s="57"/>
      <c r="H385" s="302"/>
      <c r="I385" s="302"/>
      <c r="J385" s="302"/>
      <c r="K385" s="302"/>
      <c r="L385" s="296"/>
    </row>
    <row r="386" spans="1:12" x14ac:dyDescent="0.2">
      <c r="A386" s="303" t="s">
        <v>403</v>
      </c>
      <c r="B386" s="86"/>
      <c r="C386" s="86"/>
      <c r="D386" s="86"/>
      <c r="E386" s="86"/>
      <c r="F386" s="304"/>
      <c r="G386" s="304"/>
      <c r="H386" s="84"/>
      <c r="I386" s="88">
        <f>SUM(I384:I385)</f>
        <v>24520962</v>
      </c>
      <c r="J386" s="88">
        <f>SUM(J384:J385)</f>
        <v>24760262</v>
      </c>
      <c r="K386" s="88">
        <v>0</v>
      </c>
      <c r="L386" s="84"/>
    </row>
    <row r="387" spans="1:12" x14ac:dyDescent="0.2">
      <c r="A387" s="305"/>
      <c r="B387" s="94"/>
      <c r="C387" s="94"/>
      <c r="D387" s="94"/>
      <c r="E387" s="94"/>
      <c r="F387" s="295"/>
      <c r="G387" s="295"/>
      <c r="H387" s="92"/>
      <c r="I387" s="92"/>
      <c r="J387" s="92"/>
      <c r="K387" s="92"/>
      <c r="L387" s="296"/>
    </row>
    <row r="388" spans="1:12" x14ac:dyDescent="0.2">
      <c r="A388" s="306" t="s">
        <v>431</v>
      </c>
      <c r="B388" s="94"/>
      <c r="C388" s="94"/>
      <c r="D388" s="94"/>
      <c r="E388" s="94"/>
      <c r="F388" s="295"/>
      <c r="G388" s="295"/>
      <c r="H388" s="307"/>
      <c r="I388" s="307"/>
      <c r="J388" s="307"/>
      <c r="K388" s="307"/>
      <c r="L388" s="296"/>
    </row>
    <row r="389" spans="1:12" x14ac:dyDescent="0.2">
      <c r="A389" s="308" t="s">
        <v>432</v>
      </c>
      <c r="B389" s="94"/>
      <c r="C389" s="94"/>
      <c r="D389" s="94"/>
      <c r="E389" s="309"/>
      <c r="F389" s="310"/>
      <c r="G389" s="311"/>
      <c r="H389" s="307"/>
      <c r="I389" s="307"/>
      <c r="J389" s="307"/>
      <c r="K389" s="307"/>
      <c r="L389" s="296"/>
    </row>
    <row r="390" spans="1:12" x14ac:dyDescent="0.2">
      <c r="A390" s="308" t="s">
        <v>433</v>
      </c>
      <c r="B390" s="94"/>
      <c r="C390" s="94"/>
      <c r="D390" s="94"/>
      <c r="E390" s="94"/>
      <c r="F390" s="295"/>
      <c r="G390" s="295"/>
      <c r="H390" s="94"/>
      <c r="I390" s="94"/>
      <c r="J390" s="94"/>
      <c r="K390" s="94"/>
      <c r="L390" s="296"/>
    </row>
    <row r="392" spans="1:12" x14ac:dyDescent="0.2">
      <c r="A392" s="187" t="s">
        <v>434</v>
      </c>
      <c r="B392" s="188"/>
      <c r="C392" s="188"/>
      <c r="D392" s="188"/>
      <c r="E392" s="188"/>
      <c r="F392" s="189"/>
    </row>
    <row r="393" spans="1:12" ht="22.5" x14ac:dyDescent="0.2">
      <c r="A393" s="190" t="s">
        <v>435</v>
      </c>
      <c r="B393" s="191" t="s">
        <v>436</v>
      </c>
      <c r="C393" s="191" t="s">
        <v>437</v>
      </c>
      <c r="D393" s="192" t="s">
        <v>438</v>
      </c>
      <c r="E393" s="191" t="s">
        <v>439</v>
      </c>
      <c r="F393" s="193" t="s">
        <v>440</v>
      </c>
    </row>
    <row r="394" spans="1:12" ht="78.75" x14ac:dyDescent="0.2">
      <c r="A394" s="194">
        <v>193</v>
      </c>
      <c r="B394" s="195" t="s">
        <v>37</v>
      </c>
      <c r="C394" s="195" t="s">
        <v>441</v>
      </c>
      <c r="D394" s="195" t="s">
        <v>442</v>
      </c>
      <c r="E394" s="196" t="s">
        <v>443</v>
      </c>
      <c r="F394" s="197" t="s">
        <v>444</v>
      </c>
    </row>
    <row r="395" spans="1:12" ht="78.75" x14ac:dyDescent="0.2">
      <c r="A395" s="198">
        <v>199</v>
      </c>
      <c r="B395" s="199" t="s">
        <v>42</v>
      </c>
      <c r="C395" s="199" t="s">
        <v>441</v>
      </c>
      <c r="D395" s="199" t="s">
        <v>442</v>
      </c>
      <c r="E395" s="200" t="s">
        <v>443</v>
      </c>
      <c r="F395" s="201" t="s">
        <v>445</v>
      </c>
    </row>
    <row r="396" spans="1:12" ht="112.5" x14ac:dyDescent="0.2">
      <c r="A396" s="194">
        <v>202</v>
      </c>
      <c r="B396" s="195" t="s">
        <v>45</v>
      </c>
      <c r="C396" s="195" t="s">
        <v>441</v>
      </c>
      <c r="D396" s="195" t="s">
        <v>442</v>
      </c>
      <c r="E396" s="196" t="s">
        <v>446</v>
      </c>
      <c r="F396" s="197" t="s">
        <v>447</v>
      </c>
    </row>
    <row r="397" spans="1:12" ht="33.75" x14ac:dyDescent="0.2">
      <c r="A397" s="198">
        <v>211</v>
      </c>
      <c r="B397" s="199" t="s">
        <v>50</v>
      </c>
      <c r="C397" s="199" t="s">
        <v>448</v>
      </c>
      <c r="D397" s="199" t="s">
        <v>442</v>
      </c>
      <c r="E397" s="199" t="s">
        <v>449</v>
      </c>
      <c r="F397" s="199" t="s">
        <v>450</v>
      </c>
    </row>
    <row r="398" spans="1:12" ht="56.25" x14ac:dyDescent="0.2">
      <c r="A398" s="194">
        <v>221</v>
      </c>
      <c r="B398" s="195" t="s">
        <v>55</v>
      </c>
      <c r="C398" s="195" t="s">
        <v>448</v>
      </c>
      <c r="D398" s="195" t="s">
        <v>451</v>
      </c>
      <c r="E398" s="199" t="s">
        <v>452</v>
      </c>
      <c r="F398" s="199" t="s">
        <v>453</v>
      </c>
    </row>
    <row r="399" spans="1:12" ht="33.75" x14ac:dyDescent="0.2">
      <c r="A399" s="198">
        <v>225</v>
      </c>
      <c r="B399" s="199" t="s">
        <v>63</v>
      </c>
      <c r="C399" s="199" t="s">
        <v>454</v>
      </c>
      <c r="D399" s="199" t="s">
        <v>455</v>
      </c>
      <c r="E399" s="199" t="s">
        <v>456</v>
      </c>
      <c r="F399" s="199" t="s">
        <v>457</v>
      </c>
    </row>
    <row r="400" spans="1:12" x14ac:dyDescent="0.2">
      <c r="A400" s="194">
        <v>226</v>
      </c>
      <c r="B400" s="195" t="s">
        <v>458</v>
      </c>
      <c r="C400" s="195" t="s">
        <v>448</v>
      </c>
      <c r="D400" s="195" t="s">
        <v>442</v>
      </c>
      <c r="E400" s="195" t="s">
        <v>459</v>
      </c>
      <c r="F400" s="195" t="s">
        <v>460</v>
      </c>
    </row>
    <row r="401" spans="1:6" ht="22.5" x14ac:dyDescent="0.2">
      <c r="A401" s="198">
        <v>228</v>
      </c>
      <c r="B401" s="199" t="s">
        <v>68</v>
      </c>
      <c r="C401" s="199" t="s">
        <v>454</v>
      </c>
      <c r="D401" s="199" t="s">
        <v>455</v>
      </c>
      <c r="E401" s="199" t="s">
        <v>461</v>
      </c>
      <c r="F401" s="199" t="s">
        <v>461</v>
      </c>
    </row>
    <row r="402" spans="1:6" ht="33.75" x14ac:dyDescent="0.2">
      <c r="A402" s="194">
        <v>233</v>
      </c>
      <c r="B402" s="195" t="s">
        <v>462</v>
      </c>
      <c r="C402" s="195" t="s">
        <v>448</v>
      </c>
      <c r="D402" s="195" t="s">
        <v>463</v>
      </c>
      <c r="E402" s="199" t="s">
        <v>464</v>
      </c>
      <c r="F402" s="199" t="s">
        <v>465</v>
      </c>
    </row>
    <row r="403" spans="1:6" ht="45" x14ac:dyDescent="0.2">
      <c r="A403" s="198">
        <v>236</v>
      </c>
      <c r="B403" s="199" t="s">
        <v>70</v>
      </c>
      <c r="C403" s="199" t="s">
        <v>441</v>
      </c>
      <c r="D403" s="199" t="s">
        <v>455</v>
      </c>
      <c r="E403" s="199" t="s">
        <v>466</v>
      </c>
      <c r="F403" s="199" t="s">
        <v>467</v>
      </c>
    </row>
    <row r="404" spans="1:6" ht="22.5" x14ac:dyDescent="0.2">
      <c r="A404" s="194">
        <v>239</v>
      </c>
      <c r="B404" s="195" t="s">
        <v>468</v>
      </c>
      <c r="C404" s="195" t="s">
        <v>469</v>
      </c>
      <c r="D404" s="195" t="s">
        <v>442</v>
      </c>
      <c r="E404" s="195" t="s">
        <v>470</v>
      </c>
      <c r="F404" s="195" t="s">
        <v>470</v>
      </c>
    </row>
    <row r="405" spans="1:6" x14ac:dyDescent="0.2">
      <c r="A405" s="198">
        <v>243</v>
      </c>
      <c r="B405" s="199" t="s">
        <v>471</v>
      </c>
      <c r="C405" s="199" t="s">
        <v>469</v>
      </c>
      <c r="D405" s="199" t="s">
        <v>442</v>
      </c>
      <c r="E405" s="199" t="s">
        <v>472</v>
      </c>
      <c r="F405" s="199" t="s">
        <v>472</v>
      </c>
    </row>
    <row r="406" spans="1:6" ht="67.5" x14ac:dyDescent="0.2">
      <c r="A406" s="194">
        <v>245</v>
      </c>
      <c r="B406" s="195" t="s">
        <v>74</v>
      </c>
      <c r="C406" s="195" t="s">
        <v>448</v>
      </c>
      <c r="D406" s="195" t="s">
        <v>451</v>
      </c>
      <c r="E406" s="199" t="s">
        <v>473</v>
      </c>
      <c r="F406" s="199" t="s">
        <v>474</v>
      </c>
    </row>
    <row r="407" spans="1:6" ht="78.75" x14ac:dyDescent="0.2">
      <c r="A407" s="198">
        <v>247</v>
      </c>
      <c r="B407" s="199" t="s">
        <v>79</v>
      </c>
      <c r="C407" s="199" t="s">
        <v>448</v>
      </c>
      <c r="D407" s="199" t="s">
        <v>451</v>
      </c>
      <c r="E407" s="199" t="s">
        <v>475</v>
      </c>
      <c r="F407" s="199" t="s">
        <v>476</v>
      </c>
    </row>
    <row r="408" spans="1:6" ht="22.5" x14ac:dyDescent="0.2">
      <c r="A408" s="194">
        <v>262</v>
      </c>
      <c r="B408" s="195" t="s">
        <v>477</v>
      </c>
      <c r="C408" s="195" t="s">
        <v>478</v>
      </c>
      <c r="D408" s="195" t="s">
        <v>442</v>
      </c>
      <c r="E408" s="195" t="s">
        <v>479</v>
      </c>
      <c r="F408" s="195" t="s">
        <v>479</v>
      </c>
    </row>
    <row r="409" spans="1:6" ht="45" x14ac:dyDescent="0.2">
      <c r="A409" s="198">
        <v>265</v>
      </c>
      <c r="B409" s="199" t="s">
        <v>480</v>
      </c>
      <c r="C409" s="199" t="s">
        <v>481</v>
      </c>
      <c r="D409" s="199" t="s">
        <v>451</v>
      </c>
      <c r="E409" s="199" t="s">
        <v>482</v>
      </c>
      <c r="F409" s="199" t="s">
        <v>483</v>
      </c>
    </row>
    <row r="410" spans="1:6" ht="22.5" x14ac:dyDescent="0.2">
      <c r="A410" s="194">
        <v>270</v>
      </c>
      <c r="B410" s="195" t="s">
        <v>83</v>
      </c>
      <c r="C410" s="195" t="s">
        <v>454</v>
      </c>
      <c r="D410" s="195" t="s">
        <v>455</v>
      </c>
      <c r="E410" s="195" t="s">
        <v>461</v>
      </c>
      <c r="F410" s="195" t="s">
        <v>461</v>
      </c>
    </row>
    <row r="411" spans="1:6" ht="67.5" x14ac:dyDescent="0.2">
      <c r="A411" s="198">
        <v>271</v>
      </c>
      <c r="B411" s="199" t="s">
        <v>85</v>
      </c>
      <c r="C411" s="199" t="s">
        <v>484</v>
      </c>
      <c r="D411" s="199" t="s">
        <v>451</v>
      </c>
      <c r="E411" s="199" t="s">
        <v>485</v>
      </c>
      <c r="F411" s="199" t="s">
        <v>486</v>
      </c>
    </row>
    <row r="412" spans="1:6" ht="22.5" x14ac:dyDescent="0.2">
      <c r="A412" s="194">
        <v>278</v>
      </c>
      <c r="B412" s="195" t="s">
        <v>487</v>
      </c>
      <c r="C412" s="195" t="s">
        <v>488</v>
      </c>
      <c r="D412" s="195" t="s">
        <v>442</v>
      </c>
      <c r="E412" s="195" t="s">
        <v>489</v>
      </c>
      <c r="F412" s="195" t="s">
        <v>489</v>
      </c>
    </row>
    <row r="413" spans="1:6" ht="33.75" x14ac:dyDescent="0.2">
      <c r="A413" s="198">
        <v>280</v>
      </c>
      <c r="B413" s="199" t="s">
        <v>490</v>
      </c>
      <c r="C413" s="199" t="s">
        <v>448</v>
      </c>
      <c r="D413" s="199" t="s">
        <v>491</v>
      </c>
      <c r="E413" s="199" t="s">
        <v>492</v>
      </c>
      <c r="F413" s="199" t="s">
        <v>493</v>
      </c>
    </row>
    <row r="414" spans="1:6" ht="67.5" x14ac:dyDescent="0.2">
      <c r="A414" s="194">
        <v>282</v>
      </c>
      <c r="B414" s="195" t="s">
        <v>90</v>
      </c>
      <c r="C414" s="195" t="s">
        <v>484</v>
      </c>
      <c r="D414" s="195" t="s">
        <v>451</v>
      </c>
      <c r="E414" s="199" t="s">
        <v>494</v>
      </c>
      <c r="F414" s="199" t="s">
        <v>495</v>
      </c>
    </row>
    <row r="415" spans="1:6" ht="45" x14ac:dyDescent="0.2">
      <c r="A415" s="198">
        <v>283</v>
      </c>
      <c r="B415" s="199" t="s">
        <v>96</v>
      </c>
      <c r="C415" s="199" t="s">
        <v>441</v>
      </c>
      <c r="D415" s="199" t="s">
        <v>455</v>
      </c>
      <c r="E415" s="199" t="s">
        <v>496</v>
      </c>
      <c r="F415" s="202" t="s">
        <v>497</v>
      </c>
    </row>
    <row r="416" spans="1:6" x14ac:dyDescent="0.2">
      <c r="A416" s="194">
        <v>290</v>
      </c>
      <c r="B416" s="195" t="s">
        <v>498</v>
      </c>
      <c r="C416" s="195" t="s">
        <v>484</v>
      </c>
      <c r="D416" s="195" t="s">
        <v>499</v>
      </c>
      <c r="E416" s="195"/>
      <c r="F416" s="195" t="s">
        <v>500</v>
      </c>
    </row>
    <row r="417" spans="1:6" ht="67.5" x14ac:dyDescent="0.2">
      <c r="A417" s="198">
        <v>294</v>
      </c>
      <c r="B417" s="199" t="s">
        <v>100</v>
      </c>
      <c r="C417" s="199" t="s">
        <v>448</v>
      </c>
      <c r="D417" s="199" t="s">
        <v>451</v>
      </c>
      <c r="E417" s="200" t="s">
        <v>501</v>
      </c>
      <c r="F417" s="200" t="s">
        <v>502</v>
      </c>
    </row>
    <row r="418" spans="1:6" ht="33.75" x14ac:dyDescent="0.2">
      <c r="A418" s="194">
        <v>295</v>
      </c>
      <c r="B418" s="195" t="s">
        <v>503</v>
      </c>
      <c r="C418" s="195" t="s">
        <v>484</v>
      </c>
      <c r="D418" s="195" t="s">
        <v>504</v>
      </c>
      <c r="E418" s="195" t="s">
        <v>505</v>
      </c>
      <c r="F418" s="195" t="s">
        <v>505</v>
      </c>
    </row>
    <row r="419" spans="1:6" x14ac:dyDescent="0.2">
      <c r="A419" s="198">
        <v>299</v>
      </c>
      <c r="B419" s="199" t="s">
        <v>506</v>
      </c>
      <c r="C419" s="199" t="s">
        <v>484</v>
      </c>
      <c r="D419" s="199" t="s">
        <v>499</v>
      </c>
      <c r="E419" s="199"/>
      <c r="F419" s="199" t="s">
        <v>500</v>
      </c>
    </row>
    <row r="420" spans="1:6" ht="33.75" x14ac:dyDescent="0.2">
      <c r="A420" s="194">
        <v>300</v>
      </c>
      <c r="B420" s="195" t="s">
        <v>105</v>
      </c>
      <c r="C420" s="195" t="s">
        <v>481</v>
      </c>
      <c r="D420" s="195" t="s">
        <v>455</v>
      </c>
      <c r="E420" s="195" t="s">
        <v>507</v>
      </c>
      <c r="F420" s="195" t="s">
        <v>508</v>
      </c>
    </row>
    <row r="421" spans="1:6" ht="22.5" x14ac:dyDescent="0.2">
      <c r="A421" s="198">
        <v>304</v>
      </c>
      <c r="B421" s="199" t="s">
        <v>509</v>
      </c>
      <c r="C421" s="199" t="s">
        <v>478</v>
      </c>
      <c r="D421" s="199" t="s">
        <v>510</v>
      </c>
      <c r="E421" s="199" t="s">
        <v>511</v>
      </c>
      <c r="F421" s="199" t="s">
        <v>512</v>
      </c>
    </row>
    <row r="422" spans="1:6" ht="33.75" x14ac:dyDescent="0.2">
      <c r="A422" s="198" t="s">
        <v>513</v>
      </c>
      <c r="B422" s="199" t="s">
        <v>514</v>
      </c>
      <c r="C422" s="199" t="s">
        <v>448</v>
      </c>
      <c r="D422" s="199" t="s">
        <v>515</v>
      </c>
      <c r="E422" s="199" t="s">
        <v>516</v>
      </c>
      <c r="F422" s="199" t="s">
        <v>517</v>
      </c>
    </row>
    <row r="423" spans="1:6" ht="33.75" x14ac:dyDescent="0.2">
      <c r="A423" s="194">
        <v>311</v>
      </c>
      <c r="B423" s="195" t="s">
        <v>518</v>
      </c>
      <c r="C423" s="195" t="s">
        <v>478</v>
      </c>
      <c r="D423" s="195" t="s">
        <v>519</v>
      </c>
      <c r="E423" s="195" t="s">
        <v>520</v>
      </c>
      <c r="F423" s="195" t="s">
        <v>521</v>
      </c>
    </row>
    <row r="424" spans="1:6" ht="22.5" x14ac:dyDescent="0.2">
      <c r="A424" s="198">
        <v>312</v>
      </c>
      <c r="B424" s="199" t="s">
        <v>522</v>
      </c>
      <c r="C424" s="199" t="s">
        <v>523</v>
      </c>
      <c r="D424" s="199" t="s">
        <v>442</v>
      </c>
      <c r="E424" s="199" t="s">
        <v>524</v>
      </c>
      <c r="F424" s="199" t="s">
        <v>524</v>
      </c>
    </row>
    <row r="425" spans="1:6" ht="67.5" x14ac:dyDescent="0.2">
      <c r="A425" s="194">
        <v>313</v>
      </c>
      <c r="B425" s="195" t="s">
        <v>525</v>
      </c>
      <c r="C425" s="195" t="s">
        <v>526</v>
      </c>
      <c r="D425" s="195" t="s">
        <v>527</v>
      </c>
      <c r="E425" s="199" t="s">
        <v>528</v>
      </c>
      <c r="F425" s="195" t="s">
        <v>529</v>
      </c>
    </row>
    <row r="426" spans="1:6" ht="22.5" x14ac:dyDescent="0.2">
      <c r="A426" s="198">
        <v>315</v>
      </c>
      <c r="B426" s="199" t="s">
        <v>530</v>
      </c>
      <c r="C426" s="199" t="s">
        <v>531</v>
      </c>
      <c r="D426" s="199" t="s">
        <v>532</v>
      </c>
      <c r="E426" s="199"/>
      <c r="F426" s="199" t="s">
        <v>500</v>
      </c>
    </row>
    <row r="427" spans="1:6" x14ac:dyDescent="0.2">
      <c r="A427" s="194">
        <v>316</v>
      </c>
      <c r="B427" s="195" t="s">
        <v>530</v>
      </c>
      <c r="C427" s="195" t="s">
        <v>484</v>
      </c>
      <c r="D427" s="195" t="s">
        <v>499</v>
      </c>
      <c r="E427" s="195"/>
      <c r="F427" s="195" t="s">
        <v>500</v>
      </c>
    </row>
    <row r="428" spans="1:6" ht="22.5" x14ac:dyDescent="0.2">
      <c r="A428" s="198">
        <v>319</v>
      </c>
      <c r="B428" s="199" t="s">
        <v>110</v>
      </c>
      <c r="C428" s="199" t="s">
        <v>454</v>
      </c>
      <c r="D428" s="199" t="s">
        <v>455</v>
      </c>
      <c r="E428" s="199" t="s">
        <v>461</v>
      </c>
      <c r="F428" s="199" t="s">
        <v>461</v>
      </c>
    </row>
    <row r="429" spans="1:6" ht="78.75" x14ac:dyDescent="0.2">
      <c r="A429" s="194">
        <v>322</v>
      </c>
      <c r="B429" s="195" t="s">
        <v>112</v>
      </c>
      <c r="C429" s="195" t="s">
        <v>484</v>
      </c>
      <c r="D429" s="195" t="s">
        <v>451</v>
      </c>
      <c r="E429" s="199" t="s">
        <v>533</v>
      </c>
      <c r="F429" s="199" t="s">
        <v>474</v>
      </c>
    </row>
    <row r="430" spans="1:6" ht="45" x14ac:dyDescent="0.2">
      <c r="A430" s="198">
        <v>323</v>
      </c>
      <c r="B430" s="199" t="s">
        <v>534</v>
      </c>
      <c r="C430" s="199" t="s">
        <v>523</v>
      </c>
      <c r="D430" s="199" t="s">
        <v>535</v>
      </c>
      <c r="E430" s="199" t="s">
        <v>536</v>
      </c>
      <c r="F430" s="199" t="s">
        <v>537</v>
      </c>
    </row>
    <row r="431" spans="1:6" ht="22.5" x14ac:dyDescent="0.2">
      <c r="A431" s="203">
        <v>330</v>
      </c>
      <c r="B431" s="204" t="s">
        <v>538</v>
      </c>
      <c r="C431" s="204" t="s">
        <v>481</v>
      </c>
      <c r="D431" s="204" t="s">
        <v>539</v>
      </c>
      <c r="E431" s="204" t="s">
        <v>540</v>
      </c>
      <c r="F431" s="204" t="s">
        <v>540</v>
      </c>
    </row>
    <row r="432" spans="1:6" ht="22.5" x14ac:dyDescent="0.2">
      <c r="A432" s="205">
        <v>331</v>
      </c>
      <c r="B432" s="202" t="s">
        <v>541</v>
      </c>
      <c r="C432" s="202" t="s">
        <v>531</v>
      </c>
      <c r="D432" s="202" t="s">
        <v>542</v>
      </c>
      <c r="E432" s="202" t="s">
        <v>543</v>
      </c>
      <c r="F432" s="202" t="s">
        <v>544</v>
      </c>
    </row>
    <row r="433" spans="1:6" ht="45" x14ac:dyDescent="0.2">
      <c r="A433" s="205">
        <v>332</v>
      </c>
      <c r="B433" s="202" t="s">
        <v>541</v>
      </c>
      <c r="C433" s="202" t="s">
        <v>545</v>
      </c>
      <c r="D433" s="202" t="s">
        <v>546</v>
      </c>
      <c r="E433" s="202" t="s">
        <v>547</v>
      </c>
      <c r="F433" s="202" t="s">
        <v>548</v>
      </c>
    </row>
    <row r="434" spans="1:6" ht="33.75" x14ac:dyDescent="0.2">
      <c r="A434" s="203" t="s">
        <v>549</v>
      </c>
      <c r="B434" s="204" t="s">
        <v>550</v>
      </c>
      <c r="C434" s="204" t="s">
        <v>448</v>
      </c>
      <c r="D434" s="204" t="s">
        <v>515</v>
      </c>
      <c r="E434" s="204" t="s">
        <v>516</v>
      </c>
      <c r="F434" s="204" t="s">
        <v>517</v>
      </c>
    </row>
    <row r="435" spans="1:6" x14ac:dyDescent="0.2">
      <c r="A435" s="205" t="s">
        <v>551</v>
      </c>
      <c r="B435" s="202" t="s">
        <v>122</v>
      </c>
      <c r="C435" s="202" t="s">
        <v>552</v>
      </c>
      <c r="D435" s="202" t="s">
        <v>455</v>
      </c>
      <c r="E435" s="202" t="s">
        <v>553</v>
      </c>
      <c r="F435" s="202" t="s">
        <v>553</v>
      </c>
    </row>
    <row r="436" spans="1:6" x14ac:dyDescent="0.2">
      <c r="A436" s="203">
        <v>338</v>
      </c>
      <c r="B436" s="204" t="s">
        <v>554</v>
      </c>
      <c r="C436" s="204" t="s">
        <v>478</v>
      </c>
      <c r="D436" s="204" t="s">
        <v>442</v>
      </c>
      <c r="E436" s="202" t="s">
        <v>555</v>
      </c>
      <c r="F436" s="202" t="s">
        <v>555</v>
      </c>
    </row>
    <row r="437" spans="1:6" ht="33.75" x14ac:dyDescent="0.2">
      <c r="A437" s="205">
        <v>341</v>
      </c>
      <c r="B437" s="202" t="s">
        <v>133</v>
      </c>
      <c r="C437" s="202" t="s">
        <v>454</v>
      </c>
      <c r="D437" s="202" t="s">
        <v>442</v>
      </c>
      <c r="E437" s="202" t="s">
        <v>556</v>
      </c>
      <c r="F437" s="202" t="s">
        <v>556</v>
      </c>
    </row>
    <row r="438" spans="1:6" ht="45" x14ac:dyDescent="0.2">
      <c r="A438" s="203">
        <v>342</v>
      </c>
      <c r="B438" s="204" t="s">
        <v>557</v>
      </c>
      <c r="C438" s="204" t="s">
        <v>484</v>
      </c>
      <c r="D438" s="204" t="s">
        <v>558</v>
      </c>
      <c r="E438" s="202" t="s">
        <v>505</v>
      </c>
      <c r="F438" s="204" t="s">
        <v>505</v>
      </c>
    </row>
    <row r="439" spans="1:6" ht="33.75" x14ac:dyDescent="0.2">
      <c r="A439" s="205">
        <v>346</v>
      </c>
      <c r="B439" s="202" t="s">
        <v>559</v>
      </c>
      <c r="C439" s="202" t="s">
        <v>478</v>
      </c>
      <c r="D439" s="202" t="s">
        <v>519</v>
      </c>
      <c r="E439" s="202" t="s">
        <v>560</v>
      </c>
      <c r="F439" s="202" t="s">
        <v>521</v>
      </c>
    </row>
    <row r="440" spans="1:6" ht="33.75" x14ac:dyDescent="0.2">
      <c r="A440" s="203" t="s">
        <v>561</v>
      </c>
      <c r="B440" s="204" t="s">
        <v>137</v>
      </c>
      <c r="C440" s="204" t="s">
        <v>484</v>
      </c>
      <c r="D440" s="202" t="s">
        <v>451</v>
      </c>
      <c r="E440" s="202" t="s">
        <v>562</v>
      </c>
      <c r="F440" s="202" t="s">
        <v>562</v>
      </c>
    </row>
    <row r="441" spans="1:6" ht="33.75" x14ac:dyDescent="0.2">
      <c r="A441" s="205">
        <v>354</v>
      </c>
      <c r="B441" s="202" t="s">
        <v>563</v>
      </c>
      <c r="C441" s="202" t="s">
        <v>531</v>
      </c>
      <c r="D441" s="202" t="s">
        <v>564</v>
      </c>
      <c r="E441" s="202" t="s">
        <v>565</v>
      </c>
      <c r="F441" s="202" t="s">
        <v>565</v>
      </c>
    </row>
    <row r="442" spans="1:6" ht="22.5" x14ac:dyDescent="0.2">
      <c r="A442" s="203">
        <v>361</v>
      </c>
      <c r="B442" s="204" t="s">
        <v>566</v>
      </c>
      <c r="C442" s="204" t="s">
        <v>523</v>
      </c>
      <c r="D442" s="204" t="s">
        <v>442</v>
      </c>
      <c r="E442" s="204" t="s">
        <v>524</v>
      </c>
      <c r="F442" s="204" t="s">
        <v>524</v>
      </c>
    </row>
    <row r="443" spans="1:6" ht="22.5" x14ac:dyDescent="0.2">
      <c r="A443" s="205">
        <v>362</v>
      </c>
      <c r="B443" s="202" t="s">
        <v>567</v>
      </c>
      <c r="C443" s="202" t="s">
        <v>448</v>
      </c>
      <c r="D443" s="202" t="s">
        <v>442</v>
      </c>
      <c r="E443" s="202" t="s">
        <v>489</v>
      </c>
      <c r="F443" s="202" t="s">
        <v>489</v>
      </c>
    </row>
    <row r="444" spans="1:6" ht="33.75" x14ac:dyDescent="0.2">
      <c r="A444" s="203">
        <v>363</v>
      </c>
      <c r="B444" s="204" t="s">
        <v>174</v>
      </c>
      <c r="C444" s="204" t="s">
        <v>484</v>
      </c>
      <c r="D444" s="204" t="s">
        <v>568</v>
      </c>
      <c r="E444" s="202" t="s">
        <v>569</v>
      </c>
      <c r="F444" s="202" t="s">
        <v>569</v>
      </c>
    </row>
    <row r="445" spans="1:6" ht="67.5" x14ac:dyDescent="0.2">
      <c r="A445" s="205" t="s">
        <v>570</v>
      </c>
      <c r="B445" s="202" t="s">
        <v>145</v>
      </c>
      <c r="C445" s="202" t="s">
        <v>484</v>
      </c>
      <c r="D445" s="202" t="s">
        <v>451</v>
      </c>
      <c r="E445" s="202" t="s">
        <v>571</v>
      </c>
      <c r="F445" s="202" t="s">
        <v>474</v>
      </c>
    </row>
    <row r="446" spans="1:6" ht="22.5" x14ac:dyDescent="0.2">
      <c r="A446" s="203">
        <v>365</v>
      </c>
      <c r="B446" s="204" t="s">
        <v>572</v>
      </c>
      <c r="C446" s="204" t="s">
        <v>523</v>
      </c>
      <c r="D446" s="204" t="s">
        <v>573</v>
      </c>
      <c r="E446" s="202" t="s">
        <v>574</v>
      </c>
      <c r="F446" s="202" t="s">
        <v>574</v>
      </c>
    </row>
    <row r="447" spans="1:6" ht="22.5" x14ac:dyDescent="0.2">
      <c r="A447" s="205">
        <v>367</v>
      </c>
      <c r="B447" s="202" t="s">
        <v>179</v>
      </c>
      <c r="C447" s="202" t="s">
        <v>454</v>
      </c>
      <c r="D447" s="202" t="s">
        <v>455</v>
      </c>
      <c r="E447" s="202" t="s">
        <v>461</v>
      </c>
      <c r="F447" s="202" t="s">
        <v>461</v>
      </c>
    </row>
    <row r="448" spans="1:6" ht="33.75" x14ac:dyDescent="0.2">
      <c r="A448" s="203">
        <v>368</v>
      </c>
      <c r="B448" s="204" t="s">
        <v>575</v>
      </c>
      <c r="C448" s="204" t="s">
        <v>478</v>
      </c>
      <c r="D448" s="204" t="s">
        <v>576</v>
      </c>
      <c r="E448" s="202" t="s">
        <v>577</v>
      </c>
      <c r="F448" s="202" t="s">
        <v>578</v>
      </c>
    </row>
    <row r="449" spans="1:6" ht="33.75" x14ac:dyDescent="0.2">
      <c r="A449" s="205">
        <v>369</v>
      </c>
      <c r="B449" s="202" t="s">
        <v>579</v>
      </c>
      <c r="C449" s="202" t="s">
        <v>523</v>
      </c>
      <c r="D449" s="202" t="s">
        <v>504</v>
      </c>
      <c r="E449" s="202" t="s">
        <v>505</v>
      </c>
      <c r="F449" s="202" t="s">
        <v>505</v>
      </c>
    </row>
    <row r="450" spans="1:6" ht="45" x14ac:dyDescent="0.2">
      <c r="A450" s="205">
        <v>373</v>
      </c>
      <c r="B450" s="202" t="s">
        <v>580</v>
      </c>
      <c r="C450" s="202" t="s">
        <v>481</v>
      </c>
      <c r="D450" s="202" t="s">
        <v>581</v>
      </c>
      <c r="E450" s="202" t="s">
        <v>582</v>
      </c>
      <c r="F450" s="202" t="s">
        <v>583</v>
      </c>
    </row>
    <row r="451" spans="1:6" x14ac:dyDescent="0.2">
      <c r="A451" s="205">
        <v>379</v>
      </c>
      <c r="B451" s="202" t="s">
        <v>584</v>
      </c>
      <c r="C451" s="202" t="s">
        <v>484</v>
      </c>
      <c r="D451" s="202" t="s">
        <v>585</v>
      </c>
      <c r="E451" s="202"/>
      <c r="F451" s="202" t="s">
        <v>586</v>
      </c>
    </row>
    <row r="452" spans="1:6" ht="45" x14ac:dyDescent="0.2">
      <c r="A452" s="205" t="s">
        <v>587</v>
      </c>
      <c r="B452" s="202" t="s">
        <v>126</v>
      </c>
      <c r="C452" s="202" t="s">
        <v>552</v>
      </c>
      <c r="D452" s="202" t="s">
        <v>451</v>
      </c>
      <c r="E452" s="202" t="s">
        <v>588</v>
      </c>
      <c r="F452" s="202" t="s">
        <v>588</v>
      </c>
    </row>
    <row r="453" spans="1:6" ht="67.5" x14ac:dyDescent="0.2">
      <c r="A453" s="205" t="s">
        <v>589</v>
      </c>
      <c r="B453" s="202" t="s">
        <v>154</v>
      </c>
      <c r="C453" s="202" t="s">
        <v>484</v>
      </c>
      <c r="D453" s="202" t="s">
        <v>455</v>
      </c>
      <c r="E453" s="202" t="s">
        <v>590</v>
      </c>
      <c r="F453" s="202" t="s">
        <v>562</v>
      </c>
    </row>
    <row r="454" spans="1:6" ht="45" x14ac:dyDescent="0.2">
      <c r="A454" s="205">
        <v>383</v>
      </c>
      <c r="B454" s="202" t="s">
        <v>591</v>
      </c>
      <c r="C454" s="202" t="s">
        <v>545</v>
      </c>
      <c r="D454" s="202" t="s">
        <v>451</v>
      </c>
      <c r="E454" s="202" t="s">
        <v>592</v>
      </c>
      <c r="F454" s="202" t="s">
        <v>593</v>
      </c>
    </row>
    <row r="455" spans="1:6" ht="78.75" x14ac:dyDescent="0.2">
      <c r="A455" s="205">
        <v>392</v>
      </c>
      <c r="B455" s="202" t="s">
        <v>186</v>
      </c>
      <c r="C455" s="202" t="s">
        <v>441</v>
      </c>
      <c r="D455" s="202" t="s">
        <v>451</v>
      </c>
      <c r="E455" s="202" t="s">
        <v>594</v>
      </c>
      <c r="F455" s="202" t="s">
        <v>595</v>
      </c>
    </row>
    <row r="456" spans="1:6" ht="45" x14ac:dyDescent="0.2">
      <c r="A456" s="205">
        <v>393</v>
      </c>
      <c r="B456" s="202" t="s">
        <v>596</v>
      </c>
      <c r="C456" s="202" t="s">
        <v>484</v>
      </c>
      <c r="D456" s="202" t="s">
        <v>558</v>
      </c>
      <c r="E456" s="202" t="s">
        <v>505</v>
      </c>
      <c r="F456" s="202" t="s">
        <v>505</v>
      </c>
    </row>
    <row r="457" spans="1:6" ht="33.75" x14ac:dyDescent="0.2">
      <c r="A457" s="205">
        <v>396</v>
      </c>
      <c r="B457" s="202" t="s">
        <v>597</v>
      </c>
      <c r="C457" s="202" t="s">
        <v>523</v>
      </c>
      <c r="D457" s="202" t="s">
        <v>598</v>
      </c>
      <c r="E457" s="202" t="s">
        <v>599</v>
      </c>
      <c r="F457" s="202" t="s">
        <v>599</v>
      </c>
    </row>
    <row r="458" spans="1:6" ht="78.75" x14ac:dyDescent="0.2">
      <c r="A458" s="205" t="s">
        <v>600</v>
      </c>
      <c r="B458" s="202" t="s">
        <v>164</v>
      </c>
      <c r="C458" s="202" t="s">
        <v>484</v>
      </c>
      <c r="D458" s="202" t="s">
        <v>455</v>
      </c>
      <c r="E458" s="202" t="s">
        <v>601</v>
      </c>
      <c r="F458" s="202" t="s">
        <v>562</v>
      </c>
    </row>
    <row r="459" spans="1:6" ht="45" x14ac:dyDescent="0.2">
      <c r="A459" s="205">
        <v>405</v>
      </c>
      <c r="B459" s="206">
        <v>38393</v>
      </c>
      <c r="C459" s="202" t="s">
        <v>484</v>
      </c>
      <c r="D459" s="202" t="s">
        <v>442</v>
      </c>
      <c r="E459" s="202" t="s">
        <v>602</v>
      </c>
      <c r="F459" s="202" t="s">
        <v>602</v>
      </c>
    </row>
    <row r="460" spans="1:6" ht="45" x14ac:dyDescent="0.2">
      <c r="A460" s="203">
        <v>410</v>
      </c>
      <c r="B460" s="207">
        <v>38454</v>
      </c>
      <c r="C460" s="208" t="s">
        <v>484</v>
      </c>
      <c r="D460" s="208" t="s">
        <v>558</v>
      </c>
      <c r="E460" s="208" t="s">
        <v>505</v>
      </c>
      <c r="F460" s="208" t="s">
        <v>505</v>
      </c>
    </row>
    <row r="461" spans="1:6" ht="33.75" x14ac:dyDescent="0.2">
      <c r="A461" s="205">
        <v>412</v>
      </c>
      <c r="B461" s="206">
        <v>38470</v>
      </c>
      <c r="C461" s="202" t="s">
        <v>478</v>
      </c>
      <c r="D461" s="202" t="s">
        <v>603</v>
      </c>
      <c r="E461" s="202" t="s">
        <v>604</v>
      </c>
      <c r="F461" s="202" t="s">
        <v>604</v>
      </c>
    </row>
    <row r="462" spans="1:6" ht="33.75" x14ac:dyDescent="0.2">
      <c r="A462" s="205">
        <v>414</v>
      </c>
      <c r="B462" s="206">
        <v>38498</v>
      </c>
      <c r="C462" s="202" t="s">
        <v>523</v>
      </c>
      <c r="D462" s="202" t="s">
        <v>605</v>
      </c>
      <c r="E462" s="202" t="s">
        <v>606</v>
      </c>
      <c r="F462" s="202" t="s">
        <v>606</v>
      </c>
    </row>
    <row r="463" spans="1:6" ht="22.5" x14ac:dyDescent="0.2">
      <c r="A463" s="205">
        <v>420</v>
      </c>
      <c r="B463" s="206">
        <v>38526</v>
      </c>
      <c r="C463" s="202" t="s">
        <v>454</v>
      </c>
      <c r="D463" s="202" t="s">
        <v>442</v>
      </c>
      <c r="E463" s="202" t="s">
        <v>461</v>
      </c>
      <c r="F463" s="202" t="s">
        <v>461</v>
      </c>
    </row>
    <row r="464" spans="1:6" ht="33.75" x14ac:dyDescent="0.2">
      <c r="A464" s="205">
        <v>424</v>
      </c>
      <c r="B464" s="206">
        <v>38553</v>
      </c>
      <c r="C464" s="206" t="s">
        <v>448</v>
      </c>
      <c r="D464" s="204" t="s">
        <v>515</v>
      </c>
      <c r="E464" s="204" t="s">
        <v>516</v>
      </c>
      <c r="F464" s="204" t="s">
        <v>517</v>
      </c>
    </row>
    <row r="465" spans="1:6" x14ac:dyDescent="0.2">
      <c r="A465" s="205" t="s">
        <v>607</v>
      </c>
      <c r="B465" s="206">
        <v>38559</v>
      </c>
      <c r="C465" s="202" t="s">
        <v>552</v>
      </c>
      <c r="D465" s="202" t="s">
        <v>455</v>
      </c>
      <c r="E465" s="202" t="s">
        <v>608</v>
      </c>
      <c r="F465" s="202" t="s">
        <v>608</v>
      </c>
    </row>
    <row r="466" spans="1:6" ht="33.75" x14ac:dyDescent="0.2">
      <c r="A466" s="205">
        <v>430</v>
      </c>
      <c r="B466" s="206">
        <v>38576</v>
      </c>
      <c r="C466" s="206" t="s">
        <v>448</v>
      </c>
      <c r="D466" s="202" t="s">
        <v>609</v>
      </c>
      <c r="E466" s="202" t="s">
        <v>610</v>
      </c>
      <c r="F466" s="202" t="s">
        <v>517</v>
      </c>
    </row>
    <row r="467" spans="1:6" ht="45" x14ac:dyDescent="0.2">
      <c r="A467" s="205">
        <v>436</v>
      </c>
      <c r="B467" s="206">
        <v>38638</v>
      </c>
      <c r="C467" s="202" t="s">
        <v>523</v>
      </c>
      <c r="D467" s="202" t="s">
        <v>535</v>
      </c>
      <c r="E467" s="202" t="s">
        <v>536</v>
      </c>
      <c r="F467" s="202" t="s">
        <v>537</v>
      </c>
    </row>
    <row r="468" spans="1:6" ht="56.25" x14ac:dyDescent="0.2">
      <c r="A468" s="205" t="s">
        <v>611</v>
      </c>
      <c r="B468" s="206">
        <v>38649</v>
      </c>
      <c r="C468" s="202" t="s">
        <v>484</v>
      </c>
      <c r="D468" s="202" t="s">
        <v>455</v>
      </c>
      <c r="E468" s="202" t="s">
        <v>612</v>
      </c>
      <c r="F468" s="202" t="s">
        <v>562</v>
      </c>
    </row>
    <row r="469" spans="1:6" ht="45" x14ac:dyDescent="0.2">
      <c r="A469" s="205">
        <v>441</v>
      </c>
      <c r="B469" s="206">
        <v>38673</v>
      </c>
      <c r="C469" s="202" t="s">
        <v>523</v>
      </c>
      <c r="D469" s="208" t="s">
        <v>558</v>
      </c>
      <c r="E469" s="208" t="s">
        <v>505</v>
      </c>
      <c r="F469" s="208" t="s">
        <v>505</v>
      </c>
    </row>
    <row r="470" spans="1:6" ht="33.75" x14ac:dyDescent="0.2">
      <c r="A470" s="205">
        <v>442</v>
      </c>
      <c r="B470" s="206">
        <v>38677</v>
      </c>
      <c r="C470" s="202" t="s">
        <v>478</v>
      </c>
      <c r="D470" s="202" t="s">
        <v>613</v>
      </c>
      <c r="E470" s="202" t="s">
        <v>614</v>
      </c>
      <c r="F470" s="202" t="s">
        <v>614</v>
      </c>
    </row>
    <row r="471" spans="1:6" ht="270" x14ac:dyDescent="0.2">
      <c r="A471" s="205">
        <v>449</v>
      </c>
      <c r="B471" s="206">
        <v>38716</v>
      </c>
      <c r="C471" s="202" t="s">
        <v>441</v>
      </c>
      <c r="D471" s="202" t="s">
        <v>451</v>
      </c>
      <c r="E471" s="209" t="s">
        <v>615</v>
      </c>
      <c r="F471" s="202" t="s">
        <v>616</v>
      </c>
    </row>
    <row r="472" spans="1:6" ht="33.75" x14ac:dyDescent="0.2">
      <c r="A472" s="205" t="s">
        <v>617</v>
      </c>
      <c r="B472" s="206">
        <v>38734</v>
      </c>
      <c r="C472" s="202" t="s">
        <v>478</v>
      </c>
      <c r="D472" s="202" t="s">
        <v>519</v>
      </c>
      <c r="E472" s="202" t="s">
        <v>560</v>
      </c>
      <c r="F472" s="202" t="s">
        <v>521</v>
      </c>
    </row>
    <row r="473" spans="1:6" ht="22.5" x14ac:dyDescent="0.2">
      <c r="A473" s="205">
        <v>455</v>
      </c>
      <c r="B473" s="206">
        <v>38769</v>
      </c>
      <c r="C473" s="202" t="s">
        <v>618</v>
      </c>
      <c r="D473" s="202" t="s">
        <v>619</v>
      </c>
      <c r="E473" s="202" t="s">
        <v>620</v>
      </c>
      <c r="F473" s="202" t="s">
        <v>620</v>
      </c>
    </row>
    <row r="474" spans="1:6" ht="45" x14ac:dyDescent="0.2">
      <c r="A474" s="205">
        <v>458</v>
      </c>
      <c r="B474" s="206">
        <v>38792</v>
      </c>
      <c r="C474" s="208" t="s">
        <v>621</v>
      </c>
      <c r="D474" s="202" t="s">
        <v>558</v>
      </c>
      <c r="E474" s="208" t="s">
        <v>505</v>
      </c>
      <c r="F474" s="208" t="s">
        <v>505</v>
      </c>
    </row>
    <row r="475" spans="1:6" x14ac:dyDescent="0.2">
      <c r="A475" s="205">
        <v>460</v>
      </c>
      <c r="B475" s="206">
        <v>38812</v>
      </c>
      <c r="C475" s="202" t="s">
        <v>454</v>
      </c>
      <c r="D475" s="202" t="s">
        <v>455</v>
      </c>
      <c r="E475" s="202" t="s">
        <v>553</v>
      </c>
      <c r="F475" s="202" t="s">
        <v>553</v>
      </c>
    </row>
    <row r="476" spans="1:6" ht="90" x14ac:dyDescent="0.2">
      <c r="A476" s="205">
        <v>462</v>
      </c>
      <c r="B476" s="206">
        <v>38818</v>
      </c>
      <c r="C476" s="202" t="s">
        <v>478</v>
      </c>
      <c r="D476" s="202" t="s">
        <v>622</v>
      </c>
      <c r="E476" s="202" t="s">
        <v>623</v>
      </c>
      <c r="F476" s="202" t="s">
        <v>624</v>
      </c>
    </row>
    <row r="477" spans="1:6" ht="33.75" x14ac:dyDescent="0.2">
      <c r="A477" s="205">
        <v>471</v>
      </c>
      <c r="B477" s="206">
        <v>38960</v>
      </c>
      <c r="C477" s="202" t="s">
        <v>478</v>
      </c>
      <c r="D477" s="202" t="s">
        <v>625</v>
      </c>
      <c r="E477" s="202" t="s">
        <v>626</v>
      </c>
      <c r="F477" s="202" t="s">
        <v>626</v>
      </c>
    </row>
    <row r="478" spans="1:6" ht="33.75" x14ac:dyDescent="0.2">
      <c r="A478" s="205">
        <v>472</v>
      </c>
      <c r="B478" s="206">
        <v>38973</v>
      </c>
      <c r="C478" s="202" t="s">
        <v>552</v>
      </c>
      <c r="D478" s="204" t="s">
        <v>504</v>
      </c>
      <c r="E478" s="204" t="s">
        <v>505</v>
      </c>
      <c r="F478" s="204" t="s">
        <v>505</v>
      </c>
    </row>
    <row r="479" spans="1:6" ht="22.5" x14ac:dyDescent="0.2">
      <c r="A479" s="205">
        <v>473</v>
      </c>
      <c r="B479" s="206">
        <v>38986</v>
      </c>
      <c r="C479" s="202" t="s">
        <v>478</v>
      </c>
      <c r="D479" s="202" t="s">
        <v>627</v>
      </c>
      <c r="E479" s="202" t="s">
        <v>628</v>
      </c>
      <c r="F479" s="202" t="s">
        <v>628</v>
      </c>
    </row>
    <row r="480" spans="1:6" ht="33.75" x14ac:dyDescent="0.2">
      <c r="A480" s="205">
        <v>486</v>
      </c>
      <c r="B480" s="206" t="s">
        <v>231</v>
      </c>
      <c r="C480" s="202" t="s">
        <v>552</v>
      </c>
      <c r="D480" s="202" t="s">
        <v>455</v>
      </c>
      <c r="E480" s="202" t="s">
        <v>629</v>
      </c>
      <c r="F480" s="202" t="s">
        <v>629</v>
      </c>
    </row>
    <row r="481" spans="1:6" ht="56.25" x14ac:dyDescent="0.2">
      <c r="A481" s="205" t="s">
        <v>630</v>
      </c>
      <c r="B481" s="206" t="s">
        <v>216</v>
      </c>
      <c r="C481" s="202" t="s">
        <v>484</v>
      </c>
      <c r="D481" s="202" t="s">
        <v>455</v>
      </c>
      <c r="E481" s="202" t="s">
        <v>612</v>
      </c>
      <c r="F481" s="202" t="s">
        <v>562</v>
      </c>
    </row>
    <row r="482" spans="1:6" ht="33.75" x14ac:dyDescent="0.2">
      <c r="A482" s="205" t="s">
        <v>631</v>
      </c>
      <c r="B482" s="206" t="s">
        <v>632</v>
      </c>
      <c r="C482" s="202" t="s">
        <v>478</v>
      </c>
      <c r="D482" s="202" t="s">
        <v>576</v>
      </c>
      <c r="E482" s="202" t="s">
        <v>577</v>
      </c>
      <c r="F482" s="202" t="s">
        <v>578</v>
      </c>
    </row>
    <row r="483" spans="1:6" x14ac:dyDescent="0.2">
      <c r="A483" s="205" t="s">
        <v>633</v>
      </c>
      <c r="B483" s="206" t="s">
        <v>237</v>
      </c>
      <c r="C483" s="202" t="s">
        <v>454</v>
      </c>
      <c r="D483" s="202" t="s">
        <v>455</v>
      </c>
      <c r="E483" s="202" t="s">
        <v>553</v>
      </c>
      <c r="F483" s="202" t="s">
        <v>553</v>
      </c>
    </row>
    <row r="484" spans="1:6" ht="78.75" x14ac:dyDescent="0.2">
      <c r="A484" s="205">
        <v>496</v>
      </c>
      <c r="B484" s="206" t="s">
        <v>634</v>
      </c>
      <c r="C484" s="202" t="s">
        <v>478</v>
      </c>
      <c r="D484" s="202" t="s">
        <v>635</v>
      </c>
      <c r="E484" s="202" t="s">
        <v>636</v>
      </c>
      <c r="F484" s="202" t="s">
        <v>637</v>
      </c>
    </row>
    <row r="485" spans="1:6" ht="33.75" x14ac:dyDescent="0.2">
      <c r="A485" s="205" t="s">
        <v>638</v>
      </c>
      <c r="B485" s="206" t="s">
        <v>639</v>
      </c>
      <c r="C485" s="202" t="s">
        <v>478</v>
      </c>
      <c r="D485" s="202" t="s">
        <v>640</v>
      </c>
      <c r="E485" s="199" t="s">
        <v>520</v>
      </c>
      <c r="F485" s="202" t="s">
        <v>521</v>
      </c>
    </row>
    <row r="486" spans="1:6" ht="45" x14ac:dyDescent="0.2">
      <c r="A486" s="205">
        <v>501</v>
      </c>
      <c r="B486" s="206" t="s">
        <v>265</v>
      </c>
      <c r="C486" s="202" t="s">
        <v>441</v>
      </c>
      <c r="D486" s="202" t="s">
        <v>451</v>
      </c>
      <c r="E486" s="202" t="s">
        <v>641</v>
      </c>
      <c r="F486" s="202" t="s">
        <v>616</v>
      </c>
    </row>
    <row r="487" spans="1:6" ht="33.75" x14ac:dyDescent="0.2">
      <c r="A487" s="205" t="s">
        <v>642</v>
      </c>
      <c r="B487" s="206" t="s">
        <v>639</v>
      </c>
      <c r="C487" s="202" t="s">
        <v>478</v>
      </c>
      <c r="D487" s="202" t="s">
        <v>576</v>
      </c>
      <c r="E487" s="202" t="s">
        <v>577</v>
      </c>
      <c r="F487" s="202" t="s">
        <v>578</v>
      </c>
    </row>
    <row r="488" spans="1:6" ht="22.5" x14ac:dyDescent="0.2">
      <c r="A488" s="205">
        <v>510</v>
      </c>
      <c r="B488" s="206" t="s">
        <v>271</v>
      </c>
      <c r="C488" s="202" t="s">
        <v>454</v>
      </c>
      <c r="D488" s="202" t="s">
        <v>455</v>
      </c>
      <c r="E488" s="202" t="s">
        <v>461</v>
      </c>
      <c r="F488" s="202" t="s">
        <v>461</v>
      </c>
    </row>
    <row r="489" spans="1:6" ht="45" x14ac:dyDescent="0.2">
      <c r="A489" s="205">
        <v>511</v>
      </c>
      <c r="B489" s="206" t="s">
        <v>643</v>
      </c>
      <c r="C489" s="202" t="s">
        <v>523</v>
      </c>
      <c r="D489" s="202" t="s">
        <v>535</v>
      </c>
      <c r="E489" s="202" t="s">
        <v>536</v>
      </c>
      <c r="F489" s="202" t="s">
        <v>537</v>
      </c>
    </row>
    <row r="490" spans="1:6" ht="22.5" x14ac:dyDescent="0.2">
      <c r="A490" s="205">
        <v>514</v>
      </c>
      <c r="B490" s="206" t="s">
        <v>280</v>
      </c>
      <c r="C490" s="202" t="s">
        <v>523</v>
      </c>
      <c r="D490" s="202" t="s">
        <v>644</v>
      </c>
      <c r="E490" s="202"/>
      <c r="F490" s="202" t="s">
        <v>279</v>
      </c>
    </row>
    <row r="491" spans="1:6" x14ac:dyDescent="0.2">
      <c r="A491" s="205" t="s">
        <v>645</v>
      </c>
      <c r="B491" s="206" t="s">
        <v>246</v>
      </c>
      <c r="C491" s="202" t="s">
        <v>454</v>
      </c>
      <c r="D491" s="202" t="s">
        <v>455</v>
      </c>
      <c r="E491" s="202" t="s">
        <v>608</v>
      </c>
      <c r="F491" s="202" t="s">
        <v>608</v>
      </c>
    </row>
    <row r="492" spans="1:6" ht="33.75" x14ac:dyDescent="0.2">
      <c r="A492" s="205">
        <v>519</v>
      </c>
      <c r="B492" s="206" t="s">
        <v>646</v>
      </c>
      <c r="C492" s="202" t="s">
        <v>478</v>
      </c>
      <c r="D492" s="202" t="s">
        <v>605</v>
      </c>
      <c r="E492" s="202" t="s">
        <v>606</v>
      </c>
      <c r="F492" s="202" t="s">
        <v>606</v>
      </c>
    </row>
    <row r="493" spans="1:6" ht="33.75" x14ac:dyDescent="0.2">
      <c r="A493" s="205">
        <v>523</v>
      </c>
      <c r="B493" s="206" t="s">
        <v>234</v>
      </c>
      <c r="C493" s="202" t="s">
        <v>552</v>
      </c>
      <c r="D493" s="202" t="s">
        <v>455</v>
      </c>
      <c r="E493" s="202" t="s">
        <v>629</v>
      </c>
      <c r="F493" s="202" t="s">
        <v>629</v>
      </c>
    </row>
    <row r="494" spans="1:6" ht="78.75" x14ac:dyDescent="0.2">
      <c r="A494" s="205">
        <v>524</v>
      </c>
      <c r="B494" s="206" t="s">
        <v>647</v>
      </c>
      <c r="C494" s="202" t="s">
        <v>478</v>
      </c>
      <c r="D494" s="202" t="s">
        <v>635</v>
      </c>
      <c r="E494" s="202" t="s">
        <v>636</v>
      </c>
      <c r="F494" s="202" t="s">
        <v>637</v>
      </c>
    </row>
    <row r="495" spans="1:6" ht="22.5" x14ac:dyDescent="0.2">
      <c r="A495" s="205">
        <v>536</v>
      </c>
      <c r="B495" s="206" t="s">
        <v>286</v>
      </c>
      <c r="C495" s="202" t="s">
        <v>523</v>
      </c>
      <c r="D495" s="202" t="s">
        <v>455</v>
      </c>
      <c r="E495" s="202" t="s">
        <v>648</v>
      </c>
      <c r="F495" s="202" t="s">
        <v>608</v>
      </c>
    </row>
    <row r="496" spans="1:6" ht="112.5" x14ac:dyDescent="0.2">
      <c r="A496" s="205">
        <v>554</v>
      </c>
      <c r="B496" s="206" t="s">
        <v>649</v>
      </c>
      <c r="C496" s="202" t="s">
        <v>650</v>
      </c>
      <c r="D496" s="202" t="s">
        <v>651</v>
      </c>
      <c r="E496" s="202" t="s">
        <v>652</v>
      </c>
      <c r="F496" s="202" t="s">
        <v>305</v>
      </c>
    </row>
    <row r="497" spans="1:6" ht="56.25" x14ac:dyDescent="0.2">
      <c r="A497" s="205">
        <v>557</v>
      </c>
      <c r="B497" s="206" t="s">
        <v>293</v>
      </c>
      <c r="C497" s="202" t="s">
        <v>441</v>
      </c>
      <c r="D497" s="202" t="s">
        <v>451</v>
      </c>
      <c r="E497" s="202" t="s">
        <v>653</v>
      </c>
      <c r="F497" s="202" t="s">
        <v>654</v>
      </c>
    </row>
    <row r="498" spans="1:6" ht="22.5" x14ac:dyDescent="0.2">
      <c r="A498" s="205">
        <v>571</v>
      </c>
      <c r="B498" s="206" t="s">
        <v>655</v>
      </c>
      <c r="C498" s="202" t="s">
        <v>478</v>
      </c>
      <c r="D498" s="202" t="s">
        <v>656</v>
      </c>
      <c r="E498" s="202" t="s">
        <v>657</v>
      </c>
      <c r="F498" s="202" t="s">
        <v>657</v>
      </c>
    </row>
    <row r="499" spans="1:6" ht="22.5" x14ac:dyDescent="0.2">
      <c r="A499" s="205">
        <v>582</v>
      </c>
      <c r="B499" s="206" t="s">
        <v>299</v>
      </c>
      <c r="C499" s="202" t="s">
        <v>454</v>
      </c>
      <c r="D499" s="202" t="s">
        <v>455</v>
      </c>
      <c r="E499" s="202" t="s">
        <v>461</v>
      </c>
      <c r="F499" s="202" t="s">
        <v>461</v>
      </c>
    </row>
    <row r="500" spans="1:6" x14ac:dyDescent="0.2">
      <c r="A500" s="205" t="s">
        <v>658</v>
      </c>
      <c r="B500" s="206" t="s">
        <v>257</v>
      </c>
      <c r="C500" s="202" t="s">
        <v>454</v>
      </c>
      <c r="D500" s="202" t="s">
        <v>455</v>
      </c>
      <c r="E500" s="202" t="s">
        <v>608</v>
      </c>
      <c r="F500" s="202" t="s">
        <v>608</v>
      </c>
    </row>
    <row r="501" spans="1:6" ht="22.5" x14ac:dyDescent="0.2">
      <c r="A501" s="205">
        <v>602</v>
      </c>
      <c r="B501" s="206" t="s">
        <v>659</v>
      </c>
      <c r="C501" s="202" t="s">
        <v>478</v>
      </c>
      <c r="D501" s="202" t="s">
        <v>519</v>
      </c>
      <c r="E501" s="202" t="s">
        <v>660</v>
      </c>
      <c r="F501" s="202" t="s">
        <v>521</v>
      </c>
    </row>
    <row r="502" spans="1:6" ht="22.5" x14ac:dyDescent="0.2">
      <c r="A502" s="205">
        <v>607</v>
      </c>
      <c r="B502" s="206" t="s">
        <v>301</v>
      </c>
      <c r="C502" s="202" t="s">
        <v>523</v>
      </c>
      <c r="D502" s="202" t="s">
        <v>661</v>
      </c>
      <c r="E502" s="202" t="s">
        <v>662</v>
      </c>
      <c r="F502" s="202" t="s">
        <v>662</v>
      </c>
    </row>
    <row r="503" spans="1:6" ht="22.5" x14ac:dyDescent="0.2">
      <c r="A503" s="205">
        <v>612</v>
      </c>
      <c r="B503" s="206" t="s">
        <v>306</v>
      </c>
      <c r="C503" s="202" t="s">
        <v>478</v>
      </c>
      <c r="D503" s="202" t="s">
        <v>663</v>
      </c>
      <c r="E503" s="202" t="s">
        <v>614</v>
      </c>
      <c r="F503" s="202" t="s">
        <v>614</v>
      </c>
    </row>
    <row r="504" spans="1:6" ht="90" x14ac:dyDescent="0.2">
      <c r="A504" s="205">
        <v>614</v>
      </c>
      <c r="B504" s="206" t="s">
        <v>309</v>
      </c>
      <c r="C504" s="202" t="s">
        <v>478</v>
      </c>
      <c r="D504" s="202" t="s">
        <v>664</v>
      </c>
      <c r="E504" s="202" t="s">
        <v>665</v>
      </c>
      <c r="F504" s="202" t="s">
        <v>578</v>
      </c>
    </row>
    <row r="505" spans="1:6" ht="56.25" x14ac:dyDescent="0.2">
      <c r="A505" s="205">
        <v>626</v>
      </c>
      <c r="B505" s="206" t="s">
        <v>313</v>
      </c>
      <c r="C505" s="202" t="s">
        <v>448</v>
      </c>
      <c r="D505" s="202" t="s">
        <v>666</v>
      </c>
      <c r="E505" s="202" t="s">
        <v>667</v>
      </c>
      <c r="F505" s="202" t="s">
        <v>517</v>
      </c>
    </row>
    <row r="506" spans="1:6" ht="22.5" x14ac:dyDescent="0.2">
      <c r="A506" s="205">
        <v>628</v>
      </c>
      <c r="B506" s="206" t="s">
        <v>317</v>
      </c>
      <c r="C506" s="202" t="s">
        <v>478</v>
      </c>
      <c r="D506" s="202" t="s">
        <v>668</v>
      </c>
      <c r="E506" s="202" t="s">
        <v>669</v>
      </c>
      <c r="F506" s="202" t="s">
        <v>669</v>
      </c>
    </row>
    <row r="507" spans="1:6" ht="33.75" x14ac:dyDescent="0.2">
      <c r="A507" s="205">
        <v>631</v>
      </c>
      <c r="B507" s="206" t="s">
        <v>320</v>
      </c>
      <c r="C507" s="202" t="s">
        <v>478</v>
      </c>
      <c r="D507" s="202" t="s">
        <v>627</v>
      </c>
      <c r="E507" s="202" t="s">
        <v>670</v>
      </c>
      <c r="F507" s="202" t="s">
        <v>670</v>
      </c>
    </row>
    <row r="508" spans="1:6" ht="22.5" x14ac:dyDescent="0.2">
      <c r="A508" s="205">
        <v>634</v>
      </c>
      <c r="B508" s="206" t="s">
        <v>671</v>
      </c>
      <c r="C508" s="202" t="s">
        <v>523</v>
      </c>
      <c r="D508" s="202" t="s">
        <v>672</v>
      </c>
      <c r="E508" s="202" t="s">
        <v>673</v>
      </c>
      <c r="F508" s="202" t="s">
        <v>279</v>
      </c>
    </row>
    <row r="509" spans="1:6" ht="90" x14ac:dyDescent="0.2">
      <c r="A509" s="205">
        <v>657</v>
      </c>
      <c r="B509" s="206" t="s">
        <v>320</v>
      </c>
      <c r="C509" s="202" t="s">
        <v>478</v>
      </c>
      <c r="D509" s="202" t="s">
        <v>664</v>
      </c>
      <c r="E509" s="202" t="s">
        <v>665</v>
      </c>
      <c r="F509" s="202" t="s">
        <v>578</v>
      </c>
    </row>
    <row r="510" spans="1:6" ht="22.5" x14ac:dyDescent="0.2">
      <c r="A510" s="205">
        <v>658</v>
      </c>
      <c r="B510" s="206" t="s">
        <v>328</v>
      </c>
      <c r="C510" s="202" t="s">
        <v>523</v>
      </c>
      <c r="D510" s="202" t="s">
        <v>573</v>
      </c>
      <c r="E510" s="202" t="s">
        <v>574</v>
      </c>
      <c r="F510" s="202" t="s">
        <v>574</v>
      </c>
    </row>
    <row r="511" spans="1:6" ht="33.75" x14ac:dyDescent="0.2">
      <c r="A511" s="205">
        <v>693</v>
      </c>
      <c r="B511" s="206" t="s">
        <v>332</v>
      </c>
      <c r="C511" s="202" t="s">
        <v>484</v>
      </c>
      <c r="D511" s="202" t="s">
        <v>674</v>
      </c>
      <c r="E511" s="202" t="s">
        <v>675</v>
      </c>
      <c r="F511" s="202" t="s">
        <v>676</v>
      </c>
    </row>
    <row r="512" spans="1:6" ht="78.75" x14ac:dyDescent="0.2">
      <c r="A512" s="205">
        <v>707</v>
      </c>
      <c r="B512" s="206" t="s">
        <v>677</v>
      </c>
      <c r="C512" s="202" t="s">
        <v>523</v>
      </c>
      <c r="D512" s="202" t="s">
        <v>678</v>
      </c>
      <c r="E512" s="202" t="s">
        <v>679</v>
      </c>
      <c r="F512" s="202" t="s">
        <v>679</v>
      </c>
    </row>
    <row r="513" spans="1:6" ht="78.75" x14ac:dyDescent="0.2">
      <c r="A513" s="205">
        <v>734</v>
      </c>
      <c r="B513" s="206" t="s">
        <v>680</v>
      </c>
      <c r="C513" s="202" t="s">
        <v>484</v>
      </c>
      <c r="D513" s="202" t="s">
        <v>681</v>
      </c>
      <c r="E513" s="202" t="s">
        <v>675</v>
      </c>
      <c r="F513" s="202" t="s">
        <v>676</v>
      </c>
    </row>
    <row r="514" spans="1:6" ht="33.75" x14ac:dyDescent="0.2">
      <c r="A514" s="205">
        <v>779</v>
      </c>
      <c r="B514" s="206" t="s">
        <v>719</v>
      </c>
      <c r="C514" s="202" t="s">
        <v>478</v>
      </c>
      <c r="D514" s="202" t="s">
        <v>627</v>
      </c>
      <c r="E514" s="202" t="s">
        <v>670</v>
      </c>
      <c r="F514" s="202" t="s">
        <v>670</v>
      </c>
    </row>
    <row r="515" spans="1:6" x14ac:dyDescent="0.2">
      <c r="A515" s="203"/>
      <c r="B515" s="207"/>
      <c r="C515" s="204"/>
      <c r="D515" s="204"/>
      <c r="E515" s="204"/>
      <c r="F515" s="204"/>
    </row>
    <row r="516" spans="1:6" x14ac:dyDescent="0.2">
      <c r="A516" s="93" t="s">
        <v>682</v>
      </c>
      <c r="B516" s="210" t="s">
        <v>683</v>
      </c>
      <c r="C516" s="94"/>
      <c r="D516" s="94"/>
      <c r="E516" s="197"/>
      <c r="F516" s="94"/>
    </row>
    <row r="517" spans="1:6" x14ac:dyDescent="0.2">
      <c r="A517" s="93" t="s">
        <v>684</v>
      </c>
      <c r="B517" s="94" t="s">
        <v>455</v>
      </c>
      <c r="C517" s="94"/>
      <c r="D517" s="94"/>
      <c r="E517" s="204"/>
      <c r="F517" s="94"/>
    </row>
    <row r="518" spans="1:6" x14ac:dyDescent="0.2">
      <c r="A518" s="93" t="s">
        <v>685</v>
      </c>
      <c r="B518" s="210" t="s">
        <v>442</v>
      </c>
      <c r="C518" s="94"/>
      <c r="D518" s="94"/>
      <c r="E518" s="94"/>
      <c r="F518" s="94"/>
    </row>
    <row r="519" spans="1:6" x14ac:dyDescent="0.2">
      <c r="A519" s="93" t="s">
        <v>686</v>
      </c>
      <c r="B519" s="94" t="s">
        <v>687</v>
      </c>
      <c r="C519" s="94"/>
      <c r="D519" s="94"/>
      <c r="E519" s="94"/>
      <c r="F519" s="94"/>
    </row>
    <row r="520" spans="1:6" x14ac:dyDescent="0.2">
      <c r="A520" s="93" t="s">
        <v>688</v>
      </c>
      <c r="B520" s="94" t="s">
        <v>689</v>
      </c>
      <c r="C520" s="94"/>
      <c r="D520" s="94"/>
      <c r="E520" s="94"/>
      <c r="F520" s="94"/>
    </row>
    <row r="521" spans="1:6" x14ac:dyDescent="0.2">
      <c r="A521" s="93" t="s">
        <v>690</v>
      </c>
      <c r="B521" s="94" t="s">
        <v>691</v>
      </c>
      <c r="C521" s="94"/>
      <c r="D521" s="94"/>
      <c r="E521" s="94"/>
      <c r="F521" s="94"/>
    </row>
    <row r="522" spans="1:6" x14ac:dyDescent="0.2">
      <c r="A522" s="93" t="s">
        <v>692</v>
      </c>
      <c r="B522" s="94" t="s">
        <v>693</v>
      </c>
      <c r="C522" s="94"/>
      <c r="D522" s="94"/>
      <c r="E522" s="94"/>
      <c r="F522" s="94"/>
    </row>
    <row r="523" spans="1:6" x14ac:dyDescent="0.2">
      <c r="A523" s="93" t="s">
        <v>694</v>
      </c>
      <c r="B523" s="94" t="s">
        <v>695</v>
      </c>
      <c r="C523" s="94"/>
      <c r="D523" s="94"/>
      <c r="E523" s="94"/>
      <c r="F523" s="94"/>
    </row>
    <row r="524" spans="1:6" x14ac:dyDescent="0.2">
      <c r="A524" s="93" t="s">
        <v>696</v>
      </c>
      <c r="B524" s="94" t="s">
        <v>697</v>
      </c>
      <c r="C524" s="94"/>
      <c r="D524" s="94"/>
      <c r="E524" s="94"/>
      <c r="F524" s="94"/>
    </row>
    <row r="525" spans="1:6" x14ac:dyDescent="0.2">
      <c r="A525" s="93" t="s">
        <v>698</v>
      </c>
      <c r="B525" s="94" t="s">
        <v>699</v>
      </c>
      <c r="C525" s="94"/>
      <c r="D525" s="94"/>
      <c r="E525" s="94"/>
      <c r="F525" s="94"/>
    </row>
    <row r="526" spans="1:6" x14ac:dyDescent="0.2">
      <c r="A526" s="93"/>
      <c r="B526" s="94"/>
      <c r="C526" s="94"/>
      <c r="D526" s="94"/>
      <c r="E526" s="94"/>
      <c r="F526" s="94"/>
    </row>
    <row r="527" spans="1:6" x14ac:dyDescent="0.2">
      <c r="A527" s="638" t="s">
        <v>700</v>
      </c>
      <c r="B527" s="638"/>
      <c r="C527" s="638"/>
      <c r="D527" s="638"/>
      <c r="E527" s="638"/>
      <c r="F527" s="638"/>
    </row>
    <row r="528" spans="1:6" x14ac:dyDescent="0.2">
      <c r="A528" s="638"/>
      <c r="B528" s="638"/>
      <c r="C528" s="638"/>
      <c r="D528" s="638"/>
      <c r="E528" s="638"/>
      <c r="F528" s="638"/>
    </row>
    <row r="529" spans="1:6" x14ac:dyDescent="0.2">
      <c r="A529" s="638"/>
      <c r="B529" s="638"/>
      <c r="C529" s="638"/>
      <c r="D529" s="638"/>
      <c r="E529" s="638"/>
      <c r="F529" s="638"/>
    </row>
    <row r="530" spans="1:6" x14ac:dyDescent="0.2">
      <c r="A530" s="638"/>
      <c r="B530" s="638"/>
      <c r="C530" s="638"/>
      <c r="D530" s="638"/>
      <c r="E530" s="638"/>
      <c r="F530" s="638"/>
    </row>
  </sheetData>
  <mergeCells count="4">
    <mergeCell ref="D5:E5"/>
    <mergeCell ref="J5:K5"/>
    <mergeCell ref="D7:E7"/>
    <mergeCell ref="A527:F530"/>
  </mergeCells>
  <pageMargins left="0.70866141732283472" right="0.70866141732283472" top="0.74803149606299213" bottom="0.74803149606299213" header="0.31496062992125984" footer="0.31496062992125984"/>
  <pageSetup scale="80"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4"/>
  <sheetViews>
    <sheetView workbookViewId="0">
      <selection activeCell="A3" sqref="A3"/>
    </sheetView>
  </sheetViews>
  <sheetFormatPr baseColWidth="10" defaultColWidth="11.7109375" defaultRowHeight="11.25" x14ac:dyDescent="0.2"/>
  <cols>
    <col min="1" max="1" width="21.42578125" style="69" customWidth="1"/>
    <col min="2" max="2" width="10.85546875" style="71" customWidth="1"/>
    <col min="3" max="3" width="14.7109375" style="71" customWidth="1"/>
    <col min="4" max="4" width="19.140625" style="69" customWidth="1"/>
    <col min="5" max="5" width="28.140625" style="235" customWidth="1"/>
    <col min="6" max="6" width="27.5703125" style="69" customWidth="1"/>
    <col min="7" max="7" width="9" style="69" customWidth="1"/>
    <col min="8" max="8" width="7.28515625" style="69" bestFit="1" customWidth="1"/>
    <col min="9" max="9" width="9.7109375" style="69" bestFit="1" customWidth="1"/>
    <col min="10" max="11" width="11.7109375" style="67" bestFit="1" customWidth="1"/>
    <col min="12" max="12" width="10.85546875" style="67" bestFit="1" customWidth="1"/>
    <col min="13" max="14" width="10.5703125" style="67" bestFit="1" customWidth="1"/>
    <col min="15" max="15" width="4.140625" style="69" customWidth="1"/>
    <col min="16" max="16384" width="11.7109375" style="69"/>
  </cols>
  <sheetData>
    <row r="1" spans="1:15" ht="15" x14ac:dyDescent="0.25">
      <c r="A1" s="231" t="s">
        <v>0</v>
      </c>
      <c r="B1" s="57"/>
      <c r="D1" s="232"/>
      <c r="E1" s="233"/>
    </row>
    <row r="2" spans="1:15" ht="15" x14ac:dyDescent="0.25">
      <c r="A2" s="231" t="s">
        <v>1</v>
      </c>
      <c r="B2" s="57"/>
      <c r="D2" s="232"/>
      <c r="E2" s="233"/>
    </row>
    <row r="3" spans="1:15" ht="15" x14ac:dyDescent="0.25">
      <c r="A3" s="234" t="s">
        <v>725</v>
      </c>
      <c r="F3" s="69" t="s">
        <v>3</v>
      </c>
    </row>
    <row r="4" spans="1:15" x14ac:dyDescent="0.2">
      <c r="A4" s="236"/>
      <c r="B4" s="57"/>
      <c r="C4" s="57"/>
      <c r="D4" s="236"/>
      <c r="E4" s="237"/>
      <c r="F4" s="236" t="s">
        <v>3</v>
      </c>
      <c r="G4" s="236"/>
      <c r="H4" s="236"/>
      <c r="I4" s="236"/>
      <c r="J4" s="238"/>
      <c r="K4" s="238"/>
      <c r="L4" s="238"/>
      <c r="M4" s="238"/>
      <c r="N4" s="238"/>
      <c r="O4" s="236"/>
    </row>
    <row r="5" spans="1:15" ht="12.75" customHeight="1" x14ac:dyDescent="0.2">
      <c r="A5" s="317" t="s">
        <v>4</v>
      </c>
      <c r="B5" s="318" t="s">
        <v>5</v>
      </c>
      <c r="C5" s="318"/>
      <c r="D5" s="642" t="s">
        <v>6</v>
      </c>
      <c r="E5" s="642"/>
      <c r="F5" s="319" t="s">
        <v>7</v>
      </c>
      <c r="G5" s="319" t="s">
        <v>8</v>
      </c>
      <c r="H5" s="319" t="s">
        <v>9</v>
      </c>
      <c r="I5" s="319" t="s">
        <v>10</v>
      </c>
      <c r="J5" s="643" t="s">
        <v>11</v>
      </c>
      <c r="K5" s="643"/>
      <c r="L5" s="320" t="s">
        <v>12</v>
      </c>
      <c r="M5" s="320" t="s">
        <v>13</v>
      </c>
      <c r="N5" s="321" t="s">
        <v>14</v>
      </c>
    </row>
    <row r="6" spans="1:15" ht="12.75" customHeight="1" x14ac:dyDescent="0.2">
      <c r="A6" s="322"/>
      <c r="B6" s="323"/>
      <c r="C6" s="323"/>
      <c r="D6" s="324"/>
      <c r="E6" s="325"/>
      <c r="F6" s="324"/>
      <c r="G6" s="323" t="s">
        <v>15</v>
      </c>
      <c r="H6" s="323" t="s">
        <v>16</v>
      </c>
      <c r="I6" s="323" t="s">
        <v>17</v>
      </c>
      <c r="J6" s="326" t="s">
        <v>18</v>
      </c>
      <c r="K6" s="326" t="s">
        <v>19</v>
      </c>
      <c r="L6" s="326" t="s">
        <v>20</v>
      </c>
      <c r="M6" s="326" t="s">
        <v>21</v>
      </c>
      <c r="N6" s="327" t="s">
        <v>22</v>
      </c>
    </row>
    <row r="7" spans="1:15" ht="12.75" customHeight="1" x14ac:dyDescent="0.2">
      <c r="A7" s="322"/>
      <c r="B7" s="323" t="s">
        <v>23</v>
      </c>
      <c r="C7" s="323" t="s">
        <v>24</v>
      </c>
      <c r="D7" s="644" t="s">
        <v>25</v>
      </c>
      <c r="E7" s="644"/>
      <c r="F7" s="324"/>
      <c r="G7" s="323" t="s">
        <v>26</v>
      </c>
      <c r="H7" s="323" t="s">
        <v>27</v>
      </c>
      <c r="I7" s="323" t="s">
        <v>28</v>
      </c>
      <c r="J7" s="326" t="s">
        <v>29</v>
      </c>
      <c r="K7" s="326" t="s">
        <v>30</v>
      </c>
      <c r="L7" s="326" t="s">
        <v>31</v>
      </c>
      <c r="M7" s="326" t="s">
        <v>32</v>
      </c>
      <c r="N7" s="328"/>
    </row>
    <row r="8" spans="1:15" x14ac:dyDescent="0.2">
      <c r="A8" s="329" t="s">
        <v>726</v>
      </c>
      <c r="B8" s="330"/>
      <c r="C8" s="331">
        <v>23931.69</v>
      </c>
      <c r="D8" s="332"/>
      <c r="E8" s="330"/>
      <c r="F8" s="330" t="s">
        <v>727</v>
      </c>
      <c r="G8" s="331">
        <v>550.72</v>
      </c>
      <c r="H8" s="333"/>
      <c r="I8" s="334"/>
      <c r="J8" s="335"/>
      <c r="K8" s="335"/>
      <c r="L8" s="336" t="s">
        <v>35</v>
      </c>
      <c r="M8" s="335" t="s">
        <v>22</v>
      </c>
      <c r="N8" s="337"/>
    </row>
    <row r="9" spans="1:15" x14ac:dyDescent="0.2">
      <c r="A9" s="236"/>
      <c r="B9" s="57"/>
      <c r="C9" s="260"/>
      <c r="D9" s="236"/>
      <c r="E9" s="237"/>
      <c r="F9" s="236"/>
      <c r="G9" s="57"/>
      <c r="H9" s="57"/>
      <c r="I9" s="57"/>
      <c r="J9" s="83"/>
      <c r="K9" s="238"/>
      <c r="L9" s="238"/>
      <c r="M9" s="238"/>
      <c r="N9" s="238"/>
      <c r="O9" s="236"/>
    </row>
    <row r="10" spans="1:15" x14ac:dyDescent="0.2">
      <c r="A10" s="56" t="s">
        <v>36</v>
      </c>
      <c r="B10" s="57">
        <v>193</v>
      </c>
      <c r="C10" s="57" t="s">
        <v>37</v>
      </c>
      <c r="D10" s="57" t="s">
        <v>38</v>
      </c>
      <c r="E10" s="58">
        <v>163</v>
      </c>
      <c r="F10" s="261" t="s">
        <v>39</v>
      </c>
      <c r="G10" s="59">
        <v>6.5</v>
      </c>
      <c r="H10" s="57" t="s">
        <v>40</v>
      </c>
      <c r="I10" s="60">
        <v>11.5</v>
      </c>
      <c r="J10" s="61">
        <v>163000</v>
      </c>
      <c r="K10" s="61">
        <v>0</v>
      </c>
      <c r="L10" s="61">
        <v>0</v>
      </c>
      <c r="M10" s="61">
        <v>0</v>
      </c>
      <c r="N10" s="61">
        <v>0</v>
      </c>
    </row>
    <row r="11" spans="1:15" x14ac:dyDescent="0.2">
      <c r="A11" s="56" t="s">
        <v>36</v>
      </c>
      <c r="B11" s="57">
        <v>193</v>
      </c>
      <c r="C11" s="57" t="s">
        <v>37</v>
      </c>
      <c r="D11" s="57" t="s">
        <v>38</v>
      </c>
      <c r="E11" s="58">
        <v>139</v>
      </c>
      <c r="F11" s="261" t="s">
        <v>41</v>
      </c>
      <c r="G11" s="59">
        <v>6.3</v>
      </c>
      <c r="H11" s="57" t="s">
        <v>40</v>
      </c>
      <c r="I11" s="60">
        <v>24.5</v>
      </c>
      <c r="J11" s="61">
        <v>139000</v>
      </c>
      <c r="K11" s="61">
        <v>56679.360000000001</v>
      </c>
      <c r="L11" s="61">
        <v>1356433</v>
      </c>
      <c r="M11" s="61">
        <v>34869</v>
      </c>
      <c r="N11" s="61">
        <v>1391302</v>
      </c>
    </row>
    <row r="12" spans="1:15" x14ac:dyDescent="0.2">
      <c r="A12" s="56" t="s">
        <v>36</v>
      </c>
      <c r="B12" s="57">
        <v>199</v>
      </c>
      <c r="C12" s="57" t="s">
        <v>42</v>
      </c>
      <c r="D12" s="57" t="s">
        <v>38</v>
      </c>
      <c r="E12" s="58">
        <v>168</v>
      </c>
      <c r="F12" s="261" t="s">
        <v>43</v>
      </c>
      <c r="G12" s="59">
        <v>6.5</v>
      </c>
      <c r="H12" s="57" t="s">
        <v>40</v>
      </c>
      <c r="I12" s="60">
        <v>11.5</v>
      </c>
      <c r="J12" s="61">
        <v>168000</v>
      </c>
      <c r="K12" s="61">
        <v>0</v>
      </c>
      <c r="L12" s="61">
        <v>0</v>
      </c>
      <c r="M12" s="61">
        <v>0</v>
      </c>
      <c r="N12" s="61">
        <v>0</v>
      </c>
    </row>
    <row r="13" spans="1:15" x14ac:dyDescent="0.2">
      <c r="A13" s="56" t="s">
        <v>36</v>
      </c>
      <c r="B13" s="57">
        <v>199</v>
      </c>
      <c r="C13" s="57" t="s">
        <v>42</v>
      </c>
      <c r="D13" s="57" t="s">
        <v>38</v>
      </c>
      <c r="E13" s="58">
        <v>143</v>
      </c>
      <c r="F13" s="261" t="s">
        <v>44</v>
      </c>
      <c r="G13" s="59">
        <v>6.3</v>
      </c>
      <c r="H13" s="57" t="s">
        <v>40</v>
      </c>
      <c r="I13" s="60">
        <v>24.5</v>
      </c>
      <c r="J13" s="61">
        <v>143000</v>
      </c>
      <c r="K13" s="61">
        <v>68167.02</v>
      </c>
      <c r="L13" s="61">
        <v>1631352</v>
      </c>
      <c r="M13" s="61">
        <v>41936</v>
      </c>
      <c r="N13" s="61">
        <v>1673288</v>
      </c>
    </row>
    <row r="14" spans="1:15" x14ac:dyDescent="0.2">
      <c r="A14" s="56" t="s">
        <v>36</v>
      </c>
      <c r="B14" s="57">
        <v>202</v>
      </c>
      <c r="C14" s="57" t="s">
        <v>45</v>
      </c>
      <c r="D14" s="57" t="s">
        <v>38</v>
      </c>
      <c r="E14" s="58">
        <v>230</v>
      </c>
      <c r="F14" s="261" t="s">
        <v>46</v>
      </c>
      <c r="G14" s="59">
        <v>7.4</v>
      </c>
      <c r="H14" s="57" t="s">
        <v>40</v>
      </c>
      <c r="I14" s="60">
        <v>5</v>
      </c>
      <c r="J14" s="61">
        <v>230000</v>
      </c>
      <c r="K14" s="61">
        <v>0</v>
      </c>
      <c r="L14" s="61">
        <v>0</v>
      </c>
      <c r="M14" s="61">
        <v>0</v>
      </c>
      <c r="N14" s="61">
        <v>0</v>
      </c>
    </row>
    <row r="15" spans="1:15" x14ac:dyDescent="0.2">
      <c r="A15" s="56" t="s">
        <v>47</v>
      </c>
      <c r="B15" s="57">
        <v>202</v>
      </c>
      <c r="C15" s="57" t="s">
        <v>45</v>
      </c>
      <c r="D15" s="57" t="s">
        <v>38</v>
      </c>
      <c r="E15" s="58">
        <v>317</v>
      </c>
      <c r="F15" s="261" t="s">
        <v>48</v>
      </c>
      <c r="G15" s="59">
        <v>7.4</v>
      </c>
      <c r="H15" s="57" t="s">
        <v>40</v>
      </c>
      <c r="I15" s="60">
        <v>20</v>
      </c>
      <c r="J15" s="61">
        <v>317000</v>
      </c>
      <c r="K15" s="61">
        <v>105466.1</v>
      </c>
      <c r="L15" s="61">
        <v>2523982</v>
      </c>
      <c r="M15" s="61">
        <v>76012</v>
      </c>
      <c r="N15" s="61">
        <v>2599994</v>
      </c>
    </row>
    <row r="16" spans="1:15" x14ac:dyDescent="0.2">
      <c r="A16" s="56" t="s">
        <v>49</v>
      </c>
      <c r="B16" s="57">
        <v>211</v>
      </c>
      <c r="C16" s="57" t="s">
        <v>50</v>
      </c>
      <c r="D16" s="57" t="s">
        <v>38</v>
      </c>
      <c r="E16" s="58">
        <v>290</v>
      </c>
      <c r="F16" s="57" t="s">
        <v>51</v>
      </c>
      <c r="G16" s="59">
        <v>6.9</v>
      </c>
      <c r="H16" s="57" t="s">
        <v>40</v>
      </c>
      <c r="I16" s="60">
        <v>20</v>
      </c>
      <c r="J16" s="61">
        <v>290000</v>
      </c>
      <c r="K16" s="262">
        <v>63006.879999999997</v>
      </c>
      <c r="L16" s="263">
        <v>1507861</v>
      </c>
      <c r="M16" s="263">
        <v>11784</v>
      </c>
      <c r="N16" s="262">
        <v>1519645</v>
      </c>
    </row>
    <row r="17" spans="1:15" ht="12" customHeight="1" x14ac:dyDescent="0.2">
      <c r="A17" s="56" t="s">
        <v>49</v>
      </c>
      <c r="B17" s="57">
        <v>211</v>
      </c>
      <c r="C17" s="57" t="s">
        <v>50</v>
      </c>
      <c r="D17" s="57" t="s">
        <v>38</v>
      </c>
      <c r="E17" s="58">
        <v>128</v>
      </c>
      <c r="F17" s="57" t="s">
        <v>52</v>
      </c>
      <c r="G17" s="59">
        <v>6.9</v>
      </c>
      <c r="H17" s="57" t="s">
        <v>40</v>
      </c>
      <c r="I17" s="60">
        <v>20</v>
      </c>
      <c r="J17" s="61">
        <v>128000</v>
      </c>
      <c r="K17" s="262">
        <v>28047.119999999999</v>
      </c>
      <c r="L17" s="263">
        <v>671215</v>
      </c>
      <c r="M17" s="263">
        <v>5245</v>
      </c>
      <c r="N17" s="262">
        <v>676460</v>
      </c>
    </row>
    <row r="18" spans="1:15" x14ac:dyDescent="0.2">
      <c r="A18" s="56" t="s">
        <v>53</v>
      </c>
      <c r="B18" s="57">
        <v>211</v>
      </c>
      <c r="C18" s="57" t="s">
        <v>50</v>
      </c>
      <c r="D18" s="57" t="s">
        <v>38</v>
      </c>
      <c r="E18" s="58">
        <v>22</v>
      </c>
      <c r="F18" s="57" t="s">
        <v>54</v>
      </c>
      <c r="G18" s="59">
        <v>6.9</v>
      </c>
      <c r="H18" s="57" t="s">
        <v>40</v>
      </c>
      <c r="I18" s="60">
        <v>20</v>
      </c>
      <c r="J18" s="61">
        <v>22000</v>
      </c>
      <c r="K18" s="262">
        <v>59720.32</v>
      </c>
      <c r="L18" s="263">
        <v>1429208</v>
      </c>
      <c r="M18" s="263">
        <v>11169</v>
      </c>
      <c r="N18" s="262">
        <v>1440377</v>
      </c>
    </row>
    <row r="19" spans="1:15" x14ac:dyDescent="0.2">
      <c r="A19" s="46"/>
      <c r="B19" s="47"/>
      <c r="C19" s="47"/>
      <c r="D19" s="47"/>
      <c r="E19" s="48"/>
      <c r="F19" s="47"/>
      <c r="G19" s="49"/>
      <c r="H19" s="47"/>
      <c r="I19" s="50"/>
      <c r="J19" s="51"/>
      <c r="K19" s="51"/>
      <c r="L19" s="51"/>
      <c r="M19" s="51"/>
      <c r="N19" s="51"/>
      <c r="O19" s="94"/>
    </row>
    <row r="20" spans="1:15" x14ac:dyDescent="0.2">
      <c r="A20" s="46" t="s">
        <v>49</v>
      </c>
      <c r="B20" s="47">
        <v>221</v>
      </c>
      <c r="C20" s="47" t="s">
        <v>55</v>
      </c>
      <c r="D20" s="47" t="s">
        <v>38</v>
      </c>
      <c r="E20" s="48">
        <v>330</v>
      </c>
      <c r="F20" s="47" t="s">
        <v>56</v>
      </c>
      <c r="G20" s="49">
        <v>7.4</v>
      </c>
      <c r="H20" s="47" t="s">
        <v>57</v>
      </c>
      <c r="I20" s="50">
        <v>20</v>
      </c>
      <c r="J20" s="51">
        <v>330000</v>
      </c>
      <c r="K20" s="264">
        <v>155388.96</v>
      </c>
      <c r="L20" s="51">
        <v>3718720</v>
      </c>
      <c r="M20" s="51">
        <v>31103</v>
      </c>
      <c r="N20" s="265">
        <v>3749823</v>
      </c>
      <c r="O20" s="94"/>
    </row>
    <row r="21" spans="1:15" x14ac:dyDescent="0.2">
      <c r="A21" s="46" t="s">
        <v>49</v>
      </c>
      <c r="B21" s="47">
        <v>221</v>
      </c>
      <c r="C21" s="47" t="s">
        <v>55</v>
      </c>
      <c r="D21" s="47" t="s">
        <v>38</v>
      </c>
      <c r="E21" s="48">
        <v>43</v>
      </c>
      <c r="F21" s="47" t="s">
        <v>58</v>
      </c>
      <c r="G21" s="49">
        <v>7.4</v>
      </c>
      <c r="H21" s="47" t="s">
        <v>57</v>
      </c>
      <c r="I21" s="50">
        <v>20</v>
      </c>
      <c r="J21" s="51">
        <v>43000</v>
      </c>
      <c r="K21" s="264">
        <v>19855.669999999998</v>
      </c>
      <c r="L21" s="51">
        <v>475180</v>
      </c>
      <c r="M21" s="55">
        <v>3974</v>
      </c>
      <c r="N21" s="265">
        <v>479154</v>
      </c>
      <c r="O21" s="94"/>
    </row>
    <row r="22" spans="1:15" x14ac:dyDescent="0.2">
      <c r="A22" s="46" t="s">
        <v>49</v>
      </c>
      <c r="B22" s="47">
        <v>221</v>
      </c>
      <c r="C22" s="47" t="s">
        <v>55</v>
      </c>
      <c r="D22" s="47" t="s">
        <v>38</v>
      </c>
      <c r="E22" s="48">
        <v>240</v>
      </c>
      <c r="F22" s="47" t="s">
        <v>59</v>
      </c>
      <c r="G22" s="49">
        <v>7.4</v>
      </c>
      <c r="H22" s="47" t="s">
        <v>57</v>
      </c>
      <c r="I22" s="50">
        <v>12</v>
      </c>
      <c r="J22" s="51">
        <v>240000</v>
      </c>
      <c r="K22" s="264">
        <v>0</v>
      </c>
      <c r="L22" s="51">
        <v>0</v>
      </c>
      <c r="M22" s="51">
        <v>0</v>
      </c>
      <c r="N22" s="265">
        <v>0</v>
      </c>
      <c r="O22" s="94"/>
    </row>
    <row r="23" spans="1:15" x14ac:dyDescent="0.2">
      <c r="A23" s="46" t="s">
        <v>49</v>
      </c>
      <c r="B23" s="47">
        <v>221</v>
      </c>
      <c r="C23" s="47" t="s">
        <v>55</v>
      </c>
      <c r="D23" s="47" t="s">
        <v>38</v>
      </c>
      <c r="E23" s="48">
        <v>55</v>
      </c>
      <c r="F23" s="47" t="s">
        <v>60</v>
      </c>
      <c r="G23" s="49">
        <v>7.4</v>
      </c>
      <c r="H23" s="47" t="s">
        <v>57</v>
      </c>
      <c r="I23" s="50">
        <v>12</v>
      </c>
      <c r="J23" s="51">
        <v>55000</v>
      </c>
      <c r="K23" s="264">
        <v>0</v>
      </c>
      <c r="L23" s="51">
        <v>0</v>
      </c>
      <c r="M23" s="51">
        <v>0</v>
      </c>
      <c r="N23" s="265">
        <v>0</v>
      </c>
      <c r="O23" s="94"/>
    </row>
    <row r="24" spans="1:15" x14ac:dyDescent="0.2">
      <c r="A24" s="46" t="s">
        <v>53</v>
      </c>
      <c r="B24" s="47">
        <v>221</v>
      </c>
      <c r="C24" s="47" t="s">
        <v>55</v>
      </c>
      <c r="D24" s="47" t="s">
        <v>38</v>
      </c>
      <c r="E24" s="48">
        <v>50</v>
      </c>
      <c r="F24" s="47" t="s">
        <v>61</v>
      </c>
      <c r="G24" s="49">
        <v>7.4</v>
      </c>
      <c r="H24" s="47" t="s">
        <v>57</v>
      </c>
      <c r="I24" s="50">
        <v>20</v>
      </c>
      <c r="J24" s="51">
        <v>50000</v>
      </c>
      <c r="K24" s="264">
        <v>142039</v>
      </c>
      <c r="L24" s="51">
        <v>3399233</v>
      </c>
      <c r="M24" s="51">
        <v>28309</v>
      </c>
      <c r="N24" s="265">
        <v>3427542</v>
      </c>
      <c r="O24" s="94"/>
    </row>
    <row r="25" spans="1:15" x14ac:dyDescent="0.2">
      <c r="A25" s="56" t="s">
        <v>62</v>
      </c>
      <c r="B25" s="57">
        <v>225</v>
      </c>
      <c r="C25" s="57" t="s">
        <v>63</v>
      </c>
      <c r="D25" s="57" t="s">
        <v>38</v>
      </c>
      <c r="E25" s="58">
        <v>427</v>
      </c>
      <c r="F25" s="57" t="s">
        <v>64</v>
      </c>
      <c r="G25" s="59">
        <v>7.5</v>
      </c>
      <c r="H25" s="57" t="s">
        <v>65</v>
      </c>
      <c r="I25" s="60">
        <v>24</v>
      </c>
      <c r="J25" s="61">
        <v>427000</v>
      </c>
      <c r="K25" s="51">
        <v>0</v>
      </c>
      <c r="L25" s="51">
        <v>0</v>
      </c>
      <c r="M25" s="51">
        <v>0</v>
      </c>
      <c r="N25" s="51">
        <v>0</v>
      </c>
    </row>
    <row r="26" spans="1:15" x14ac:dyDescent="0.2">
      <c r="A26" s="56" t="s">
        <v>66</v>
      </c>
      <c r="B26" s="57">
        <v>225</v>
      </c>
      <c r="C26" s="57" t="s">
        <v>63</v>
      </c>
      <c r="D26" s="57" t="s">
        <v>38</v>
      </c>
      <c r="E26" s="58">
        <v>36</v>
      </c>
      <c r="F26" s="57" t="s">
        <v>67</v>
      </c>
      <c r="G26" s="59">
        <v>7.5</v>
      </c>
      <c r="H26" s="57" t="s">
        <v>65</v>
      </c>
      <c r="I26" s="60">
        <v>24</v>
      </c>
      <c r="J26" s="61">
        <v>36000</v>
      </c>
      <c r="K26" s="51">
        <v>0</v>
      </c>
      <c r="L26" s="51">
        <v>0</v>
      </c>
      <c r="M26" s="51">
        <v>0</v>
      </c>
      <c r="N26" s="51">
        <v>0</v>
      </c>
    </row>
    <row r="27" spans="1:15" x14ac:dyDescent="0.2">
      <c r="A27" s="56"/>
      <c r="B27" s="57"/>
      <c r="C27" s="57"/>
      <c r="D27" s="57"/>
      <c r="E27" s="58"/>
      <c r="F27" s="57"/>
      <c r="G27" s="59"/>
      <c r="H27" s="57"/>
      <c r="I27" s="60"/>
      <c r="J27" s="61"/>
      <c r="K27" s="61"/>
      <c r="L27" s="61"/>
      <c r="M27" s="61"/>
      <c r="N27" s="61"/>
    </row>
    <row r="28" spans="1:15" x14ac:dyDescent="0.2">
      <c r="A28" s="56" t="s">
        <v>62</v>
      </c>
      <c r="B28" s="57">
        <v>228</v>
      </c>
      <c r="C28" s="57" t="s">
        <v>68</v>
      </c>
      <c r="D28" s="57" t="s">
        <v>38</v>
      </c>
      <c r="E28" s="58">
        <v>433</v>
      </c>
      <c r="F28" s="57" t="s">
        <v>43</v>
      </c>
      <c r="G28" s="59">
        <v>7.5</v>
      </c>
      <c r="H28" s="57" t="s">
        <v>65</v>
      </c>
      <c r="I28" s="60">
        <v>21</v>
      </c>
      <c r="J28" s="61">
        <v>433000</v>
      </c>
      <c r="K28" s="61">
        <v>149468</v>
      </c>
      <c r="L28" s="61">
        <v>3577022</v>
      </c>
      <c r="M28" s="61">
        <v>109761</v>
      </c>
      <c r="N28" s="61">
        <v>3686783</v>
      </c>
    </row>
    <row r="29" spans="1:15" x14ac:dyDescent="0.2">
      <c r="A29" s="56" t="s">
        <v>66</v>
      </c>
      <c r="B29" s="57">
        <v>228</v>
      </c>
      <c r="C29" s="57" t="s">
        <v>68</v>
      </c>
      <c r="D29" s="57" t="s">
        <v>38</v>
      </c>
      <c r="E29" s="58">
        <v>60</v>
      </c>
      <c r="F29" s="57" t="s">
        <v>44</v>
      </c>
      <c r="G29" s="59">
        <v>7.5</v>
      </c>
      <c r="H29" s="57" t="s">
        <v>65</v>
      </c>
      <c r="I29" s="60">
        <v>21</v>
      </c>
      <c r="J29" s="61">
        <v>60000</v>
      </c>
      <c r="K29" s="61">
        <v>162188</v>
      </c>
      <c r="L29" s="61">
        <v>3881433</v>
      </c>
      <c r="M29" s="61">
        <v>119101</v>
      </c>
      <c r="N29" s="61">
        <v>4000534</v>
      </c>
    </row>
    <row r="30" spans="1:15" x14ac:dyDescent="0.2">
      <c r="A30" s="56" t="s">
        <v>69</v>
      </c>
      <c r="B30" s="57">
        <v>236</v>
      </c>
      <c r="C30" s="57" t="s">
        <v>70</v>
      </c>
      <c r="D30" s="57" t="s">
        <v>38</v>
      </c>
      <c r="E30" s="58">
        <v>403</v>
      </c>
      <c r="F30" s="261" t="s">
        <v>71</v>
      </c>
      <c r="G30" s="59">
        <v>7</v>
      </c>
      <c r="H30" s="57" t="s">
        <v>65</v>
      </c>
      <c r="I30" s="60">
        <v>19</v>
      </c>
      <c r="J30" s="61">
        <v>403000</v>
      </c>
      <c r="K30" s="61">
        <v>131153.60999999999</v>
      </c>
      <c r="L30" s="61">
        <v>3138728</v>
      </c>
      <c r="M30" s="61">
        <v>107403</v>
      </c>
      <c r="N30" s="61">
        <v>3246131</v>
      </c>
    </row>
    <row r="31" spans="1:15" x14ac:dyDescent="0.2">
      <c r="A31" s="56" t="s">
        <v>72</v>
      </c>
      <c r="B31" s="57">
        <v>236</v>
      </c>
      <c r="C31" s="57" t="s">
        <v>70</v>
      </c>
      <c r="D31" s="57" t="s">
        <v>38</v>
      </c>
      <c r="E31" s="58">
        <v>35.5</v>
      </c>
      <c r="F31" s="261" t="s">
        <v>73</v>
      </c>
      <c r="G31" s="59">
        <v>6.5</v>
      </c>
      <c r="H31" s="57" t="s">
        <v>65</v>
      </c>
      <c r="I31" s="60">
        <v>20</v>
      </c>
      <c r="J31" s="61">
        <v>35500</v>
      </c>
      <c r="K31" s="61">
        <v>85713.36</v>
      </c>
      <c r="L31" s="61">
        <v>2051266</v>
      </c>
      <c r="M31" s="61">
        <v>0</v>
      </c>
      <c r="N31" s="61">
        <v>2051266</v>
      </c>
    </row>
    <row r="32" spans="1:15" x14ac:dyDescent="0.2">
      <c r="A32" s="56"/>
      <c r="B32" s="57"/>
      <c r="C32" s="57"/>
      <c r="D32" s="57"/>
      <c r="E32" s="58"/>
      <c r="F32" s="57"/>
      <c r="G32" s="59"/>
      <c r="H32" s="57"/>
      <c r="I32" s="60"/>
      <c r="J32" s="61"/>
      <c r="K32" s="61"/>
      <c r="L32" s="61"/>
      <c r="M32" s="61"/>
      <c r="N32" s="61"/>
    </row>
    <row r="33" spans="1:14" x14ac:dyDescent="0.2">
      <c r="A33" s="56" t="s">
        <v>49</v>
      </c>
      <c r="B33" s="57">
        <v>245</v>
      </c>
      <c r="C33" s="57" t="s">
        <v>74</v>
      </c>
      <c r="D33" s="57" t="s">
        <v>38</v>
      </c>
      <c r="E33" s="58">
        <v>800</v>
      </c>
      <c r="F33" s="57" t="s">
        <v>75</v>
      </c>
      <c r="G33" s="59">
        <v>7</v>
      </c>
      <c r="H33" s="57" t="s">
        <v>57</v>
      </c>
      <c r="I33" s="59">
        <v>19.75</v>
      </c>
      <c r="J33" s="61">
        <v>800000</v>
      </c>
      <c r="K33" s="264">
        <v>162864.24</v>
      </c>
      <c r="L33" s="51">
        <v>3897617</v>
      </c>
      <c r="M33" s="51">
        <v>30885</v>
      </c>
      <c r="N33" s="265">
        <v>3928502</v>
      </c>
    </row>
    <row r="34" spans="1:14" x14ac:dyDescent="0.2">
      <c r="A34" s="56" t="s">
        <v>49</v>
      </c>
      <c r="B34" s="57">
        <v>245</v>
      </c>
      <c r="C34" s="57" t="s">
        <v>74</v>
      </c>
      <c r="D34" s="57" t="s">
        <v>38</v>
      </c>
      <c r="E34" s="58">
        <v>95</v>
      </c>
      <c r="F34" s="57" t="s">
        <v>76</v>
      </c>
      <c r="G34" s="59">
        <v>7</v>
      </c>
      <c r="H34" s="57" t="s">
        <v>57</v>
      </c>
      <c r="I34" s="59">
        <v>19.75</v>
      </c>
      <c r="J34" s="61">
        <v>95000</v>
      </c>
      <c r="K34" s="264">
        <v>20176</v>
      </c>
      <c r="L34" s="51">
        <v>482846</v>
      </c>
      <c r="M34" s="51">
        <v>3826</v>
      </c>
      <c r="N34" s="265">
        <v>486672</v>
      </c>
    </row>
    <row r="35" spans="1:14" x14ac:dyDescent="0.2">
      <c r="A35" s="56" t="s">
        <v>77</v>
      </c>
      <c r="B35" s="57">
        <v>245</v>
      </c>
      <c r="C35" s="57" t="s">
        <v>74</v>
      </c>
      <c r="D35" s="57" t="s">
        <v>38</v>
      </c>
      <c r="E35" s="58">
        <v>90</v>
      </c>
      <c r="F35" s="57" t="s">
        <v>78</v>
      </c>
      <c r="G35" s="59">
        <v>7</v>
      </c>
      <c r="H35" s="57" t="s">
        <v>57</v>
      </c>
      <c r="I35" s="59">
        <v>19.75</v>
      </c>
      <c r="J35" s="61">
        <v>90000</v>
      </c>
      <c r="K35" s="264">
        <v>183703.52</v>
      </c>
      <c r="L35" s="51">
        <v>4396336</v>
      </c>
      <c r="M35" s="51">
        <v>34840</v>
      </c>
      <c r="N35" s="265">
        <v>4431176</v>
      </c>
    </row>
    <row r="36" spans="1:14" x14ac:dyDescent="0.2">
      <c r="A36" s="56" t="s">
        <v>49</v>
      </c>
      <c r="B36" s="57">
        <v>247</v>
      </c>
      <c r="C36" s="57" t="s">
        <v>79</v>
      </c>
      <c r="D36" s="57" t="s">
        <v>38</v>
      </c>
      <c r="E36" s="58">
        <v>470</v>
      </c>
      <c r="F36" s="57" t="s">
        <v>80</v>
      </c>
      <c r="G36" s="59">
        <v>6.3</v>
      </c>
      <c r="H36" s="57" t="s">
        <v>57</v>
      </c>
      <c r="I36" s="59">
        <v>25</v>
      </c>
      <c r="J36" s="61">
        <v>470000</v>
      </c>
      <c r="K36" s="264">
        <v>104239.34</v>
      </c>
      <c r="L36" s="51">
        <v>2494624</v>
      </c>
      <c r="M36" s="51">
        <v>31096</v>
      </c>
      <c r="N36" s="51">
        <v>2525720</v>
      </c>
    </row>
    <row r="37" spans="1:14" x14ac:dyDescent="0.2">
      <c r="A37" s="56" t="s">
        <v>49</v>
      </c>
      <c r="B37" s="57">
        <v>247</v>
      </c>
      <c r="C37" s="57" t="s">
        <v>79</v>
      </c>
      <c r="D37" s="57" t="s">
        <v>38</v>
      </c>
      <c r="E37" s="58">
        <v>25</v>
      </c>
      <c r="F37" s="57" t="s">
        <v>81</v>
      </c>
      <c r="G37" s="59">
        <v>6.3</v>
      </c>
      <c r="H37" s="57" t="s">
        <v>57</v>
      </c>
      <c r="I37" s="59">
        <v>25</v>
      </c>
      <c r="J37" s="61">
        <v>25000</v>
      </c>
      <c r="K37" s="264">
        <v>5035.66</v>
      </c>
      <c r="L37" s="61">
        <v>120512</v>
      </c>
      <c r="M37" s="61">
        <v>1502</v>
      </c>
      <c r="N37" s="61">
        <v>122014</v>
      </c>
    </row>
    <row r="38" spans="1:14" x14ac:dyDescent="0.2">
      <c r="A38" s="56" t="s">
        <v>53</v>
      </c>
      <c r="B38" s="57">
        <v>247</v>
      </c>
      <c r="C38" s="57" t="s">
        <v>79</v>
      </c>
      <c r="D38" s="57" t="s">
        <v>38</v>
      </c>
      <c r="E38" s="58">
        <v>27</v>
      </c>
      <c r="F38" s="57" t="s">
        <v>82</v>
      </c>
      <c r="G38" s="59">
        <v>7.3</v>
      </c>
      <c r="H38" s="57" t="s">
        <v>57</v>
      </c>
      <c r="I38" s="59">
        <v>25</v>
      </c>
      <c r="J38" s="61">
        <v>27000</v>
      </c>
      <c r="K38" s="51">
        <v>68757.66</v>
      </c>
      <c r="L38" s="61">
        <v>1645487</v>
      </c>
      <c r="M38" s="61">
        <v>20559</v>
      </c>
      <c r="N38" s="61">
        <v>1666046</v>
      </c>
    </row>
    <row r="39" spans="1:14" x14ac:dyDescent="0.2">
      <c r="A39" s="56"/>
      <c r="B39" s="57"/>
      <c r="C39" s="57"/>
      <c r="D39" s="57"/>
      <c r="E39" s="58"/>
      <c r="F39" s="57"/>
      <c r="G39" s="59"/>
      <c r="H39" s="57"/>
      <c r="I39" s="59"/>
      <c r="J39" s="61"/>
      <c r="K39" s="61"/>
      <c r="L39" s="61"/>
      <c r="M39" s="61"/>
      <c r="N39" s="61"/>
    </row>
    <row r="40" spans="1:14" x14ac:dyDescent="0.2">
      <c r="A40" s="56" t="s">
        <v>62</v>
      </c>
      <c r="B40" s="57">
        <v>270</v>
      </c>
      <c r="C40" s="57" t="s">
        <v>83</v>
      </c>
      <c r="D40" s="57" t="s">
        <v>38</v>
      </c>
      <c r="E40" s="58">
        <v>450</v>
      </c>
      <c r="F40" s="57" t="s">
        <v>46</v>
      </c>
      <c r="G40" s="59">
        <v>7</v>
      </c>
      <c r="H40" s="57" t="s">
        <v>65</v>
      </c>
      <c r="I40" s="59">
        <v>21</v>
      </c>
      <c r="J40" s="61">
        <v>450000</v>
      </c>
      <c r="K40" s="61">
        <v>166127</v>
      </c>
      <c r="L40" s="61">
        <v>3975700</v>
      </c>
      <c r="M40" s="61">
        <v>113997</v>
      </c>
      <c r="N40" s="61">
        <v>4089697</v>
      </c>
    </row>
    <row r="41" spans="1:14" x14ac:dyDescent="0.2">
      <c r="A41" s="56" t="s">
        <v>66</v>
      </c>
      <c r="B41" s="57">
        <v>270</v>
      </c>
      <c r="C41" s="57" t="s">
        <v>83</v>
      </c>
      <c r="D41" s="57" t="s">
        <v>38</v>
      </c>
      <c r="E41" s="58">
        <v>80</v>
      </c>
      <c r="F41" s="57" t="s">
        <v>48</v>
      </c>
      <c r="G41" s="59">
        <v>7</v>
      </c>
      <c r="H41" s="57" t="s">
        <v>65</v>
      </c>
      <c r="I41" s="59">
        <v>21</v>
      </c>
      <c r="J41" s="61">
        <v>80000</v>
      </c>
      <c r="K41" s="61">
        <v>186375</v>
      </c>
      <c r="L41" s="61">
        <v>4460269</v>
      </c>
      <c r="M41" s="61">
        <v>127891</v>
      </c>
      <c r="N41" s="61">
        <v>4588160</v>
      </c>
    </row>
    <row r="42" spans="1:14" x14ac:dyDescent="0.2">
      <c r="A42" s="56" t="s">
        <v>84</v>
      </c>
      <c r="B42" s="57">
        <v>271</v>
      </c>
      <c r="C42" s="57" t="s">
        <v>85</v>
      </c>
      <c r="D42" s="57" t="s">
        <v>38</v>
      </c>
      <c r="E42" s="58">
        <v>185</v>
      </c>
      <c r="F42" s="57" t="s">
        <v>86</v>
      </c>
      <c r="G42" s="59">
        <v>5.5</v>
      </c>
      <c r="H42" s="57" t="s">
        <v>57</v>
      </c>
      <c r="I42" s="59">
        <v>5</v>
      </c>
      <c r="J42" s="61">
        <v>185000</v>
      </c>
      <c r="K42" s="61">
        <v>0</v>
      </c>
      <c r="L42" s="61">
        <v>0</v>
      </c>
      <c r="M42" s="61">
        <v>0</v>
      </c>
      <c r="N42" s="61">
        <v>0</v>
      </c>
    </row>
    <row r="43" spans="1:14" x14ac:dyDescent="0.2">
      <c r="A43" s="56" t="s">
        <v>84</v>
      </c>
      <c r="B43" s="57">
        <v>271</v>
      </c>
      <c r="C43" s="57" t="s">
        <v>85</v>
      </c>
      <c r="D43" s="57" t="s">
        <v>38</v>
      </c>
      <c r="E43" s="58">
        <v>47</v>
      </c>
      <c r="F43" s="57" t="s">
        <v>56</v>
      </c>
      <c r="G43" s="59">
        <v>5.5</v>
      </c>
      <c r="H43" s="57" t="s">
        <v>57</v>
      </c>
      <c r="I43" s="59">
        <v>5</v>
      </c>
      <c r="J43" s="61">
        <v>47000</v>
      </c>
      <c r="K43" s="61">
        <v>0</v>
      </c>
      <c r="L43" s="61">
        <v>0</v>
      </c>
      <c r="M43" s="61">
        <v>0</v>
      </c>
      <c r="N43" s="61">
        <v>0</v>
      </c>
    </row>
    <row r="44" spans="1:14" x14ac:dyDescent="0.2">
      <c r="A44" s="56" t="s">
        <v>84</v>
      </c>
      <c r="B44" s="57">
        <v>271</v>
      </c>
      <c r="C44" s="57" t="s">
        <v>85</v>
      </c>
      <c r="D44" s="57" t="s">
        <v>38</v>
      </c>
      <c r="E44" s="58">
        <v>795</v>
      </c>
      <c r="F44" s="57" t="s">
        <v>87</v>
      </c>
      <c r="G44" s="59">
        <v>6.5</v>
      </c>
      <c r="H44" s="57" t="s">
        <v>57</v>
      </c>
      <c r="I44" s="59">
        <v>22.25</v>
      </c>
      <c r="J44" s="61">
        <v>795000</v>
      </c>
      <c r="K44" s="61">
        <v>187419.88</v>
      </c>
      <c r="L44" s="61">
        <v>4485274</v>
      </c>
      <c r="M44" s="61">
        <v>7068</v>
      </c>
      <c r="N44" s="61">
        <v>4492342</v>
      </c>
    </row>
    <row r="45" spans="1:14" x14ac:dyDescent="0.2">
      <c r="A45" s="56" t="s">
        <v>84</v>
      </c>
      <c r="B45" s="57">
        <v>271</v>
      </c>
      <c r="C45" s="57" t="s">
        <v>85</v>
      </c>
      <c r="D45" s="57" t="s">
        <v>38</v>
      </c>
      <c r="E45" s="58">
        <v>203</v>
      </c>
      <c r="F45" s="57" t="s">
        <v>88</v>
      </c>
      <c r="G45" s="59">
        <v>6.5</v>
      </c>
      <c r="H45" s="57" t="s">
        <v>57</v>
      </c>
      <c r="I45" s="59">
        <v>22.25</v>
      </c>
      <c r="J45" s="61">
        <v>203000</v>
      </c>
      <c r="K45" s="61">
        <v>47479.69</v>
      </c>
      <c r="L45" s="61">
        <v>1136269</v>
      </c>
      <c r="M45" s="61">
        <v>1790</v>
      </c>
      <c r="N45" s="61">
        <v>1138059</v>
      </c>
    </row>
    <row r="46" spans="1:14" x14ac:dyDescent="0.2">
      <c r="A46" s="56" t="s">
        <v>89</v>
      </c>
      <c r="B46" s="57">
        <v>271</v>
      </c>
      <c r="C46" s="57" t="s">
        <v>85</v>
      </c>
      <c r="D46" s="57" t="s">
        <v>38</v>
      </c>
      <c r="E46" s="58">
        <v>90</v>
      </c>
      <c r="F46" s="57" t="s">
        <v>75</v>
      </c>
      <c r="G46" s="59">
        <v>6.5</v>
      </c>
      <c r="H46" s="57" t="s">
        <v>57</v>
      </c>
      <c r="I46" s="59">
        <v>22.25</v>
      </c>
      <c r="J46" s="61">
        <v>90000</v>
      </c>
      <c r="K46" s="61">
        <v>200886.16</v>
      </c>
      <c r="L46" s="61">
        <v>4807545</v>
      </c>
      <c r="M46" s="61">
        <v>7575</v>
      </c>
      <c r="N46" s="61">
        <v>4815120</v>
      </c>
    </row>
    <row r="47" spans="1:14" x14ac:dyDescent="0.2">
      <c r="A47" s="56"/>
      <c r="B47" s="57"/>
      <c r="C47" s="57"/>
      <c r="D47" s="47"/>
      <c r="E47" s="58"/>
      <c r="F47" s="57"/>
      <c r="G47" s="59"/>
      <c r="H47" s="57"/>
      <c r="I47" s="59"/>
      <c r="J47" s="61"/>
      <c r="K47" s="61"/>
      <c r="L47" s="61"/>
      <c r="M47" s="61"/>
      <c r="N47" s="61"/>
    </row>
    <row r="48" spans="1:14" x14ac:dyDescent="0.2">
      <c r="A48" s="56" t="s">
        <v>84</v>
      </c>
      <c r="B48" s="57">
        <v>282</v>
      </c>
      <c r="C48" s="57" t="s">
        <v>90</v>
      </c>
      <c r="D48" s="57" t="s">
        <v>38</v>
      </c>
      <c r="E48" s="58">
        <v>280</v>
      </c>
      <c r="F48" s="57" t="s">
        <v>91</v>
      </c>
      <c r="G48" s="59">
        <v>5</v>
      </c>
      <c r="H48" s="57" t="s">
        <v>57</v>
      </c>
      <c r="I48" s="59">
        <v>5</v>
      </c>
      <c r="J48" s="61">
        <v>280000</v>
      </c>
      <c r="K48" s="61">
        <v>0</v>
      </c>
      <c r="L48" s="61">
        <v>0</v>
      </c>
      <c r="M48" s="61">
        <v>0</v>
      </c>
      <c r="N48" s="61">
        <v>0</v>
      </c>
    </row>
    <row r="49" spans="1:15" x14ac:dyDescent="0.2">
      <c r="A49" s="56" t="s">
        <v>84</v>
      </c>
      <c r="B49" s="57">
        <v>282</v>
      </c>
      <c r="C49" s="57" t="s">
        <v>90</v>
      </c>
      <c r="D49" s="57" t="s">
        <v>38</v>
      </c>
      <c r="E49" s="58">
        <v>73</v>
      </c>
      <c r="F49" s="57" t="s">
        <v>58</v>
      </c>
      <c r="G49" s="59">
        <v>5</v>
      </c>
      <c r="H49" s="57" t="s">
        <v>57</v>
      </c>
      <c r="I49" s="59">
        <v>5</v>
      </c>
      <c r="J49" s="61">
        <v>73000</v>
      </c>
      <c r="K49" s="61">
        <v>0</v>
      </c>
      <c r="L49" s="61">
        <v>0</v>
      </c>
      <c r="M49" s="61">
        <v>0</v>
      </c>
      <c r="N49" s="61">
        <v>0</v>
      </c>
    </row>
    <row r="50" spans="1:15" x14ac:dyDescent="0.2">
      <c r="A50" s="56" t="s">
        <v>84</v>
      </c>
      <c r="B50" s="57">
        <v>282</v>
      </c>
      <c r="C50" s="57" t="s">
        <v>90</v>
      </c>
      <c r="D50" s="57" t="s">
        <v>38</v>
      </c>
      <c r="E50" s="58">
        <v>1090</v>
      </c>
      <c r="F50" s="57" t="s">
        <v>92</v>
      </c>
      <c r="G50" s="59">
        <v>6</v>
      </c>
      <c r="H50" s="57" t="s">
        <v>57</v>
      </c>
      <c r="I50" s="59">
        <v>25</v>
      </c>
      <c r="J50" s="61">
        <v>1090000</v>
      </c>
      <c r="K50" s="61">
        <v>268287.87</v>
      </c>
      <c r="L50" s="61">
        <v>6420582</v>
      </c>
      <c r="M50" s="61">
        <v>72108</v>
      </c>
      <c r="N50" s="61">
        <v>6492690</v>
      </c>
    </row>
    <row r="51" spans="1:15" x14ac:dyDescent="0.2">
      <c r="A51" s="56" t="s">
        <v>84</v>
      </c>
      <c r="B51" s="57">
        <v>282</v>
      </c>
      <c r="C51" s="57" t="s">
        <v>90</v>
      </c>
      <c r="D51" s="57" t="s">
        <v>38</v>
      </c>
      <c r="E51" s="58">
        <v>274</v>
      </c>
      <c r="F51" s="57" t="s">
        <v>93</v>
      </c>
      <c r="G51" s="59">
        <v>6</v>
      </c>
      <c r="H51" s="57" t="s">
        <v>57</v>
      </c>
      <c r="I51" s="59">
        <v>25</v>
      </c>
      <c r="J51" s="61">
        <v>274000</v>
      </c>
      <c r="K51" s="61">
        <v>66340.27</v>
      </c>
      <c r="L51" s="61">
        <v>1587635</v>
      </c>
      <c r="M51" s="61">
        <v>17831</v>
      </c>
      <c r="N51" s="61">
        <v>1605466</v>
      </c>
    </row>
    <row r="52" spans="1:15" x14ac:dyDescent="0.2">
      <c r="A52" s="56" t="s">
        <v>94</v>
      </c>
      <c r="B52" s="57">
        <v>282</v>
      </c>
      <c r="C52" s="57" t="s">
        <v>90</v>
      </c>
      <c r="D52" s="57" t="s">
        <v>38</v>
      </c>
      <c r="E52" s="58">
        <v>197</v>
      </c>
      <c r="F52" s="57" t="s">
        <v>76</v>
      </c>
      <c r="G52" s="59">
        <v>6</v>
      </c>
      <c r="H52" s="57" t="s">
        <v>57</v>
      </c>
      <c r="I52" s="59">
        <v>25</v>
      </c>
      <c r="J52" s="61">
        <v>197000</v>
      </c>
      <c r="K52" s="61">
        <v>402219.46</v>
      </c>
      <c r="L52" s="61">
        <v>9625791</v>
      </c>
      <c r="M52" s="61">
        <v>108106</v>
      </c>
      <c r="N52" s="61">
        <v>9733897</v>
      </c>
    </row>
    <row r="53" spans="1:15" x14ac:dyDescent="0.2">
      <c r="A53" s="56" t="s">
        <v>95</v>
      </c>
      <c r="B53" s="57">
        <v>283</v>
      </c>
      <c r="C53" s="57" t="s">
        <v>96</v>
      </c>
      <c r="D53" s="57" t="s">
        <v>38</v>
      </c>
      <c r="E53" s="58">
        <v>438</v>
      </c>
      <c r="F53" s="261" t="s">
        <v>97</v>
      </c>
      <c r="G53" s="59">
        <v>6</v>
      </c>
      <c r="H53" s="57" t="s">
        <v>65</v>
      </c>
      <c r="I53" s="59">
        <v>22</v>
      </c>
      <c r="J53" s="61">
        <v>438000</v>
      </c>
      <c r="K53" s="61">
        <v>249333.43</v>
      </c>
      <c r="L53" s="61">
        <v>5966970</v>
      </c>
      <c r="M53" s="61">
        <v>175432</v>
      </c>
      <c r="N53" s="61">
        <v>6142402</v>
      </c>
    </row>
    <row r="54" spans="1:15" x14ac:dyDescent="0.2">
      <c r="A54" s="56" t="s">
        <v>98</v>
      </c>
      <c r="B54" s="57">
        <v>283</v>
      </c>
      <c r="C54" s="57" t="s">
        <v>96</v>
      </c>
      <c r="D54" s="57" t="s">
        <v>38</v>
      </c>
      <c r="E54" s="58">
        <v>122.8</v>
      </c>
      <c r="F54" s="57" t="s">
        <v>99</v>
      </c>
      <c r="G54" s="59">
        <v>6</v>
      </c>
      <c r="H54" s="57" t="s">
        <v>65</v>
      </c>
      <c r="I54" s="59">
        <v>22.5</v>
      </c>
      <c r="J54" s="61">
        <v>122800</v>
      </c>
      <c r="K54" s="61">
        <v>254362.41</v>
      </c>
      <c r="L54" s="61">
        <v>6087322</v>
      </c>
      <c r="M54" s="61">
        <v>0</v>
      </c>
      <c r="N54" s="61">
        <v>6087322</v>
      </c>
    </row>
    <row r="55" spans="1:15" x14ac:dyDescent="0.2">
      <c r="A55" s="56"/>
      <c r="B55" s="57"/>
      <c r="C55" s="57"/>
      <c r="D55" s="57"/>
      <c r="E55" s="58"/>
      <c r="F55" s="57"/>
      <c r="G55" s="59"/>
      <c r="H55" s="57"/>
      <c r="I55" s="59"/>
      <c r="J55" s="61"/>
      <c r="K55" s="61"/>
      <c r="L55" s="61"/>
      <c r="M55" s="61"/>
      <c r="N55" s="61"/>
    </row>
    <row r="56" spans="1:15" x14ac:dyDescent="0.2">
      <c r="A56" s="46" t="s">
        <v>49</v>
      </c>
      <c r="B56" s="47">
        <v>294</v>
      </c>
      <c r="C56" s="63" t="s">
        <v>100</v>
      </c>
      <c r="D56" s="47" t="s">
        <v>38</v>
      </c>
      <c r="E56" s="48">
        <v>400</v>
      </c>
      <c r="F56" s="47" t="s">
        <v>101</v>
      </c>
      <c r="G56" s="49">
        <v>6.25</v>
      </c>
      <c r="H56" s="47" t="s">
        <v>57</v>
      </c>
      <c r="I56" s="49">
        <v>20.83</v>
      </c>
      <c r="J56" s="51">
        <v>400000</v>
      </c>
      <c r="K56" s="55">
        <v>95788.15</v>
      </c>
      <c r="L56" s="51">
        <v>2292372</v>
      </c>
      <c r="M56" s="64">
        <v>27573</v>
      </c>
      <c r="N56" s="64">
        <v>2319945</v>
      </c>
      <c r="O56" s="94"/>
    </row>
    <row r="57" spans="1:15" x14ac:dyDescent="0.2">
      <c r="A57" s="46" t="s">
        <v>49</v>
      </c>
      <c r="B57" s="47">
        <v>294</v>
      </c>
      <c r="C57" s="63" t="s">
        <v>100</v>
      </c>
      <c r="D57" s="47" t="s">
        <v>38</v>
      </c>
      <c r="E57" s="48">
        <v>69</v>
      </c>
      <c r="F57" s="47" t="s">
        <v>102</v>
      </c>
      <c r="G57" s="49">
        <v>6.25</v>
      </c>
      <c r="H57" s="47" t="s">
        <v>57</v>
      </c>
      <c r="I57" s="49">
        <v>20.83</v>
      </c>
      <c r="J57" s="51">
        <v>69000</v>
      </c>
      <c r="K57" s="55">
        <v>16177.55</v>
      </c>
      <c r="L57" s="51">
        <v>387156</v>
      </c>
      <c r="M57" s="55">
        <v>4657</v>
      </c>
      <c r="N57" s="64">
        <v>391813</v>
      </c>
      <c r="O57" s="94"/>
    </row>
    <row r="58" spans="1:15" x14ac:dyDescent="0.2">
      <c r="A58" s="56" t="s">
        <v>53</v>
      </c>
      <c r="B58" s="57">
        <v>294</v>
      </c>
      <c r="C58" s="66" t="s">
        <v>100</v>
      </c>
      <c r="D58" s="57" t="s">
        <v>38</v>
      </c>
      <c r="E58" s="58">
        <v>31.8</v>
      </c>
      <c r="F58" s="57" t="s">
        <v>103</v>
      </c>
      <c r="G58" s="59">
        <v>6.75</v>
      </c>
      <c r="H58" s="57" t="s">
        <v>57</v>
      </c>
      <c r="I58" s="59">
        <v>20.83</v>
      </c>
      <c r="J58" s="61">
        <v>31800</v>
      </c>
      <c r="K58" s="61">
        <v>70681.070000000007</v>
      </c>
      <c r="L58" s="61">
        <v>1691517</v>
      </c>
      <c r="M58" s="61">
        <v>22554</v>
      </c>
      <c r="N58" s="61">
        <v>1714071</v>
      </c>
    </row>
    <row r="59" spans="1:15" x14ac:dyDescent="0.2">
      <c r="A59" s="56" t="s">
        <v>104</v>
      </c>
      <c r="B59" s="57">
        <v>300</v>
      </c>
      <c r="C59" s="57" t="s">
        <v>105</v>
      </c>
      <c r="D59" s="57" t="s">
        <v>38</v>
      </c>
      <c r="E59" s="58">
        <v>275</v>
      </c>
      <c r="F59" s="57" t="s">
        <v>106</v>
      </c>
      <c r="G59" s="59">
        <v>6.2</v>
      </c>
      <c r="H59" s="57" t="s">
        <v>65</v>
      </c>
      <c r="I59" s="59">
        <v>22.75</v>
      </c>
      <c r="J59" s="61">
        <v>275000</v>
      </c>
      <c r="K59" s="61">
        <v>152894</v>
      </c>
      <c r="L59" s="61">
        <v>3659012</v>
      </c>
      <c r="M59" s="61">
        <v>42424</v>
      </c>
      <c r="N59" s="61">
        <v>3701436</v>
      </c>
    </row>
    <row r="60" spans="1:15" x14ac:dyDescent="0.2">
      <c r="A60" s="56" t="s">
        <v>104</v>
      </c>
      <c r="B60" s="57">
        <v>300</v>
      </c>
      <c r="C60" s="66" t="s">
        <v>105</v>
      </c>
      <c r="D60" s="57" t="s">
        <v>38</v>
      </c>
      <c r="E60" s="58">
        <v>74</v>
      </c>
      <c r="F60" s="57" t="s">
        <v>107</v>
      </c>
      <c r="G60" s="59">
        <v>6.2</v>
      </c>
      <c r="H60" s="57" t="s">
        <v>65</v>
      </c>
      <c r="I60" s="59">
        <v>22.75</v>
      </c>
      <c r="J60" s="61">
        <v>74000</v>
      </c>
      <c r="K60" s="61">
        <v>33200</v>
      </c>
      <c r="L60" s="61">
        <v>794532</v>
      </c>
      <c r="M60" s="61">
        <v>9209</v>
      </c>
      <c r="N60" s="61">
        <v>803741</v>
      </c>
    </row>
    <row r="61" spans="1:15" x14ac:dyDescent="0.2">
      <c r="A61" s="56" t="s">
        <v>108</v>
      </c>
      <c r="B61" s="57">
        <v>300</v>
      </c>
      <c r="C61" s="66" t="s">
        <v>105</v>
      </c>
      <c r="D61" s="57" t="s">
        <v>38</v>
      </c>
      <c r="E61" s="58">
        <v>70</v>
      </c>
      <c r="F61" s="57" t="s">
        <v>109</v>
      </c>
      <c r="G61" s="59">
        <v>6.2</v>
      </c>
      <c r="H61" s="57" t="s">
        <v>65</v>
      </c>
      <c r="I61" s="59">
        <v>22.75</v>
      </c>
      <c r="J61" s="61">
        <v>70000</v>
      </c>
      <c r="K61" s="61">
        <v>70000</v>
      </c>
      <c r="L61" s="61">
        <v>1675218</v>
      </c>
      <c r="M61" s="61">
        <v>1760691</v>
      </c>
      <c r="N61" s="67">
        <v>3435909</v>
      </c>
    </row>
    <row r="62" spans="1:15" x14ac:dyDescent="0.2">
      <c r="A62" s="56"/>
      <c r="D62" s="57"/>
      <c r="E62" s="58"/>
      <c r="F62" s="57"/>
      <c r="G62" s="59"/>
      <c r="H62" s="57"/>
      <c r="I62" s="59"/>
      <c r="J62" s="61"/>
      <c r="K62" s="61"/>
      <c r="L62" s="61"/>
      <c r="M62" s="61"/>
      <c r="N62" s="61"/>
    </row>
    <row r="63" spans="1:15" x14ac:dyDescent="0.2">
      <c r="A63" s="56" t="s">
        <v>62</v>
      </c>
      <c r="B63" s="71">
        <v>319</v>
      </c>
      <c r="C63" s="71" t="s">
        <v>110</v>
      </c>
      <c r="D63" s="57" t="s">
        <v>38</v>
      </c>
      <c r="E63" s="58">
        <v>950</v>
      </c>
      <c r="F63" s="57" t="s">
        <v>71</v>
      </c>
      <c r="G63" s="59">
        <v>6</v>
      </c>
      <c r="H63" s="57" t="s">
        <v>65</v>
      </c>
      <c r="I63" s="59">
        <v>22</v>
      </c>
      <c r="J63" s="61">
        <v>950000</v>
      </c>
      <c r="K63" s="61">
        <v>433418</v>
      </c>
      <c r="L63" s="61">
        <v>10372425</v>
      </c>
      <c r="M63" s="61">
        <v>101469</v>
      </c>
      <c r="N63" s="61">
        <v>10473894</v>
      </c>
    </row>
    <row r="64" spans="1:15" x14ac:dyDescent="0.2">
      <c r="A64" s="56" t="s">
        <v>66</v>
      </c>
      <c r="B64" s="71">
        <v>319</v>
      </c>
      <c r="C64" s="71" t="s">
        <v>110</v>
      </c>
      <c r="D64" s="57" t="s">
        <v>38</v>
      </c>
      <c r="E64" s="58">
        <v>58</v>
      </c>
      <c r="F64" s="57" t="s">
        <v>73</v>
      </c>
      <c r="G64" s="59">
        <v>6</v>
      </c>
      <c r="H64" s="57" t="s">
        <v>65</v>
      </c>
      <c r="I64" s="59">
        <v>22</v>
      </c>
      <c r="J64" s="61">
        <v>58000</v>
      </c>
      <c r="K64" s="61">
        <v>111717</v>
      </c>
      <c r="L64" s="61">
        <v>2673577</v>
      </c>
      <c r="M64" s="61">
        <v>26154</v>
      </c>
      <c r="N64" s="61">
        <v>2699731</v>
      </c>
    </row>
    <row r="65" spans="1:15" x14ac:dyDescent="0.2">
      <c r="A65" s="56" t="s">
        <v>66</v>
      </c>
      <c r="B65" s="71">
        <v>319</v>
      </c>
      <c r="C65" s="71" t="s">
        <v>110</v>
      </c>
      <c r="D65" s="57" t="s">
        <v>38</v>
      </c>
      <c r="E65" s="58">
        <v>100</v>
      </c>
      <c r="F65" s="57" t="s">
        <v>111</v>
      </c>
      <c r="G65" s="59">
        <v>6</v>
      </c>
      <c r="H65" s="57" t="s">
        <v>65</v>
      </c>
      <c r="I65" s="59">
        <v>22</v>
      </c>
      <c r="J65" s="61">
        <v>100000</v>
      </c>
      <c r="K65" s="61">
        <v>192615</v>
      </c>
      <c r="L65" s="61">
        <v>4609602</v>
      </c>
      <c r="M65" s="61">
        <v>45094</v>
      </c>
      <c r="N65" s="61">
        <v>4654696</v>
      </c>
    </row>
    <row r="66" spans="1:15" x14ac:dyDescent="0.2">
      <c r="A66" s="56" t="s">
        <v>84</v>
      </c>
      <c r="B66" s="71">
        <v>322</v>
      </c>
      <c r="C66" s="71" t="s">
        <v>112</v>
      </c>
      <c r="D66" s="57" t="s">
        <v>38</v>
      </c>
      <c r="E66" s="58">
        <v>440</v>
      </c>
      <c r="F66" s="57" t="s">
        <v>113</v>
      </c>
      <c r="G66" s="59">
        <v>4</v>
      </c>
      <c r="H66" s="57" t="s">
        <v>57</v>
      </c>
      <c r="I66" s="59">
        <v>5</v>
      </c>
      <c r="J66" s="61">
        <v>440000</v>
      </c>
      <c r="K66" s="61">
        <v>0</v>
      </c>
      <c r="L66" s="61">
        <v>0</v>
      </c>
      <c r="M66" s="61">
        <v>0</v>
      </c>
      <c r="N66" s="61">
        <v>0</v>
      </c>
    </row>
    <row r="67" spans="1:15" x14ac:dyDescent="0.2">
      <c r="A67" s="56" t="s">
        <v>84</v>
      </c>
      <c r="B67" s="71">
        <v>322</v>
      </c>
      <c r="C67" s="71" t="s">
        <v>112</v>
      </c>
      <c r="D67" s="57" t="s">
        <v>38</v>
      </c>
      <c r="E67" s="58">
        <v>114</v>
      </c>
      <c r="F67" s="57" t="s">
        <v>114</v>
      </c>
      <c r="G67" s="59">
        <v>4</v>
      </c>
      <c r="H67" s="57" t="s">
        <v>57</v>
      </c>
      <c r="I67" s="59">
        <v>5</v>
      </c>
      <c r="J67" s="61">
        <v>114000</v>
      </c>
      <c r="K67" s="61">
        <v>0</v>
      </c>
      <c r="L67" s="61">
        <v>0</v>
      </c>
      <c r="M67" s="61">
        <v>0</v>
      </c>
      <c r="N67" s="61">
        <v>0</v>
      </c>
    </row>
    <row r="68" spans="1:15" x14ac:dyDescent="0.2">
      <c r="A68" s="56" t="s">
        <v>84</v>
      </c>
      <c r="B68" s="71">
        <v>322</v>
      </c>
      <c r="C68" s="71" t="s">
        <v>112</v>
      </c>
      <c r="D68" s="57" t="s">
        <v>38</v>
      </c>
      <c r="E68" s="58">
        <v>1500</v>
      </c>
      <c r="F68" s="57" t="s">
        <v>115</v>
      </c>
      <c r="G68" s="59">
        <v>5.8</v>
      </c>
      <c r="H68" s="57" t="s">
        <v>57</v>
      </c>
      <c r="I68" s="59">
        <v>19.25</v>
      </c>
      <c r="J68" s="61">
        <v>1500000</v>
      </c>
      <c r="K68" s="61">
        <v>437233.07</v>
      </c>
      <c r="L68" s="61">
        <v>10463726</v>
      </c>
      <c r="M68" s="61">
        <v>64107</v>
      </c>
      <c r="N68" s="61">
        <v>10527833</v>
      </c>
    </row>
    <row r="69" spans="1:15" x14ac:dyDescent="0.2">
      <c r="A69" s="56" t="s">
        <v>84</v>
      </c>
      <c r="B69" s="71">
        <v>322</v>
      </c>
      <c r="C69" s="71" t="s">
        <v>112</v>
      </c>
      <c r="D69" s="57" t="s">
        <v>38</v>
      </c>
      <c r="E69" s="58">
        <v>374</v>
      </c>
      <c r="F69" s="57" t="s">
        <v>116</v>
      </c>
      <c r="G69" s="59">
        <v>5.8</v>
      </c>
      <c r="H69" s="57" t="s">
        <v>57</v>
      </c>
      <c r="I69" s="59">
        <v>19.25</v>
      </c>
      <c r="J69" s="61">
        <v>374000</v>
      </c>
      <c r="K69" s="61">
        <v>108187.15</v>
      </c>
      <c r="L69" s="61">
        <v>2589101</v>
      </c>
      <c r="M69" s="61">
        <v>15862</v>
      </c>
      <c r="N69" s="61">
        <v>2604963</v>
      </c>
    </row>
    <row r="70" spans="1:15" x14ac:dyDescent="0.2">
      <c r="A70" s="56" t="s">
        <v>117</v>
      </c>
      <c r="B70" s="71">
        <v>322</v>
      </c>
      <c r="C70" s="71" t="s">
        <v>112</v>
      </c>
      <c r="D70" s="57" t="s">
        <v>38</v>
      </c>
      <c r="E70" s="58">
        <v>314</v>
      </c>
      <c r="F70" s="57" t="s">
        <v>118</v>
      </c>
      <c r="G70" s="59">
        <v>5.8</v>
      </c>
      <c r="H70" s="57" t="s">
        <v>57</v>
      </c>
      <c r="I70" s="59">
        <v>19</v>
      </c>
      <c r="J70" s="61">
        <v>314000</v>
      </c>
      <c r="K70" s="61">
        <v>422362.47</v>
      </c>
      <c r="L70" s="61">
        <v>10107848</v>
      </c>
      <c r="M70" s="61">
        <v>61924</v>
      </c>
      <c r="N70" s="61">
        <v>10169772</v>
      </c>
    </row>
    <row r="71" spans="1:15" x14ac:dyDescent="0.2">
      <c r="A71" s="56" t="s">
        <v>119</v>
      </c>
      <c r="B71" s="71">
        <v>322</v>
      </c>
      <c r="C71" s="71" t="s">
        <v>112</v>
      </c>
      <c r="D71" s="57" t="s">
        <v>38</v>
      </c>
      <c r="E71" s="58">
        <v>28</v>
      </c>
      <c r="F71" s="57" t="s">
        <v>120</v>
      </c>
      <c r="G71" s="59">
        <v>5.8</v>
      </c>
      <c r="H71" s="57" t="s">
        <v>57</v>
      </c>
      <c r="I71" s="59">
        <v>19</v>
      </c>
      <c r="J71" s="61">
        <v>28000</v>
      </c>
      <c r="K71" s="61">
        <v>52798.51</v>
      </c>
      <c r="L71" s="61">
        <v>1263558</v>
      </c>
      <c r="M71" s="61">
        <v>7741</v>
      </c>
      <c r="N71" s="61">
        <v>1271299</v>
      </c>
    </row>
    <row r="72" spans="1:15" x14ac:dyDescent="0.2">
      <c r="A72" s="56"/>
      <c r="D72" s="57"/>
      <c r="E72" s="58"/>
      <c r="F72" s="57"/>
      <c r="G72" s="59"/>
      <c r="H72" s="57"/>
      <c r="I72" s="59"/>
      <c r="J72" s="61"/>
      <c r="K72" s="61"/>
      <c r="L72" s="61"/>
      <c r="M72" s="61"/>
      <c r="N72" s="61"/>
    </row>
    <row r="73" spans="1:15" x14ac:dyDescent="0.2">
      <c r="A73" s="56" t="s">
        <v>121</v>
      </c>
      <c r="B73" s="71">
        <v>337</v>
      </c>
      <c r="C73" s="71" t="s">
        <v>122</v>
      </c>
      <c r="D73" s="57" t="s">
        <v>38</v>
      </c>
      <c r="E73" s="58">
        <v>400</v>
      </c>
      <c r="F73" s="57" t="s">
        <v>39</v>
      </c>
      <c r="G73" s="59">
        <v>6.3</v>
      </c>
      <c r="H73" s="57" t="s">
        <v>65</v>
      </c>
      <c r="I73" s="59">
        <v>19.5</v>
      </c>
      <c r="J73" s="61">
        <v>400000</v>
      </c>
      <c r="K73" s="61">
        <v>137351</v>
      </c>
      <c r="L73" s="61">
        <v>3287042</v>
      </c>
      <c r="M73" s="61">
        <v>2788</v>
      </c>
      <c r="N73" s="61">
        <v>3289830</v>
      </c>
      <c r="O73" s="56"/>
    </row>
    <row r="74" spans="1:15" x14ac:dyDescent="0.2">
      <c r="A74" s="56" t="s">
        <v>121</v>
      </c>
      <c r="B74" s="71">
        <v>337</v>
      </c>
      <c r="C74" s="71" t="s">
        <v>122</v>
      </c>
      <c r="D74" s="57" t="s">
        <v>38</v>
      </c>
      <c r="E74" s="58">
        <v>74</v>
      </c>
      <c r="F74" s="57" t="s">
        <v>41</v>
      </c>
      <c r="G74" s="59">
        <v>6.3</v>
      </c>
      <c r="H74" s="57" t="s">
        <v>65</v>
      </c>
      <c r="I74" s="59">
        <v>19.5</v>
      </c>
      <c r="J74" s="61">
        <v>74000</v>
      </c>
      <c r="K74" s="61">
        <v>25447</v>
      </c>
      <c r="L74" s="61">
        <v>608990</v>
      </c>
      <c r="M74" s="61">
        <v>530</v>
      </c>
      <c r="N74" s="61">
        <v>609520</v>
      </c>
      <c r="O74" s="56"/>
    </row>
    <row r="75" spans="1:15" x14ac:dyDescent="0.2">
      <c r="A75" s="56" t="s">
        <v>123</v>
      </c>
      <c r="B75" s="71">
        <v>337</v>
      </c>
      <c r="C75" s="71" t="s">
        <v>122</v>
      </c>
      <c r="D75" s="57" t="s">
        <v>38</v>
      </c>
      <c r="E75" s="58">
        <v>38</v>
      </c>
      <c r="F75" s="57" t="s">
        <v>124</v>
      </c>
      <c r="G75" s="59">
        <v>7</v>
      </c>
      <c r="H75" s="57" t="s">
        <v>65</v>
      </c>
      <c r="I75" s="59">
        <v>19.75</v>
      </c>
      <c r="J75" s="61">
        <v>38000</v>
      </c>
      <c r="K75" s="61">
        <v>38000</v>
      </c>
      <c r="L75" s="61">
        <v>909404</v>
      </c>
      <c r="M75" s="61">
        <v>1006557</v>
      </c>
      <c r="N75" s="61">
        <v>1915961</v>
      </c>
      <c r="O75" s="56"/>
    </row>
    <row r="76" spans="1:15" x14ac:dyDescent="0.2">
      <c r="A76" s="56" t="s">
        <v>125</v>
      </c>
      <c r="B76" s="71">
        <v>337</v>
      </c>
      <c r="C76" s="71" t="s">
        <v>126</v>
      </c>
      <c r="D76" s="57" t="s">
        <v>38</v>
      </c>
      <c r="E76" s="58">
        <v>539</v>
      </c>
      <c r="F76" s="57" t="s">
        <v>127</v>
      </c>
      <c r="G76" s="59">
        <v>5</v>
      </c>
      <c r="H76" s="71" t="s">
        <v>57</v>
      </c>
      <c r="I76" s="59">
        <v>19.5</v>
      </c>
      <c r="J76" s="61">
        <v>539000</v>
      </c>
      <c r="K76" s="61">
        <v>207815</v>
      </c>
      <c r="L76" s="61">
        <v>4973364</v>
      </c>
      <c r="M76" s="61">
        <v>23649</v>
      </c>
      <c r="N76" s="61">
        <v>4997013</v>
      </c>
      <c r="O76" s="56"/>
    </row>
    <row r="77" spans="1:15" x14ac:dyDescent="0.2">
      <c r="A77" s="56" t="s">
        <v>125</v>
      </c>
      <c r="B77" s="71">
        <v>337</v>
      </c>
      <c r="C77" s="71" t="s">
        <v>126</v>
      </c>
      <c r="D77" s="57" t="s">
        <v>38</v>
      </c>
      <c r="E77" s="58">
        <v>40</v>
      </c>
      <c r="F77" s="57" t="s">
        <v>128</v>
      </c>
      <c r="G77" s="59">
        <v>7.5</v>
      </c>
      <c r="H77" s="71" t="s">
        <v>57</v>
      </c>
      <c r="I77" s="59">
        <v>19.75</v>
      </c>
      <c r="J77" s="61">
        <v>40000</v>
      </c>
      <c r="K77" s="61">
        <v>40000</v>
      </c>
      <c r="L77" s="61">
        <v>957268</v>
      </c>
      <c r="M77" s="61">
        <v>994011</v>
      </c>
      <c r="N77" s="61">
        <v>1951279</v>
      </c>
      <c r="O77" s="56"/>
    </row>
    <row r="78" spans="1:15" x14ac:dyDescent="0.2">
      <c r="A78" s="56" t="s">
        <v>129</v>
      </c>
      <c r="B78" s="71">
        <v>337</v>
      </c>
      <c r="C78" s="71" t="s">
        <v>130</v>
      </c>
      <c r="D78" s="57" t="s">
        <v>38</v>
      </c>
      <c r="E78" s="58">
        <v>512</v>
      </c>
      <c r="F78" s="57" t="s">
        <v>131</v>
      </c>
      <c r="G78" s="59">
        <v>4.5</v>
      </c>
      <c r="H78" s="57" t="s">
        <v>65</v>
      </c>
      <c r="I78" s="59">
        <v>19.5</v>
      </c>
      <c r="J78" s="61">
        <v>512000</v>
      </c>
      <c r="K78" s="61">
        <v>230428</v>
      </c>
      <c r="L78" s="61">
        <v>5514531</v>
      </c>
      <c r="M78" s="61">
        <v>3389</v>
      </c>
      <c r="N78" s="61">
        <v>5517920</v>
      </c>
    </row>
    <row r="79" spans="1:15" x14ac:dyDescent="0.2">
      <c r="A79" s="56" t="s">
        <v>129</v>
      </c>
      <c r="B79" s="71">
        <v>337</v>
      </c>
      <c r="C79" s="71" t="s">
        <v>130</v>
      </c>
      <c r="D79" s="57" t="s">
        <v>38</v>
      </c>
      <c r="E79" s="58">
        <v>45</v>
      </c>
      <c r="F79" s="57" t="s">
        <v>132</v>
      </c>
      <c r="G79" s="59">
        <v>8</v>
      </c>
      <c r="H79" s="57" t="s">
        <v>65</v>
      </c>
      <c r="I79" s="59">
        <v>19.75</v>
      </c>
      <c r="J79" s="61">
        <v>45000</v>
      </c>
      <c r="K79" s="61">
        <v>45000</v>
      </c>
      <c r="L79" s="61">
        <v>1076926</v>
      </c>
      <c r="M79" s="61">
        <v>1078157</v>
      </c>
      <c r="N79" s="61">
        <v>2155083</v>
      </c>
    </row>
    <row r="80" spans="1:15" x14ac:dyDescent="0.2">
      <c r="A80" s="56"/>
      <c r="D80" s="57"/>
      <c r="E80" s="58"/>
      <c r="F80" s="57"/>
      <c r="G80" s="59"/>
      <c r="H80" s="57"/>
      <c r="I80" s="59"/>
      <c r="J80" s="61"/>
      <c r="K80" s="61"/>
      <c r="L80" s="61"/>
      <c r="M80" s="61"/>
      <c r="N80" s="61"/>
      <c r="O80" s="56"/>
    </row>
    <row r="81" spans="1:15" x14ac:dyDescent="0.2">
      <c r="A81" s="56" t="s">
        <v>62</v>
      </c>
      <c r="B81" s="71">
        <v>341</v>
      </c>
      <c r="C81" s="71" t="s">
        <v>133</v>
      </c>
      <c r="D81" s="57" t="s">
        <v>38</v>
      </c>
      <c r="E81" s="58">
        <v>320</v>
      </c>
      <c r="F81" s="57" t="s">
        <v>134</v>
      </c>
      <c r="G81" s="59">
        <v>5.8</v>
      </c>
      <c r="H81" s="57" t="s">
        <v>40</v>
      </c>
      <c r="I81" s="59">
        <v>23.75</v>
      </c>
      <c r="J81" s="61">
        <v>320000</v>
      </c>
      <c r="K81" s="61">
        <v>80193</v>
      </c>
      <c r="L81" s="61">
        <v>1919154</v>
      </c>
      <c r="M81" s="61">
        <v>18161</v>
      </c>
      <c r="N81" s="61">
        <v>1937315</v>
      </c>
    </row>
    <row r="82" spans="1:15" x14ac:dyDescent="0.2">
      <c r="A82" s="56" t="s">
        <v>66</v>
      </c>
      <c r="B82" s="71">
        <v>341</v>
      </c>
      <c r="C82" s="71" t="s">
        <v>133</v>
      </c>
      <c r="D82" s="57" t="s">
        <v>38</v>
      </c>
      <c r="E82" s="58">
        <v>6</v>
      </c>
      <c r="F82" s="57" t="s">
        <v>135</v>
      </c>
      <c r="G82" s="59">
        <v>7.5</v>
      </c>
      <c r="H82" s="57" t="s">
        <v>40</v>
      </c>
      <c r="I82" s="59">
        <v>23.75</v>
      </c>
      <c r="J82" s="61">
        <v>6000</v>
      </c>
      <c r="K82" s="61">
        <v>12822</v>
      </c>
      <c r="L82" s="61">
        <v>306852</v>
      </c>
      <c r="M82" s="61">
        <v>3732</v>
      </c>
      <c r="N82" s="61">
        <v>310584</v>
      </c>
    </row>
    <row r="83" spans="1:15" x14ac:dyDescent="0.2">
      <c r="A83" s="56" t="s">
        <v>66</v>
      </c>
      <c r="B83" s="71">
        <v>341</v>
      </c>
      <c r="C83" s="71" t="s">
        <v>133</v>
      </c>
      <c r="D83" s="57" t="s">
        <v>38</v>
      </c>
      <c r="E83" s="58">
        <v>15.2</v>
      </c>
      <c r="F83" s="57" t="s">
        <v>136</v>
      </c>
      <c r="G83" s="59">
        <v>7.5</v>
      </c>
      <c r="H83" s="57" t="s">
        <v>40</v>
      </c>
      <c r="I83" s="59">
        <v>23.75</v>
      </c>
      <c r="J83" s="61">
        <v>15200</v>
      </c>
      <c r="K83" s="61">
        <v>32481</v>
      </c>
      <c r="L83" s="61">
        <v>777325</v>
      </c>
      <c r="M83" s="61">
        <v>9455</v>
      </c>
      <c r="N83" s="61">
        <v>786780</v>
      </c>
    </row>
    <row r="84" spans="1:15" x14ac:dyDescent="0.2">
      <c r="A84" s="56"/>
      <c r="D84" s="57"/>
      <c r="E84" s="58"/>
      <c r="F84" s="57"/>
      <c r="G84" s="59"/>
      <c r="H84" s="57"/>
      <c r="I84" s="59"/>
      <c r="J84" s="61"/>
      <c r="K84" s="61"/>
      <c r="L84" s="61"/>
      <c r="M84" s="61"/>
      <c r="N84" s="61"/>
    </row>
    <row r="85" spans="1:15" x14ac:dyDescent="0.2">
      <c r="A85" s="56" t="s">
        <v>84</v>
      </c>
      <c r="B85" s="71">
        <v>351</v>
      </c>
      <c r="C85" s="71" t="s">
        <v>137</v>
      </c>
      <c r="D85" s="57" t="s">
        <v>38</v>
      </c>
      <c r="E85" s="58">
        <v>400</v>
      </c>
      <c r="F85" s="57" t="s">
        <v>138</v>
      </c>
      <c r="G85" s="59">
        <v>6.5</v>
      </c>
      <c r="H85" s="57" t="s">
        <v>57</v>
      </c>
      <c r="I85" s="59">
        <v>20</v>
      </c>
      <c r="J85" s="61">
        <v>400000</v>
      </c>
      <c r="K85" s="61">
        <v>166320.87</v>
      </c>
      <c r="L85" s="61">
        <v>3980340</v>
      </c>
      <c r="M85" s="61">
        <v>27247</v>
      </c>
      <c r="N85" s="61">
        <v>4007587</v>
      </c>
    </row>
    <row r="86" spans="1:15" x14ac:dyDescent="0.2">
      <c r="A86" s="56" t="s">
        <v>84</v>
      </c>
      <c r="B86" s="71">
        <v>351</v>
      </c>
      <c r="C86" s="71" t="s">
        <v>137</v>
      </c>
      <c r="D86" s="57" t="s">
        <v>38</v>
      </c>
      <c r="E86" s="58">
        <v>155</v>
      </c>
      <c r="F86" s="57" t="s">
        <v>139</v>
      </c>
      <c r="G86" s="59">
        <v>6.5</v>
      </c>
      <c r="H86" s="57" t="s">
        <v>57</v>
      </c>
      <c r="I86" s="59">
        <v>20</v>
      </c>
      <c r="J86" s="61">
        <v>155000</v>
      </c>
      <c r="K86" s="61">
        <v>64449.51</v>
      </c>
      <c r="L86" s="61">
        <v>1542386</v>
      </c>
      <c r="M86" s="61">
        <v>10559</v>
      </c>
      <c r="N86" s="61">
        <v>1552945</v>
      </c>
    </row>
    <row r="87" spans="1:15" x14ac:dyDescent="0.2">
      <c r="A87" s="56" t="s">
        <v>140</v>
      </c>
      <c r="B87" s="71">
        <v>351</v>
      </c>
      <c r="C87" s="71" t="s">
        <v>137</v>
      </c>
      <c r="D87" s="57" t="s">
        <v>38</v>
      </c>
      <c r="E87" s="58">
        <v>21</v>
      </c>
      <c r="F87" s="57" t="s">
        <v>141</v>
      </c>
      <c r="G87" s="59">
        <v>5</v>
      </c>
      <c r="H87" s="57" t="s">
        <v>57</v>
      </c>
      <c r="I87" s="59">
        <v>5.5</v>
      </c>
      <c r="J87" s="61">
        <v>21000</v>
      </c>
      <c r="K87" s="61">
        <v>0</v>
      </c>
      <c r="L87" s="61">
        <v>0</v>
      </c>
      <c r="M87" s="69">
        <v>0</v>
      </c>
      <c r="N87" s="69">
        <v>0</v>
      </c>
    </row>
    <row r="88" spans="1:15" x14ac:dyDescent="0.2">
      <c r="A88" s="56" t="s">
        <v>94</v>
      </c>
      <c r="B88" s="71">
        <v>351</v>
      </c>
      <c r="C88" s="71" t="s">
        <v>137</v>
      </c>
      <c r="D88" s="57" t="s">
        <v>38</v>
      </c>
      <c r="E88" s="58">
        <v>60</v>
      </c>
      <c r="F88" s="57" t="s">
        <v>142</v>
      </c>
      <c r="G88" s="59">
        <v>6.5</v>
      </c>
      <c r="H88" s="57" t="s">
        <v>57</v>
      </c>
      <c r="I88" s="59">
        <v>20</v>
      </c>
      <c r="J88" s="61">
        <v>60000</v>
      </c>
      <c r="K88" s="61">
        <v>102698.48</v>
      </c>
      <c r="L88" s="61">
        <v>2457748</v>
      </c>
      <c r="M88" s="61">
        <v>16825</v>
      </c>
      <c r="N88" s="61">
        <v>2474573</v>
      </c>
    </row>
    <row r="89" spans="1:15" x14ac:dyDescent="0.2">
      <c r="A89" s="56" t="s">
        <v>94</v>
      </c>
      <c r="B89" s="71">
        <v>351</v>
      </c>
      <c r="C89" s="71" t="s">
        <v>137</v>
      </c>
      <c r="D89" s="57" t="s">
        <v>38</v>
      </c>
      <c r="E89" s="58">
        <v>2</v>
      </c>
      <c r="F89" s="57" t="s">
        <v>143</v>
      </c>
      <c r="G89" s="59">
        <v>6.5</v>
      </c>
      <c r="H89" s="57" t="s">
        <v>57</v>
      </c>
      <c r="I89" s="59">
        <v>21</v>
      </c>
      <c r="J89" s="61">
        <v>2000</v>
      </c>
      <c r="K89" s="61">
        <v>3874.37</v>
      </c>
      <c r="L89" s="61">
        <v>92720</v>
      </c>
      <c r="M89" s="61">
        <v>635</v>
      </c>
      <c r="N89" s="61">
        <v>93355</v>
      </c>
    </row>
    <row r="90" spans="1:15" x14ac:dyDescent="0.2">
      <c r="A90" s="56" t="s">
        <v>144</v>
      </c>
      <c r="B90" s="71">
        <v>351</v>
      </c>
      <c r="C90" s="71" t="s">
        <v>145</v>
      </c>
      <c r="D90" s="57" t="s">
        <v>38</v>
      </c>
      <c r="E90" s="58">
        <v>160</v>
      </c>
      <c r="F90" s="57" t="s">
        <v>146</v>
      </c>
      <c r="G90" s="59">
        <v>5.3</v>
      </c>
      <c r="H90" s="57" t="s">
        <v>57</v>
      </c>
      <c r="I90" s="59">
        <v>6</v>
      </c>
      <c r="J90" s="61">
        <v>160000</v>
      </c>
      <c r="K90" s="61">
        <v>0</v>
      </c>
      <c r="L90" s="61">
        <v>0</v>
      </c>
      <c r="M90" s="61">
        <v>0</v>
      </c>
      <c r="N90" s="61">
        <v>0</v>
      </c>
      <c r="O90" s="61"/>
    </row>
    <row r="91" spans="1:15" x14ac:dyDescent="0.2">
      <c r="A91" s="56" t="s">
        <v>144</v>
      </c>
      <c r="B91" s="71">
        <v>351</v>
      </c>
      <c r="C91" s="71" t="s">
        <v>145</v>
      </c>
      <c r="D91" s="57" t="s">
        <v>38</v>
      </c>
      <c r="E91" s="58">
        <v>60</v>
      </c>
      <c r="F91" s="57" t="s">
        <v>147</v>
      </c>
      <c r="G91" s="59">
        <v>5.3</v>
      </c>
      <c r="H91" s="57" t="s">
        <v>57</v>
      </c>
      <c r="I91" s="59">
        <v>6</v>
      </c>
      <c r="J91" s="61">
        <v>60000</v>
      </c>
      <c r="K91" s="61">
        <v>0</v>
      </c>
      <c r="L91" s="61">
        <v>0</v>
      </c>
      <c r="M91" s="61">
        <v>0</v>
      </c>
      <c r="N91" s="61">
        <v>0</v>
      </c>
      <c r="O91" s="61"/>
    </row>
    <row r="92" spans="1:15" x14ac:dyDescent="0.2">
      <c r="A92" s="56" t="s">
        <v>144</v>
      </c>
      <c r="B92" s="71">
        <v>351</v>
      </c>
      <c r="C92" s="71" t="s">
        <v>145</v>
      </c>
      <c r="D92" s="57" t="s">
        <v>38</v>
      </c>
      <c r="E92" s="58">
        <v>600</v>
      </c>
      <c r="F92" s="57" t="s">
        <v>148</v>
      </c>
      <c r="G92" s="59">
        <v>6.5</v>
      </c>
      <c r="H92" s="57" t="s">
        <v>57</v>
      </c>
      <c r="I92" s="59">
        <v>22.5</v>
      </c>
      <c r="J92" s="61">
        <v>600000</v>
      </c>
      <c r="K92" s="61">
        <v>299781.84000000003</v>
      </c>
      <c r="L92" s="61">
        <v>7174286</v>
      </c>
      <c r="M92" s="61">
        <v>49113</v>
      </c>
      <c r="N92" s="61">
        <v>7223399</v>
      </c>
    </row>
    <row r="93" spans="1:15" x14ac:dyDescent="0.2">
      <c r="A93" s="56" t="s">
        <v>144</v>
      </c>
      <c r="B93" s="71">
        <v>351</v>
      </c>
      <c r="C93" s="71" t="s">
        <v>145</v>
      </c>
      <c r="D93" s="57" t="s">
        <v>38</v>
      </c>
      <c r="E93" s="58">
        <v>129</v>
      </c>
      <c r="F93" s="57" t="s">
        <v>149</v>
      </c>
      <c r="G93" s="59">
        <v>6.5</v>
      </c>
      <c r="H93" s="57" t="s">
        <v>57</v>
      </c>
      <c r="I93" s="59">
        <v>22.5</v>
      </c>
      <c r="J93" s="61">
        <v>129000</v>
      </c>
      <c r="K93" s="61">
        <v>64453.47</v>
      </c>
      <c r="L93" s="61">
        <v>1542480</v>
      </c>
      <c r="M93" s="61">
        <v>10559</v>
      </c>
      <c r="N93" s="61">
        <v>1553039</v>
      </c>
    </row>
    <row r="94" spans="1:15" x14ac:dyDescent="0.2">
      <c r="A94" s="56" t="s">
        <v>150</v>
      </c>
      <c r="B94" s="71">
        <v>351</v>
      </c>
      <c r="C94" s="71" t="s">
        <v>145</v>
      </c>
      <c r="D94" s="57" t="s">
        <v>38</v>
      </c>
      <c r="E94" s="58">
        <v>82</v>
      </c>
      <c r="F94" s="57" t="s">
        <v>151</v>
      </c>
      <c r="G94" s="59">
        <v>6.5</v>
      </c>
      <c r="H94" s="57" t="s">
        <v>57</v>
      </c>
      <c r="I94" s="59">
        <v>22.5</v>
      </c>
      <c r="J94" s="61">
        <v>82000</v>
      </c>
      <c r="K94" s="61">
        <v>137898.41</v>
      </c>
      <c r="L94" s="61">
        <v>3300142</v>
      </c>
      <c r="M94" s="61">
        <v>22592</v>
      </c>
      <c r="N94" s="61">
        <v>3322734</v>
      </c>
    </row>
    <row r="95" spans="1:15" x14ac:dyDescent="0.2">
      <c r="A95" s="56" t="s">
        <v>150</v>
      </c>
      <c r="B95" s="71">
        <v>351</v>
      </c>
      <c r="C95" s="71" t="s">
        <v>145</v>
      </c>
      <c r="D95" s="57" t="s">
        <v>38</v>
      </c>
      <c r="E95" s="58">
        <v>7</v>
      </c>
      <c r="F95" s="57" t="s">
        <v>152</v>
      </c>
      <c r="G95" s="59">
        <v>6.5</v>
      </c>
      <c r="H95" s="57" t="s">
        <v>57</v>
      </c>
      <c r="I95" s="59">
        <v>22.5</v>
      </c>
      <c r="J95" s="61">
        <v>7000</v>
      </c>
      <c r="K95" s="61">
        <v>13348.47</v>
      </c>
      <c r="L95" s="61">
        <v>319451</v>
      </c>
      <c r="M95" s="61">
        <v>2187</v>
      </c>
      <c r="N95" s="61">
        <v>321638</v>
      </c>
    </row>
    <row r="96" spans="1:15" x14ac:dyDescent="0.2">
      <c r="A96" s="56" t="s">
        <v>153</v>
      </c>
      <c r="B96" s="71">
        <v>351</v>
      </c>
      <c r="C96" s="71" t="s">
        <v>154</v>
      </c>
      <c r="D96" s="57" t="s">
        <v>38</v>
      </c>
      <c r="E96" s="58">
        <v>255</v>
      </c>
      <c r="F96" s="57" t="s">
        <v>155</v>
      </c>
      <c r="G96" s="59">
        <v>4</v>
      </c>
      <c r="H96" s="71" t="s">
        <v>65</v>
      </c>
      <c r="I96" s="59">
        <v>5.75</v>
      </c>
      <c r="J96" s="61">
        <v>255000</v>
      </c>
      <c r="K96" s="61">
        <v>0</v>
      </c>
      <c r="L96" s="61">
        <v>0</v>
      </c>
      <c r="M96" s="61">
        <v>0</v>
      </c>
      <c r="N96" s="61">
        <v>0</v>
      </c>
    </row>
    <row r="97" spans="1:14" x14ac:dyDescent="0.2">
      <c r="A97" s="56" t="s">
        <v>153</v>
      </c>
      <c r="B97" s="71">
        <v>351</v>
      </c>
      <c r="C97" s="71" t="s">
        <v>154</v>
      </c>
      <c r="D97" s="57" t="s">
        <v>38</v>
      </c>
      <c r="E97" s="58">
        <v>69</v>
      </c>
      <c r="F97" s="57" t="s">
        <v>156</v>
      </c>
      <c r="G97" s="59">
        <v>4</v>
      </c>
      <c r="H97" s="71" t="s">
        <v>65</v>
      </c>
      <c r="I97" s="59">
        <v>5.75</v>
      </c>
      <c r="J97" s="61">
        <v>69000</v>
      </c>
      <c r="K97" s="61">
        <v>0</v>
      </c>
      <c r="L97" s="61">
        <v>0</v>
      </c>
      <c r="M97" s="61">
        <v>0</v>
      </c>
      <c r="N97" s="61">
        <v>0</v>
      </c>
    </row>
    <row r="98" spans="1:14" x14ac:dyDescent="0.2">
      <c r="A98" s="56" t="s">
        <v>157</v>
      </c>
      <c r="B98" s="71">
        <v>351</v>
      </c>
      <c r="C98" s="71" t="s">
        <v>154</v>
      </c>
      <c r="D98" s="57" t="s">
        <v>38</v>
      </c>
      <c r="E98" s="58">
        <v>305</v>
      </c>
      <c r="F98" s="57" t="s">
        <v>158</v>
      </c>
      <c r="G98" s="59">
        <v>6</v>
      </c>
      <c r="H98" s="71" t="s">
        <v>65</v>
      </c>
      <c r="I98" s="59">
        <v>22.5</v>
      </c>
      <c r="J98" s="61">
        <v>305000</v>
      </c>
      <c r="K98" s="61">
        <v>208675.31</v>
      </c>
      <c r="L98" s="61">
        <v>4993953</v>
      </c>
      <c r="M98" s="61">
        <v>31623</v>
      </c>
      <c r="N98" s="61">
        <v>5025576</v>
      </c>
    </row>
    <row r="99" spans="1:14" x14ac:dyDescent="0.2">
      <c r="A99" s="56" t="s">
        <v>157</v>
      </c>
      <c r="B99" s="71">
        <v>351</v>
      </c>
      <c r="C99" s="71" t="s">
        <v>154</v>
      </c>
      <c r="D99" s="57" t="s">
        <v>38</v>
      </c>
      <c r="E99" s="58">
        <v>77</v>
      </c>
      <c r="F99" s="57" t="s">
        <v>159</v>
      </c>
      <c r="G99" s="59">
        <v>6</v>
      </c>
      <c r="H99" s="71" t="s">
        <v>65</v>
      </c>
      <c r="I99" s="59">
        <v>22.5</v>
      </c>
      <c r="J99" s="61">
        <v>77000</v>
      </c>
      <c r="K99" s="61">
        <v>52682.27</v>
      </c>
      <c r="L99" s="61">
        <v>1260776</v>
      </c>
      <c r="M99" s="61">
        <v>7984</v>
      </c>
      <c r="N99" s="61">
        <v>1268760</v>
      </c>
    </row>
    <row r="100" spans="1:14" x14ac:dyDescent="0.2">
      <c r="A100" s="56" t="s">
        <v>157</v>
      </c>
      <c r="B100" s="71">
        <v>351</v>
      </c>
      <c r="C100" s="71" t="s">
        <v>154</v>
      </c>
      <c r="D100" s="57" t="s">
        <v>38</v>
      </c>
      <c r="E100" s="58">
        <v>29</v>
      </c>
      <c r="F100" s="57" t="s">
        <v>160</v>
      </c>
      <c r="G100" s="59">
        <v>6</v>
      </c>
      <c r="H100" s="71" t="s">
        <v>65</v>
      </c>
      <c r="I100" s="59">
        <v>25.5</v>
      </c>
      <c r="J100" s="61">
        <v>29000</v>
      </c>
      <c r="K100" s="61">
        <v>45040.69</v>
      </c>
      <c r="L100" s="61">
        <v>1077900</v>
      </c>
      <c r="M100" s="61">
        <v>6826</v>
      </c>
      <c r="N100" s="61">
        <v>1084726</v>
      </c>
    </row>
    <row r="101" spans="1:14" x14ac:dyDescent="0.2">
      <c r="A101" s="56" t="s">
        <v>161</v>
      </c>
      <c r="B101" s="71">
        <v>351</v>
      </c>
      <c r="C101" s="71" t="s">
        <v>154</v>
      </c>
      <c r="D101" s="57" t="s">
        <v>38</v>
      </c>
      <c r="E101" s="58">
        <v>29</v>
      </c>
      <c r="F101" s="57" t="s">
        <v>162</v>
      </c>
      <c r="G101" s="59">
        <v>4.5</v>
      </c>
      <c r="H101" s="71" t="s">
        <v>65</v>
      </c>
      <c r="I101" s="59">
        <v>26</v>
      </c>
      <c r="J101" s="61">
        <v>29000</v>
      </c>
      <c r="K101" s="61">
        <v>44380.15</v>
      </c>
      <c r="L101" s="61">
        <v>1062092</v>
      </c>
      <c r="M101" s="61">
        <v>5077</v>
      </c>
      <c r="N101" s="61">
        <v>1067169</v>
      </c>
    </row>
    <row r="102" spans="1:14" x14ac:dyDescent="0.2">
      <c r="A102" s="56" t="s">
        <v>163</v>
      </c>
      <c r="B102" s="71">
        <v>351</v>
      </c>
      <c r="C102" s="71" t="s">
        <v>164</v>
      </c>
      <c r="D102" s="57" t="s">
        <v>38</v>
      </c>
      <c r="E102" s="58">
        <v>205</v>
      </c>
      <c r="F102" s="57" t="s">
        <v>165</v>
      </c>
      <c r="G102" s="59">
        <v>4</v>
      </c>
      <c r="H102" s="71" t="s">
        <v>65</v>
      </c>
      <c r="I102" s="59">
        <v>5.75</v>
      </c>
      <c r="J102" s="61">
        <v>205000</v>
      </c>
      <c r="K102" s="61">
        <v>0</v>
      </c>
      <c r="L102" s="61">
        <v>0</v>
      </c>
      <c r="M102" s="61">
        <v>0</v>
      </c>
      <c r="N102" s="61">
        <v>0</v>
      </c>
    </row>
    <row r="103" spans="1:14" x14ac:dyDescent="0.2">
      <c r="A103" s="56" t="s">
        <v>163</v>
      </c>
      <c r="B103" s="71">
        <v>351</v>
      </c>
      <c r="C103" s="71" t="s">
        <v>164</v>
      </c>
      <c r="D103" s="57" t="s">
        <v>38</v>
      </c>
      <c r="E103" s="58">
        <v>57</v>
      </c>
      <c r="F103" s="57" t="s">
        <v>166</v>
      </c>
      <c r="G103" s="59">
        <v>4</v>
      </c>
      <c r="H103" s="71" t="s">
        <v>65</v>
      </c>
      <c r="I103" s="59">
        <v>5.75</v>
      </c>
      <c r="J103" s="61">
        <v>57000</v>
      </c>
      <c r="K103" s="61">
        <v>0</v>
      </c>
      <c r="L103" s="61">
        <v>0</v>
      </c>
      <c r="M103" s="61">
        <v>0</v>
      </c>
      <c r="N103" s="61">
        <v>0</v>
      </c>
    </row>
    <row r="104" spans="1:14" x14ac:dyDescent="0.2">
      <c r="A104" s="56" t="s">
        <v>167</v>
      </c>
      <c r="B104" s="71">
        <v>351</v>
      </c>
      <c r="C104" s="71" t="s">
        <v>164</v>
      </c>
      <c r="D104" s="57" t="s">
        <v>38</v>
      </c>
      <c r="E104" s="58">
        <v>270</v>
      </c>
      <c r="F104" s="57" t="s">
        <v>168</v>
      </c>
      <c r="G104" s="59">
        <v>5.6</v>
      </c>
      <c r="H104" s="71" t="s">
        <v>65</v>
      </c>
      <c r="I104" s="59">
        <v>19.75</v>
      </c>
      <c r="J104" s="61">
        <v>270000</v>
      </c>
      <c r="K104" s="61">
        <v>179576.91</v>
      </c>
      <c r="L104" s="61">
        <v>4297579</v>
      </c>
      <c r="M104" s="61">
        <v>25443</v>
      </c>
      <c r="N104" s="61">
        <v>4323022</v>
      </c>
    </row>
    <row r="105" spans="1:14" x14ac:dyDescent="0.2">
      <c r="A105" s="56" t="s">
        <v>169</v>
      </c>
      <c r="B105" s="71">
        <v>351</v>
      </c>
      <c r="C105" s="71" t="s">
        <v>164</v>
      </c>
      <c r="D105" s="57" t="s">
        <v>38</v>
      </c>
      <c r="E105" s="58">
        <v>69</v>
      </c>
      <c r="F105" s="57" t="s">
        <v>170</v>
      </c>
      <c r="G105" s="59">
        <v>5.6</v>
      </c>
      <c r="H105" s="71" t="s">
        <v>65</v>
      </c>
      <c r="I105" s="59">
        <v>19.75</v>
      </c>
      <c r="J105" s="61">
        <v>69000</v>
      </c>
      <c r="K105" s="61">
        <v>45891.99</v>
      </c>
      <c r="L105" s="61">
        <v>1098273</v>
      </c>
      <c r="M105" s="61">
        <v>6502</v>
      </c>
      <c r="N105" s="61">
        <v>1104775</v>
      </c>
    </row>
    <row r="106" spans="1:14" x14ac:dyDescent="0.2">
      <c r="A106" s="56" t="s">
        <v>171</v>
      </c>
      <c r="B106" s="71">
        <v>351</v>
      </c>
      <c r="C106" s="71" t="s">
        <v>164</v>
      </c>
      <c r="D106" s="57" t="s">
        <v>38</v>
      </c>
      <c r="E106" s="58">
        <v>20</v>
      </c>
      <c r="F106" s="57" t="s">
        <v>172</v>
      </c>
      <c r="G106" s="59">
        <v>6</v>
      </c>
      <c r="H106" s="71" t="s">
        <v>65</v>
      </c>
      <c r="I106" s="59">
        <v>25.25</v>
      </c>
      <c r="J106" s="61">
        <v>20000</v>
      </c>
      <c r="K106" s="61">
        <v>30314.29</v>
      </c>
      <c r="L106" s="61">
        <v>725472</v>
      </c>
      <c r="M106" s="61">
        <v>4594</v>
      </c>
      <c r="N106" s="61">
        <v>730066</v>
      </c>
    </row>
    <row r="107" spans="1:14" x14ac:dyDescent="0.2">
      <c r="A107" s="56" t="s">
        <v>167</v>
      </c>
      <c r="B107" s="71">
        <v>351</v>
      </c>
      <c r="C107" s="71" t="s">
        <v>164</v>
      </c>
      <c r="D107" s="57" t="s">
        <v>38</v>
      </c>
      <c r="E107" s="58">
        <v>46</v>
      </c>
      <c r="F107" s="57" t="s">
        <v>173</v>
      </c>
      <c r="G107" s="59">
        <v>4.5</v>
      </c>
      <c r="H107" s="71" t="s">
        <v>65</v>
      </c>
      <c r="I107" s="59">
        <v>25.75</v>
      </c>
      <c r="J107" s="61">
        <v>46000</v>
      </c>
      <c r="K107" s="61">
        <v>69370.77</v>
      </c>
      <c r="L107" s="61">
        <v>1660160</v>
      </c>
      <c r="M107" s="61">
        <v>7935</v>
      </c>
      <c r="N107" s="61">
        <v>1668095</v>
      </c>
    </row>
    <row r="108" spans="1:14" x14ac:dyDescent="0.2">
      <c r="A108" s="56"/>
      <c r="D108" s="57"/>
      <c r="E108" s="58"/>
      <c r="F108" s="57"/>
      <c r="G108" s="59"/>
      <c r="H108" s="71"/>
      <c r="I108" s="59"/>
      <c r="J108" s="61"/>
      <c r="K108" s="61"/>
      <c r="L108" s="61"/>
      <c r="M108" s="61"/>
      <c r="N108" s="61"/>
    </row>
    <row r="109" spans="1:14" x14ac:dyDescent="0.2">
      <c r="A109" s="56" t="s">
        <v>84</v>
      </c>
      <c r="B109" s="71">
        <v>363</v>
      </c>
      <c r="C109" s="71" t="s">
        <v>174</v>
      </c>
      <c r="D109" s="57" t="s">
        <v>38</v>
      </c>
      <c r="E109" s="58">
        <v>400</v>
      </c>
      <c r="F109" s="57" t="s">
        <v>175</v>
      </c>
      <c r="G109" s="59">
        <v>5</v>
      </c>
      <c r="H109" s="71" t="s">
        <v>176</v>
      </c>
      <c r="I109" s="59">
        <v>17.5</v>
      </c>
      <c r="J109" s="61">
        <v>400000</v>
      </c>
      <c r="K109" s="61">
        <v>201877.55</v>
      </c>
      <c r="L109" s="61">
        <v>4831271</v>
      </c>
      <c r="M109" s="61">
        <v>3810</v>
      </c>
      <c r="N109" s="61">
        <v>4835081</v>
      </c>
    </row>
    <row r="110" spans="1:14" x14ac:dyDescent="0.2">
      <c r="A110" s="56" t="s">
        <v>84</v>
      </c>
      <c r="B110" s="71">
        <v>363</v>
      </c>
      <c r="C110" s="71" t="s">
        <v>174</v>
      </c>
      <c r="D110" s="57" t="s">
        <v>38</v>
      </c>
      <c r="E110" s="58">
        <v>96</v>
      </c>
      <c r="F110" s="57" t="s">
        <v>177</v>
      </c>
      <c r="G110" s="59">
        <v>5</v>
      </c>
      <c r="H110" s="71" t="s">
        <v>176</v>
      </c>
      <c r="I110" s="59">
        <v>17.5</v>
      </c>
      <c r="J110" s="61">
        <v>96000</v>
      </c>
      <c r="K110" s="61">
        <v>48450.62</v>
      </c>
      <c r="L110" s="61">
        <v>1159505</v>
      </c>
      <c r="M110" s="61">
        <v>915</v>
      </c>
      <c r="N110" s="61">
        <v>1160420</v>
      </c>
    </row>
    <row r="111" spans="1:14" x14ac:dyDescent="0.2">
      <c r="A111" s="56" t="s">
        <v>140</v>
      </c>
      <c r="B111" s="71">
        <v>363</v>
      </c>
      <c r="C111" s="71" t="s">
        <v>174</v>
      </c>
      <c r="D111" s="57" t="s">
        <v>38</v>
      </c>
      <c r="E111" s="82">
        <v>1E-3</v>
      </c>
      <c r="F111" s="57" t="s">
        <v>178</v>
      </c>
      <c r="G111" s="59">
        <v>0</v>
      </c>
      <c r="H111" s="71" t="s">
        <v>176</v>
      </c>
      <c r="I111" s="59">
        <v>17.5</v>
      </c>
      <c r="J111" s="61">
        <v>1</v>
      </c>
      <c r="K111" s="61">
        <v>1</v>
      </c>
      <c r="L111" s="61">
        <v>24</v>
      </c>
      <c r="M111" s="61">
        <v>0</v>
      </c>
      <c r="N111" s="61">
        <v>24</v>
      </c>
    </row>
    <row r="112" spans="1:14" x14ac:dyDescent="0.2">
      <c r="A112" s="56" t="s">
        <v>62</v>
      </c>
      <c r="B112" s="71">
        <v>367</v>
      </c>
      <c r="C112" s="71" t="s">
        <v>179</v>
      </c>
      <c r="D112" s="57" t="s">
        <v>38</v>
      </c>
      <c r="E112" s="58">
        <v>321.5</v>
      </c>
      <c r="F112" s="57" t="s">
        <v>180</v>
      </c>
      <c r="G112" s="59">
        <v>5.5</v>
      </c>
      <c r="H112" s="71" t="s">
        <v>65</v>
      </c>
      <c r="I112" s="59">
        <v>19</v>
      </c>
      <c r="J112" s="61">
        <v>321500</v>
      </c>
      <c r="K112" s="61">
        <v>125164</v>
      </c>
      <c r="L112" s="61">
        <v>2995386</v>
      </c>
      <c r="M112" s="61">
        <v>26909</v>
      </c>
      <c r="N112" s="61">
        <v>3022295</v>
      </c>
    </row>
    <row r="113" spans="1:14" x14ac:dyDescent="0.2">
      <c r="A113" s="56" t="s">
        <v>62</v>
      </c>
      <c r="B113" s="71">
        <v>367</v>
      </c>
      <c r="C113" s="71" t="s">
        <v>179</v>
      </c>
      <c r="D113" s="57" t="s">
        <v>38</v>
      </c>
      <c r="E113" s="58">
        <v>452.5</v>
      </c>
      <c r="F113" s="57" t="s">
        <v>181</v>
      </c>
      <c r="G113" s="59">
        <v>5.9</v>
      </c>
      <c r="H113" s="71" t="s">
        <v>65</v>
      </c>
      <c r="I113" s="59">
        <v>21.5</v>
      </c>
      <c r="J113" s="61">
        <v>452500</v>
      </c>
      <c r="K113" s="61">
        <v>285463</v>
      </c>
      <c r="L113" s="61">
        <v>6831612</v>
      </c>
      <c r="M113" s="61">
        <v>65741</v>
      </c>
      <c r="N113" s="61">
        <v>6897353</v>
      </c>
    </row>
    <row r="114" spans="1:14" x14ac:dyDescent="0.2">
      <c r="A114" s="56" t="s">
        <v>66</v>
      </c>
      <c r="B114" s="71">
        <v>367</v>
      </c>
      <c r="C114" s="71" t="s">
        <v>179</v>
      </c>
      <c r="D114" s="57" t="s">
        <v>38</v>
      </c>
      <c r="E114" s="58">
        <v>31</v>
      </c>
      <c r="F114" s="57" t="s">
        <v>182</v>
      </c>
      <c r="G114" s="59">
        <v>6.3</v>
      </c>
      <c r="H114" s="71" t="s">
        <v>65</v>
      </c>
      <c r="I114" s="59">
        <v>21.5</v>
      </c>
      <c r="J114" s="61">
        <v>31000</v>
      </c>
      <c r="K114" s="61">
        <v>57108</v>
      </c>
      <c r="L114" s="61">
        <v>1366691</v>
      </c>
      <c r="M114" s="61">
        <v>14023</v>
      </c>
      <c r="N114" s="61">
        <v>1380714</v>
      </c>
    </row>
    <row r="115" spans="1:14" x14ac:dyDescent="0.2">
      <c r="A115" s="56" t="s">
        <v>66</v>
      </c>
      <c r="B115" s="71">
        <v>367</v>
      </c>
      <c r="C115" s="71" t="s">
        <v>179</v>
      </c>
      <c r="D115" s="57" t="s">
        <v>38</v>
      </c>
      <c r="E115" s="58">
        <v>51.8</v>
      </c>
      <c r="F115" s="57" t="s">
        <v>183</v>
      </c>
      <c r="G115" s="59">
        <v>6.3</v>
      </c>
      <c r="H115" s="71" t="s">
        <v>65</v>
      </c>
      <c r="I115" s="59">
        <v>21.5</v>
      </c>
      <c r="J115" s="61">
        <v>51800</v>
      </c>
      <c r="K115" s="61">
        <v>95425</v>
      </c>
      <c r="L115" s="61">
        <v>2283682</v>
      </c>
      <c r="M115" s="61">
        <v>23432</v>
      </c>
      <c r="N115" s="61">
        <v>2307114</v>
      </c>
    </row>
    <row r="116" spans="1:14" x14ac:dyDescent="0.2">
      <c r="A116" s="56"/>
      <c r="D116" s="57"/>
      <c r="E116" s="58"/>
      <c r="F116" s="57"/>
      <c r="G116" s="59"/>
      <c r="H116" s="71"/>
      <c r="I116" s="59"/>
      <c r="J116" s="61"/>
      <c r="K116" s="61"/>
      <c r="L116" s="61"/>
      <c r="M116" s="61"/>
      <c r="N116" s="61"/>
    </row>
    <row r="117" spans="1:14" x14ac:dyDescent="0.2">
      <c r="A117" s="56" t="s">
        <v>184</v>
      </c>
      <c r="B117" s="71">
        <v>383</v>
      </c>
      <c r="C117" s="71" t="s">
        <v>154</v>
      </c>
      <c r="D117" s="57" t="s">
        <v>38</v>
      </c>
      <c r="E117" s="58">
        <v>1250</v>
      </c>
      <c r="F117" s="57" t="s">
        <v>91</v>
      </c>
      <c r="G117" s="59">
        <v>4.5</v>
      </c>
      <c r="H117" s="71" t="s">
        <v>57</v>
      </c>
      <c r="I117" s="59">
        <v>22</v>
      </c>
      <c r="J117" s="61">
        <v>1250000</v>
      </c>
      <c r="K117" s="61">
        <v>307377</v>
      </c>
      <c r="L117" s="61">
        <v>7356051</v>
      </c>
      <c r="M117" s="61">
        <v>4497</v>
      </c>
      <c r="N117" s="61">
        <v>7360548</v>
      </c>
    </row>
    <row r="118" spans="1:14" x14ac:dyDescent="0.2">
      <c r="A118" s="56" t="s">
        <v>185</v>
      </c>
      <c r="B118" s="71">
        <v>383</v>
      </c>
      <c r="C118" s="71" t="s">
        <v>154</v>
      </c>
      <c r="D118" s="57" t="s">
        <v>38</v>
      </c>
      <c r="E118" s="82">
        <v>161</v>
      </c>
      <c r="F118" s="57" t="s">
        <v>58</v>
      </c>
      <c r="G118" s="59">
        <v>6</v>
      </c>
      <c r="H118" s="71" t="s">
        <v>57</v>
      </c>
      <c r="I118" s="59">
        <v>22</v>
      </c>
      <c r="J118" s="61">
        <v>161000</v>
      </c>
      <c r="K118" s="61">
        <v>280049</v>
      </c>
      <c r="L118" s="61">
        <v>6702046</v>
      </c>
      <c r="M118" s="61">
        <v>21722</v>
      </c>
      <c r="N118" s="61">
        <v>6723768</v>
      </c>
    </row>
    <row r="119" spans="1:14" x14ac:dyDescent="0.2">
      <c r="A119" s="56" t="s">
        <v>69</v>
      </c>
      <c r="B119" s="71">
        <v>392</v>
      </c>
      <c r="C119" s="71" t="s">
        <v>186</v>
      </c>
      <c r="D119" s="57" t="s">
        <v>38</v>
      </c>
      <c r="E119" s="58">
        <v>240</v>
      </c>
      <c r="F119" s="57" t="s">
        <v>187</v>
      </c>
      <c r="G119" s="59">
        <v>3.5</v>
      </c>
      <c r="H119" s="71" t="s">
        <v>57</v>
      </c>
      <c r="I119" s="59">
        <v>7</v>
      </c>
      <c r="J119" s="61">
        <v>240000</v>
      </c>
      <c r="K119" s="61">
        <v>0</v>
      </c>
      <c r="L119" s="61">
        <v>0</v>
      </c>
      <c r="M119" s="61">
        <v>0</v>
      </c>
      <c r="N119" s="61">
        <v>0</v>
      </c>
    </row>
    <row r="120" spans="1:14" x14ac:dyDescent="0.2">
      <c r="A120" s="56" t="s">
        <v>188</v>
      </c>
      <c r="B120" s="71">
        <v>392</v>
      </c>
      <c r="C120" s="71" t="s">
        <v>186</v>
      </c>
      <c r="D120" s="57" t="s">
        <v>38</v>
      </c>
      <c r="E120" s="58">
        <v>245</v>
      </c>
      <c r="F120" s="57" t="s">
        <v>182</v>
      </c>
      <c r="G120" s="59">
        <v>4.5</v>
      </c>
      <c r="H120" s="71" t="s">
        <v>57</v>
      </c>
      <c r="I120" s="59">
        <v>11</v>
      </c>
      <c r="J120" s="61">
        <v>119805</v>
      </c>
      <c r="K120" s="61">
        <v>66233.23</v>
      </c>
      <c r="L120" s="61">
        <v>1585073</v>
      </c>
      <c r="M120" s="61">
        <v>17348</v>
      </c>
      <c r="N120" s="61">
        <v>1602421</v>
      </c>
    </row>
    <row r="121" spans="1:14" x14ac:dyDescent="0.2">
      <c r="A121" s="56" t="s">
        <v>188</v>
      </c>
      <c r="B121" s="71">
        <v>392</v>
      </c>
      <c r="C121" s="71" t="s">
        <v>186</v>
      </c>
      <c r="D121" s="57" t="s">
        <v>38</v>
      </c>
      <c r="E121" s="266" t="s">
        <v>189</v>
      </c>
      <c r="F121" s="57" t="s">
        <v>190</v>
      </c>
      <c r="G121" s="59">
        <v>4.5</v>
      </c>
      <c r="H121" s="71" t="s">
        <v>57</v>
      </c>
      <c r="I121" s="59">
        <v>11</v>
      </c>
      <c r="J121" s="61">
        <v>195</v>
      </c>
      <c r="K121" s="61">
        <v>107.78</v>
      </c>
      <c r="L121" s="61">
        <v>2579</v>
      </c>
      <c r="M121" s="61">
        <v>29</v>
      </c>
      <c r="N121" s="61">
        <v>2608</v>
      </c>
    </row>
    <row r="122" spans="1:14" x14ac:dyDescent="0.2">
      <c r="A122" s="56" t="s">
        <v>188</v>
      </c>
      <c r="B122" s="71">
        <v>392</v>
      </c>
      <c r="C122" s="71" t="s">
        <v>186</v>
      </c>
      <c r="D122" s="57" t="s">
        <v>38</v>
      </c>
      <c r="E122" s="266" t="s">
        <v>189</v>
      </c>
      <c r="F122" s="57" t="s">
        <v>191</v>
      </c>
      <c r="G122" s="59">
        <v>5</v>
      </c>
      <c r="H122" s="71" t="s">
        <v>57</v>
      </c>
      <c r="I122" s="59">
        <v>11.5</v>
      </c>
      <c r="J122" s="61">
        <v>146837.81</v>
      </c>
      <c r="K122" s="61">
        <v>216917.74</v>
      </c>
      <c r="L122" s="61">
        <v>5191208</v>
      </c>
      <c r="M122" s="61">
        <v>0</v>
      </c>
      <c r="N122" s="61">
        <v>5191208</v>
      </c>
    </row>
    <row r="124" spans="1:14" x14ac:dyDescent="0.2">
      <c r="A124" s="56" t="s">
        <v>62</v>
      </c>
      <c r="B124" s="71">
        <v>420</v>
      </c>
      <c r="C124" s="71" t="s">
        <v>192</v>
      </c>
      <c r="D124" s="57" t="s">
        <v>38</v>
      </c>
      <c r="E124" s="58">
        <v>507</v>
      </c>
      <c r="F124" s="57" t="s">
        <v>193</v>
      </c>
      <c r="G124" s="59">
        <v>4.5</v>
      </c>
      <c r="H124" s="71" t="s">
        <v>40</v>
      </c>
      <c r="I124" s="59">
        <v>19.5</v>
      </c>
      <c r="J124" s="61">
        <v>507000</v>
      </c>
      <c r="K124" s="61">
        <v>117874</v>
      </c>
      <c r="L124" s="61">
        <v>2820924</v>
      </c>
      <c r="M124" s="61">
        <v>20809</v>
      </c>
      <c r="N124" s="61">
        <v>2841733</v>
      </c>
    </row>
    <row r="125" spans="1:14" x14ac:dyDescent="0.2">
      <c r="A125" s="56" t="s">
        <v>62</v>
      </c>
      <c r="B125" s="71">
        <v>420</v>
      </c>
      <c r="C125" s="71" t="s">
        <v>192</v>
      </c>
      <c r="D125" s="57" t="s">
        <v>38</v>
      </c>
      <c r="E125" s="58">
        <v>91</v>
      </c>
      <c r="F125" s="57" t="s">
        <v>194</v>
      </c>
      <c r="G125" s="59">
        <v>4.5</v>
      </c>
      <c r="H125" s="71" t="s">
        <v>40</v>
      </c>
      <c r="I125" s="59">
        <v>19.5</v>
      </c>
      <c r="J125" s="61">
        <v>91000</v>
      </c>
      <c r="K125" s="61">
        <v>58455</v>
      </c>
      <c r="L125" s="61">
        <v>1398927</v>
      </c>
      <c r="M125" s="61">
        <v>10320</v>
      </c>
      <c r="N125" s="61">
        <v>1409247</v>
      </c>
    </row>
    <row r="126" spans="1:14" x14ac:dyDescent="0.2">
      <c r="A126" s="56" t="s">
        <v>66</v>
      </c>
      <c r="B126" s="71">
        <v>420</v>
      </c>
      <c r="C126" s="71" t="s">
        <v>192</v>
      </c>
      <c r="D126" s="57" t="s">
        <v>38</v>
      </c>
      <c r="E126" s="58">
        <v>32</v>
      </c>
      <c r="F126" s="57" t="s">
        <v>195</v>
      </c>
      <c r="G126" s="59">
        <v>4.5</v>
      </c>
      <c r="H126" s="71" t="s">
        <v>40</v>
      </c>
      <c r="I126" s="59">
        <v>19.5</v>
      </c>
      <c r="J126" s="61">
        <v>32000</v>
      </c>
      <c r="K126" s="61">
        <v>47555</v>
      </c>
      <c r="L126" s="61">
        <v>1138072</v>
      </c>
      <c r="M126" s="61">
        <v>8395</v>
      </c>
      <c r="N126" s="61">
        <v>1146467</v>
      </c>
    </row>
    <row r="127" spans="1:14" x14ac:dyDescent="0.2">
      <c r="A127" s="56" t="s">
        <v>66</v>
      </c>
      <c r="B127" s="71">
        <v>420</v>
      </c>
      <c r="C127" s="71" t="s">
        <v>192</v>
      </c>
      <c r="D127" s="57" t="s">
        <v>38</v>
      </c>
      <c r="E127" s="58">
        <v>28</v>
      </c>
      <c r="F127" s="57" t="s">
        <v>196</v>
      </c>
      <c r="G127" s="59">
        <v>4.5</v>
      </c>
      <c r="H127" s="71" t="s">
        <v>40</v>
      </c>
      <c r="I127" s="59">
        <v>19.5</v>
      </c>
      <c r="J127" s="61">
        <v>28000</v>
      </c>
      <c r="K127" s="61">
        <v>41611</v>
      </c>
      <c r="L127" s="61">
        <v>995822</v>
      </c>
      <c r="M127" s="61">
        <v>7346</v>
      </c>
      <c r="N127" s="61">
        <v>1003168</v>
      </c>
    </row>
    <row r="128" spans="1:14" x14ac:dyDescent="0.2">
      <c r="A128" s="56" t="s">
        <v>66</v>
      </c>
      <c r="B128" s="71">
        <v>420</v>
      </c>
      <c r="C128" s="71" t="s">
        <v>192</v>
      </c>
      <c r="D128" s="57" t="s">
        <v>38</v>
      </c>
      <c r="E128" s="58">
        <v>25</v>
      </c>
      <c r="F128" s="57" t="s">
        <v>197</v>
      </c>
      <c r="G128" s="59">
        <v>4.5</v>
      </c>
      <c r="H128" s="71" t="s">
        <v>40</v>
      </c>
      <c r="I128" s="59">
        <v>19.5</v>
      </c>
      <c r="J128" s="61">
        <v>25000</v>
      </c>
      <c r="K128" s="61">
        <v>37152</v>
      </c>
      <c r="L128" s="61">
        <v>889110</v>
      </c>
      <c r="M128" s="61">
        <v>6559</v>
      </c>
      <c r="N128" s="61">
        <v>895669</v>
      </c>
    </row>
    <row r="129" spans="1:14" x14ac:dyDescent="0.2">
      <c r="A129" s="56"/>
      <c r="D129" s="57"/>
      <c r="E129" s="58"/>
      <c r="F129" s="57"/>
      <c r="G129" s="59"/>
      <c r="H129" s="71"/>
      <c r="I129" s="59"/>
      <c r="J129" s="61"/>
      <c r="K129" s="61"/>
      <c r="L129" s="61"/>
      <c r="M129" s="61"/>
      <c r="N129" s="61"/>
    </row>
    <row r="130" spans="1:14" x14ac:dyDescent="0.2">
      <c r="A130" s="56" t="s">
        <v>198</v>
      </c>
      <c r="B130" s="71">
        <v>430</v>
      </c>
      <c r="C130" s="71" t="s">
        <v>199</v>
      </c>
      <c r="D130" s="57" t="s">
        <v>38</v>
      </c>
      <c r="E130" s="61">
        <v>3660</v>
      </c>
      <c r="F130" s="57" t="s">
        <v>200</v>
      </c>
      <c r="G130" s="59">
        <v>3</v>
      </c>
      <c r="H130" s="71" t="s">
        <v>176</v>
      </c>
      <c r="I130" s="59">
        <v>11.42</v>
      </c>
      <c r="J130" s="51">
        <v>3660000</v>
      </c>
      <c r="K130" s="51">
        <v>768200.47</v>
      </c>
      <c r="L130" s="51">
        <v>18384336</v>
      </c>
      <c r="M130" s="264">
        <v>679307</v>
      </c>
      <c r="N130" s="265">
        <v>19063643</v>
      </c>
    </row>
    <row r="131" spans="1:14" x14ac:dyDescent="0.2">
      <c r="A131" s="56" t="s">
        <v>198</v>
      </c>
      <c r="B131" s="71">
        <v>430</v>
      </c>
      <c r="C131" s="71" t="s">
        <v>199</v>
      </c>
      <c r="D131" s="57" t="s">
        <v>38</v>
      </c>
      <c r="E131" s="61">
        <v>479</v>
      </c>
      <c r="F131" s="57" t="s">
        <v>201</v>
      </c>
      <c r="G131" s="59">
        <v>4</v>
      </c>
      <c r="H131" s="71" t="s">
        <v>176</v>
      </c>
      <c r="I131" s="59">
        <v>11.42</v>
      </c>
      <c r="J131" s="51">
        <v>479000</v>
      </c>
      <c r="K131" s="51">
        <v>206938.48</v>
      </c>
      <c r="L131" s="51">
        <v>4952388</v>
      </c>
      <c r="M131" s="264">
        <v>239312</v>
      </c>
      <c r="N131" s="265">
        <v>5191700</v>
      </c>
    </row>
    <row r="132" spans="1:14" x14ac:dyDescent="0.2">
      <c r="A132" s="56" t="s">
        <v>202</v>
      </c>
      <c r="B132" s="71">
        <v>430</v>
      </c>
      <c r="C132" s="71" t="s">
        <v>199</v>
      </c>
      <c r="D132" s="57" t="s">
        <v>38</v>
      </c>
      <c r="E132" s="82">
        <v>1.5349999999999999</v>
      </c>
      <c r="F132" s="57" t="s">
        <v>203</v>
      </c>
      <c r="G132" s="59">
        <v>10</v>
      </c>
      <c r="H132" s="71" t="s">
        <v>176</v>
      </c>
      <c r="I132" s="59">
        <v>11.42</v>
      </c>
      <c r="J132" s="51">
        <v>1535</v>
      </c>
      <c r="K132" s="51">
        <v>3452.36</v>
      </c>
      <c r="L132" s="51">
        <v>82621</v>
      </c>
      <c r="M132" s="51">
        <v>62748</v>
      </c>
      <c r="N132" s="51">
        <v>145369</v>
      </c>
    </row>
    <row r="133" spans="1:14" x14ac:dyDescent="0.2">
      <c r="A133" s="56"/>
      <c r="D133" s="57"/>
      <c r="E133" s="61"/>
      <c r="F133" s="71"/>
      <c r="G133" s="59"/>
      <c r="H133" s="71"/>
      <c r="I133" s="59"/>
      <c r="J133" s="61"/>
      <c r="K133" s="61"/>
      <c r="L133" s="61"/>
      <c r="M133" s="61"/>
      <c r="N133" s="61"/>
    </row>
    <row r="134" spans="1:14" x14ac:dyDescent="0.2">
      <c r="A134" s="56" t="s">
        <v>204</v>
      </c>
      <c r="B134" s="71">
        <v>437</v>
      </c>
      <c r="C134" s="71" t="s">
        <v>205</v>
      </c>
      <c r="D134" s="57" t="s">
        <v>38</v>
      </c>
      <c r="E134" s="61">
        <v>110</v>
      </c>
      <c r="F134" s="57" t="s">
        <v>206</v>
      </c>
      <c r="G134" s="59">
        <v>3</v>
      </c>
      <c r="H134" s="71" t="s">
        <v>65</v>
      </c>
      <c r="I134" s="59">
        <v>7</v>
      </c>
      <c r="J134" s="61">
        <v>110000</v>
      </c>
      <c r="K134" s="61">
        <v>0</v>
      </c>
      <c r="L134" s="61">
        <v>0</v>
      </c>
      <c r="M134" s="61">
        <v>0</v>
      </c>
      <c r="N134" s="61">
        <v>0</v>
      </c>
    </row>
    <row r="135" spans="1:14" x14ac:dyDescent="0.2">
      <c r="A135" s="56" t="s">
        <v>204</v>
      </c>
      <c r="B135" s="71">
        <v>437</v>
      </c>
      <c r="C135" s="71" t="s">
        <v>205</v>
      </c>
      <c r="D135" s="57" t="s">
        <v>38</v>
      </c>
      <c r="E135" s="61">
        <v>33</v>
      </c>
      <c r="F135" s="57" t="s">
        <v>207</v>
      </c>
      <c r="G135" s="59">
        <v>3</v>
      </c>
      <c r="H135" s="71" t="s">
        <v>65</v>
      </c>
      <c r="I135" s="59">
        <v>7</v>
      </c>
      <c r="J135" s="61">
        <v>33000</v>
      </c>
      <c r="K135" s="61">
        <v>0</v>
      </c>
      <c r="L135" s="61">
        <v>0</v>
      </c>
      <c r="M135" s="61">
        <v>0</v>
      </c>
      <c r="N135" s="61">
        <v>0</v>
      </c>
    </row>
    <row r="136" spans="1:14" x14ac:dyDescent="0.2">
      <c r="A136" s="56" t="s">
        <v>204</v>
      </c>
      <c r="B136" s="71">
        <v>437</v>
      </c>
      <c r="C136" s="71" t="s">
        <v>205</v>
      </c>
      <c r="D136" s="57" t="s">
        <v>38</v>
      </c>
      <c r="E136" s="61">
        <v>260</v>
      </c>
      <c r="F136" s="57" t="s">
        <v>208</v>
      </c>
      <c r="G136" s="59">
        <v>4.2</v>
      </c>
      <c r="H136" s="71" t="s">
        <v>65</v>
      </c>
      <c r="I136" s="59">
        <v>20</v>
      </c>
      <c r="J136" s="61">
        <v>260000</v>
      </c>
      <c r="K136" s="61">
        <v>152815.82</v>
      </c>
      <c r="L136" s="61">
        <v>3657141</v>
      </c>
      <c r="M136" s="61">
        <v>28952</v>
      </c>
      <c r="N136" s="61">
        <v>3686093</v>
      </c>
    </row>
    <row r="137" spans="1:14" x14ac:dyDescent="0.2">
      <c r="A137" s="56" t="s">
        <v>204</v>
      </c>
      <c r="B137" s="71">
        <v>437</v>
      </c>
      <c r="C137" s="71" t="s">
        <v>205</v>
      </c>
      <c r="D137" s="57" t="s">
        <v>38</v>
      </c>
      <c r="E137" s="61">
        <v>68</v>
      </c>
      <c r="F137" s="57" t="s">
        <v>209</v>
      </c>
      <c r="G137" s="59">
        <v>4.2</v>
      </c>
      <c r="H137" s="71" t="s">
        <v>65</v>
      </c>
      <c r="I137" s="59">
        <v>20</v>
      </c>
      <c r="J137" s="61">
        <v>68000</v>
      </c>
      <c r="K137" s="61">
        <v>39967.199999999997</v>
      </c>
      <c r="L137" s="61">
        <v>956483</v>
      </c>
      <c r="M137" s="61">
        <v>7572</v>
      </c>
      <c r="N137" s="61">
        <v>964055</v>
      </c>
    </row>
    <row r="138" spans="1:14" x14ac:dyDescent="0.2">
      <c r="A138" s="56" t="s">
        <v>210</v>
      </c>
      <c r="B138" s="71">
        <v>437</v>
      </c>
      <c r="C138" s="71" t="s">
        <v>205</v>
      </c>
      <c r="D138" s="57" t="s">
        <v>38</v>
      </c>
      <c r="E138" s="76">
        <v>132</v>
      </c>
      <c r="F138" s="57" t="s">
        <v>211</v>
      </c>
      <c r="G138" s="59">
        <v>4.2</v>
      </c>
      <c r="H138" s="71" t="s">
        <v>65</v>
      </c>
      <c r="I138" s="59">
        <v>20</v>
      </c>
      <c r="J138" s="61">
        <v>132000</v>
      </c>
      <c r="K138" s="61">
        <v>72838.350000000006</v>
      </c>
      <c r="L138" s="61">
        <v>1743145</v>
      </c>
      <c r="M138" s="61">
        <v>13800</v>
      </c>
      <c r="N138" s="61">
        <v>1756945</v>
      </c>
    </row>
    <row r="139" spans="1:14" x14ac:dyDescent="0.2">
      <c r="A139" s="56" t="s">
        <v>212</v>
      </c>
      <c r="B139" s="71">
        <v>437</v>
      </c>
      <c r="C139" s="71" t="s">
        <v>205</v>
      </c>
      <c r="D139" s="57" t="s">
        <v>38</v>
      </c>
      <c r="E139" s="76">
        <v>55</v>
      </c>
      <c r="F139" s="57" t="s">
        <v>213</v>
      </c>
      <c r="G139" s="59">
        <v>4.2</v>
      </c>
      <c r="H139" s="71" t="s">
        <v>65</v>
      </c>
      <c r="I139" s="59">
        <v>20</v>
      </c>
      <c r="J139" s="61">
        <v>55000</v>
      </c>
      <c r="K139" s="61">
        <v>52490.09</v>
      </c>
      <c r="L139" s="61">
        <v>1256177</v>
      </c>
      <c r="M139" s="61">
        <v>9944</v>
      </c>
      <c r="N139" s="61">
        <v>1266121</v>
      </c>
    </row>
    <row r="140" spans="1:14" x14ac:dyDescent="0.2">
      <c r="A140" s="56" t="s">
        <v>212</v>
      </c>
      <c r="B140" s="71">
        <v>437</v>
      </c>
      <c r="C140" s="71" t="s">
        <v>205</v>
      </c>
      <c r="D140" s="57" t="s">
        <v>38</v>
      </c>
      <c r="E140" s="76">
        <v>1</v>
      </c>
      <c r="F140" s="57" t="s">
        <v>214</v>
      </c>
      <c r="G140" s="59">
        <v>4.2</v>
      </c>
      <c r="H140" s="71" t="s">
        <v>65</v>
      </c>
      <c r="I140" s="59">
        <v>20</v>
      </c>
      <c r="J140" s="61">
        <v>1000</v>
      </c>
      <c r="K140" s="61">
        <v>1418.65</v>
      </c>
      <c r="L140" s="61">
        <v>33951</v>
      </c>
      <c r="M140" s="61">
        <v>268</v>
      </c>
      <c r="N140" s="61">
        <v>34219</v>
      </c>
    </row>
    <row r="141" spans="1:14" x14ac:dyDescent="0.2">
      <c r="A141" s="56" t="s">
        <v>215</v>
      </c>
      <c r="B141" s="71">
        <v>437</v>
      </c>
      <c r="C141" s="71" t="s">
        <v>216</v>
      </c>
      <c r="D141" s="57" t="s">
        <v>38</v>
      </c>
      <c r="E141" s="58">
        <v>110</v>
      </c>
      <c r="F141" s="57" t="s">
        <v>217</v>
      </c>
      <c r="G141" s="59">
        <v>3</v>
      </c>
      <c r="H141" s="71" t="s">
        <v>65</v>
      </c>
      <c r="I141" s="59">
        <v>5.93</v>
      </c>
      <c r="J141" s="61">
        <v>110000</v>
      </c>
      <c r="K141" s="61">
        <v>0</v>
      </c>
      <c r="L141" s="61">
        <v>0</v>
      </c>
      <c r="M141" s="61">
        <v>0</v>
      </c>
      <c r="N141" s="61">
        <v>0</v>
      </c>
    </row>
    <row r="142" spans="1:14" x14ac:dyDescent="0.2">
      <c r="A142" s="56" t="s">
        <v>218</v>
      </c>
      <c r="B142" s="71">
        <v>437</v>
      </c>
      <c r="C142" s="71" t="s">
        <v>216</v>
      </c>
      <c r="D142" s="57" t="s">
        <v>38</v>
      </c>
      <c r="E142" s="58">
        <v>33</v>
      </c>
      <c r="F142" s="57" t="s">
        <v>219</v>
      </c>
      <c r="G142" s="59">
        <v>3</v>
      </c>
      <c r="H142" s="71" t="s">
        <v>65</v>
      </c>
      <c r="I142" s="59">
        <v>5.93</v>
      </c>
      <c r="J142" s="61">
        <v>33000</v>
      </c>
      <c r="K142" s="61">
        <v>0</v>
      </c>
      <c r="L142" s="61">
        <v>0</v>
      </c>
      <c r="M142" s="61">
        <v>0</v>
      </c>
      <c r="N142" s="61">
        <v>0</v>
      </c>
    </row>
    <row r="143" spans="1:14" x14ac:dyDescent="0.2">
      <c r="A143" s="56" t="s">
        <v>215</v>
      </c>
      <c r="B143" s="71">
        <v>437</v>
      </c>
      <c r="C143" s="71" t="s">
        <v>216</v>
      </c>
      <c r="D143" s="57" t="s">
        <v>38</v>
      </c>
      <c r="E143" s="58">
        <v>375</v>
      </c>
      <c r="F143" s="57" t="s">
        <v>220</v>
      </c>
      <c r="G143" s="59">
        <v>4.2</v>
      </c>
      <c r="H143" s="71" t="s">
        <v>65</v>
      </c>
      <c r="I143" s="59">
        <v>19.75</v>
      </c>
      <c r="J143" s="61">
        <v>375000</v>
      </c>
      <c r="K143" s="61">
        <v>240939.27</v>
      </c>
      <c r="L143" s="61">
        <v>5766084</v>
      </c>
      <c r="M143" s="61">
        <v>45648</v>
      </c>
      <c r="N143" s="61">
        <v>5811732</v>
      </c>
    </row>
    <row r="144" spans="1:14" x14ac:dyDescent="0.2">
      <c r="A144" s="56" t="s">
        <v>215</v>
      </c>
      <c r="B144" s="71">
        <v>437</v>
      </c>
      <c r="C144" s="71" t="s">
        <v>216</v>
      </c>
      <c r="D144" s="57" t="s">
        <v>38</v>
      </c>
      <c r="E144" s="58">
        <v>99</v>
      </c>
      <c r="F144" s="57" t="s">
        <v>221</v>
      </c>
      <c r="G144" s="59">
        <v>4.2</v>
      </c>
      <c r="H144" s="71" t="s">
        <v>65</v>
      </c>
      <c r="I144" s="59">
        <v>19.75</v>
      </c>
      <c r="J144" s="61">
        <v>99000</v>
      </c>
      <c r="K144" s="61">
        <v>63607.98</v>
      </c>
      <c r="L144" s="61">
        <v>1522246</v>
      </c>
      <c r="M144" s="61">
        <v>12051</v>
      </c>
      <c r="N144" s="61">
        <v>1534297</v>
      </c>
    </row>
    <row r="145" spans="1:15" x14ac:dyDescent="0.2">
      <c r="A145" s="56" t="s">
        <v>215</v>
      </c>
      <c r="B145" s="71">
        <v>437</v>
      </c>
      <c r="C145" s="71" t="s">
        <v>216</v>
      </c>
      <c r="D145" s="57" t="s">
        <v>38</v>
      </c>
      <c r="E145" s="58">
        <v>93</v>
      </c>
      <c r="F145" s="57" t="s">
        <v>222</v>
      </c>
      <c r="G145" s="59">
        <v>4.2</v>
      </c>
      <c r="H145" s="71" t="s">
        <v>65</v>
      </c>
      <c r="I145" s="59">
        <v>19.75</v>
      </c>
      <c r="J145" s="61">
        <v>93000</v>
      </c>
      <c r="K145" s="61">
        <v>60119.01</v>
      </c>
      <c r="L145" s="61">
        <v>1438750</v>
      </c>
      <c r="M145" s="61">
        <v>11390</v>
      </c>
      <c r="N145" s="61">
        <v>1450140</v>
      </c>
    </row>
    <row r="146" spans="1:15" x14ac:dyDescent="0.2">
      <c r="A146" s="56" t="s">
        <v>223</v>
      </c>
      <c r="B146" s="71">
        <v>437</v>
      </c>
      <c r="C146" s="71" t="s">
        <v>216</v>
      </c>
      <c r="D146" s="57" t="s">
        <v>38</v>
      </c>
      <c r="E146" s="58">
        <v>122</v>
      </c>
      <c r="F146" s="57" t="s">
        <v>224</v>
      </c>
      <c r="G146" s="59">
        <v>4.2</v>
      </c>
      <c r="H146" s="71" t="s">
        <v>65</v>
      </c>
      <c r="I146" s="59">
        <v>19.75</v>
      </c>
      <c r="J146" s="61">
        <v>122000</v>
      </c>
      <c r="K146" s="61">
        <v>107434.06</v>
      </c>
      <c r="L146" s="61">
        <v>2571079</v>
      </c>
      <c r="M146" s="61">
        <v>20354</v>
      </c>
      <c r="N146" s="61">
        <v>2591433</v>
      </c>
    </row>
    <row r="147" spans="1:15" x14ac:dyDescent="0.2">
      <c r="A147" s="56" t="s">
        <v>223</v>
      </c>
      <c r="B147" s="71">
        <v>437</v>
      </c>
      <c r="C147" s="71" t="s">
        <v>216</v>
      </c>
      <c r="D147" s="57" t="s">
        <v>38</v>
      </c>
      <c r="E147" s="58">
        <v>1</v>
      </c>
      <c r="F147" s="57" t="s">
        <v>225</v>
      </c>
      <c r="G147" s="59">
        <v>4.2</v>
      </c>
      <c r="H147" s="71" t="s">
        <v>65</v>
      </c>
      <c r="I147" s="59">
        <v>19.75</v>
      </c>
      <c r="J147" s="61">
        <v>1000</v>
      </c>
      <c r="K147" s="61">
        <v>1342.93</v>
      </c>
      <c r="L147" s="61">
        <v>32139</v>
      </c>
      <c r="M147" s="61">
        <v>254</v>
      </c>
      <c r="N147" s="61">
        <v>32393</v>
      </c>
    </row>
    <row r="148" spans="1:15" x14ac:dyDescent="0.2">
      <c r="A148" s="56"/>
      <c r="D148" s="57"/>
      <c r="E148" s="58"/>
      <c r="F148" s="57"/>
      <c r="G148" s="59"/>
      <c r="H148" s="71"/>
      <c r="I148" s="59"/>
      <c r="J148" s="61"/>
      <c r="K148" s="61"/>
      <c r="L148" s="61"/>
      <c r="M148" s="61"/>
      <c r="N148" s="61"/>
    </row>
    <row r="149" spans="1:15" x14ac:dyDescent="0.2">
      <c r="A149" s="56" t="s">
        <v>69</v>
      </c>
      <c r="B149" s="71">
        <v>449</v>
      </c>
      <c r="C149" s="71" t="s">
        <v>226</v>
      </c>
      <c r="D149" s="57" t="s">
        <v>38</v>
      </c>
      <c r="E149" s="58">
        <v>162</v>
      </c>
      <c r="F149" s="57" t="s">
        <v>193</v>
      </c>
      <c r="G149" s="59">
        <v>4.8</v>
      </c>
      <c r="H149" s="57" t="s">
        <v>57</v>
      </c>
      <c r="I149" s="59">
        <v>7.75</v>
      </c>
      <c r="J149" s="61">
        <v>162000</v>
      </c>
      <c r="K149" s="61">
        <v>0</v>
      </c>
      <c r="L149" s="61">
        <v>0</v>
      </c>
      <c r="M149" s="61">
        <v>0</v>
      </c>
      <c r="N149" s="61">
        <v>0</v>
      </c>
    </row>
    <row r="150" spans="1:15" x14ac:dyDescent="0.2">
      <c r="A150" s="56" t="s">
        <v>227</v>
      </c>
      <c r="B150" s="71">
        <v>449</v>
      </c>
      <c r="C150" s="71" t="s">
        <v>226</v>
      </c>
      <c r="D150" s="57" t="s">
        <v>38</v>
      </c>
      <c r="E150" s="58">
        <v>50</v>
      </c>
      <c r="F150" s="57" t="s">
        <v>194</v>
      </c>
      <c r="G150" s="59">
        <v>5.4</v>
      </c>
      <c r="H150" s="57" t="s">
        <v>57</v>
      </c>
      <c r="I150" s="59">
        <v>14.75</v>
      </c>
      <c r="J150" s="61">
        <v>50000</v>
      </c>
      <c r="K150" s="61">
        <v>69129.25</v>
      </c>
      <c r="L150" s="61">
        <v>1654380</v>
      </c>
      <c r="M150" s="61">
        <v>14436</v>
      </c>
      <c r="N150" s="61">
        <v>1668816</v>
      </c>
    </row>
    <row r="151" spans="1:15" x14ac:dyDescent="0.2">
      <c r="A151" s="56" t="s">
        <v>227</v>
      </c>
      <c r="B151" s="71">
        <v>449</v>
      </c>
      <c r="C151" s="71" t="s">
        <v>226</v>
      </c>
      <c r="D151" s="57" t="s">
        <v>38</v>
      </c>
      <c r="E151" s="58">
        <v>59.52</v>
      </c>
      <c r="F151" s="57" t="s">
        <v>195</v>
      </c>
      <c r="G151" s="59">
        <v>4.5</v>
      </c>
      <c r="H151" s="57" t="s">
        <v>57</v>
      </c>
      <c r="I151" s="59">
        <v>15</v>
      </c>
      <c r="J151" s="61">
        <v>59520</v>
      </c>
      <c r="K151" s="61">
        <v>86204.36</v>
      </c>
      <c r="L151" s="61">
        <v>2063016</v>
      </c>
      <c r="M151" s="61">
        <v>0</v>
      </c>
      <c r="N151" s="61">
        <v>2063016</v>
      </c>
    </row>
    <row r="152" spans="1:15" x14ac:dyDescent="0.2">
      <c r="A152" s="56"/>
      <c r="D152" s="57"/>
      <c r="E152" s="58"/>
      <c r="F152" s="57"/>
      <c r="G152" s="59"/>
      <c r="H152" s="71"/>
      <c r="I152" s="59"/>
      <c r="J152" s="61"/>
      <c r="K152" s="61"/>
      <c r="L152" s="61"/>
      <c r="M152" s="61"/>
      <c r="N152" s="61"/>
    </row>
    <row r="153" spans="1:15" x14ac:dyDescent="0.2">
      <c r="A153" s="56" t="s">
        <v>121</v>
      </c>
      <c r="B153" s="71">
        <v>472</v>
      </c>
      <c r="C153" s="71" t="s">
        <v>228</v>
      </c>
      <c r="D153" s="57" t="s">
        <v>229</v>
      </c>
      <c r="E153" s="58">
        <v>15700000</v>
      </c>
      <c r="F153" s="57" t="s">
        <v>71</v>
      </c>
      <c r="G153" s="59">
        <v>6</v>
      </c>
      <c r="H153" s="71" t="s">
        <v>176</v>
      </c>
      <c r="I153" s="59">
        <v>4</v>
      </c>
      <c r="J153" s="61">
        <v>15700000000</v>
      </c>
      <c r="K153" s="61">
        <v>0</v>
      </c>
      <c r="L153" s="61">
        <v>0</v>
      </c>
      <c r="M153" s="61">
        <v>0</v>
      </c>
      <c r="N153" s="61">
        <v>0</v>
      </c>
    </row>
    <row r="154" spans="1:15" x14ac:dyDescent="0.2">
      <c r="A154" s="56" t="s">
        <v>121</v>
      </c>
      <c r="B154" s="71">
        <v>472</v>
      </c>
      <c r="C154" s="71" t="s">
        <v>228</v>
      </c>
      <c r="D154" s="57" t="s">
        <v>229</v>
      </c>
      <c r="E154" s="58">
        <v>500000</v>
      </c>
      <c r="F154" s="57" t="s">
        <v>73</v>
      </c>
      <c r="G154" s="59" t="s">
        <v>230</v>
      </c>
      <c r="H154" s="71" t="s">
        <v>176</v>
      </c>
      <c r="I154" s="59">
        <v>6</v>
      </c>
      <c r="J154" s="61">
        <v>500000000</v>
      </c>
      <c r="K154" s="61">
        <v>0</v>
      </c>
      <c r="L154" s="61">
        <v>0</v>
      </c>
      <c r="M154" s="61">
        <v>0</v>
      </c>
      <c r="N154" s="61">
        <v>0</v>
      </c>
    </row>
    <row r="155" spans="1:15" x14ac:dyDescent="0.2">
      <c r="A155" s="56" t="s">
        <v>121</v>
      </c>
      <c r="B155" s="71">
        <v>472</v>
      </c>
      <c r="C155" s="71" t="s">
        <v>228</v>
      </c>
      <c r="D155" s="57" t="s">
        <v>229</v>
      </c>
      <c r="E155" s="58">
        <v>1000</v>
      </c>
      <c r="F155" s="57" t="s">
        <v>111</v>
      </c>
      <c r="G155" s="59">
        <v>10</v>
      </c>
      <c r="H155" s="71" t="s">
        <v>176</v>
      </c>
      <c r="I155" s="59">
        <v>6</v>
      </c>
      <c r="J155" s="61">
        <v>1000000</v>
      </c>
      <c r="K155" s="61">
        <v>0</v>
      </c>
      <c r="L155" s="61">
        <v>0</v>
      </c>
      <c r="M155" s="61">
        <v>0</v>
      </c>
      <c r="N155" s="61">
        <v>0</v>
      </c>
      <c r="O155" s="338"/>
    </row>
    <row r="156" spans="1:15" x14ac:dyDescent="0.2">
      <c r="A156" s="56" t="s">
        <v>121</v>
      </c>
      <c r="B156" s="71">
        <v>486</v>
      </c>
      <c r="C156" s="71" t="s">
        <v>231</v>
      </c>
      <c r="D156" s="57" t="s">
        <v>38</v>
      </c>
      <c r="E156" s="58">
        <v>450</v>
      </c>
      <c r="F156" s="57" t="s">
        <v>97</v>
      </c>
      <c r="G156" s="59">
        <v>4.25</v>
      </c>
      <c r="H156" s="71" t="s">
        <v>65</v>
      </c>
      <c r="I156" s="59">
        <v>19.5</v>
      </c>
      <c r="J156" s="61">
        <v>450000</v>
      </c>
      <c r="K156" s="61">
        <v>239321</v>
      </c>
      <c r="L156" s="61">
        <v>5727356</v>
      </c>
      <c r="M156" s="61">
        <v>23237</v>
      </c>
      <c r="N156" s="61">
        <v>5750593</v>
      </c>
    </row>
    <row r="157" spans="1:15" x14ac:dyDescent="0.2">
      <c r="A157" s="56" t="s">
        <v>232</v>
      </c>
      <c r="B157" s="71">
        <v>486</v>
      </c>
      <c r="C157" s="71" t="s">
        <v>231</v>
      </c>
      <c r="D157" s="57" t="s">
        <v>38</v>
      </c>
      <c r="E157" s="58">
        <v>50</v>
      </c>
      <c r="F157" s="57" t="s">
        <v>99</v>
      </c>
      <c r="G157" s="59">
        <v>8</v>
      </c>
      <c r="H157" s="71" t="s">
        <v>65</v>
      </c>
      <c r="I157" s="59">
        <v>23.25</v>
      </c>
      <c r="J157" s="61">
        <v>50000</v>
      </c>
      <c r="K157" s="61">
        <v>50000</v>
      </c>
      <c r="L157" s="61">
        <v>1196585</v>
      </c>
      <c r="M157" s="61">
        <v>992321</v>
      </c>
      <c r="N157" s="61">
        <v>2188906</v>
      </c>
    </row>
    <row r="158" spans="1:15" x14ac:dyDescent="0.2">
      <c r="A158" s="56" t="s">
        <v>233</v>
      </c>
      <c r="B158" s="71">
        <v>486</v>
      </c>
      <c r="C158" s="71" t="s">
        <v>234</v>
      </c>
      <c r="D158" s="57" t="s">
        <v>38</v>
      </c>
      <c r="E158" s="58">
        <v>427</v>
      </c>
      <c r="F158" s="57" t="s">
        <v>191</v>
      </c>
      <c r="G158" s="59">
        <v>4</v>
      </c>
      <c r="H158" s="71" t="s">
        <v>65</v>
      </c>
      <c r="I158" s="59">
        <v>20</v>
      </c>
      <c r="J158" s="61">
        <v>427000</v>
      </c>
      <c r="K158" s="61">
        <v>280826</v>
      </c>
      <c r="L158" s="61">
        <v>6720641</v>
      </c>
      <c r="M158" s="61">
        <v>25685</v>
      </c>
      <c r="N158" s="61">
        <v>6746326</v>
      </c>
    </row>
    <row r="159" spans="1:15" x14ac:dyDescent="0.2">
      <c r="A159" s="56" t="s">
        <v>233</v>
      </c>
      <c r="B159" s="71">
        <v>486</v>
      </c>
      <c r="C159" s="71" t="s">
        <v>234</v>
      </c>
      <c r="D159" s="57" t="s">
        <v>38</v>
      </c>
      <c r="E159" s="58">
        <v>37</v>
      </c>
      <c r="F159" s="57" t="s">
        <v>235</v>
      </c>
      <c r="G159" s="59">
        <v>4</v>
      </c>
      <c r="H159" s="71" t="s">
        <v>65</v>
      </c>
      <c r="I159" s="59">
        <v>20</v>
      </c>
      <c r="J159" s="61">
        <v>37000</v>
      </c>
      <c r="K159" s="61">
        <v>37000</v>
      </c>
      <c r="L159" s="61">
        <v>885473</v>
      </c>
      <c r="M159" s="61">
        <v>250295</v>
      </c>
      <c r="N159" s="61">
        <v>1135768</v>
      </c>
    </row>
    <row r="160" spans="1:15" x14ac:dyDescent="0.2">
      <c r="A160" s="56" t="s">
        <v>233</v>
      </c>
      <c r="B160" s="71">
        <v>486</v>
      </c>
      <c r="C160" s="71" t="s">
        <v>234</v>
      </c>
      <c r="D160" s="57" t="s">
        <v>38</v>
      </c>
      <c r="E160" s="58">
        <v>59</v>
      </c>
      <c r="F160" s="57" t="s">
        <v>236</v>
      </c>
      <c r="G160" s="59">
        <v>7</v>
      </c>
      <c r="H160" s="71" t="s">
        <v>65</v>
      </c>
      <c r="I160" s="59">
        <v>21.75</v>
      </c>
      <c r="J160" s="61">
        <v>59000</v>
      </c>
      <c r="K160" s="61">
        <v>59000</v>
      </c>
      <c r="L160" s="61">
        <v>1411970</v>
      </c>
      <c r="M160" s="61">
        <v>757386</v>
      </c>
      <c r="N160" s="61">
        <v>2169356</v>
      </c>
    </row>
    <row r="161" spans="1:14" x14ac:dyDescent="0.2">
      <c r="A161" s="56"/>
      <c r="D161" s="57"/>
      <c r="E161" s="58"/>
      <c r="F161" s="57"/>
      <c r="G161" s="59"/>
      <c r="H161" s="71"/>
      <c r="I161" s="59"/>
      <c r="J161" s="61"/>
      <c r="K161" s="61"/>
      <c r="L161" s="61"/>
      <c r="M161" s="61"/>
      <c r="N161" s="61"/>
    </row>
    <row r="162" spans="1:14" x14ac:dyDescent="0.2">
      <c r="A162" s="56" t="s">
        <v>62</v>
      </c>
      <c r="B162" s="71">
        <v>495</v>
      </c>
      <c r="C162" s="71" t="s">
        <v>237</v>
      </c>
      <c r="D162" s="57" t="s">
        <v>38</v>
      </c>
      <c r="E162" s="58">
        <v>578.5</v>
      </c>
      <c r="F162" s="57" t="s">
        <v>238</v>
      </c>
      <c r="G162" s="59">
        <v>4</v>
      </c>
      <c r="H162" s="71" t="s">
        <v>65</v>
      </c>
      <c r="I162" s="59">
        <v>19.25</v>
      </c>
      <c r="J162" s="61">
        <v>578500</v>
      </c>
      <c r="K162" s="61">
        <v>281554</v>
      </c>
      <c r="L162" s="61">
        <v>6738063</v>
      </c>
      <c r="M162" s="61">
        <v>44260</v>
      </c>
      <c r="N162" s="61">
        <v>6782323</v>
      </c>
    </row>
    <row r="163" spans="1:14" x14ac:dyDescent="0.2">
      <c r="A163" s="56" t="s">
        <v>62</v>
      </c>
      <c r="B163" s="71">
        <v>495</v>
      </c>
      <c r="C163" s="71" t="s">
        <v>237</v>
      </c>
      <c r="D163" s="57" t="s">
        <v>38</v>
      </c>
      <c r="E163" s="58">
        <v>52.2</v>
      </c>
      <c r="F163" s="57" t="s">
        <v>239</v>
      </c>
      <c r="G163" s="59">
        <v>5</v>
      </c>
      <c r="H163" s="71" t="s">
        <v>65</v>
      </c>
      <c r="I163" s="59">
        <v>19.25</v>
      </c>
      <c r="J163" s="61">
        <v>52200</v>
      </c>
      <c r="K163" s="61">
        <v>53489</v>
      </c>
      <c r="L163" s="61">
        <v>1280082</v>
      </c>
      <c r="M163" s="61">
        <v>10473</v>
      </c>
      <c r="N163" s="61">
        <v>1290555</v>
      </c>
    </row>
    <row r="164" spans="1:14" x14ac:dyDescent="0.2">
      <c r="A164" s="56" t="s">
        <v>66</v>
      </c>
      <c r="B164" s="71">
        <v>495</v>
      </c>
      <c r="C164" s="71" t="s">
        <v>237</v>
      </c>
      <c r="D164" s="57" t="s">
        <v>38</v>
      </c>
      <c r="E164" s="58">
        <v>27.4</v>
      </c>
      <c r="F164" s="57" t="s">
        <v>240</v>
      </c>
      <c r="G164" s="59">
        <v>5.5</v>
      </c>
      <c r="H164" s="71" t="s">
        <v>65</v>
      </c>
      <c r="I164" s="59">
        <v>19.25</v>
      </c>
      <c r="J164" s="61">
        <v>27400</v>
      </c>
      <c r="K164" s="61">
        <v>31324</v>
      </c>
      <c r="L164" s="61">
        <v>749636</v>
      </c>
      <c r="M164" s="61">
        <v>6734</v>
      </c>
      <c r="N164" s="61">
        <v>756370</v>
      </c>
    </row>
    <row r="165" spans="1:14" x14ac:dyDescent="0.2">
      <c r="A165" s="56" t="s">
        <v>66</v>
      </c>
      <c r="B165" s="71">
        <v>495</v>
      </c>
      <c r="C165" s="71" t="s">
        <v>237</v>
      </c>
      <c r="D165" s="57" t="s">
        <v>38</v>
      </c>
      <c r="E165" s="58">
        <v>20.399999999999999</v>
      </c>
      <c r="F165" s="57" t="s">
        <v>241</v>
      </c>
      <c r="G165" s="59">
        <v>6</v>
      </c>
      <c r="H165" s="71" t="s">
        <v>65</v>
      </c>
      <c r="I165" s="59">
        <v>19.25</v>
      </c>
      <c r="J165" s="61">
        <v>20400</v>
      </c>
      <c r="K165" s="61">
        <v>25754</v>
      </c>
      <c r="L165" s="61">
        <v>616337</v>
      </c>
      <c r="M165" s="61">
        <v>6029</v>
      </c>
      <c r="N165" s="61">
        <v>622366</v>
      </c>
    </row>
    <row r="166" spans="1:14" x14ac:dyDescent="0.2">
      <c r="A166" s="56" t="s">
        <v>242</v>
      </c>
      <c r="B166" s="71">
        <v>495</v>
      </c>
      <c r="C166" s="71" t="s">
        <v>237</v>
      </c>
      <c r="D166" s="57" t="s">
        <v>38</v>
      </c>
      <c r="E166" s="58">
        <v>22</v>
      </c>
      <c r="F166" s="135" t="s">
        <v>243</v>
      </c>
      <c r="G166" s="59">
        <v>7</v>
      </c>
      <c r="H166" s="71" t="s">
        <v>65</v>
      </c>
      <c r="I166" s="59">
        <v>19.25</v>
      </c>
      <c r="J166" s="61">
        <v>22000</v>
      </c>
      <c r="K166" s="61">
        <v>28837</v>
      </c>
      <c r="L166" s="61">
        <v>690118</v>
      </c>
      <c r="M166" s="61">
        <v>7848</v>
      </c>
      <c r="N166" s="61">
        <v>697966</v>
      </c>
    </row>
    <row r="167" spans="1:14" x14ac:dyDescent="0.2">
      <c r="A167" s="56" t="s">
        <v>242</v>
      </c>
      <c r="B167" s="71">
        <v>495</v>
      </c>
      <c r="C167" s="71" t="s">
        <v>237</v>
      </c>
      <c r="D167" s="57" t="s">
        <v>38</v>
      </c>
      <c r="E167" s="58">
        <v>31</v>
      </c>
      <c r="F167" s="57" t="s">
        <v>244</v>
      </c>
      <c r="G167" s="59">
        <v>7.5</v>
      </c>
      <c r="H167" s="71" t="s">
        <v>65</v>
      </c>
      <c r="I167" s="59">
        <v>19.25</v>
      </c>
      <c r="J167" s="61">
        <v>31000</v>
      </c>
      <c r="K167" s="61">
        <v>52367</v>
      </c>
      <c r="L167" s="61">
        <v>1253231</v>
      </c>
      <c r="M167" s="61">
        <v>15243</v>
      </c>
      <c r="N167" s="61">
        <v>1268474</v>
      </c>
    </row>
    <row r="168" spans="1:14" x14ac:dyDescent="0.2">
      <c r="A168" s="56" t="s">
        <v>245</v>
      </c>
      <c r="B168" s="71">
        <v>495</v>
      </c>
      <c r="C168" s="71" t="s">
        <v>246</v>
      </c>
      <c r="D168" s="57" t="s">
        <v>38</v>
      </c>
      <c r="E168" s="58">
        <v>478</v>
      </c>
      <c r="F168" s="57" t="s">
        <v>247</v>
      </c>
      <c r="G168" s="59">
        <v>4</v>
      </c>
      <c r="H168" s="71" t="s">
        <v>65</v>
      </c>
      <c r="I168" s="59">
        <v>18.25</v>
      </c>
      <c r="J168" s="61">
        <v>478000</v>
      </c>
      <c r="K168" s="61">
        <v>251732</v>
      </c>
      <c r="L168" s="61">
        <v>6024372</v>
      </c>
      <c r="M168" s="61">
        <v>39574</v>
      </c>
      <c r="N168" s="61">
        <v>6063946</v>
      </c>
    </row>
    <row r="169" spans="1:14" x14ac:dyDescent="0.2">
      <c r="A169" s="56" t="s">
        <v>248</v>
      </c>
      <c r="B169" s="71">
        <v>495</v>
      </c>
      <c r="C169" s="71" t="s">
        <v>246</v>
      </c>
      <c r="D169" s="57" t="s">
        <v>38</v>
      </c>
      <c r="E169" s="58">
        <v>55</v>
      </c>
      <c r="F169" s="57" t="s">
        <v>249</v>
      </c>
      <c r="G169" s="59">
        <v>5</v>
      </c>
      <c r="H169" s="71" t="s">
        <v>65</v>
      </c>
      <c r="I169" s="59">
        <v>18.25</v>
      </c>
      <c r="J169" s="61">
        <v>55000</v>
      </c>
      <c r="K169" s="61">
        <v>56358</v>
      </c>
      <c r="L169" s="61">
        <v>1348742</v>
      </c>
      <c r="M169" s="61">
        <v>11035</v>
      </c>
      <c r="N169" s="61">
        <v>1359777</v>
      </c>
    </row>
    <row r="170" spans="1:14" x14ac:dyDescent="0.2">
      <c r="A170" s="56" t="s">
        <v>250</v>
      </c>
      <c r="B170" s="71">
        <v>495</v>
      </c>
      <c r="C170" s="71" t="s">
        <v>246</v>
      </c>
      <c r="D170" s="57" t="s">
        <v>38</v>
      </c>
      <c r="E170" s="58">
        <v>18</v>
      </c>
      <c r="F170" s="57" t="s">
        <v>251</v>
      </c>
      <c r="G170" s="59">
        <v>5.5</v>
      </c>
      <c r="H170" s="71" t="s">
        <v>65</v>
      </c>
      <c r="I170" s="59">
        <v>18.25</v>
      </c>
      <c r="J170" s="61">
        <v>18000</v>
      </c>
      <c r="K170" s="61">
        <v>19505</v>
      </c>
      <c r="L170" s="61">
        <v>466788</v>
      </c>
      <c r="M170" s="61">
        <v>4193</v>
      </c>
      <c r="N170" s="61">
        <v>470981</v>
      </c>
    </row>
    <row r="171" spans="1:14" x14ac:dyDescent="0.2">
      <c r="A171" s="56" t="s">
        <v>252</v>
      </c>
      <c r="B171" s="71">
        <v>495</v>
      </c>
      <c r="C171" s="71" t="s">
        <v>246</v>
      </c>
      <c r="D171" s="57" t="s">
        <v>38</v>
      </c>
      <c r="E171" s="58">
        <v>8</v>
      </c>
      <c r="F171" s="57" t="s">
        <v>253</v>
      </c>
      <c r="G171" s="59">
        <v>6</v>
      </c>
      <c r="H171" s="71" t="s">
        <v>65</v>
      </c>
      <c r="I171" s="59">
        <v>18.25</v>
      </c>
      <c r="J171" s="61">
        <v>8000</v>
      </c>
      <c r="K171" s="61">
        <v>9528</v>
      </c>
      <c r="L171" s="61">
        <v>228021</v>
      </c>
      <c r="M171" s="61">
        <v>2230</v>
      </c>
      <c r="N171" s="61">
        <v>230251</v>
      </c>
    </row>
    <row r="172" spans="1:14" x14ac:dyDescent="0.2">
      <c r="A172" s="56" t="s">
        <v>252</v>
      </c>
      <c r="B172" s="71">
        <v>495</v>
      </c>
      <c r="C172" s="71" t="s">
        <v>246</v>
      </c>
      <c r="D172" s="57" t="s">
        <v>38</v>
      </c>
      <c r="E172" s="58">
        <v>15</v>
      </c>
      <c r="F172" s="57" t="s">
        <v>254</v>
      </c>
      <c r="G172" s="59">
        <v>7</v>
      </c>
      <c r="H172" s="71" t="s">
        <v>65</v>
      </c>
      <c r="I172" s="59">
        <v>18.25</v>
      </c>
      <c r="J172" s="61">
        <v>15000</v>
      </c>
      <c r="K172" s="61">
        <v>18375</v>
      </c>
      <c r="L172" s="61">
        <v>439745</v>
      </c>
      <c r="M172" s="61">
        <v>5001</v>
      </c>
      <c r="N172" s="61">
        <v>444746</v>
      </c>
    </row>
    <row r="173" spans="1:14" x14ac:dyDescent="0.2">
      <c r="A173" s="56" t="s">
        <v>252</v>
      </c>
      <c r="B173" s="71">
        <v>495</v>
      </c>
      <c r="C173" s="71" t="s">
        <v>246</v>
      </c>
      <c r="D173" s="57" t="s">
        <v>38</v>
      </c>
      <c r="E173" s="58">
        <v>25</v>
      </c>
      <c r="F173" s="57" t="s">
        <v>255</v>
      </c>
      <c r="G173" s="59">
        <v>7.5</v>
      </c>
      <c r="H173" s="71" t="s">
        <v>65</v>
      </c>
      <c r="I173" s="59">
        <v>18.25</v>
      </c>
      <c r="J173" s="61">
        <v>25000</v>
      </c>
      <c r="K173" s="61">
        <v>39286</v>
      </c>
      <c r="L173" s="61">
        <v>940180</v>
      </c>
      <c r="M173" s="61">
        <v>11435</v>
      </c>
      <c r="N173" s="61">
        <v>951615</v>
      </c>
    </row>
    <row r="174" spans="1:14" x14ac:dyDescent="0.2">
      <c r="A174" s="56" t="s">
        <v>256</v>
      </c>
      <c r="B174" s="71">
        <v>495</v>
      </c>
      <c r="C174" s="71" t="s">
        <v>257</v>
      </c>
      <c r="D174" s="57" t="s">
        <v>38</v>
      </c>
      <c r="E174" s="58">
        <v>402</v>
      </c>
      <c r="F174" s="57" t="s">
        <v>258</v>
      </c>
      <c r="G174" s="59">
        <v>4.7</v>
      </c>
      <c r="H174" s="57" t="s">
        <v>65</v>
      </c>
      <c r="I174" s="59">
        <v>17</v>
      </c>
      <c r="J174" s="267">
        <v>402000</v>
      </c>
      <c r="K174" s="61">
        <v>241817</v>
      </c>
      <c r="L174" s="61">
        <v>5787089</v>
      </c>
      <c r="M174" s="61">
        <v>44554</v>
      </c>
      <c r="N174" s="61">
        <v>5831643</v>
      </c>
    </row>
    <row r="175" spans="1:14" x14ac:dyDescent="0.2">
      <c r="A175" s="56" t="s">
        <v>259</v>
      </c>
      <c r="B175" s="71">
        <v>495</v>
      </c>
      <c r="C175" s="71" t="s">
        <v>257</v>
      </c>
      <c r="D175" s="57" t="s">
        <v>38</v>
      </c>
      <c r="E175" s="58">
        <v>38.200000000000003</v>
      </c>
      <c r="F175" s="57" t="s">
        <v>260</v>
      </c>
      <c r="G175" s="59">
        <v>5.2</v>
      </c>
      <c r="H175" s="57" t="s">
        <v>65</v>
      </c>
      <c r="I175" s="59">
        <v>17</v>
      </c>
      <c r="J175" s="267">
        <v>38200</v>
      </c>
      <c r="K175" s="61">
        <v>38687</v>
      </c>
      <c r="L175" s="61">
        <v>925845</v>
      </c>
      <c r="M175" s="61">
        <v>7871</v>
      </c>
      <c r="N175" s="61">
        <v>933716</v>
      </c>
    </row>
    <row r="176" spans="1:14" x14ac:dyDescent="0.2">
      <c r="A176" s="56" t="s">
        <v>259</v>
      </c>
      <c r="B176" s="71">
        <v>495</v>
      </c>
      <c r="C176" s="71" t="s">
        <v>257</v>
      </c>
      <c r="D176" s="57" t="s">
        <v>38</v>
      </c>
      <c r="E176" s="58">
        <v>12</v>
      </c>
      <c r="F176" s="57" t="s">
        <v>261</v>
      </c>
      <c r="G176" s="59">
        <v>5.2</v>
      </c>
      <c r="H176" s="57" t="s">
        <v>65</v>
      </c>
      <c r="I176" s="59">
        <v>17</v>
      </c>
      <c r="J176" s="267">
        <v>12000</v>
      </c>
      <c r="K176" s="61">
        <v>12465</v>
      </c>
      <c r="L176" s="61">
        <v>298309</v>
      </c>
      <c r="M176" s="61">
        <v>2536</v>
      </c>
      <c r="N176" s="61">
        <v>300845</v>
      </c>
    </row>
    <row r="177" spans="1:14" x14ac:dyDescent="0.2">
      <c r="A177" s="56" t="s">
        <v>259</v>
      </c>
      <c r="B177" s="71">
        <v>495</v>
      </c>
      <c r="C177" s="71" t="s">
        <v>257</v>
      </c>
      <c r="D177" s="57" t="s">
        <v>38</v>
      </c>
      <c r="E177" s="58">
        <v>6</v>
      </c>
      <c r="F177" s="57" t="s">
        <v>262</v>
      </c>
      <c r="G177" s="59">
        <v>5.2</v>
      </c>
      <c r="H177" s="57" t="s">
        <v>65</v>
      </c>
      <c r="I177" s="59">
        <v>17</v>
      </c>
      <c r="J177" s="267">
        <v>6000</v>
      </c>
      <c r="K177" s="61">
        <v>6557</v>
      </c>
      <c r="L177" s="61">
        <v>156920</v>
      </c>
      <c r="M177" s="61">
        <v>1334</v>
      </c>
      <c r="N177" s="61">
        <v>158254</v>
      </c>
    </row>
    <row r="178" spans="1:14" x14ac:dyDescent="0.2">
      <c r="A178" s="56" t="s">
        <v>259</v>
      </c>
      <c r="B178" s="71">
        <v>495</v>
      </c>
      <c r="C178" s="71" t="s">
        <v>257</v>
      </c>
      <c r="D178" s="57" t="s">
        <v>38</v>
      </c>
      <c r="E178" s="58">
        <v>9</v>
      </c>
      <c r="F178" s="57" t="s">
        <v>263</v>
      </c>
      <c r="G178" s="59">
        <v>5.2</v>
      </c>
      <c r="H178" s="57" t="s">
        <v>65</v>
      </c>
      <c r="I178" s="59">
        <v>17</v>
      </c>
      <c r="J178" s="267">
        <v>9000</v>
      </c>
      <c r="K178" s="61">
        <v>9835</v>
      </c>
      <c r="L178" s="61">
        <v>235368</v>
      </c>
      <c r="M178" s="61">
        <v>2001</v>
      </c>
      <c r="N178" s="61">
        <v>237369</v>
      </c>
    </row>
    <row r="179" spans="1:14" x14ac:dyDescent="0.2">
      <c r="A179" s="56" t="s">
        <v>259</v>
      </c>
      <c r="B179" s="71">
        <v>495</v>
      </c>
      <c r="C179" s="71" t="s">
        <v>257</v>
      </c>
      <c r="D179" s="57" t="s">
        <v>38</v>
      </c>
      <c r="E179" s="58">
        <v>27.4</v>
      </c>
      <c r="F179" s="57" t="s">
        <v>264</v>
      </c>
      <c r="G179" s="59">
        <v>5.2</v>
      </c>
      <c r="H179" s="57" t="s">
        <v>65</v>
      </c>
      <c r="I179" s="59">
        <v>17</v>
      </c>
      <c r="J179" s="267">
        <v>27400</v>
      </c>
      <c r="K179" s="61">
        <v>35303</v>
      </c>
      <c r="L179" s="61">
        <v>844860</v>
      </c>
      <c r="M179" s="61">
        <v>7183</v>
      </c>
      <c r="N179" s="61">
        <v>852043</v>
      </c>
    </row>
    <row r="180" spans="1:14" x14ac:dyDescent="0.2">
      <c r="A180" s="56"/>
      <c r="D180" s="57"/>
      <c r="E180" s="58"/>
      <c r="F180" s="57"/>
      <c r="G180" s="59"/>
      <c r="H180" s="71"/>
      <c r="I180" s="59"/>
      <c r="J180" s="61"/>
      <c r="K180" s="61"/>
      <c r="L180" s="61"/>
      <c r="M180" s="61"/>
      <c r="N180" s="61"/>
    </row>
    <row r="181" spans="1:14" x14ac:dyDescent="0.2">
      <c r="A181" s="56" t="s">
        <v>69</v>
      </c>
      <c r="B181" s="71">
        <v>501</v>
      </c>
      <c r="C181" s="71" t="s">
        <v>265</v>
      </c>
      <c r="D181" s="57" t="s">
        <v>38</v>
      </c>
      <c r="E181" s="58">
        <v>156.30000000000001</v>
      </c>
      <c r="F181" s="57" t="s">
        <v>266</v>
      </c>
      <c r="G181" s="59">
        <v>4.1500000000000004</v>
      </c>
      <c r="H181" s="57" t="s">
        <v>57</v>
      </c>
      <c r="I181" s="59">
        <v>7.75</v>
      </c>
      <c r="J181" s="61">
        <v>156300</v>
      </c>
      <c r="K181" s="61">
        <v>17770.830000000002</v>
      </c>
      <c r="L181" s="61">
        <v>425286</v>
      </c>
      <c r="M181" s="61">
        <v>4296</v>
      </c>
      <c r="N181" s="61">
        <v>429582</v>
      </c>
    </row>
    <row r="182" spans="1:14" x14ac:dyDescent="0.2">
      <c r="A182" s="56" t="s">
        <v>227</v>
      </c>
      <c r="B182" s="71">
        <v>501</v>
      </c>
      <c r="C182" s="71" t="s">
        <v>265</v>
      </c>
      <c r="D182" s="57" t="s">
        <v>38</v>
      </c>
      <c r="E182" s="58">
        <v>47.1</v>
      </c>
      <c r="F182" s="57" t="s">
        <v>267</v>
      </c>
      <c r="G182" s="59">
        <v>4.5</v>
      </c>
      <c r="H182" s="57" t="s">
        <v>57</v>
      </c>
      <c r="I182" s="59">
        <v>14.75</v>
      </c>
      <c r="J182" s="61">
        <v>47100</v>
      </c>
      <c r="K182" s="61">
        <v>64798.080000000002</v>
      </c>
      <c r="L182" s="61">
        <v>1550728</v>
      </c>
      <c r="M182" s="61">
        <v>0</v>
      </c>
      <c r="N182" s="61">
        <v>1550728</v>
      </c>
    </row>
    <row r="183" spans="1:14" x14ac:dyDescent="0.2">
      <c r="A183" s="56" t="s">
        <v>227</v>
      </c>
      <c r="B183" s="71">
        <v>501</v>
      </c>
      <c r="C183" s="71" t="s">
        <v>265</v>
      </c>
      <c r="D183" s="57" t="s">
        <v>38</v>
      </c>
      <c r="E183" s="58">
        <v>11.4</v>
      </c>
      <c r="F183" s="57" t="s">
        <v>268</v>
      </c>
      <c r="G183" s="59">
        <v>5.5</v>
      </c>
      <c r="H183" s="57" t="s">
        <v>57</v>
      </c>
      <c r="I183" s="59">
        <v>15</v>
      </c>
      <c r="J183" s="61">
        <v>11400</v>
      </c>
      <c r="K183" s="61">
        <v>16804.37</v>
      </c>
      <c r="L183" s="61">
        <v>402157</v>
      </c>
      <c r="M183" s="61">
        <v>0</v>
      </c>
      <c r="N183" s="61">
        <v>402157</v>
      </c>
    </row>
    <row r="184" spans="1:14" x14ac:dyDescent="0.2">
      <c r="A184" s="56" t="s">
        <v>227</v>
      </c>
      <c r="B184" s="71">
        <v>501</v>
      </c>
      <c r="C184" s="71" t="s">
        <v>265</v>
      </c>
      <c r="D184" s="57" t="s">
        <v>38</v>
      </c>
      <c r="E184" s="58">
        <v>58</v>
      </c>
      <c r="F184" s="57" t="s">
        <v>269</v>
      </c>
      <c r="G184" s="59">
        <v>5</v>
      </c>
      <c r="H184" s="57" t="s">
        <v>57</v>
      </c>
      <c r="I184" s="59">
        <v>15.25</v>
      </c>
      <c r="J184" s="61">
        <v>58000</v>
      </c>
      <c r="K184" s="61">
        <v>82602.52</v>
      </c>
      <c r="L184" s="61">
        <v>1976818</v>
      </c>
      <c r="M184" s="61">
        <v>0</v>
      </c>
      <c r="N184" s="61">
        <v>1976818</v>
      </c>
    </row>
    <row r="185" spans="1:14" x14ac:dyDescent="0.2">
      <c r="A185" s="56"/>
      <c r="D185" s="57"/>
      <c r="E185" s="58"/>
      <c r="F185" s="57"/>
      <c r="G185" s="59"/>
      <c r="H185" s="71"/>
      <c r="I185" s="59"/>
      <c r="J185" s="61"/>
      <c r="K185" s="61"/>
      <c r="L185" s="61"/>
      <c r="M185" s="61"/>
      <c r="N185" s="61"/>
    </row>
    <row r="186" spans="1:14" x14ac:dyDescent="0.2">
      <c r="A186" s="56" t="s">
        <v>270</v>
      </c>
      <c r="B186" s="71">
        <v>510</v>
      </c>
      <c r="C186" s="57" t="s">
        <v>271</v>
      </c>
      <c r="D186" s="57" t="s">
        <v>38</v>
      </c>
      <c r="E186" s="58">
        <v>863</v>
      </c>
      <c r="F186" s="57" t="s">
        <v>272</v>
      </c>
      <c r="G186" s="59">
        <v>4</v>
      </c>
      <c r="H186" s="71" t="s">
        <v>65</v>
      </c>
      <c r="I186" s="59">
        <v>18.5</v>
      </c>
      <c r="J186" s="61">
        <v>863000</v>
      </c>
      <c r="K186" s="61">
        <v>424052</v>
      </c>
      <c r="L186" s="61">
        <v>10148281</v>
      </c>
      <c r="M186" s="61">
        <v>66657</v>
      </c>
      <c r="N186" s="61">
        <v>10214938</v>
      </c>
    </row>
    <row r="187" spans="1:14" x14ac:dyDescent="0.2">
      <c r="A187" s="56" t="s">
        <v>270</v>
      </c>
      <c r="B187" s="71">
        <v>510</v>
      </c>
      <c r="C187" s="57" t="s">
        <v>271</v>
      </c>
      <c r="D187" s="57" t="s">
        <v>38</v>
      </c>
      <c r="E187" s="58">
        <v>141</v>
      </c>
      <c r="F187" s="57" t="s">
        <v>273</v>
      </c>
      <c r="G187" s="59">
        <v>4</v>
      </c>
      <c r="H187" s="71" t="s">
        <v>65</v>
      </c>
      <c r="I187" s="59">
        <v>18.5</v>
      </c>
      <c r="J187" s="61">
        <v>141000</v>
      </c>
      <c r="K187" s="61">
        <v>70161</v>
      </c>
      <c r="L187" s="61">
        <v>1679071</v>
      </c>
      <c r="M187" s="61">
        <v>11029</v>
      </c>
      <c r="N187" s="61">
        <v>1690100</v>
      </c>
    </row>
    <row r="188" spans="1:14" x14ac:dyDescent="0.2">
      <c r="A188" s="56" t="s">
        <v>66</v>
      </c>
      <c r="B188" s="71">
        <v>510</v>
      </c>
      <c r="C188" s="57" t="s">
        <v>271</v>
      </c>
      <c r="D188" s="57" t="s">
        <v>38</v>
      </c>
      <c r="E188" s="58">
        <v>45</v>
      </c>
      <c r="F188" s="57" t="s">
        <v>274</v>
      </c>
      <c r="G188" s="59">
        <v>4</v>
      </c>
      <c r="H188" s="71" t="s">
        <v>65</v>
      </c>
      <c r="I188" s="59">
        <v>18.5</v>
      </c>
      <c r="J188" s="61">
        <v>45000</v>
      </c>
      <c r="K188" s="61">
        <v>58638</v>
      </c>
      <c r="L188" s="61">
        <v>1403306</v>
      </c>
      <c r="M188" s="61">
        <v>9218</v>
      </c>
      <c r="N188" s="61">
        <v>1412524</v>
      </c>
    </row>
    <row r="189" spans="1:14" x14ac:dyDescent="0.2">
      <c r="A189" s="56" t="s">
        <v>66</v>
      </c>
      <c r="B189" s="71">
        <v>510</v>
      </c>
      <c r="C189" s="57" t="s">
        <v>271</v>
      </c>
      <c r="D189" s="57" t="s">
        <v>38</v>
      </c>
      <c r="E189" s="58">
        <v>18</v>
      </c>
      <c r="F189" s="57" t="s">
        <v>275</v>
      </c>
      <c r="G189" s="59">
        <v>4</v>
      </c>
      <c r="H189" s="71" t="s">
        <v>65</v>
      </c>
      <c r="I189" s="59">
        <v>18.5</v>
      </c>
      <c r="J189" s="61">
        <v>18000</v>
      </c>
      <c r="K189" s="61">
        <v>23455</v>
      </c>
      <c r="L189" s="61">
        <v>561318</v>
      </c>
      <c r="M189" s="61">
        <v>3687</v>
      </c>
      <c r="N189" s="61">
        <v>565005</v>
      </c>
    </row>
    <row r="190" spans="1:14" x14ac:dyDescent="0.2">
      <c r="A190" s="56" t="s">
        <v>276</v>
      </c>
      <c r="B190" s="71">
        <v>510</v>
      </c>
      <c r="C190" s="57" t="s">
        <v>271</v>
      </c>
      <c r="D190" s="57" t="s">
        <v>38</v>
      </c>
      <c r="E190" s="58">
        <v>46</v>
      </c>
      <c r="F190" s="57" t="s">
        <v>277</v>
      </c>
      <c r="G190" s="59">
        <v>4</v>
      </c>
      <c r="H190" s="71" t="s">
        <v>65</v>
      </c>
      <c r="I190" s="59">
        <v>18.5</v>
      </c>
      <c r="J190" s="61">
        <v>46000</v>
      </c>
      <c r="K190" s="61">
        <v>59942</v>
      </c>
      <c r="L190" s="61">
        <v>1434513</v>
      </c>
      <c r="M190" s="61">
        <v>9423</v>
      </c>
      <c r="N190" s="61">
        <v>1443936</v>
      </c>
    </row>
    <row r="191" spans="1:14" x14ac:dyDescent="0.2">
      <c r="A191" s="56" t="s">
        <v>276</v>
      </c>
      <c r="B191" s="71">
        <v>510</v>
      </c>
      <c r="C191" s="57" t="s">
        <v>271</v>
      </c>
      <c r="D191" s="57" t="s">
        <v>38</v>
      </c>
      <c r="E191" s="58">
        <v>113</v>
      </c>
      <c r="F191" s="57" t="s">
        <v>278</v>
      </c>
      <c r="G191" s="59">
        <v>4</v>
      </c>
      <c r="H191" s="71" t="s">
        <v>65</v>
      </c>
      <c r="I191" s="59">
        <v>18.5</v>
      </c>
      <c r="J191" s="61">
        <v>113000</v>
      </c>
      <c r="K191" s="61">
        <v>147248</v>
      </c>
      <c r="L191" s="61">
        <v>3523893</v>
      </c>
      <c r="M191" s="61">
        <v>23147</v>
      </c>
      <c r="N191" s="61">
        <v>3547040</v>
      </c>
    </row>
    <row r="192" spans="1:14" x14ac:dyDescent="0.2">
      <c r="A192" s="56"/>
      <c r="D192" s="57"/>
      <c r="E192" s="58"/>
      <c r="F192" s="57"/>
      <c r="G192" s="59"/>
      <c r="H192" s="57"/>
      <c r="I192" s="59"/>
      <c r="J192" s="61"/>
      <c r="K192" s="61"/>
      <c r="L192" s="61"/>
      <c r="M192" s="61"/>
      <c r="N192" s="61"/>
    </row>
    <row r="193" spans="1:14" x14ac:dyDescent="0.2">
      <c r="A193" s="56" t="s">
        <v>279</v>
      </c>
      <c r="B193" s="71">
        <v>514</v>
      </c>
      <c r="C193" s="71" t="s">
        <v>280</v>
      </c>
      <c r="D193" s="57" t="s">
        <v>281</v>
      </c>
      <c r="E193" s="58">
        <v>65000</v>
      </c>
      <c r="F193" s="57" t="s">
        <v>282</v>
      </c>
      <c r="G193" s="59">
        <v>7.61</v>
      </c>
      <c r="H193" s="57" t="s">
        <v>283</v>
      </c>
      <c r="I193" s="59">
        <v>14.5</v>
      </c>
      <c r="J193" s="61">
        <v>65000000</v>
      </c>
      <c r="K193" s="61">
        <v>65000000</v>
      </c>
      <c r="L193" s="61">
        <v>35796800</v>
      </c>
      <c r="M193" s="61">
        <v>699847</v>
      </c>
      <c r="N193" s="61">
        <v>36496647</v>
      </c>
    </row>
    <row r="194" spans="1:14" x14ac:dyDescent="0.2">
      <c r="A194" s="56" t="s">
        <v>284</v>
      </c>
      <c r="B194" s="71">
        <v>514</v>
      </c>
      <c r="C194" s="71" t="s">
        <v>280</v>
      </c>
      <c r="D194" s="57" t="s">
        <v>281</v>
      </c>
      <c r="E194" s="58">
        <v>1</v>
      </c>
      <c r="F194" s="57" t="s">
        <v>285</v>
      </c>
      <c r="G194" s="59">
        <v>7.75</v>
      </c>
      <c r="H194" s="57" t="s">
        <v>283</v>
      </c>
      <c r="I194" s="59">
        <v>15</v>
      </c>
      <c r="J194" s="61">
        <v>1000</v>
      </c>
      <c r="K194" s="61">
        <v>1639.24</v>
      </c>
      <c r="L194" s="61">
        <v>903</v>
      </c>
      <c r="M194" s="61">
        <v>18</v>
      </c>
      <c r="N194" s="61">
        <v>921</v>
      </c>
    </row>
    <row r="195" spans="1:14" x14ac:dyDescent="0.2">
      <c r="A195" s="56" t="s">
        <v>279</v>
      </c>
      <c r="B195" s="71">
        <v>536</v>
      </c>
      <c r="C195" s="71" t="s">
        <v>286</v>
      </c>
      <c r="D195" s="57" t="s">
        <v>38</v>
      </c>
      <c r="E195" s="58">
        <v>302</v>
      </c>
      <c r="F195" s="57" t="s">
        <v>287</v>
      </c>
      <c r="G195" s="59">
        <v>3.7</v>
      </c>
      <c r="H195" s="57" t="s">
        <v>65</v>
      </c>
      <c r="I195" s="59">
        <v>19.5</v>
      </c>
      <c r="J195" s="61">
        <v>302000</v>
      </c>
      <c r="K195" s="61">
        <v>166420.6</v>
      </c>
      <c r="L195" s="61">
        <v>3982726</v>
      </c>
      <c r="M195" s="61">
        <v>12245</v>
      </c>
      <c r="N195" s="61">
        <v>3994971</v>
      </c>
    </row>
    <row r="196" spans="1:14" x14ac:dyDescent="0.2">
      <c r="A196" s="56" t="s">
        <v>284</v>
      </c>
      <c r="B196" s="71">
        <v>536</v>
      </c>
      <c r="C196" s="71" t="s">
        <v>286</v>
      </c>
      <c r="D196" s="57" t="s">
        <v>38</v>
      </c>
      <c r="E196" s="58">
        <v>19</v>
      </c>
      <c r="F196" s="57" t="s">
        <v>288</v>
      </c>
      <c r="G196" s="59">
        <v>4</v>
      </c>
      <c r="H196" s="57" t="s">
        <v>65</v>
      </c>
      <c r="I196" s="59">
        <v>19.5</v>
      </c>
      <c r="J196" s="61">
        <v>19000</v>
      </c>
      <c r="K196" s="61">
        <v>2530.64</v>
      </c>
      <c r="L196" s="61">
        <v>60562</v>
      </c>
      <c r="M196" s="61">
        <v>202</v>
      </c>
      <c r="N196" s="61">
        <v>60764</v>
      </c>
    </row>
    <row r="197" spans="1:14" x14ac:dyDescent="0.2">
      <c r="A197" s="56" t="s">
        <v>284</v>
      </c>
      <c r="B197" s="71">
        <v>536</v>
      </c>
      <c r="C197" s="71" t="s">
        <v>286</v>
      </c>
      <c r="D197" s="57" t="s">
        <v>38</v>
      </c>
      <c r="E197" s="58">
        <v>17</v>
      </c>
      <c r="F197" s="57" t="s">
        <v>289</v>
      </c>
      <c r="G197" s="59">
        <v>4.7</v>
      </c>
      <c r="H197" s="57" t="s">
        <v>65</v>
      </c>
      <c r="I197" s="59">
        <v>19.5</v>
      </c>
      <c r="J197" s="61">
        <v>17000</v>
      </c>
      <c r="K197" s="61">
        <v>22393.86</v>
      </c>
      <c r="L197" s="61">
        <v>535923</v>
      </c>
      <c r="M197" s="61">
        <v>2085</v>
      </c>
      <c r="N197" s="61">
        <v>538008</v>
      </c>
    </row>
    <row r="198" spans="1:14" x14ac:dyDescent="0.2">
      <c r="A198" s="56" t="s">
        <v>284</v>
      </c>
      <c r="B198" s="71">
        <v>536</v>
      </c>
      <c r="C198" s="71" t="s">
        <v>286</v>
      </c>
      <c r="D198" s="57" t="s">
        <v>38</v>
      </c>
      <c r="E198" s="58">
        <v>11.5</v>
      </c>
      <c r="F198" s="57" t="s">
        <v>290</v>
      </c>
      <c r="G198" s="59">
        <v>5.5</v>
      </c>
      <c r="H198" s="57" t="s">
        <v>65</v>
      </c>
      <c r="I198" s="59">
        <v>19.5</v>
      </c>
      <c r="J198" s="61">
        <v>11500</v>
      </c>
      <c r="K198" s="61">
        <v>15856.7</v>
      </c>
      <c r="L198" s="61">
        <v>379478</v>
      </c>
      <c r="M198" s="61">
        <v>1723</v>
      </c>
      <c r="N198" s="61">
        <v>381201</v>
      </c>
    </row>
    <row r="199" spans="1:14" x14ac:dyDescent="0.2">
      <c r="A199" s="56" t="s">
        <v>291</v>
      </c>
      <c r="B199" s="71">
        <v>536</v>
      </c>
      <c r="C199" s="71" t="s">
        <v>286</v>
      </c>
      <c r="D199" s="57" t="s">
        <v>38</v>
      </c>
      <c r="E199" s="58">
        <v>20</v>
      </c>
      <c r="F199" s="57" t="s">
        <v>292</v>
      </c>
      <c r="G199" s="59">
        <v>7.5</v>
      </c>
      <c r="H199" s="57" t="s">
        <v>65</v>
      </c>
      <c r="I199" s="59">
        <v>19.5</v>
      </c>
      <c r="J199" s="61">
        <v>20000</v>
      </c>
      <c r="K199" s="61">
        <v>30866.04</v>
      </c>
      <c r="L199" s="61">
        <v>738677</v>
      </c>
      <c r="M199" s="61">
        <v>4541</v>
      </c>
      <c r="N199" s="61">
        <v>743218</v>
      </c>
    </row>
    <row r="200" spans="1:14" x14ac:dyDescent="0.2">
      <c r="A200" s="56"/>
      <c r="D200" s="57"/>
      <c r="E200" s="58"/>
      <c r="F200" s="57"/>
      <c r="G200" s="59"/>
      <c r="H200" s="57"/>
      <c r="I200" s="59"/>
      <c r="J200" s="61"/>
      <c r="K200" s="61"/>
      <c r="L200" s="61"/>
      <c r="M200" s="61"/>
      <c r="N200" s="61"/>
    </row>
    <row r="201" spans="1:14" x14ac:dyDescent="0.2">
      <c r="A201" s="56" t="s">
        <v>69</v>
      </c>
      <c r="B201" s="71">
        <v>557</v>
      </c>
      <c r="C201" s="71" t="s">
        <v>293</v>
      </c>
      <c r="D201" s="57" t="s">
        <v>38</v>
      </c>
      <c r="E201" s="58">
        <v>120.8</v>
      </c>
      <c r="F201" s="57" t="s">
        <v>294</v>
      </c>
      <c r="G201" s="59">
        <v>4.2</v>
      </c>
      <c r="H201" s="57" t="s">
        <v>57</v>
      </c>
      <c r="I201" s="59">
        <v>9.75</v>
      </c>
      <c r="J201" s="61">
        <v>120800</v>
      </c>
      <c r="K201" s="61">
        <v>0</v>
      </c>
      <c r="L201" s="61">
        <v>0</v>
      </c>
      <c r="M201" s="61">
        <v>0</v>
      </c>
      <c r="N201" s="61">
        <v>0</v>
      </c>
    </row>
    <row r="202" spans="1:14" x14ac:dyDescent="0.2">
      <c r="A202" s="56" t="s">
        <v>295</v>
      </c>
      <c r="B202" s="71">
        <v>557</v>
      </c>
      <c r="C202" s="71" t="s">
        <v>293</v>
      </c>
      <c r="D202" s="57" t="s">
        <v>38</v>
      </c>
      <c r="E202" s="58">
        <v>41.9</v>
      </c>
      <c r="F202" s="57" t="s">
        <v>296</v>
      </c>
      <c r="G202" s="59">
        <v>5</v>
      </c>
      <c r="H202" s="57" t="s">
        <v>57</v>
      </c>
      <c r="I202" s="59">
        <v>19.5</v>
      </c>
      <c r="J202" s="61"/>
      <c r="K202" s="61"/>
      <c r="L202" s="61"/>
      <c r="M202" s="61"/>
      <c r="N202" s="61"/>
    </row>
    <row r="203" spans="1:14" x14ac:dyDescent="0.2">
      <c r="A203" s="56" t="s">
        <v>295</v>
      </c>
      <c r="B203" s="71">
        <v>557</v>
      </c>
      <c r="C203" s="71" t="s">
        <v>293</v>
      </c>
      <c r="D203" s="57" t="s">
        <v>38</v>
      </c>
      <c r="E203" s="58">
        <v>11</v>
      </c>
      <c r="F203" s="57" t="s">
        <v>297</v>
      </c>
      <c r="G203" s="59">
        <v>5</v>
      </c>
      <c r="H203" s="57" t="s">
        <v>57</v>
      </c>
      <c r="I203" s="59">
        <v>19.75</v>
      </c>
      <c r="J203" s="61"/>
      <c r="K203" s="61"/>
      <c r="L203" s="61"/>
      <c r="M203" s="61"/>
      <c r="N203" s="61"/>
    </row>
    <row r="204" spans="1:14" x14ac:dyDescent="0.2">
      <c r="A204" s="56" t="s">
        <v>295</v>
      </c>
      <c r="B204" s="71">
        <v>557</v>
      </c>
      <c r="C204" s="71" t="s">
        <v>293</v>
      </c>
      <c r="D204" s="57" t="s">
        <v>38</v>
      </c>
      <c r="E204" s="58">
        <v>64</v>
      </c>
      <c r="F204" s="57" t="s">
        <v>298</v>
      </c>
      <c r="G204" s="59">
        <v>3</v>
      </c>
      <c r="H204" s="57" t="s">
        <v>57</v>
      </c>
      <c r="I204" s="59">
        <v>20</v>
      </c>
      <c r="J204" s="61"/>
      <c r="K204" s="61"/>
      <c r="L204" s="61"/>
      <c r="M204" s="61"/>
      <c r="N204" s="61"/>
    </row>
    <row r="205" spans="1:14" x14ac:dyDescent="0.2">
      <c r="A205" s="56"/>
      <c r="D205" s="57"/>
      <c r="E205" s="58"/>
      <c r="F205" s="57"/>
      <c r="G205" s="59"/>
      <c r="H205" s="57"/>
      <c r="I205" s="59"/>
      <c r="J205" s="83"/>
      <c r="K205" s="61"/>
      <c r="L205" s="61"/>
      <c r="M205" s="61"/>
      <c r="N205" s="61"/>
    </row>
    <row r="206" spans="1:14" x14ac:dyDescent="0.2">
      <c r="A206" s="56" t="s">
        <v>270</v>
      </c>
      <c r="B206" s="71">
        <v>582</v>
      </c>
      <c r="C206" s="71" t="s">
        <v>299</v>
      </c>
      <c r="D206" s="57" t="s">
        <v>38</v>
      </c>
      <c r="E206" s="58">
        <v>750</v>
      </c>
      <c r="F206" s="57" t="s">
        <v>287</v>
      </c>
      <c r="G206" s="59">
        <v>4.5</v>
      </c>
      <c r="H206" s="57" t="s">
        <v>65</v>
      </c>
      <c r="I206" s="59">
        <v>18.5</v>
      </c>
      <c r="J206" s="61">
        <v>750000</v>
      </c>
      <c r="K206" s="61">
        <v>491828</v>
      </c>
      <c r="L206" s="61">
        <v>11770275</v>
      </c>
      <c r="M206" s="61">
        <v>86827</v>
      </c>
      <c r="N206" s="61">
        <v>11857102</v>
      </c>
    </row>
    <row r="207" spans="1:14" x14ac:dyDescent="0.2">
      <c r="A207" s="56" t="s">
        <v>276</v>
      </c>
      <c r="B207" s="71">
        <v>582</v>
      </c>
      <c r="C207" s="71" t="s">
        <v>299</v>
      </c>
      <c r="D207" s="57" t="s">
        <v>38</v>
      </c>
      <c r="E207" s="58">
        <v>45</v>
      </c>
      <c r="F207" s="57" t="s">
        <v>288</v>
      </c>
      <c r="G207" s="59">
        <v>4.5</v>
      </c>
      <c r="H207" s="57" t="s">
        <v>65</v>
      </c>
      <c r="I207" s="59">
        <v>18.5</v>
      </c>
      <c r="J207" s="61">
        <v>45000</v>
      </c>
      <c r="K207" s="61">
        <v>29914</v>
      </c>
      <c r="L207" s="61">
        <v>715893</v>
      </c>
      <c r="M207" s="61">
        <v>5281</v>
      </c>
      <c r="N207" s="61">
        <v>721174</v>
      </c>
    </row>
    <row r="208" spans="1:14" x14ac:dyDescent="0.2">
      <c r="A208" s="56" t="s">
        <v>276</v>
      </c>
      <c r="B208" s="71">
        <v>582</v>
      </c>
      <c r="C208" s="71" t="s">
        <v>299</v>
      </c>
      <c r="D208" s="57" t="s">
        <v>38</v>
      </c>
      <c r="E208" s="58">
        <v>19</v>
      </c>
      <c r="F208" s="57" t="s">
        <v>289</v>
      </c>
      <c r="G208" s="59">
        <v>4.5</v>
      </c>
      <c r="H208" s="57" t="s">
        <v>65</v>
      </c>
      <c r="I208" s="59">
        <v>18.5</v>
      </c>
      <c r="J208" s="61">
        <v>19000</v>
      </c>
      <c r="K208" s="61">
        <v>23677</v>
      </c>
      <c r="L208" s="61">
        <v>566631</v>
      </c>
      <c r="M208" s="61">
        <v>4180</v>
      </c>
      <c r="N208" s="61">
        <v>570811</v>
      </c>
    </row>
    <row r="209" spans="1:14" x14ac:dyDescent="0.2">
      <c r="A209" s="56" t="s">
        <v>276</v>
      </c>
      <c r="B209" s="71">
        <v>582</v>
      </c>
      <c r="C209" s="71" t="s">
        <v>299</v>
      </c>
      <c r="D209" s="57" t="s">
        <v>38</v>
      </c>
      <c r="E209" s="58">
        <v>9</v>
      </c>
      <c r="F209" s="57" t="s">
        <v>290</v>
      </c>
      <c r="G209" s="59">
        <v>4.5</v>
      </c>
      <c r="H209" s="57" t="s">
        <v>65</v>
      </c>
      <c r="I209" s="59">
        <v>18.5</v>
      </c>
      <c r="J209" s="61">
        <v>9000</v>
      </c>
      <c r="K209" s="61">
        <v>11216</v>
      </c>
      <c r="L209" s="61">
        <v>268418</v>
      </c>
      <c r="M209" s="61">
        <v>1980</v>
      </c>
      <c r="N209" s="61">
        <v>270398</v>
      </c>
    </row>
    <row r="210" spans="1:14" x14ac:dyDescent="0.2">
      <c r="A210" s="56" t="s">
        <v>276</v>
      </c>
      <c r="B210" s="71">
        <v>582</v>
      </c>
      <c r="C210" s="71" t="s">
        <v>299</v>
      </c>
      <c r="D210" s="57" t="s">
        <v>38</v>
      </c>
      <c r="E210" s="58">
        <v>24.6</v>
      </c>
      <c r="F210" s="57" t="s">
        <v>292</v>
      </c>
      <c r="G210" s="59">
        <v>4.5</v>
      </c>
      <c r="H210" s="57" t="s">
        <v>65</v>
      </c>
      <c r="I210" s="59">
        <v>18.5</v>
      </c>
      <c r="J210" s="61">
        <v>24600</v>
      </c>
      <c r="K210" s="61">
        <v>30656</v>
      </c>
      <c r="L210" s="61">
        <v>733650</v>
      </c>
      <c r="M210" s="61">
        <v>5412</v>
      </c>
      <c r="N210" s="61">
        <v>739062</v>
      </c>
    </row>
    <row r="211" spans="1:14" x14ac:dyDescent="0.2">
      <c r="A211" s="56" t="s">
        <v>276</v>
      </c>
      <c r="B211" s="71">
        <v>582</v>
      </c>
      <c r="C211" s="71" t="s">
        <v>299</v>
      </c>
      <c r="D211" s="57" t="s">
        <v>38</v>
      </c>
      <c r="E211" s="58">
        <v>112.4</v>
      </c>
      <c r="F211" s="57" t="s">
        <v>300</v>
      </c>
      <c r="G211" s="59">
        <v>4.5</v>
      </c>
      <c r="H211" s="57" t="s">
        <v>65</v>
      </c>
      <c r="I211" s="59">
        <v>18.5</v>
      </c>
      <c r="J211" s="61">
        <v>112400</v>
      </c>
      <c r="K211" s="61">
        <v>140070</v>
      </c>
      <c r="L211" s="61">
        <v>3352112</v>
      </c>
      <c r="M211" s="61">
        <v>24727</v>
      </c>
      <c r="N211" s="61">
        <v>3376839</v>
      </c>
    </row>
    <row r="212" spans="1:14" x14ac:dyDescent="0.2">
      <c r="A212" s="56"/>
      <c r="D212" s="57"/>
      <c r="E212" s="58"/>
      <c r="F212" s="57"/>
      <c r="G212" s="59"/>
      <c r="H212" s="57"/>
      <c r="I212" s="59"/>
      <c r="J212" s="83"/>
      <c r="K212" s="61"/>
      <c r="L212" s="61"/>
      <c r="M212" s="61"/>
      <c r="N212" s="61"/>
    </row>
    <row r="213" spans="1:14" x14ac:dyDescent="0.2">
      <c r="A213" s="56" t="s">
        <v>279</v>
      </c>
      <c r="B213" s="71">
        <v>607</v>
      </c>
      <c r="C213" s="71" t="s">
        <v>301</v>
      </c>
      <c r="D213" s="57" t="s">
        <v>229</v>
      </c>
      <c r="E213" s="58">
        <v>52800000</v>
      </c>
      <c r="F213" s="57" t="s">
        <v>302</v>
      </c>
      <c r="G213" s="59">
        <v>7.5</v>
      </c>
      <c r="H213" s="57" t="s">
        <v>176</v>
      </c>
      <c r="I213" s="59">
        <v>9.75</v>
      </c>
      <c r="J213" s="61">
        <v>52800000000</v>
      </c>
      <c r="K213" s="61">
        <v>24830200560</v>
      </c>
      <c r="L213" s="61">
        <v>24830201</v>
      </c>
      <c r="M213" s="61">
        <v>152646</v>
      </c>
      <c r="N213" s="61">
        <v>24982847</v>
      </c>
    </row>
    <row r="214" spans="1:14" x14ac:dyDescent="0.2">
      <c r="A214" s="56" t="s">
        <v>279</v>
      </c>
      <c r="B214" s="71">
        <v>607</v>
      </c>
      <c r="C214" s="71" t="s">
        <v>301</v>
      </c>
      <c r="D214" s="57" t="s">
        <v>229</v>
      </c>
      <c r="E214" s="58">
        <v>2700000</v>
      </c>
      <c r="F214" s="57" t="s">
        <v>303</v>
      </c>
      <c r="G214" s="59">
        <v>9</v>
      </c>
      <c r="H214" s="57" t="s">
        <v>176</v>
      </c>
      <c r="I214" s="59">
        <v>9.75</v>
      </c>
      <c r="J214" s="61">
        <v>2700000000</v>
      </c>
      <c r="K214" s="61">
        <v>2700000000</v>
      </c>
      <c r="L214" s="61">
        <v>2700000</v>
      </c>
      <c r="M214" s="61">
        <v>19813</v>
      </c>
      <c r="N214" s="61">
        <v>2719813</v>
      </c>
    </row>
    <row r="215" spans="1:14" x14ac:dyDescent="0.2">
      <c r="A215" s="56" t="s">
        <v>279</v>
      </c>
      <c r="B215" s="71">
        <v>607</v>
      </c>
      <c r="C215" s="71" t="s">
        <v>301</v>
      </c>
      <c r="D215" s="57" t="s">
        <v>229</v>
      </c>
      <c r="E215" s="58">
        <v>4500000</v>
      </c>
      <c r="F215" s="57" t="s">
        <v>304</v>
      </c>
      <c r="G215" s="59">
        <v>0</v>
      </c>
      <c r="H215" s="57" t="s">
        <v>176</v>
      </c>
      <c r="I215" s="59">
        <v>10</v>
      </c>
      <c r="J215" s="61">
        <v>4500000000</v>
      </c>
      <c r="K215" s="61">
        <v>4500000000</v>
      </c>
      <c r="L215" s="61">
        <v>4500000</v>
      </c>
      <c r="M215" s="61">
        <v>0</v>
      </c>
      <c r="N215" s="61">
        <v>4500000</v>
      </c>
    </row>
    <row r="216" spans="1:14" x14ac:dyDescent="0.2">
      <c r="A216" s="56" t="s">
        <v>305</v>
      </c>
      <c r="B216" s="71">
        <v>612</v>
      </c>
      <c r="C216" s="71" t="s">
        <v>306</v>
      </c>
      <c r="D216" s="57" t="s">
        <v>229</v>
      </c>
      <c r="E216" s="58">
        <v>34500000</v>
      </c>
      <c r="F216" s="57" t="s">
        <v>307</v>
      </c>
      <c r="G216" s="59">
        <v>6</v>
      </c>
      <c r="H216" s="57" t="s">
        <v>176</v>
      </c>
      <c r="I216" s="59">
        <v>7.25</v>
      </c>
      <c r="J216" s="61">
        <v>34500000000</v>
      </c>
      <c r="K216" s="61">
        <v>17250000000</v>
      </c>
      <c r="L216" s="61">
        <v>17250000</v>
      </c>
      <c r="M216" s="61">
        <v>250375</v>
      </c>
      <c r="N216" s="61">
        <v>17500375</v>
      </c>
    </row>
    <row r="217" spans="1:14" x14ac:dyDescent="0.2">
      <c r="A217" s="56" t="s">
        <v>305</v>
      </c>
      <c r="B217" s="71">
        <v>612</v>
      </c>
      <c r="C217" s="71" t="s">
        <v>306</v>
      </c>
      <c r="D217" s="57" t="s">
        <v>229</v>
      </c>
      <c r="E217" s="58">
        <v>10500000</v>
      </c>
      <c r="F217" s="57" t="s">
        <v>308</v>
      </c>
      <c r="G217" s="59">
        <v>0</v>
      </c>
      <c r="H217" s="57" t="s">
        <v>176</v>
      </c>
      <c r="I217" s="59">
        <v>7.5</v>
      </c>
      <c r="J217" s="61">
        <v>10500000000</v>
      </c>
      <c r="K217" s="61">
        <v>10500000000</v>
      </c>
      <c r="L217" s="61">
        <v>10500000</v>
      </c>
      <c r="M217" s="61">
        <v>0</v>
      </c>
      <c r="N217" s="61">
        <v>10500000</v>
      </c>
    </row>
    <row r="218" spans="1:14" x14ac:dyDescent="0.2">
      <c r="A218" s="56"/>
      <c r="D218" s="57"/>
      <c r="E218" s="58"/>
      <c r="F218" s="57"/>
      <c r="G218" s="59"/>
      <c r="H218" s="57"/>
      <c r="I218" s="59"/>
      <c r="J218" s="61"/>
      <c r="K218" s="61"/>
      <c r="L218" s="61"/>
      <c r="M218" s="61"/>
      <c r="N218" s="61"/>
    </row>
    <row r="219" spans="1:14" x14ac:dyDescent="0.2">
      <c r="A219" s="56" t="s">
        <v>312</v>
      </c>
      <c r="B219" s="71">
        <v>626</v>
      </c>
      <c r="C219" s="71" t="s">
        <v>313</v>
      </c>
      <c r="D219" s="57" t="s">
        <v>281</v>
      </c>
      <c r="E219" s="58">
        <v>100000</v>
      </c>
      <c r="F219" s="57" t="s">
        <v>314</v>
      </c>
      <c r="G219" s="59">
        <v>0</v>
      </c>
      <c r="H219" s="57" t="s">
        <v>315</v>
      </c>
      <c r="I219" s="59">
        <v>0.5</v>
      </c>
      <c r="J219" s="61"/>
      <c r="K219" s="61"/>
      <c r="L219" s="61"/>
      <c r="M219" s="61"/>
      <c r="N219" s="61"/>
    </row>
    <row r="220" spans="1:14" x14ac:dyDescent="0.2">
      <c r="A220" s="56" t="s">
        <v>312</v>
      </c>
      <c r="B220" s="71">
        <v>626</v>
      </c>
      <c r="C220" s="71" t="s">
        <v>313</v>
      </c>
      <c r="D220" s="57" t="s">
        <v>281</v>
      </c>
      <c r="E220" s="58">
        <v>100000</v>
      </c>
      <c r="F220" s="57" t="s">
        <v>316</v>
      </c>
      <c r="G220" s="59">
        <v>0</v>
      </c>
      <c r="H220" s="57" t="s">
        <v>315</v>
      </c>
      <c r="I220" s="59">
        <v>0.25</v>
      </c>
      <c r="J220" s="61"/>
      <c r="K220" s="61"/>
      <c r="L220" s="61"/>
      <c r="M220" s="61"/>
      <c r="N220" s="61"/>
    </row>
    <row r="221" spans="1:14" x14ac:dyDescent="0.2">
      <c r="A221" s="56" t="s">
        <v>305</v>
      </c>
      <c r="B221" s="71">
        <v>628</v>
      </c>
      <c r="C221" s="71" t="s">
        <v>317</v>
      </c>
      <c r="D221" s="57" t="s">
        <v>229</v>
      </c>
      <c r="E221" s="58">
        <v>33500000</v>
      </c>
      <c r="F221" s="57" t="s">
        <v>318</v>
      </c>
      <c r="G221" s="59">
        <v>6.5</v>
      </c>
      <c r="H221" s="57" t="s">
        <v>176</v>
      </c>
      <c r="I221" s="59">
        <v>7.25</v>
      </c>
      <c r="J221" s="61">
        <v>33500000000</v>
      </c>
      <c r="K221" s="61">
        <v>29312500000</v>
      </c>
      <c r="L221" s="61">
        <v>29312500</v>
      </c>
      <c r="M221" s="61">
        <v>460085</v>
      </c>
      <c r="N221" s="61">
        <v>29772585</v>
      </c>
    </row>
    <row r="222" spans="1:14" x14ac:dyDescent="0.2">
      <c r="A222" s="56" t="s">
        <v>305</v>
      </c>
      <c r="B222" s="71">
        <v>628</v>
      </c>
      <c r="C222" s="71" t="s">
        <v>317</v>
      </c>
      <c r="D222" s="57" t="s">
        <v>229</v>
      </c>
      <c r="E222" s="58">
        <v>6500000</v>
      </c>
      <c r="F222" s="57" t="s">
        <v>319</v>
      </c>
      <c r="G222" s="59">
        <v>0</v>
      </c>
      <c r="H222" s="57" t="s">
        <v>176</v>
      </c>
      <c r="I222" s="59">
        <v>7.5</v>
      </c>
      <c r="J222" s="61">
        <v>6500000000</v>
      </c>
      <c r="K222" s="61">
        <v>6500000000</v>
      </c>
      <c r="L222" s="61">
        <v>6500000</v>
      </c>
      <c r="M222" s="61">
        <v>0</v>
      </c>
      <c r="N222" s="61">
        <v>6500000</v>
      </c>
    </row>
    <row r="223" spans="1:14" x14ac:dyDescent="0.2">
      <c r="A223" s="56" t="s">
        <v>305</v>
      </c>
      <c r="B223" s="71">
        <v>631</v>
      </c>
      <c r="C223" s="71" t="s">
        <v>320</v>
      </c>
      <c r="D223" s="57" t="s">
        <v>229</v>
      </c>
      <c r="E223" s="58">
        <v>25000000</v>
      </c>
      <c r="F223" s="57" t="s">
        <v>321</v>
      </c>
      <c r="G223" s="59">
        <v>6.5</v>
      </c>
      <c r="H223" s="57" t="s">
        <v>176</v>
      </c>
      <c r="I223" s="59">
        <v>6</v>
      </c>
      <c r="J223" s="61">
        <v>25000000000</v>
      </c>
      <c r="K223" s="61">
        <v>25000000000</v>
      </c>
      <c r="L223" s="61">
        <v>25000000</v>
      </c>
      <c r="M223" s="61">
        <v>392393</v>
      </c>
      <c r="N223" s="61">
        <v>25392393</v>
      </c>
    </row>
    <row r="224" spans="1:14" x14ac:dyDescent="0.2">
      <c r="A224" s="56" t="s">
        <v>322</v>
      </c>
      <c r="B224" s="71">
        <v>631</v>
      </c>
      <c r="C224" s="71" t="s">
        <v>320</v>
      </c>
      <c r="D224" s="57" t="s">
        <v>229</v>
      </c>
      <c r="E224" s="58">
        <v>3500000</v>
      </c>
      <c r="F224" s="57" t="s">
        <v>323</v>
      </c>
      <c r="G224" s="59">
        <v>7</v>
      </c>
      <c r="H224" s="57" t="s">
        <v>176</v>
      </c>
      <c r="I224" s="59">
        <v>6</v>
      </c>
      <c r="J224" s="61"/>
      <c r="K224" s="61"/>
      <c r="L224" s="61"/>
      <c r="M224" s="61"/>
      <c r="N224" s="61"/>
    </row>
    <row r="225" spans="1:14" x14ac:dyDescent="0.2">
      <c r="A225" s="56" t="s">
        <v>305</v>
      </c>
      <c r="B225" s="71">
        <v>631</v>
      </c>
      <c r="C225" s="71" t="s">
        <v>320</v>
      </c>
      <c r="D225" s="57" t="s">
        <v>229</v>
      </c>
      <c r="E225" s="58">
        <v>10000</v>
      </c>
      <c r="F225" s="57" t="s">
        <v>324</v>
      </c>
      <c r="G225" s="59">
        <v>0</v>
      </c>
      <c r="H225" s="57" t="s">
        <v>176</v>
      </c>
      <c r="I225" s="59">
        <v>6.25</v>
      </c>
      <c r="J225" s="61">
        <v>10000000</v>
      </c>
      <c r="K225" s="61">
        <v>10000000</v>
      </c>
      <c r="L225" s="61">
        <v>10000</v>
      </c>
      <c r="M225" s="61">
        <v>0</v>
      </c>
      <c r="N225" s="61">
        <v>10000</v>
      </c>
    </row>
    <row r="226" spans="1:14" x14ac:dyDescent="0.2">
      <c r="A226" s="56"/>
      <c r="D226" s="57"/>
      <c r="E226" s="58"/>
      <c r="F226" s="57"/>
      <c r="G226" s="59"/>
      <c r="H226" s="57"/>
      <c r="I226" s="59"/>
      <c r="J226" s="61"/>
      <c r="K226" s="61"/>
      <c r="L226" s="61"/>
      <c r="M226" s="61"/>
      <c r="N226" s="61"/>
    </row>
    <row r="227" spans="1:14" x14ac:dyDescent="0.2">
      <c r="A227" s="56" t="s">
        <v>710</v>
      </c>
      <c r="B227" s="71">
        <v>657</v>
      </c>
      <c r="C227" s="71" t="s">
        <v>325</v>
      </c>
      <c r="D227" s="57" t="s">
        <v>229</v>
      </c>
      <c r="E227" s="58">
        <v>26100000</v>
      </c>
      <c r="F227" s="57" t="s">
        <v>326</v>
      </c>
      <c r="G227" s="59">
        <v>7</v>
      </c>
      <c r="H227" s="57" t="s">
        <v>176</v>
      </c>
      <c r="I227" s="59">
        <v>6.5</v>
      </c>
      <c r="J227" s="61">
        <v>26100000000</v>
      </c>
      <c r="K227" s="61">
        <v>26100000000</v>
      </c>
      <c r="L227" s="61">
        <v>26100000</v>
      </c>
      <c r="M227" s="61">
        <v>293558</v>
      </c>
      <c r="N227" s="61">
        <v>26393558</v>
      </c>
    </row>
    <row r="228" spans="1:14" x14ac:dyDescent="0.2">
      <c r="A228" s="56" t="s">
        <v>710</v>
      </c>
      <c r="B228" s="71">
        <v>657</v>
      </c>
      <c r="C228" s="71" t="s">
        <v>325</v>
      </c>
      <c r="D228" s="57" t="s">
        <v>229</v>
      </c>
      <c r="E228" s="58">
        <v>18900000</v>
      </c>
      <c r="F228" s="57" t="s">
        <v>327</v>
      </c>
      <c r="G228" s="59">
        <v>0</v>
      </c>
      <c r="H228" s="57" t="s">
        <v>176</v>
      </c>
      <c r="I228" s="59">
        <v>6.75</v>
      </c>
      <c r="J228" s="61">
        <v>18900000000</v>
      </c>
      <c r="K228" s="61">
        <v>18900000000</v>
      </c>
      <c r="L228" s="61">
        <v>18900000</v>
      </c>
      <c r="M228" s="61">
        <v>0</v>
      </c>
      <c r="N228" s="61">
        <v>18900000</v>
      </c>
    </row>
    <row r="229" spans="1:14" x14ac:dyDescent="0.2">
      <c r="A229" s="56" t="s">
        <v>279</v>
      </c>
      <c r="B229" s="71">
        <v>658</v>
      </c>
      <c r="C229" s="81" t="s">
        <v>328</v>
      </c>
      <c r="D229" s="57" t="s">
        <v>229</v>
      </c>
      <c r="E229" s="58">
        <v>10000000</v>
      </c>
      <c r="F229" s="57" t="s">
        <v>329</v>
      </c>
      <c r="G229" s="59">
        <v>7</v>
      </c>
      <c r="H229" s="57" t="s">
        <v>176</v>
      </c>
      <c r="I229" s="59">
        <v>5</v>
      </c>
      <c r="J229" s="61">
        <v>10000000000</v>
      </c>
      <c r="K229" s="61">
        <v>10000000000</v>
      </c>
      <c r="L229" s="61">
        <v>10000000</v>
      </c>
      <c r="M229" s="61">
        <v>114348</v>
      </c>
      <c r="N229" s="61">
        <v>10114348</v>
      </c>
    </row>
    <row r="230" spans="1:14" x14ac:dyDescent="0.2">
      <c r="A230" s="56" t="s">
        <v>284</v>
      </c>
      <c r="B230" s="71">
        <v>658</v>
      </c>
      <c r="C230" s="81" t="s">
        <v>328</v>
      </c>
      <c r="D230" s="57" t="s">
        <v>229</v>
      </c>
      <c r="E230" s="58">
        <v>50</v>
      </c>
      <c r="F230" s="57" t="s">
        <v>330</v>
      </c>
      <c r="G230" s="59">
        <v>8.5</v>
      </c>
      <c r="H230" s="57" t="s">
        <v>176</v>
      </c>
      <c r="I230" s="59">
        <v>5.25</v>
      </c>
      <c r="J230" s="61">
        <v>50000</v>
      </c>
      <c r="K230" s="61">
        <v>63863</v>
      </c>
      <c r="L230" s="61">
        <v>64</v>
      </c>
      <c r="M230" s="61">
        <v>1</v>
      </c>
      <c r="N230" s="61">
        <v>65</v>
      </c>
    </row>
    <row r="231" spans="1:14" x14ac:dyDescent="0.2">
      <c r="A231" s="56"/>
      <c r="C231" s="81"/>
      <c r="D231" s="57"/>
      <c r="E231" s="58"/>
      <c r="F231" s="57"/>
      <c r="G231" s="59"/>
      <c r="H231" s="57"/>
      <c r="I231" s="59"/>
      <c r="J231" s="61"/>
      <c r="K231" s="61"/>
      <c r="L231" s="61"/>
      <c r="M231" s="61"/>
      <c r="N231" s="61"/>
    </row>
    <row r="232" spans="1:14" x14ac:dyDescent="0.2">
      <c r="A232" s="56" t="s">
        <v>331</v>
      </c>
      <c r="B232" s="71">
        <v>693</v>
      </c>
      <c r="C232" s="81" t="s">
        <v>332</v>
      </c>
      <c r="D232" s="57" t="s">
        <v>281</v>
      </c>
      <c r="E232" s="58">
        <v>50000</v>
      </c>
      <c r="F232" s="57" t="s">
        <v>51</v>
      </c>
      <c r="G232" s="59">
        <v>0</v>
      </c>
      <c r="H232" s="57" t="s">
        <v>315</v>
      </c>
      <c r="I232" s="59">
        <v>8.3333333333333329E-2</v>
      </c>
      <c r="J232" s="61"/>
      <c r="K232" s="61"/>
      <c r="L232" s="61"/>
      <c r="M232" s="61"/>
      <c r="N232" s="61"/>
    </row>
    <row r="233" spans="1:14" x14ac:dyDescent="0.2">
      <c r="A233" s="56" t="s">
        <v>331</v>
      </c>
      <c r="B233" s="71">
        <v>693</v>
      </c>
      <c r="C233" s="81" t="s">
        <v>332</v>
      </c>
      <c r="D233" s="57" t="s">
        <v>281</v>
      </c>
      <c r="E233" s="58">
        <v>50000</v>
      </c>
      <c r="F233" s="57" t="s">
        <v>52</v>
      </c>
      <c r="G233" s="59">
        <v>0</v>
      </c>
      <c r="H233" s="57" t="s">
        <v>315</v>
      </c>
      <c r="I233" s="59">
        <v>0.25</v>
      </c>
      <c r="J233" s="61"/>
      <c r="K233" s="61"/>
      <c r="L233" s="61"/>
      <c r="M233" s="61"/>
      <c r="N233" s="61"/>
    </row>
    <row r="234" spans="1:14" x14ac:dyDescent="0.2">
      <c r="A234" s="56" t="s">
        <v>331</v>
      </c>
      <c r="B234" s="71">
        <v>693</v>
      </c>
      <c r="C234" s="81" t="s">
        <v>332</v>
      </c>
      <c r="D234" s="57" t="s">
        <v>281</v>
      </c>
      <c r="E234" s="58">
        <v>50000</v>
      </c>
      <c r="F234" s="57" t="s">
        <v>333</v>
      </c>
      <c r="G234" s="59">
        <v>0</v>
      </c>
      <c r="H234" s="57" t="s">
        <v>315</v>
      </c>
      <c r="I234" s="59">
        <v>0.5</v>
      </c>
      <c r="J234" s="61"/>
      <c r="K234" s="61"/>
      <c r="L234" s="61"/>
      <c r="M234" s="61"/>
      <c r="N234" s="61"/>
    </row>
    <row r="235" spans="1:14" x14ac:dyDescent="0.2">
      <c r="A235" s="56" t="s">
        <v>331</v>
      </c>
      <c r="B235" s="71">
        <v>693</v>
      </c>
      <c r="C235" s="81" t="s">
        <v>332</v>
      </c>
      <c r="D235" s="57" t="s">
        <v>281</v>
      </c>
      <c r="E235" s="58">
        <v>50000</v>
      </c>
      <c r="F235" s="57" t="s">
        <v>334</v>
      </c>
      <c r="G235" s="59">
        <v>0</v>
      </c>
      <c r="H235" s="57" t="s">
        <v>315</v>
      </c>
      <c r="I235" s="59">
        <v>1</v>
      </c>
      <c r="J235" s="61"/>
      <c r="K235" s="61"/>
      <c r="L235" s="61"/>
      <c r="M235" s="61"/>
      <c r="N235" s="61"/>
    </row>
    <row r="236" spans="1:14" x14ac:dyDescent="0.2">
      <c r="A236" s="56" t="s">
        <v>331</v>
      </c>
      <c r="B236" s="71">
        <v>693</v>
      </c>
      <c r="C236" s="81" t="s">
        <v>332</v>
      </c>
      <c r="D236" s="57" t="s">
        <v>281</v>
      </c>
      <c r="E236" s="58">
        <v>50000</v>
      </c>
      <c r="F236" s="57" t="s">
        <v>335</v>
      </c>
      <c r="G236" s="59">
        <v>0</v>
      </c>
      <c r="H236" s="57" t="s">
        <v>315</v>
      </c>
      <c r="I236" s="59">
        <v>1.5</v>
      </c>
      <c r="J236" s="61"/>
      <c r="K236" s="61"/>
      <c r="L236" s="61"/>
      <c r="M236" s="61"/>
      <c r="N236" s="61"/>
    </row>
    <row r="237" spans="1:14" x14ac:dyDescent="0.2">
      <c r="A237" s="56" t="s">
        <v>331</v>
      </c>
      <c r="B237" s="71">
        <v>693</v>
      </c>
      <c r="C237" s="81" t="s">
        <v>332</v>
      </c>
      <c r="D237" s="57" t="s">
        <v>229</v>
      </c>
      <c r="E237" s="58">
        <v>25000000</v>
      </c>
      <c r="F237" s="57" t="s">
        <v>54</v>
      </c>
      <c r="G237" s="59">
        <v>0</v>
      </c>
      <c r="H237" s="57" t="s">
        <v>315</v>
      </c>
      <c r="I237" s="59">
        <v>8.3333333333333329E-2</v>
      </c>
      <c r="J237" s="61"/>
      <c r="K237" s="61"/>
      <c r="L237" s="61"/>
      <c r="M237" s="61"/>
      <c r="N237" s="61"/>
    </row>
    <row r="238" spans="1:14" x14ac:dyDescent="0.2">
      <c r="A238" s="56" t="s">
        <v>331</v>
      </c>
      <c r="B238" s="71">
        <v>693</v>
      </c>
      <c r="C238" s="81" t="s">
        <v>332</v>
      </c>
      <c r="D238" s="57" t="s">
        <v>229</v>
      </c>
      <c r="E238" s="58">
        <v>25000000</v>
      </c>
      <c r="F238" s="57" t="s">
        <v>336</v>
      </c>
      <c r="G238" s="59">
        <v>0</v>
      </c>
      <c r="H238" s="57" t="s">
        <v>315</v>
      </c>
      <c r="I238" s="59">
        <v>0.25</v>
      </c>
      <c r="J238" s="61"/>
      <c r="K238" s="61"/>
      <c r="L238" s="61"/>
      <c r="M238" s="61"/>
      <c r="N238" s="61"/>
    </row>
    <row r="239" spans="1:14" x14ac:dyDescent="0.2">
      <c r="A239" s="56" t="s">
        <v>331</v>
      </c>
      <c r="B239" s="71">
        <v>693</v>
      </c>
      <c r="C239" s="81" t="s">
        <v>332</v>
      </c>
      <c r="D239" s="57" t="s">
        <v>229</v>
      </c>
      <c r="E239" s="58">
        <v>25000000</v>
      </c>
      <c r="F239" s="57" t="s">
        <v>337</v>
      </c>
      <c r="G239" s="59">
        <v>0</v>
      </c>
      <c r="H239" s="57" t="s">
        <v>315</v>
      </c>
      <c r="I239" s="59">
        <v>0.5</v>
      </c>
      <c r="J239" s="61"/>
      <c r="K239" s="61"/>
      <c r="L239" s="61"/>
      <c r="M239" s="61"/>
      <c r="N239" s="61"/>
    </row>
    <row r="240" spans="1:14" x14ac:dyDescent="0.2">
      <c r="A240" s="56" t="s">
        <v>331</v>
      </c>
      <c r="B240" s="71">
        <v>693</v>
      </c>
      <c r="C240" s="81" t="s">
        <v>332</v>
      </c>
      <c r="D240" s="57" t="s">
        <v>229</v>
      </c>
      <c r="E240" s="58">
        <v>25000000</v>
      </c>
      <c r="F240" s="57" t="s">
        <v>338</v>
      </c>
      <c r="G240" s="59">
        <v>0</v>
      </c>
      <c r="H240" s="57" t="s">
        <v>315</v>
      </c>
      <c r="I240" s="59">
        <v>1</v>
      </c>
      <c r="J240" s="61"/>
      <c r="K240" s="61"/>
      <c r="L240" s="61"/>
      <c r="M240" s="61"/>
      <c r="N240" s="61"/>
    </row>
    <row r="241" spans="1:14" x14ac:dyDescent="0.2">
      <c r="A241" s="56" t="s">
        <v>331</v>
      </c>
      <c r="B241" s="71">
        <v>693</v>
      </c>
      <c r="C241" s="81" t="s">
        <v>332</v>
      </c>
      <c r="D241" s="57" t="s">
        <v>229</v>
      </c>
      <c r="E241" s="58">
        <v>25000000</v>
      </c>
      <c r="F241" s="57" t="s">
        <v>339</v>
      </c>
      <c r="G241" s="59">
        <v>0</v>
      </c>
      <c r="H241" s="57" t="s">
        <v>315</v>
      </c>
      <c r="I241" s="59">
        <v>1.5</v>
      </c>
      <c r="J241" s="61"/>
      <c r="K241" s="61"/>
      <c r="L241" s="61"/>
      <c r="M241" s="61"/>
      <c r="N241" s="61"/>
    </row>
    <row r="242" spans="1:14" x14ac:dyDescent="0.2">
      <c r="A242" s="56" t="s">
        <v>331</v>
      </c>
      <c r="B242" s="71">
        <v>693</v>
      </c>
      <c r="C242" s="81" t="s">
        <v>332</v>
      </c>
      <c r="D242" s="57" t="s">
        <v>229</v>
      </c>
      <c r="E242" s="58">
        <v>25000000</v>
      </c>
      <c r="F242" s="57" t="s">
        <v>340</v>
      </c>
      <c r="G242" s="59">
        <v>0</v>
      </c>
      <c r="H242" s="57" t="s">
        <v>315</v>
      </c>
      <c r="I242" s="59">
        <v>0.25</v>
      </c>
      <c r="J242" s="61"/>
      <c r="K242" s="61"/>
      <c r="L242" s="61"/>
      <c r="M242" s="61"/>
      <c r="N242" s="61"/>
    </row>
    <row r="243" spans="1:14" x14ac:dyDescent="0.2">
      <c r="A243" s="56" t="s">
        <v>331</v>
      </c>
      <c r="B243" s="71">
        <v>693</v>
      </c>
      <c r="C243" s="81" t="s">
        <v>332</v>
      </c>
      <c r="D243" s="57" t="s">
        <v>229</v>
      </c>
      <c r="E243" s="58">
        <v>25000000</v>
      </c>
      <c r="F243" s="57" t="s">
        <v>341</v>
      </c>
      <c r="G243" s="59">
        <v>0</v>
      </c>
      <c r="H243" s="57" t="s">
        <v>315</v>
      </c>
      <c r="I243" s="59">
        <v>0.5</v>
      </c>
      <c r="J243" s="61"/>
      <c r="K243" s="61"/>
      <c r="L243" s="61"/>
      <c r="M243" s="61"/>
      <c r="N243" s="61"/>
    </row>
    <row r="244" spans="1:14" x14ac:dyDescent="0.2">
      <c r="A244" s="56" t="s">
        <v>331</v>
      </c>
      <c r="B244" s="71">
        <v>693</v>
      </c>
      <c r="C244" s="81" t="s">
        <v>332</v>
      </c>
      <c r="D244" s="57" t="s">
        <v>229</v>
      </c>
      <c r="E244" s="58">
        <v>25000000</v>
      </c>
      <c r="F244" s="57" t="s">
        <v>342</v>
      </c>
      <c r="G244" s="59">
        <v>0</v>
      </c>
      <c r="H244" s="57" t="s">
        <v>315</v>
      </c>
      <c r="I244" s="59">
        <v>1</v>
      </c>
      <c r="J244" s="61"/>
      <c r="K244" s="61"/>
      <c r="L244" s="61"/>
      <c r="M244" s="61"/>
      <c r="N244" s="61"/>
    </row>
    <row r="245" spans="1:14" x14ac:dyDescent="0.2">
      <c r="A245" s="56" t="s">
        <v>331</v>
      </c>
      <c r="B245" s="71">
        <v>693</v>
      </c>
      <c r="C245" s="81" t="s">
        <v>332</v>
      </c>
      <c r="D245" s="57" t="s">
        <v>229</v>
      </c>
      <c r="E245" s="58">
        <v>25000000</v>
      </c>
      <c r="F245" s="57" t="s">
        <v>343</v>
      </c>
      <c r="G245" s="59">
        <v>0</v>
      </c>
      <c r="H245" s="57" t="s">
        <v>315</v>
      </c>
      <c r="I245" s="59">
        <v>1.5</v>
      </c>
      <c r="J245" s="61"/>
      <c r="K245" s="61"/>
      <c r="L245" s="61"/>
      <c r="M245" s="61"/>
      <c r="N245" s="61"/>
    </row>
    <row r="246" spans="1:14" x14ac:dyDescent="0.2">
      <c r="A246" s="56" t="s">
        <v>331</v>
      </c>
      <c r="B246" s="71">
        <v>693</v>
      </c>
      <c r="C246" s="81" t="s">
        <v>332</v>
      </c>
      <c r="D246" s="57" t="s">
        <v>38</v>
      </c>
      <c r="E246" s="58">
        <v>1100</v>
      </c>
      <c r="F246" s="57" t="s">
        <v>344</v>
      </c>
      <c r="G246" s="59">
        <v>0</v>
      </c>
      <c r="H246" s="57" t="s">
        <v>315</v>
      </c>
      <c r="I246" s="59">
        <v>0.25</v>
      </c>
      <c r="J246" s="61"/>
      <c r="K246" s="61"/>
      <c r="L246" s="61"/>
      <c r="M246" s="61"/>
      <c r="N246" s="61"/>
    </row>
    <row r="247" spans="1:14" x14ac:dyDescent="0.2">
      <c r="A247" s="56" t="s">
        <v>331</v>
      </c>
      <c r="B247" s="71">
        <v>693</v>
      </c>
      <c r="C247" s="81" t="s">
        <v>332</v>
      </c>
      <c r="D247" s="57" t="s">
        <v>38</v>
      </c>
      <c r="E247" s="58">
        <v>1100</v>
      </c>
      <c r="F247" s="57" t="s">
        <v>345</v>
      </c>
      <c r="G247" s="59">
        <v>0</v>
      </c>
      <c r="H247" s="57" t="s">
        <v>315</v>
      </c>
      <c r="I247" s="59">
        <v>0.5</v>
      </c>
      <c r="J247" s="61"/>
      <c r="K247" s="61"/>
      <c r="L247" s="61"/>
      <c r="M247" s="61"/>
      <c r="N247" s="61"/>
    </row>
    <row r="248" spans="1:14" x14ac:dyDescent="0.2">
      <c r="A248" s="56" t="s">
        <v>331</v>
      </c>
      <c r="B248" s="71">
        <v>693</v>
      </c>
      <c r="C248" s="81" t="s">
        <v>332</v>
      </c>
      <c r="D248" s="57" t="s">
        <v>38</v>
      </c>
      <c r="E248" s="58">
        <v>1100</v>
      </c>
      <c r="F248" s="57" t="s">
        <v>346</v>
      </c>
      <c r="G248" s="59">
        <v>0</v>
      </c>
      <c r="H248" s="57" t="s">
        <v>315</v>
      </c>
      <c r="I248" s="59">
        <v>1</v>
      </c>
      <c r="J248" s="61"/>
      <c r="K248" s="61"/>
      <c r="L248" s="61"/>
      <c r="M248" s="61"/>
      <c r="N248" s="61"/>
    </row>
    <row r="249" spans="1:14" x14ac:dyDescent="0.2">
      <c r="A249" s="56" t="s">
        <v>331</v>
      </c>
      <c r="B249" s="71">
        <v>693</v>
      </c>
      <c r="C249" s="81" t="s">
        <v>332</v>
      </c>
      <c r="D249" s="57" t="s">
        <v>38</v>
      </c>
      <c r="E249" s="58">
        <v>1100</v>
      </c>
      <c r="F249" s="57" t="s">
        <v>347</v>
      </c>
      <c r="G249" s="59">
        <v>0</v>
      </c>
      <c r="H249" s="57" t="s">
        <v>315</v>
      </c>
      <c r="I249" s="59">
        <v>1.5</v>
      </c>
      <c r="J249" s="61"/>
      <c r="K249" s="61"/>
      <c r="L249" s="61"/>
      <c r="M249" s="61"/>
      <c r="N249" s="61"/>
    </row>
    <row r="250" spans="1:14" x14ac:dyDescent="0.2">
      <c r="A250" s="56" t="s">
        <v>331</v>
      </c>
      <c r="B250" s="71">
        <v>693</v>
      </c>
      <c r="C250" s="81" t="s">
        <v>332</v>
      </c>
      <c r="D250" s="57" t="s">
        <v>281</v>
      </c>
      <c r="E250" s="58">
        <v>50000</v>
      </c>
      <c r="F250" s="57" t="s">
        <v>348</v>
      </c>
      <c r="G250" s="59">
        <v>0</v>
      </c>
      <c r="H250" s="57" t="s">
        <v>315</v>
      </c>
      <c r="I250" s="59">
        <v>0.25</v>
      </c>
      <c r="J250" s="61"/>
      <c r="K250" s="61"/>
      <c r="L250" s="61"/>
      <c r="M250" s="61"/>
      <c r="N250" s="61"/>
    </row>
    <row r="251" spans="1:14" x14ac:dyDescent="0.2">
      <c r="A251" s="56" t="s">
        <v>331</v>
      </c>
      <c r="B251" s="71">
        <v>693</v>
      </c>
      <c r="C251" s="81" t="s">
        <v>332</v>
      </c>
      <c r="D251" s="57" t="s">
        <v>281</v>
      </c>
      <c r="E251" s="58">
        <v>50000</v>
      </c>
      <c r="F251" s="57" t="s">
        <v>349</v>
      </c>
      <c r="G251" s="59">
        <v>0</v>
      </c>
      <c r="H251" s="57" t="s">
        <v>315</v>
      </c>
      <c r="I251" s="59">
        <v>0.5</v>
      </c>
      <c r="J251" s="61"/>
      <c r="K251" s="61"/>
      <c r="L251" s="61"/>
      <c r="M251" s="61"/>
      <c r="N251" s="61"/>
    </row>
    <row r="252" spans="1:14" x14ac:dyDescent="0.2">
      <c r="A252" s="56" t="s">
        <v>331</v>
      </c>
      <c r="B252" s="71">
        <v>693</v>
      </c>
      <c r="C252" s="81" t="s">
        <v>332</v>
      </c>
      <c r="D252" s="57" t="s">
        <v>281</v>
      </c>
      <c r="E252" s="58">
        <v>50000</v>
      </c>
      <c r="F252" s="57" t="s">
        <v>350</v>
      </c>
      <c r="G252" s="59">
        <v>0</v>
      </c>
      <c r="H252" s="57" t="s">
        <v>315</v>
      </c>
      <c r="I252" s="59">
        <v>1</v>
      </c>
      <c r="J252" s="61"/>
      <c r="K252" s="61"/>
      <c r="L252" s="61"/>
      <c r="M252" s="61"/>
      <c r="N252" s="61"/>
    </row>
    <row r="253" spans="1:14" x14ac:dyDescent="0.2">
      <c r="A253" s="56" t="s">
        <v>331</v>
      </c>
      <c r="B253" s="71">
        <v>693</v>
      </c>
      <c r="C253" s="81" t="s">
        <v>332</v>
      </c>
      <c r="D253" s="57" t="s">
        <v>281</v>
      </c>
      <c r="E253" s="58">
        <v>50000</v>
      </c>
      <c r="F253" s="57" t="s">
        <v>351</v>
      </c>
      <c r="G253" s="59">
        <v>0</v>
      </c>
      <c r="H253" s="57" t="s">
        <v>315</v>
      </c>
      <c r="I253" s="59">
        <v>1.5</v>
      </c>
      <c r="J253" s="61"/>
      <c r="K253" s="61"/>
      <c r="L253" s="61"/>
      <c r="M253" s="61"/>
      <c r="N253" s="61"/>
    </row>
    <row r="254" spans="1:14" x14ac:dyDescent="0.2">
      <c r="A254" s="56" t="s">
        <v>331</v>
      </c>
      <c r="B254" s="71">
        <v>693</v>
      </c>
      <c r="C254" s="81" t="s">
        <v>332</v>
      </c>
      <c r="D254" s="57" t="s">
        <v>38</v>
      </c>
      <c r="E254" s="58">
        <v>1100</v>
      </c>
      <c r="F254" s="57" t="s">
        <v>352</v>
      </c>
      <c r="G254" s="59">
        <v>0</v>
      </c>
      <c r="H254" s="57" t="s">
        <v>315</v>
      </c>
      <c r="I254" s="59">
        <v>0.25</v>
      </c>
      <c r="J254" s="61"/>
      <c r="K254" s="61"/>
      <c r="L254" s="61"/>
      <c r="M254" s="61"/>
      <c r="N254" s="61"/>
    </row>
    <row r="255" spans="1:14" x14ac:dyDescent="0.2">
      <c r="A255" s="56" t="s">
        <v>331</v>
      </c>
      <c r="B255" s="71">
        <v>693</v>
      </c>
      <c r="C255" s="81" t="s">
        <v>332</v>
      </c>
      <c r="D255" s="57" t="s">
        <v>38</v>
      </c>
      <c r="E255" s="58">
        <v>1100</v>
      </c>
      <c r="F255" s="57" t="s">
        <v>353</v>
      </c>
      <c r="G255" s="59">
        <v>0</v>
      </c>
      <c r="H255" s="57" t="s">
        <v>315</v>
      </c>
      <c r="I255" s="59">
        <v>0.5</v>
      </c>
      <c r="J255" s="61"/>
      <c r="K255" s="61"/>
      <c r="L255" s="61"/>
      <c r="M255" s="61"/>
      <c r="N255" s="61"/>
    </row>
    <row r="256" spans="1:14" x14ac:dyDescent="0.2">
      <c r="A256" s="56" t="s">
        <v>331</v>
      </c>
      <c r="B256" s="71">
        <v>693</v>
      </c>
      <c r="C256" s="81" t="s">
        <v>332</v>
      </c>
      <c r="D256" s="57" t="s">
        <v>38</v>
      </c>
      <c r="E256" s="58">
        <v>1100</v>
      </c>
      <c r="F256" s="57" t="s">
        <v>354</v>
      </c>
      <c r="G256" s="59">
        <v>0</v>
      </c>
      <c r="H256" s="57" t="s">
        <v>315</v>
      </c>
      <c r="I256" s="59">
        <v>1</v>
      </c>
      <c r="J256" s="61"/>
      <c r="K256" s="61"/>
      <c r="L256" s="61"/>
      <c r="M256" s="61"/>
      <c r="N256" s="61"/>
    </row>
    <row r="257" spans="1:14" x14ac:dyDescent="0.2">
      <c r="A257" s="56" t="s">
        <v>331</v>
      </c>
      <c r="B257" s="71">
        <v>693</v>
      </c>
      <c r="C257" s="81" t="s">
        <v>332</v>
      </c>
      <c r="D257" s="57" t="s">
        <v>38</v>
      </c>
      <c r="E257" s="58">
        <v>1100</v>
      </c>
      <c r="F257" s="57" t="s">
        <v>355</v>
      </c>
      <c r="G257" s="59">
        <v>0</v>
      </c>
      <c r="H257" s="57" t="s">
        <v>315</v>
      </c>
      <c r="I257" s="59">
        <v>1.5</v>
      </c>
      <c r="J257" s="61"/>
      <c r="K257" s="61"/>
      <c r="L257" s="61"/>
      <c r="M257" s="61"/>
      <c r="N257" s="61"/>
    </row>
    <row r="258" spans="1:14" x14ac:dyDescent="0.2">
      <c r="A258" s="56" t="s">
        <v>331</v>
      </c>
      <c r="B258" s="71">
        <v>693</v>
      </c>
      <c r="C258" s="81" t="s">
        <v>332</v>
      </c>
      <c r="D258" s="57" t="s">
        <v>38</v>
      </c>
      <c r="E258" s="82">
        <v>1E-3</v>
      </c>
      <c r="F258" s="57" t="s">
        <v>356</v>
      </c>
      <c r="G258" s="59">
        <v>0</v>
      </c>
      <c r="H258" s="57" t="s">
        <v>315</v>
      </c>
      <c r="I258" s="59">
        <v>1.5027777777777778</v>
      </c>
      <c r="J258" s="61"/>
      <c r="K258" s="61"/>
      <c r="L258" s="61"/>
      <c r="M258" s="61"/>
      <c r="N258" s="61"/>
    </row>
    <row r="259" spans="1:14" x14ac:dyDescent="0.2">
      <c r="A259" s="56"/>
      <c r="C259" s="81"/>
      <c r="D259" s="57"/>
      <c r="E259" s="58"/>
      <c r="F259" s="57"/>
      <c r="G259" s="59"/>
      <c r="H259" s="57"/>
      <c r="I259" s="59"/>
      <c r="J259" s="61"/>
      <c r="K259" s="61"/>
      <c r="L259" s="61"/>
      <c r="M259" s="61"/>
      <c r="N259" s="61"/>
    </row>
    <row r="260" spans="1:14" x14ac:dyDescent="0.2">
      <c r="A260" s="56" t="s">
        <v>279</v>
      </c>
      <c r="B260" s="71">
        <v>707</v>
      </c>
      <c r="C260" s="81" t="s">
        <v>357</v>
      </c>
      <c r="D260" s="57" t="s">
        <v>38</v>
      </c>
      <c r="E260" s="58">
        <v>1267</v>
      </c>
      <c r="F260" s="57" t="s">
        <v>358</v>
      </c>
      <c r="G260" s="59">
        <v>4.5407200000000003</v>
      </c>
      <c r="H260" s="57" t="s">
        <v>176</v>
      </c>
      <c r="I260" s="59">
        <v>6</v>
      </c>
      <c r="J260" s="61">
        <v>1267000</v>
      </c>
      <c r="K260" s="61">
        <v>872786.38</v>
      </c>
      <c r="L260" s="61">
        <v>20887253</v>
      </c>
      <c r="M260" s="61">
        <v>439967</v>
      </c>
      <c r="N260" s="61">
        <v>21327220</v>
      </c>
    </row>
    <row r="261" spans="1:14" x14ac:dyDescent="0.2">
      <c r="A261" s="56" t="s">
        <v>279</v>
      </c>
      <c r="B261" s="71">
        <v>707</v>
      </c>
      <c r="C261" s="81" t="s">
        <v>357</v>
      </c>
      <c r="D261" s="57" t="s">
        <v>38</v>
      </c>
      <c r="E261" s="82">
        <v>1E-3</v>
      </c>
      <c r="F261" s="57" t="s">
        <v>359</v>
      </c>
      <c r="G261" s="59">
        <v>0</v>
      </c>
      <c r="H261" s="57" t="s">
        <v>176</v>
      </c>
      <c r="I261" s="59">
        <v>6</v>
      </c>
      <c r="J261" s="61">
        <v>1</v>
      </c>
      <c r="K261" s="61">
        <v>1</v>
      </c>
      <c r="L261" s="61">
        <v>24</v>
      </c>
      <c r="M261" s="61">
        <v>0</v>
      </c>
      <c r="N261" s="61">
        <v>24</v>
      </c>
    </row>
    <row r="262" spans="1:14" x14ac:dyDescent="0.2">
      <c r="A262" s="56"/>
      <c r="C262" s="81"/>
      <c r="D262" s="57"/>
      <c r="E262" s="82"/>
      <c r="F262" s="57"/>
      <c r="G262" s="59"/>
      <c r="H262" s="57"/>
      <c r="I262" s="59"/>
      <c r="J262" s="61"/>
      <c r="K262" s="61"/>
      <c r="L262" s="61"/>
      <c r="M262" s="61"/>
      <c r="N262" s="61"/>
    </row>
    <row r="263" spans="1:14" x14ac:dyDescent="0.2">
      <c r="A263" s="56" t="s">
        <v>331</v>
      </c>
      <c r="B263" s="71">
        <v>734</v>
      </c>
      <c r="C263" s="81" t="s">
        <v>360</v>
      </c>
      <c r="D263" s="57" t="s">
        <v>38</v>
      </c>
      <c r="E263" s="82">
        <v>1200</v>
      </c>
      <c r="F263" s="57" t="s">
        <v>51</v>
      </c>
      <c r="G263" s="59">
        <v>0</v>
      </c>
      <c r="H263" s="57" t="s">
        <v>315</v>
      </c>
      <c r="I263" s="59">
        <v>1</v>
      </c>
      <c r="J263" s="61"/>
      <c r="K263" s="61"/>
      <c r="L263" s="61"/>
      <c r="M263" s="61"/>
      <c r="N263" s="61"/>
    </row>
    <row r="264" spans="1:14" x14ac:dyDescent="0.2">
      <c r="A264" s="56" t="s">
        <v>331</v>
      </c>
      <c r="B264" s="71">
        <v>734</v>
      </c>
      <c r="C264" s="81" t="s">
        <v>360</v>
      </c>
      <c r="D264" s="57" t="s">
        <v>38</v>
      </c>
      <c r="E264" s="82">
        <v>1200</v>
      </c>
      <c r="F264" s="57" t="s">
        <v>52</v>
      </c>
      <c r="G264" s="59">
        <v>0</v>
      </c>
      <c r="H264" s="57" t="s">
        <v>315</v>
      </c>
      <c r="I264" s="59">
        <v>1.5013698630136987</v>
      </c>
      <c r="J264" s="61"/>
      <c r="K264" s="61"/>
      <c r="L264" s="61"/>
      <c r="M264" s="61"/>
      <c r="N264" s="61"/>
    </row>
    <row r="265" spans="1:14" x14ac:dyDescent="0.2">
      <c r="A265" s="56" t="s">
        <v>331</v>
      </c>
      <c r="B265" s="71">
        <v>734</v>
      </c>
      <c r="C265" s="81" t="s">
        <v>360</v>
      </c>
      <c r="D265" s="57" t="s">
        <v>38</v>
      </c>
      <c r="E265" s="82">
        <v>1200</v>
      </c>
      <c r="F265" s="57" t="s">
        <v>333</v>
      </c>
      <c r="G265" s="59">
        <v>0</v>
      </c>
      <c r="H265" s="57" t="s">
        <v>315</v>
      </c>
      <c r="I265" s="59">
        <v>2</v>
      </c>
      <c r="J265" s="61"/>
      <c r="K265" s="61"/>
      <c r="L265" s="61"/>
      <c r="M265" s="61"/>
      <c r="N265" s="61"/>
    </row>
    <row r="266" spans="1:14" x14ac:dyDescent="0.2">
      <c r="A266" s="56" t="s">
        <v>331</v>
      </c>
      <c r="B266" s="71">
        <v>734</v>
      </c>
      <c r="C266" s="81" t="s">
        <v>360</v>
      </c>
      <c r="D266" s="57" t="s">
        <v>38</v>
      </c>
      <c r="E266" s="82">
        <v>1200</v>
      </c>
      <c r="F266" s="57" t="s">
        <v>334</v>
      </c>
      <c r="G266" s="59">
        <v>0</v>
      </c>
      <c r="H266" s="57" t="s">
        <v>315</v>
      </c>
      <c r="I266" s="59">
        <v>2.5013698630136987</v>
      </c>
      <c r="J266" s="61"/>
      <c r="K266" s="61"/>
      <c r="L266" s="61"/>
      <c r="M266" s="61"/>
      <c r="N266" s="61"/>
    </row>
    <row r="267" spans="1:14" x14ac:dyDescent="0.2">
      <c r="A267" s="56" t="s">
        <v>331</v>
      </c>
      <c r="B267" s="71">
        <v>734</v>
      </c>
      <c r="C267" s="81" t="s">
        <v>360</v>
      </c>
      <c r="D267" s="57" t="s">
        <v>38</v>
      </c>
      <c r="E267" s="82">
        <v>1200</v>
      </c>
      <c r="F267" s="57" t="s">
        <v>335</v>
      </c>
      <c r="G267" s="59">
        <v>0</v>
      </c>
      <c r="H267" s="57" t="s">
        <v>315</v>
      </c>
      <c r="I267" s="59">
        <v>3</v>
      </c>
      <c r="J267" s="61"/>
      <c r="K267" s="61"/>
      <c r="L267" s="61"/>
      <c r="M267" s="61"/>
      <c r="N267" s="61"/>
    </row>
    <row r="268" spans="1:14" x14ac:dyDescent="0.2">
      <c r="A268" s="56" t="s">
        <v>331</v>
      </c>
      <c r="B268" s="71">
        <v>734</v>
      </c>
      <c r="C268" s="81" t="s">
        <v>360</v>
      </c>
      <c r="D268" s="57" t="s">
        <v>38</v>
      </c>
      <c r="E268" s="82">
        <v>1200</v>
      </c>
      <c r="F268" s="57" t="s">
        <v>361</v>
      </c>
      <c r="G268" s="59">
        <v>0</v>
      </c>
      <c r="H268" s="57" t="s">
        <v>315</v>
      </c>
      <c r="I268" s="59">
        <v>3.5013698630136987</v>
      </c>
      <c r="J268" s="61"/>
      <c r="K268" s="61"/>
      <c r="L268" s="61"/>
      <c r="M268" s="61"/>
      <c r="N268" s="61"/>
    </row>
    <row r="269" spans="1:14" x14ac:dyDescent="0.2">
      <c r="A269" s="56" t="s">
        <v>331</v>
      </c>
      <c r="B269" s="71">
        <v>734</v>
      </c>
      <c r="C269" s="81" t="s">
        <v>360</v>
      </c>
      <c r="D269" s="57" t="s">
        <v>38</v>
      </c>
      <c r="E269" s="82">
        <v>1200</v>
      </c>
      <c r="F269" s="57" t="s">
        <v>362</v>
      </c>
      <c r="G269" s="59">
        <v>0</v>
      </c>
      <c r="H269" s="57" t="s">
        <v>315</v>
      </c>
      <c r="I269" s="59">
        <v>4</v>
      </c>
      <c r="J269" s="61"/>
      <c r="K269" s="61"/>
      <c r="L269" s="61"/>
      <c r="M269" s="61"/>
      <c r="N269" s="61"/>
    </row>
    <row r="270" spans="1:14" x14ac:dyDescent="0.2">
      <c r="A270" s="56" t="s">
        <v>331</v>
      </c>
      <c r="B270" s="71">
        <v>734</v>
      </c>
      <c r="C270" s="81" t="s">
        <v>360</v>
      </c>
      <c r="D270" s="57" t="s">
        <v>38</v>
      </c>
      <c r="E270" s="82">
        <v>1200</v>
      </c>
      <c r="F270" s="57" t="s">
        <v>363</v>
      </c>
      <c r="G270" s="59">
        <v>0</v>
      </c>
      <c r="H270" s="57" t="s">
        <v>315</v>
      </c>
      <c r="I270" s="59">
        <v>4.5013698630136982</v>
      </c>
      <c r="J270" s="61"/>
      <c r="K270" s="61"/>
      <c r="L270" s="61"/>
      <c r="M270" s="61"/>
      <c r="N270" s="61"/>
    </row>
    <row r="271" spans="1:14" x14ac:dyDescent="0.2">
      <c r="A271" s="56" t="s">
        <v>331</v>
      </c>
      <c r="B271" s="71">
        <v>734</v>
      </c>
      <c r="C271" s="81" t="s">
        <v>360</v>
      </c>
      <c r="D271" s="57" t="s">
        <v>38</v>
      </c>
      <c r="E271" s="82">
        <v>1200</v>
      </c>
      <c r="F271" s="57" t="s">
        <v>364</v>
      </c>
      <c r="G271" s="59">
        <v>0</v>
      </c>
      <c r="H271" s="57" t="s">
        <v>315</v>
      </c>
      <c r="I271" s="59">
        <v>5</v>
      </c>
      <c r="J271" s="61"/>
      <c r="K271" s="61"/>
      <c r="L271" s="61"/>
      <c r="M271" s="61"/>
      <c r="N271" s="61"/>
    </row>
    <row r="272" spans="1:14" x14ac:dyDescent="0.2">
      <c r="A272" s="56" t="s">
        <v>331</v>
      </c>
      <c r="B272" s="71">
        <v>734</v>
      </c>
      <c r="C272" s="81" t="s">
        <v>360</v>
      </c>
      <c r="D272" s="57" t="s">
        <v>229</v>
      </c>
      <c r="E272" s="82">
        <v>30000000</v>
      </c>
      <c r="F272" s="57" t="s">
        <v>54</v>
      </c>
      <c r="G272" s="59">
        <v>0</v>
      </c>
      <c r="H272" s="57" t="s">
        <v>315</v>
      </c>
      <c r="I272" s="59">
        <v>1</v>
      </c>
      <c r="J272" s="61"/>
      <c r="K272" s="61"/>
      <c r="L272" s="61"/>
      <c r="M272" s="61"/>
      <c r="N272" s="61"/>
    </row>
    <row r="273" spans="1:14" x14ac:dyDescent="0.2">
      <c r="A273" s="56" t="s">
        <v>331</v>
      </c>
      <c r="B273" s="71">
        <v>734</v>
      </c>
      <c r="C273" s="81" t="s">
        <v>360</v>
      </c>
      <c r="D273" s="57" t="s">
        <v>229</v>
      </c>
      <c r="E273" s="82">
        <v>30000000</v>
      </c>
      <c r="F273" s="57" t="s">
        <v>336</v>
      </c>
      <c r="G273" s="59">
        <v>0</v>
      </c>
      <c r="H273" s="57" t="s">
        <v>315</v>
      </c>
      <c r="I273" s="59">
        <v>1.5013698630136987</v>
      </c>
      <c r="J273" s="61"/>
      <c r="K273" s="61"/>
      <c r="L273" s="61"/>
      <c r="M273" s="61"/>
      <c r="N273" s="61"/>
    </row>
    <row r="274" spans="1:14" x14ac:dyDescent="0.2">
      <c r="A274" s="56" t="s">
        <v>331</v>
      </c>
      <c r="B274" s="71">
        <v>734</v>
      </c>
      <c r="C274" s="81" t="s">
        <v>360</v>
      </c>
      <c r="D274" s="57" t="s">
        <v>229</v>
      </c>
      <c r="E274" s="82">
        <v>30000000</v>
      </c>
      <c r="F274" s="57" t="s">
        <v>337</v>
      </c>
      <c r="G274" s="59">
        <v>0</v>
      </c>
      <c r="H274" s="57" t="s">
        <v>315</v>
      </c>
      <c r="I274" s="59">
        <v>2</v>
      </c>
      <c r="J274" s="61"/>
      <c r="K274" s="61"/>
      <c r="L274" s="61"/>
      <c r="M274" s="61"/>
      <c r="N274" s="61"/>
    </row>
    <row r="275" spans="1:14" x14ac:dyDescent="0.2">
      <c r="A275" s="56" t="s">
        <v>331</v>
      </c>
      <c r="B275" s="71">
        <v>734</v>
      </c>
      <c r="C275" s="81" t="s">
        <v>360</v>
      </c>
      <c r="D275" s="57" t="s">
        <v>229</v>
      </c>
      <c r="E275" s="82">
        <v>30000000</v>
      </c>
      <c r="F275" s="57" t="s">
        <v>338</v>
      </c>
      <c r="G275" s="59">
        <v>0</v>
      </c>
      <c r="H275" s="57" t="s">
        <v>315</v>
      </c>
      <c r="I275" s="59">
        <v>2.5013698630136987</v>
      </c>
      <c r="J275" s="61"/>
      <c r="K275" s="61"/>
      <c r="L275" s="61"/>
      <c r="M275" s="61"/>
      <c r="N275" s="61"/>
    </row>
    <row r="276" spans="1:14" x14ac:dyDescent="0.2">
      <c r="A276" s="56" t="s">
        <v>331</v>
      </c>
      <c r="B276" s="71">
        <v>734</v>
      </c>
      <c r="C276" s="81" t="s">
        <v>360</v>
      </c>
      <c r="D276" s="57" t="s">
        <v>229</v>
      </c>
      <c r="E276" s="82">
        <v>30000000</v>
      </c>
      <c r="F276" s="57" t="s">
        <v>339</v>
      </c>
      <c r="G276" s="59">
        <v>0</v>
      </c>
      <c r="H276" s="57" t="s">
        <v>315</v>
      </c>
      <c r="I276" s="59">
        <v>3</v>
      </c>
      <c r="J276" s="61"/>
      <c r="K276" s="61"/>
      <c r="L276" s="61"/>
      <c r="M276" s="61"/>
      <c r="N276" s="61"/>
    </row>
    <row r="277" spans="1:14" x14ac:dyDescent="0.2">
      <c r="A277" s="56" t="s">
        <v>331</v>
      </c>
      <c r="B277" s="71">
        <v>734</v>
      </c>
      <c r="C277" s="81" t="s">
        <v>360</v>
      </c>
      <c r="D277" s="57" t="s">
        <v>229</v>
      </c>
      <c r="E277" s="82">
        <v>30000000</v>
      </c>
      <c r="F277" s="57" t="s">
        <v>365</v>
      </c>
      <c r="G277" s="59">
        <v>0</v>
      </c>
      <c r="H277" s="57" t="s">
        <v>315</v>
      </c>
      <c r="I277" s="59">
        <v>3.5013698630136987</v>
      </c>
      <c r="J277" s="61"/>
      <c r="K277" s="61"/>
      <c r="L277" s="61"/>
      <c r="M277" s="61"/>
      <c r="N277" s="61"/>
    </row>
    <row r="278" spans="1:14" x14ac:dyDescent="0.2">
      <c r="A278" s="56" t="s">
        <v>331</v>
      </c>
      <c r="B278" s="71">
        <v>734</v>
      </c>
      <c r="C278" s="81" t="s">
        <v>360</v>
      </c>
      <c r="D278" s="57" t="s">
        <v>229</v>
      </c>
      <c r="E278" s="82">
        <v>30000000</v>
      </c>
      <c r="F278" s="57" t="s">
        <v>366</v>
      </c>
      <c r="G278" s="59">
        <v>0</v>
      </c>
      <c r="H278" s="57" t="s">
        <v>315</v>
      </c>
      <c r="I278" s="59">
        <v>4</v>
      </c>
      <c r="J278" s="61"/>
      <c r="K278" s="61"/>
      <c r="L278" s="61"/>
      <c r="M278" s="61"/>
      <c r="N278" s="61"/>
    </row>
    <row r="279" spans="1:14" x14ac:dyDescent="0.2">
      <c r="A279" s="56" t="s">
        <v>331</v>
      </c>
      <c r="B279" s="71">
        <v>734</v>
      </c>
      <c r="C279" s="81" t="s">
        <v>360</v>
      </c>
      <c r="D279" s="57" t="s">
        <v>229</v>
      </c>
      <c r="E279" s="82">
        <v>30000000</v>
      </c>
      <c r="F279" s="57" t="s">
        <v>367</v>
      </c>
      <c r="G279" s="59">
        <v>0</v>
      </c>
      <c r="H279" s="57" t="s">
        <v>315</v>
      </c>
      <c r="I279" s="59">
        <v>4.5013698630136982</v>
      </c>
      <c r="J279" s="61"/>
      <c r="K279" s="61"/>
      <c r="L279" s="61"/>
      <c r="M279" s="61"/>
      <c r="N279" s="61"/>
    </row>
    <row r="280" spans="1:14" x14ac:dyDescent="0.2">
      <c r="A280" s="56" t="s">
        <v>331</v>
      </c>
      <c r="B280" s="71">
        <v>734</v>
      </c>
      <c r="C280" s="81" t="s">
        <v>360</v>
      </c>
      <c r="D280" s="57" t="s">
        <v>229</v>
      </c>
      <c r="E280" s="82">
        <v>30000000</v>
      </c>
      <c r="F280" s="57" t="s">
        <v>368</v>
      </c>
      <c r="G280" s="59">
        <v>0</v>
      </c>
      <c r="H280" s="57" t="s">
        <v>315</v>
      </c>
      <c r="I280" s="59">
        <v>5</v>
      </c>
      <c r="J280" s="61"/>
      <c r="K280" s="61"/>
      <c r="L280" s="61"/>
      <c r="M280" s="61"/>
      <c r="N280" s="61"/>
    </row>
    <row r="281" spans="1:14" x14ac:dyDescent="0.2">
      <c r="A281" s="56" t="s">
        <v>331</v>
      </c>
      <c r="B281" s="71">
        <v>734</v>
      </c>
      <c r="C281" s="81" t="s">
        <v>360</v>
      </c>
      <c r="D281" s="57" t="s">
        <v>38</v>
      </c>
      <c r="E281" s="82">
        <v>2625</v>
      </c>
      <c r="F281" s="57" t="s">
        <v>340</v>
      </c>
      <c r="G281" s="59">
        <v>4</v>
      </c>
      <c r="H281" s="57" t="s">
        <v>283</v>
      </c>
      <c r="I281" s="59">
        <v>4</v>
      </c>
      <c r="J281" s="61"/>
      <c r="K281" s="61"/>
      <c r="L281" s="61"/>
      <c r="M281" s="61"/>
      <c r="N281" s="61"/>
    </row>
    <row r="282" spans="1:14" x14ac:dyDescent="0.2">
      <c r="A282" s="56" t="s">
        <v>331</v>
      </c>
      <c r="B282" s="71">
        <v>734</v>
      </c>
      <c r="C282" s="81" t="s">
        <v>360</v>
      </c>
      <c r="D282" s="57" t="s">
        <v>229</v>
      </c>
      <c r="E282" s="82">
        <v>59500000</v>
      </c>
      <c r="F282" s="57" t="s">
        <v>341</v>
      </c>
      <c r="G282" s="59">
        <v>6.75</v>
      </c>
      <c r="H282" s="57" t="s">
        <v>283</v>
      </c>
      <c r="I282" s="59">
        <v>4</v>
      </c>
      <c r="J282" s="61"/>
      <c r="K282" s="61"/>
      <c r="L282" s="61"/>
      <c r="M282" s="61"/>
      <c r="N282" s="61"/>
    </row>
    <row r="283" spans="1:14" x14ac:dyDescent="0.2">
      <c r="A283" s="56" t="s">
        <v>331</v>
      </c>
      <c r="B283" s="71">
        <v>734</v>
      </c>
      <c r="C283" s="81" t="s">
        <v>360</v>
      </c>
      <c r="D283" s="57" t="s">
        <v>38</v>
      </c>
      <c r="E283" s="82">
        <v>0.1</v>
      </c>
      <c r="F283" s="57" t="s">
        <v>369</v>
      </c>
      <c r="G283" s="59">
        <v>0</v>
      </c>
      <c r="H283" s="57" t="s">
        <v>315</v>
      </c>
      <c r="I283" s="59">
        <v>5.0027397260273974</v>
      </c>
      <c r="J283" s="61"/>
      <c r="K283" s="61"/>
      <c r="L283" s="61"/>
      <c r="M283" s="61"/>
      <c r="N283" s="61"/>
    </row>
    <row r="284" spans="1:14" x14ac:dyDescent="0.2">
      <c r="A284" s="56"/>
      <c r="C284" s="81"/>
      <c r="D284" s="57"/>
      <c r="E284" s="82"/>
      <c r="F284" s="57"/>
      <c r="G284" s="59"/>
      <c r="H284" s="57"/>
      <c r="I284" s="59"/>
      <c r="J284" s="61"/>
      <c r="K284" s="61"/>
      <c r="L284" s="61"/>
      <c r="M284" s="61"/>
      <c r="N284" s="61"/>
    </row>
    <row r="285" spans="1:14" x14ac:dyDescent="0.2">
      <c r="A285" s="56" t="s">
        <v>305</v>
      </c>
      <c r="B285" s="71">
        <v>779</v>
      </c>
      <c r="C285" s="81" t="s">
        <v>711</v>
      </c>
      <c r="D285" s="57" t="s">
        <v>229</v>
      </c>
      <c r="E285" s="82">
        <v>24500000</v>
      </c>
      <c r="F285" s="57" t="s">
        <v>39</v>
      </c>
      <c r="G285" s="59">
        <v>7.7</v>
      </c>
      <c r="H285" s="57" t="s">
        <v>176</v>
      </c>
      <c r="I285" s="59">
        <v>7</v>
      </c>
      <c r="J285" s="61">
        <v>24500000000</v>
      </c>
      <c r="K285" s="61">
        <v>24500000000</v>
      </c>
      <c r="L285" s="61">
        <v>24500000</v>
      </c>
      <c r="M285" s="61">
        <v>238404</v>
      </c>
      <c r="N285" s="61">
        <v>24738404</v>
      </c>
    </row>
    <row r="286" spans="1:14" x14ac:dyDescent="0.2">
      <c r="A286" s="56" t="s">
        <v>305</v>
      </c>
      <c r="B286" s="71">
        <v>779</v>
      </c>
      <c r="C286" s="81" t="s">
        <v>711</v>
      </c>
      <c r="D286" s="57" t="s">
        <v>229</v>
      </c>
      <c r="E286" s="82">
        <v>10000</v>
      </c>
      <c r="F286" s="57" t="s">
        <v>41</v>
      </c>
      <c r="G286" s="59">
        <v>0</v>
      </c>
      <c r="H286" s="57" t="s">
        <v>176</v>
      </c>
      <c r="I286" s="59">
        <v>7.25</v>
      </c>
      <c r="J286" s="61">
        <v>10000000</v>
      </c>
      <c r="K286" s="61">
        <v>10000000</v>
      </c>
      <c r="L286" s="61">
        <v>10000</v>
      </c>
      <c r="M286" s="61">
        <v>0</v>
      </c>
      <c r="N286" s="61">
        <v>10000</v>
      </c>
    </row>
    <row r="287" spans="1:14" x14ac:dyDescent="0.2">
      <c r="A287" s="56"/>
      <c r="C287" s="81"/>
      <c r="D287" s="57"/>
      <c r="E287" s="82"/>
      <c r="F287" s="57"/>
      <c r="G287" s="59"/>
      <c r="H287" s="57"/>
      <c r="I287" s="59"/>
      <c r="J287" s="61"/>
      <c r="K287" s="61"/>
      <c r="L287" s="61"/>
      <c r="M287" s="61"/>
      <c r="N287" s="61"/>
    </row>
    <row r="288" spans="1:14" x14ac:dyDescent="0.2">
      <c r="A288" s="56"/>
      <c r="D288" s="57"/>
      <c r="E288" s="58"/>
      <c r="F288" s="57"/>
      <c r="G288" s="59"/>
      <c r="H288" s="57"/>
      <c r="I288" s="59"/>
      <c r="J288" s="83"/>
      <c r="K288" s="61"/>
      <c r="L288" s="61"/>
      <c r="M288" s="61"/>
      <c r="N288" s="61"/>
    </row>
    <row r="289" spans="1:15" ht="18.75" customHeight="1" x14ac:dyDescent="0.2">
      <c r="A289" s="84" t="s">
        <v>370</v>
      </c>
      <c r="B289" s="85"/>
      <c r="C289" s="85"/>
      <c r="D289" s="86"/>
      <c r="E289" s="87"/>
      <c r="F289" s="86"/>
      <c r="G289" s="86"/>
      <c r="H289" s="86" t="s">
        <v>3</v>
      </c>
      <c r="I289" s="88"/>
      <c r="J289" s="89"/>
      <c r="K289" s="90"/>
      <c r="L289" s="91">
        <v>642083781</v>
      </c>
      <c r="M289" s="91">
        <v>13895225</v>
      </c>
      <c r="N289" s="91">
        <v>655979006</v>
      </c>
      <c r="O289" s="339"/>
    </row>
    <row r="290" spans="1:15" ht="10.5" customHeight="1" x14ac:dyDescent="0.2">
      <c r="A290" s="92"/>
      <c r="B290" s="93"/>
      <c r="C290" s="93"/>
      <c r="D290" s="94"/>
      <c r="E290" s="95"/>
      <c r="F290" s="94"/>
      <c r="G290" s="96"/>
      <c r="H290" s="97"/>
      <c r="I290" s="98"/>
      <c r="J290" s="99"/>
      <c r="K290" s="100"/>
      <c r="L290" s="100"/>
      <c r="M290" s="100"/>
      <c r="N290" s="100"/>
      <c r="O290" s="307"/>
    </row>
    <row r="291" spans="1:15" x14ac:dyDescent="0.2">
      <c r="A291" s="268" t="s">
        <v>728</v>
      </c>
      <c r="B291" s="268"/>
      <c r="C291" s="268" t="s">
        <v>729</v>
      </c>
      <c r="G291" s="269"/>
      <c r="H291" s="97"/>
      <c r="I291" s="98"/>
      <c r="J291" s="99"/>
    </row>
    <row r="292" spans="1:15" x14ac:dyDescent="0.2">
      <c r="A292" s="268" t="s">
        <v>373</v>
      </c>
      <c r="H292" s="67"/>
    </row>
    <row r="293" spans="1:15" x14ac:dyDescent="0.2">
      <c r="A293" s="268" t="s">
        <v>374</v>
      </c>
    </row>
    <row r="294" spans="1:15" x14ac:dyDescent="0.2">
      <c r="A294" s="268" t="s">
        <v>375</v>
      </c>
    </row>
    <row r="295" spans="1:15" x14ac:dyDescent="0.2">
      <c r="A295" s="268" t="s">
        <v>376</v>
      </c>
    </row>
    <row r="296" spans="1:15" x14ac:dyDescent="0.2">
      <c r="A296" s="268" t="s">
        <v>377</v>
      </c>
    </row>
    <row r="297" spans="1:15" x14ac:dyDescent="0.2">
      <c r="A297" s="270" t="s">
        <v>378</v>
      </c>
      <c r="B297" s="270"/>
    </row>
    <row r="298" spans="1:15" x14ac:dyDescent="0.2">
      <c r="A298" s="270" t="s">
        <v>379</v>
      </c>
    </row>
    <row r="299" spans="1:15" x14ac:dyDescent="0.2">
      <c r="A299" s="270" t="s">
        <v>380</v>
      </c>
    </row>
    <row r="300" spans="1:15" x14ac:dyDescent="0.2">
      <c r="A300" s="270" t="s">
        <v>381</v>
      </c>
    </row>
    <row r="301" spans="1:15" x14ac:dyDescent="0.2">
      <c r="A301" s="56" t="s">
        <v>382</v>
      </c>
      <c r="B301" s="56" t="s">
        <v>383</v>
      </c>
      <c r="G301" s="56" t="s">
        <v>384</v>
      </c>
    </row>
    <row r="302" spans="1:15" x14ac:dyDescent="0.2">
      <c r="A302" s="56" t="s">
        <v>385</v>
      </c>
      <c r="B302" s="56" t="s">
        <v>386</v>
      </c>
      <c r="G302" s="56" t="s">
        <v>387</v>
      </c>
    </row>
    <row r="303" spans="1:15" x14ac:dyDescent="0.2">
      <c r="A303" s="69" t="s">
        <v>714</v>
      </c>
      <c r="I303" s="67"/>
    </row>
    <row r="305" spans="1:14" ht="15" x14ac:dyDescent="0.25">
      <c r="A305" s="271" t="s">
        <v>388</v>
      </c>
      <c r="C305" s="69"/>
      <c r="D305" s="67"/>
      <c r="E305" s="67"/>
    </row>
    <row r="306" spans="1:14" ht="15" x14ac:dyDescent="0.25">
      <c r="A306" s="231" t="s">
        <v>389</v>
      </c>
      <c r="C306" s="69"/>
      <c r="D306" s="67"/>
      <c r="E306" s="67"/>
    </row>
    <row r="307" spans="1:14" ht="15" x14ac:dyDescent="0.25">
      <c r="A307" s="234" t="s">
        <v>725</v>
      </c>
      <c r="C307" s="69"/>
      <c r="D307" s="67"/>
      <c r="E307" s="67"/>
      <c r="J307" s="69"/>
      <c r="K307" s="69"/>
      <c r="L307" s="69"/>
      <c r="M307" s="69"/>
      <c r="N307" s="69"/>
    </row>
    <row r="308" spans="1:14" x14ac:dyDescent="0.2">
      <c r="A308" s="236"/>
      <c r="B308" s="57"/>
      <c r="C308" s="236"/>
      <c r="D308" s="238"/>
      <c r="E308" s="238"/>
      <c r="F308" s="236"/>
      <c r="J308" s="69"/>
      <c r="K308" s="69"/>
      <c r="L308" s="69"/>
      <c r="M308" s="69"/>
      <c r="N308" s="69"/>
    </row>
    <row r="309" spans="1:14" x14ac:dyDescent="0.2">
      <c r="A309" s="340"/>
      <c r="B309" s="341"/>
      <c r="C309" s="342"/>
      <c r="D309" s="343" t="s">
        <v>390</v>
      </c>
      <c r="E309" s="344"/>
      <c r="F309" s="345" t="s">
        <v>391</v>
      </c>
      <c r="J309" s="69"/>
      <c r="K309" s="69"/>
      <c r="L309" s="69"/>
      <c r="M309" s="69"/>
      <c r="N309" s="69"/>
    </row>
    <row r="310" spans="1:14" x14ac:dyDescent="0.2">
      <c r="A310" s="346" t="s">
        <v>4</v>
      </c>
      <c r="B310" s="347" t="s">
        <v>5</v>
      </c>
      <c r="C310" s="324"/>
      <c r="D310" s="348" t="s">
        <v>392</v>
      </c>
      <c r="E310" s="348" t="s">
        <v>393</v>
      </c>
      <c r="F310" s="349" t="s">
        <v>394</v>
      </c>
    </row>
    <row r="311" spans="1:14" x14ac:dyDescent="0.2">
      <c r="A311" s="346" t="s">
        <v>395</v>
      </c>
      <c r="B311" s="347" t="s">
        <v>396</v>
      </c>
      <c r="C311" s="347" t="s">
        <v>7</v>
      </c>
      <c r="D311" s="348" t="s">
        <v>397</v>
      </c>
      <c r="E311" s="348" t="s">
        <v>398</v>
      </c>
      <c r="F311" s="349" t="s">
        <v>399</v>
      </c>
    </row>
    <row r="312" spans="1:14" x14ac:dyDescent="0.2">
      <c r="A312" s="350"/>
      <c r="B312" s="334"/>
      <c r="C312" s="333"/>
      <c r="D312" s="335" t="s">
        <v>35</v>
      </c>
      <c r="E312" s="335" t="s">
        <v>35</v>
      </c>
      <c r="F312" s="351" t="s">
        <v>35</v>
      </c>
    </row>
    <row r="313" spans="1:14" x14ac:dyDescent="0.2">
      <c r="A313" s="236"/>
      <c r="B313" s="57"/>
      <c r="C313" s="236"/>
      <c r="D313" s="283"/>
      <c r="E313" s="283"/>
      <c r="F313" s="284"/>
    </row>
    <row r="314" spans="1:14" x14ac:dyDescent="0.2">
      <c r="A314" s="56" t="s">
        <v>730</v>
      </c>
      <c r="B314" s="57">
        <v>271</v>
      </c>
      <c r="C314" s="57" t="s">
        <v>87</v>
      </c>
      <c r="D314" s="132">
        <v>203790</v>
      </c>
      <c r="E314" s="132">
        <v>74407</v>
      </c>
      <c r="F314" s="285"/>
    </row>
    <row r="315" spans="1:14" x14ac:dyDescent="0.2">
      <c r="A315" s="56" t="s">
        <v>730</v>
      </c>
      <c r="B315" s="57">
        <v>271</v>
      </c>
      <c r="C315" s="57" t="s">
        <v>88</v>
      </c>
      <c r="D315" s="132">
        <v>60675</v>
      </c>
      <c r="E315" s="132">
        <v>18993</v>
      </c>
      <c r="F315" s="285"/>
    </row>
    <row r="316" spans="1:14" x14ac:dyDescent="0.2">
      <c r="A316" s="56" t="s">
        <v>121</v>
      </c>
      <c r="B316" s="71">
        <v>337</v>
      </c>
      <c r="C316" s="57" t="s">
        <v>39</v>
      </c>
      <c r="D316" s="132">
        <v>188374</v>
      </c>
      <c r="E316" s="132">
        <v>53490</v>
      </c>
      <c r="F316" s="285"/>
    </row>
    <row r="317" spans="1:14" x14ac:dyDescent="0.2">
      <c r="A317" s="56" t="s">
        <v>121</v>
      </c>
      <c r="B317" s="71">
        <v>337</v>
      </c>
      <c r="C317" s="57" t="s">
        <v>41</v>
      </c>
      <c r="D317" s="132">
        <v>34899</v>
      </c>
      <c r="E317" s="132">
        <v>9910</v>
      </c>
      <c r="F317" s="285"/>
    </row>
    <row r="318" spans="1:14" x14ac:dyDescent="0.2">
      <c r="A318" s="56" t="s">
        <v>121</v>
      </c>
      <c r="B318" s="71">
        <v>337</v>
      </c>
      <c r="C318" s="57" t="s">
        <v>704</v>
      </c>
      <c r="D318" s="132">
        <v>259694</v>
      </c>
      <c r="E318" s="132">
        <v>63892</v>
      </c>
      <c r="F318" s="285"/>
    </row>
    <row r="319" spans="1:14" x14ac:dyDescent="0.2">
      <c r="A319" s="56" t="s">
        <v>84</v>
      </c>
      <c r="B319" s="71">
        <v>363</v>
      </c>
      <c r="C319" s="57" t="s">
        <v>175</v>
      </c>
      <c r="D319" s="132">
        <v>48838</v>
      </c>
      <c r="E319" s="132">
        <v>19882</v>
      </c>
      <c r="F319" s="285"/>
    </row>
    <row r="320" spans="1:14" x14ac:dyDescent="0.2">
      <c r="A320" s="56" t="s">
        <v>84</v>
      </c>
      <c r="B320" s="71">
        <v>363</v>
      </c>
      <c r="C320" s="57" t="s">
        <v>177</v>
      </c>
      <c r="D320" s="132">
        <v>11721</v>
      </c>
      <c r="E320" s="132">
        <v>4772</v>
      </c>
      <c r="F320" s="285"/>
    </row>
    <row r="321" spans="1:12" x14ac:dyDescent="0.2">
      <c r="A321" s="56" t="s">
        <v>402</v>
      </c>
      <c r="B321" s="71">
        <v>383</v>
      </c>
      <c r="C321" s="57" t="s">
        <v>91</v>
      </c>
      <c r="D321" s="132">
        <v>48768</v>
      </c>
      <c r="E321" s="132">
        <v>27213</v>
      </c>
      <c r="F321" s="285"/>
    </row>
    <row r="322" spans="1:12" x14ac:dyDescent="0.2">
      <c r="A322" s="56" t="s">
        <v>279</v>
      </c>
      <c r="B322" s="71">
        <v>536</v>
      </c>
      <c r="C322" s="57" t="s">
        <v>287</v>
      </c>
      <c r="D322" s="132">
        <v>129480</v>
      </c>
      <c r="E322" s="132">
        <v>37521</v>
      </c>
      <c r="F322" s="94"/>
    </row>
    <row r="323" spans="1:12" x14ac:dyDescent="0.2">
      <c r="A323" s="56" t="s">
        <v>279</v>
      </c>
      <c r="B323" s="71">
        <v>536</v>
      </c>
      <c r="C323" s="57" t="s">
        <v>288</v>
      </c>
      <c r="D323" s="132">
        <v>105984</v>
      </c>
      <c r="E323" s="132">
        <v>290</v>
      </c>
      <c r="F323" s="285"/>
    </row>
    <row r="324" spans="1:12" x14ac:dyDescent="0.2">
      <c r="A324" s="56" t="s">
        <v>279</v>
      </c>
      <c r="B324" s="71">
        <v>607</v>
      </c>
      <c r="C324" s="57" t="s">
        <v>302</v>
      </c>
      <c r="D324" s="132">
        <v>10655275</v>
      </c>
      <c r="E324" s="132">
        <v>647418</v>
      </c>
      <c r="F324" s="285"/>
    </row>
    <row r="325" spans="1:12" x14ac:dyDescent="0.2">
      <c r="A325" s="56" t="s">
        <v>279</v>
      </c>
      <c r="B325" s="71">
        <v>607</v>
      </c>
      <c r="C325" s="57" t="s">
        <v>303</v>
      </c>
      <c r="D325" s="132">
        <v>0</v>
      </c>
      <c r="E325" s="132">
        <v>58801</v>
      </c>
      <c r="F325" s="285"/>
    </row>
    <row r="326" spans="1:12" x14ac:dyDescent="0.2">
      <c r="A326" s="56"/>
      <c r="C326" s="57"/>
      <c r="D326" s="287"/>
      <c r="E326" s="287"/>
      <c r="F326" s="288"/>
    </row>
    <row r="327" spans="1:12" x14ac:dyDescent="0.2">
      <c r="A327" s="289" t="s">
        <v>403</v>
      </c>
      <c r="B327" s="85"/>
      <c r="C327" s="86"/>
      <c r="D327" s="290">
        <v>11747498</v>
      </c>
      <c r="E327" s="290">
        <v>1016589</v>
      </c>
      <c r="F327" s="290">
        <v>0</v>
      </c>
    </row>
    <row r="329" spans="1:12" ht="15" x14ac:dyDescent="0.25">
      <c r="A329" s="293" t="s">
        <v>404</v>
      </c>
      <c r="B329" s="294"/>
      <c r="C329" s="294"/>
      <c r="D329" s="94"/>
      <c r="E329" s="94"/>
      <c r="F329" s="295"/>
      <c r="G329" s="295"/>
      <c r="H329" s="94"/>
      <c r="I329" s="94"/>
      <c r="J329" s="94"/>
      <c r="K329" s="94"/>
      <c r="L329" s="296"/>
    </row>
    <row r="330" spans="1:12" ht="15" x14ac:dyDescent="0.25">
      <c r="A330" s="231" t="s">
        <v>389</v>
      </c>
      <c r="B330" s="294"/>
      <c r="C330" s="294"/>
      <c r="D330" s="94"/>
      <c r="E330" s="94"/>
      <c r="F330" s="295"/>
      <c r="G330" s="295"/>
      <c r="H330" s="94"/>
      <c r="I330" s="94"/>
      <c r="J330" s="94"/>
      <c r="K330" s="94"/>
      <c r="L330" s="296"/>
    </row>
    <row r="331" spans="1:12" ht="15" x14ac:dyDescent="0.25">
      <c r="A331" s="234" t="s">
        <v>725</v>
      </c>
      <c r="B331" s="94"/>
      <c r="C331" s="94"/>
      <c r="D331" s="94"/>
      <c r="E331" s="94"/>
      <c r="F331" s="295"/>
      <c r="G331" s="295"/>
      <c r="H331" s="94"/>
      <c r="I331" s="94"/>
      <c r="J331" s="94"/>
      <c r="K331" s="94"/>
      <c r="L331" s="296"/>
    </row>
    <row r="332" spans="1:12" x14ac:dyDescent="0.2">
      <c r="A332" s="284"/>
      <c r="B332" s="284"/>
      <c r="C332" s="284"/>
      <c r="D332" s="284"/>
      <c r="E332" s="284"/>
      <c r="F332" s="297"/>
      <c r="G332" s="297"/>
      <c r="H332" s="284"/>
      <c r="I332" s="284"/>
      <c r="J332" s="284"/>
      <c r="K332" s="284"/>
      <c r="L332" s="296"/>
    </row>
    <row r="333" spans="1:12" x14ac:dyDescent="0.2">
      <c r="A333" s="340"/>
      <c r="B333" s="341" t="s">
        <v>405</v>
      </c>
      <c r="C333" s="341"/>
      <c r="D333" s="341"/>
      <c r="E333" s="352"/>
      <c r="F333" s="341" t="s">
        <v>406</v>
      </c>
      <c r="G333" s="341" t="s">
        <v>407</v>
      </c>
      <c r="H333" s="341" t="s">
        <v>408</v>
      </c>
      <c r="I333" s="341" t="s">
        <v>14</v>
      </c>
      <c r="J333" s="341" t="s">
        <v>408</v>
      </c>
      <c r="K333" s="341" t="s">
        <v>409</v>
      </c>
      <c r="L333" s="341" t="s">
        <v>410</v>
      </c>
    </row>
    <row r="334" spans="1:12" x14ac:dyDescent="0.2">
      <c r="A334" s="346" t="s">
        <v>411</v>
      </c>
      <c r="B334" s="347" t="s">
        <v>412</v>
      </c>
      <c r="C334" s="347" t="s">
        <v>413</v>
      </c>
      <c r="D334" s="347" t="s">
        <v>5</v>
      </c>
      <c r="E334" s="347" t="s">
        <v>7</v>
      </c>
      <c r="F334" s="347" t="s">
        <v>15</v>
      </c>
      <c r="G334" s="347" t="s">
        <v>414</v>
      </c>
      <c r="H334" s="347" t="s">
        <v>415</v>
      </c>
      <c r="I334" s="347" t="s">
        <v>416</v>
      </c>
      <c r="J334" s="347" t="s">
        <v>417</v>
      </c>
      <c r="K334" s="347" t="s">
        <v>418</v>
      </c>
      <c r="L334" s="347" t="s">
        <v>419</v>
      </c>
    </row>
    <row r="335" spans="1:12" x14ac:dyDescent="0.2">
      <c r="A335" s="346" t="s">
        <v>395</v>
      </c>
      <c r="B335" s="347" t="s">
        <v>420</v>
      </c>
      <c r="C335" s="347" t="s">
        <v>421</v>
      </c>
      <c r="D335" s="347" t="s">
        <v>422</v>
      </c>
      <c r="E335" s="324"/>
      <c r="F335" s="347" t="s">
        <v>423</v>
      </c>
      <c r="G335" s="347" t="s">
        <v>424</v>
      </c>
      <c r="H335" s="347" t="s">
        <v>425</v>
      </c>
      <c r="I335" s="347" t="s">
        <v>426</v>
      </c>
      <c r="J335" s="347" t="s">
        <v>22</v>
      </c>
      <c r="K335" s="353" t="s">
        <v>22</v>
      </c>
      <c r="L335" s="353" t="s">
        <v>427</v>
      </c>
    </row>
    <row r="336" spans="1:12" x14ac:dyDescent="0.2">
      <c r="A336" s="350"/>
      <c r="B336" s="334" t="s">
        <v>428</v>
      </c>
      <c r="C336" s="334"/>
      <c r="D336" s="334"/>
      <c r="E336" s="333"/>
      <c r="F336" s="354"/>
      <c r="G336" s="354"/>
      <c r="H336" s="334"/>
      <c r="I336" s="334" t="s">
        <v>35</v>
      </c>
      <c r="J336" s="334"/>
      <c r="K336" s="355"/>
      <c r="L336" s="355" t="s">
        <v>429</v>
      </c>
    </row>
    <row r="337" spans="1:12" x14ac:dyDescent="0.2">
      <c r="A337" s="284"/>
      <c r="B337" s="284"/>
      <c r="C337" s="284"/>
      <c r="D337" s="284"/>
      <c r="E337" s="284"/>
      <c r="F337" s="297"/>
      <c r="G337" s="297"/>
      <c r="H337" s="284"/>
      <c r="I337" s="284"/>
      <c r="J337" s="284"/>
      <c r="K337" s="284"/>
      <c r="L337" s="296"/>
    </row>
    <row r="338" spans="1:12" ht="15.75" x14ac:dyDescent="0.25">
      <c r="A338" s="356" t="s">
        <v>731</v>
      </c>
      <c r="B338" s="56"/>
      <c r="C338" s="94"/>
      <c r="D338" s="71"/>
      <c r="E338" s="57"/>
      <c r="F338" s="301"/>
      <c r="G338" s="57"/>
      <c r="H338" s="302"/>
      <c r="I338" s="302"/>
      <c r="J338" s="302"/>
      <c r="K338" s="302"/>
      <c r="L338" s="296"/>
    </row>
    <row r="339" spans="1:12" x14ac:dyDescent="0.2">
      <c r="A339" s="56"/>
      <c r="B339" s="56"/>
      <c r="C339" s="94"/>
      <c r="D339" s="71"/>
      <c r="E339" s="57"/>
      <c r="F339" s="301"/>
      <c r="G339" s="57"/>
      <c r="H339" s="302"/>
      <c r="I339" s="302"/>
      <c r="J339" s="302"/>
      <c r="K339" s="302"/>
      <c r="L339" s="296"/>
    </row>
    <row r="340" spans="1:12" x14ac:dyDescent="0.2">
      <c r="A340" s="303"/>
      <c r="B340" s="86"/>
      <c r="C340" s="86"/>
      <c r="D340" s="86"/>
      <c r="E340" s="86"/>
      <c r="F340" s="304"/>
      <c r="G340" s="304"/>
      <c r="H340" s="84">
        <v>0</v>
      </c>
      <c r="I340" s="84">
        <v>0</v>
      </c>
      <c r="J340" s="84">
        <v>0</v>
      </c>
      <c r="K340" s="84">
        <v>0</v>
      </c>
      <c r="L340" s="84">
        <v>0</v>
      </c>
    </row>
    <row r="341" spans="1:12" x14ac:dyDescent="0.2">
      <c r="A341" s="305"/>
      <c r="B341" s="94"/>
      <c r="C341" s="94"/>
      <c r="D341" s="94"/>
      <c r="E341" s="94"/>
      <c r="F341" s="295"/>
      <c r="G341" s="295"/>
      <c r="H341" s="92"/>
      <c r="I341" s="92"/>
      <c r="J341" s="92"/>
      <c r="K341" s="92"/>
      <c r="L341" s="296"/>
    </row>
    <row r="342" spans="1:12" x14ac:dyDescent="0.2">
      <c r="A342" s="306" t="s">
        <v>431</v>
      </c>
      <c r="B342" s="94"/>
      <c r="C342" s="94"/>
      <c r="D342" s="94"/>
      <c r="E342" s="94"/>
      <c r="F342" s="295"/>
      <c r="G342" s="295"/>
      <c r="H342" s="307"/>
      <c r="I342" s="307"/>
      <c r="J342" s="307"/>
      <c r="K342" s="307"/>
      <c r="L342" s="296"/>
    </row>
    <row r="343" spans="1:12" x14ac:dyDescent="0.2">
      <c r="A343" s="308" t="s">
        <v>432</v>
      </c>
      <c r="B343" s="94"/>
      <c r="C343" s="94"/>
      <c r="D343" s="94"/>
      <c r="E343" s="309"/>
      <c r="F343" s="310"/>
      <c r="G343" s="311"/>
      <c r="H343" s="307"/>
      <c r="I343" s="307"/>
      <c r="J343" s="307"/>
      <c r="K343" s="307"/>
      <c r="L343" s="296"/>
    </row>
    <row r="344" spans="1:12" x14ac:dyDescent="0.2">
      <c r="A344" s="308" t="s">
        <v>433</v>
      </c>
      <c r="B344" s="94"/>
      <c r="C344" s="94"/>
      <c r="D344" s="94"/>
      <c r="E344" s="94"/>
      <c r="F344" s="295"/>
      <c r="G344" s="295"/>
      <c r="H344" s="94"/>
      <c r="I344" s="94"/>
      <c r="J344" s="94"/>
      <c r="K344" s="94"/>
      <c r="L344" s="296"/>
    </row>
    <row r="345" spans="1:12" x14ac:dyDescent="0.2">
      <c r="A345" s="312"/>
      <c r="B345" s="94"/>
      <c r="C345" s="94"/>
      <c r="D345" s="94"/>
      <c r="E345" s="94"/>
      <c r="F345" s="295"/>
      <c r="G345" s="295"/>
      <c r="H345" s="307"/>
      <c r="I345" s="307"/>
      <c r="J345" s="307"/>
      <c r="K345" s="307"/>
      <c r="L345" s="296"/>
    </row>
    <row r="346" spans="1:12" x14ac:dyDescent="0.2">
      <c r="A346" s="340" t="s">
        <v>434</v>
      </c>
      <c r="B346" s="352"/>
      <c r="C346" s="352"/>
      <c r="D346" s="352"/>
      <c r="E346" s="352"/>
      <c r="F346" s="357"/>
    </row>
    <row r="347" spans="1:12" ht="22.5" x14ac:dyDescent="0.2">
      <c r="A347" s="358" t="s">
        <v>435</v>
      </c>
      <c r="B347" s="359" t="s">
        <v>436</v>
      </c>
      <c r="C347" s="359" t="s">
        <v>437</v>
      </c>
      <c r="D347" s="360" t="s">
        <v>438</v>
      </c>
      <c r="E347" s="359" t="s">
        <v>439</v>
      </c>
      <c r="F347" s="361" t="s">
        <v>440</v>
      </c>
    </row>
    <row r="348" spans="1:12" ht="45" x14ac:dyDescent="0.2">
      <c r="A348" s="194">
        <v>193</v>
      </c>
      <c r="B348" s="195" t="s">
        <v>37</v>
      </c>
      <c r="C348" s="195" t="s">
        <v>441</v>
      </c>
      <c r="D348" s="195" t="s">
        <v>442</v>
      </c>
      <c r="E348" s="196" t="s">
        <v>443</v>
      </c>
      <c r="F348" s="197" t="s">
        <v>444</v>
      </c>
    </row>
    <row r="349" spans="1:12" ht="45" x14ac:dyDescent="0.2">
      <c r="A349" s="198">
        <v>199</v>
      </c>
      <c r="B349" s="199" t="s">
        <v>42</v>
      </c>
      <c r="C349" s="199" t="s">
        <v>441</v>
      </c>
      <c r="D349" s="199" t="s">
        <v>442</v>
      </c>
      <c r="E349" s="200" t="s">
        <v>443</v>
      </c>
      <c r="F349" s="201" t="s">
        <v>445</v>
      </c>
    </row>
    <row r="350" spans="1:12" ht="67.5" x14ac:dyDescent="0.2">
      <c r="A350" s="194">
        <v>202</v>
      </c>
      <c r="B350" s="195" t="s">
        <v>45</v>
      </c>
      <c r="C350" s="195" t="s">
        <v>441</v>
      </c>
      <c r="D350" s="195" t="s">
        <v>442</v>
      </c>
      <c r="E350" s="196" t="s">
        <v>446</v>
      </c>
      <c r="F350" s="197" t="s">
        <v>447</v>
      </c>
    </row>
    <row r="351" spans="1:12" ht="22.5" x14ac:dyDescent="0.2">
      <c r="A351" s="198">
        <v>211</v>
      </c>
      <c r="B351" s="199" t="s">
        <v>50</v>
      </c>
      <c r="C351" s="199" t="s">
        <v>448</v>
      </c>
      <c r="D351" s="199" t="s">
        <v>442</v>
      </c>
      <c r="E351" s="199" t="s">
        <v>449</v>
      </c>
      <c r="F351" s="199" t="s">
        <v>450</v>
      </c>
    </row>
    <row r="352" spans="1:12" ht="33.75" x14ac:dyDescent="0.2">
      <c r="A352" s="194">
        <v>221</v>
      </c>
      <c r="B352" s="195" t="s">
        <v>55</v>
      </c>
      <c r="C352" s="195" t="s">
        <v>448</v>
      </c>
      <c r="D352" s="195" t="s">
        <v>451</v>
      </c>
      <c r="E352" s="199" t="s">
        <v>452</v>
      </c>
      <c r="F352" s="199" t="s">
        <v>453</v>
      </c>
    </row>
    <row r="353" spans="1:6" ht="22.5" x14ac:dyDescent="0.2">
      <c r="A353" s="198">
        <v>225</v>
      </c>
      <c r="B353" s="199" t="s">
        <v>63</v>
      </c>
      <c r="C353" s="199" t="s">
        <v>454</v>
      </c>
      <c r="D353" s="199" t="s">
        <v>455</v>
      </c>
      <c r="E353" s="199" t="s">
        <v>456</v>
      </c>
      <c r="F353" s="199" t="s">
        <v>457</v>
      </c>
    </row>
    <row r="354" spans="1:6" x14ac:dyDescent="0.2">
      <c r="A354" s="194">
        <v>226</v>
      </c>
      <c r="B354" s="195" t="s">
        <v>458</v>
      </c>
      <c r="C354" s="195" t="s">
        <v>448</v>
      </c>
      <c r="D354" s="195" t="s">
        <v>442</v>
      </c>
      <c r="E354" s="195" t="s">
        <v>459</v>
      </c>
      <c r="F354" s="195" t="s">
        <v>460</v>
      </c>
    </row>
    <row r="355" spans="1:6" x14ac:dyDescent="0.2">
      <c r="A355" s="198">
        <v>228</v>
      </c>
      <c r="B355" s="199" t="s">
        <v>68</v>
      </c>
      <c r="C355" s="199" t="s">
        <v>454</v>
      </c>
      <c r="D355" s="199" t="s">
        <v>455</v>
      </c>
      <c r="E355" s="199" t="s">
        <v>461</v>
      </c>
      <c r="F355" s="199" t="s">
        <v>461</v>
      </c>
    </row>
    <row r="356" spans="1:6" ht="22.5" x14ac:dyDescent="0.2">
      <c r="A356" s="194">
        <v>233</v>
      </c>
      <c r="B356" s="195" t="s">
        <v>462</v>
      </c>
      <c r="C356" s="195" t="s">
        <v>448</v>
      </c>
      <c r="D356" s="195" t="s">
        <v>463</v>
      </c>
      <c r="E356" s="199" t="s">
        <v>464</v>
      </c>
      <c r="F356" s="199" t="s">
        <v>465</v>
      </c>
    </row>
    <row r="357" spans="1:6" ht="22.5" x14ac:dyDescent="0.2">
      <c r="A357" s="198">
        <v>236</v>
      </c>
      <c r="B357" s="199" t="s">
        <v>70</v>
      </c>
      <c r="C357" s="199" t="s">
        <v>441</v>
      </c>
      <c r="D357" s="199" t="s">
        <v>455</v>
      </c>
      <c r="E357" s="199" t="s">
        <v>466</v>
      </c>
      <c r="F357" s="199" t="s">
        <v>467</v>
      </c>
    </row>
    <row r="358" spans="1:6" x14ac:dyDescent="0.2">
      <c r="A358" s="194">
        <v>239</v>
      </c>
      <c r="B358" s="195" t="s">
        <v>468</v>
      </c>
      <c r="C358" s="195" t="s">
        <v>469</v>
      </c>
      <c r="D358" s="195" t="s">
        <v>442</v>
      </c>
      <c r="E358" s="195" t="s">
        <v>470</v>
      </c>
      <c r="F358" s="195" t="s">
        <v>470</v>
      </c>
    </row>
    <row r="359" spans="1:6" x14ac:dyDescent="0.2">
      <c r="A359" s="198">
        <v>243</v>
      </c>
      <c r="B359" s="199" t="s">
        <v>471</v>
      </c>
      <c r="C359" s="199" t="s">
        <v>469</v>
      </c>
      <c r="D359" s="199" t="s">
        <v>442</v>
      </c>
      <c r="E359" s="199" t="s">
        <v>472</v>
      </c>
      <c r="F359" s="199" t="s">
        <v>472</v>
      </c>
    </row>
    <row r="360" spans="1:6" ht="33.75" x14ac:dyDescent="0.2">
      <c r="A360" s="194">
        <v>245</v>
      </c>
      <c r="B360" s="195" t="s">
        <v>74</v>
      </c>
      <c r="C360" s="195" t="s">
        <v>448</v>
      </c>
      <c r="D360" s="195" t="s">
        <v>451</v>
      </c>
      <c r="E360" s="199" t="s">
        <v>473</v>
      </c>
      <c r="F360" s="199" t="s">
        <v>474</v>
      </c>
    </row>
    <row r="361" spans="1:6" ht="33.75" x14ac:dyDescent="0.2">
      <c r="A361" s="198">
        <v>247</v>
      </c>
      <c r="B361" s="199" t="s">
        <v>79</v>
      </c>
      <c r="C361" s="199" t="s">
        <v>448</v>
      </c>
      <c r="D361" s="199" t="s">
        <v>451</v>
      </c>
      <c r="E361" s="199" t="s">
        <v>475</v>
      </c>
      <c r="F361" s="199" t="s">
        <v>476</v>
      </c>
    </row>
    <row r="362" spans="1:6" x14ac:dyDescent="0.2">
      <c r="A362" s="194">
        <v>262</v>
      </c>
      <c r="B362" s="195" t="s">
        <v>477</v>
      </c>
      <c r="C362" s="195" t="s">
        <v>478</v>
      </c>
      <c r="D362" s="195" t="s">
        <v>442</v>
      </c>
      <c r="E362" s="195" t="s">
        <v>479</v>
      </c>
      <c r="F362" s="195" t="s">
        <v>479</v>
      </c>
    </row>
    <row r="363" spans="1:6" ht="33.75" x14ac:dyDescent="0.2">
      <c r="A363" s="198">
        <v>265</v>
      </c>
      <c r="B363" s="199" t="s">
        <v>480</v>
      </c>
      <c r="C363" s="199" t="s">
        <v>481</v>
      </c>
      <c r="D363" s="199" t="s">
        <v>451</v>
      </c>
      <c r="E363" s="199" t="s">
        <v>482</v>
      </c>
      <c r="F363" s="199" t="s">
        <v>483</v>
      </c>
    </row>
    <row r="364" spans="1:6" x14ac:dyDescent="0.2">
      <c r="A364" s="194">
        <v>270</v>
      </c>
      <c r="B364" s="195" t="s">
        <v>83</v>
      </c>
      <c r="C364" s="195" t="s">
        <v>454</v>
      </c>
      <c r="D364" s="195" t="s">
        <v>455</v>
      </c>
      <c r="E364" s="195" t="s">
        <v>461</v>
      </c>
      <c r="F364" s="195" t="s">
        <v>461</v>
      </c>
    </row>
    <row r="365" spans="1:6" ht="33.75" x14ac:dyDescent="0.2">
      <c r="A365" s="198">
        <v>271</v>
      </c>
      <c r="B365" s="199" t="s">
        <v>85</v>
      </c>
      <c r="C365" s="199" t="s">
        <v>484</v>
      </c>
      <c r="D365" s="199" t="s">
        <v>451</v>
      </c>
      <c r="E365" s="199" t="s">
        <v>485</v>
      </c>
      <c r="F365" s="199" t="s">
        <v>486</v>
      </c>
    </row>
    <row r="366" spans="1:6" ht="22.5" x14ac:dyDescent="0.2">
      <c r="A366" s="194">
        <v>278</v>
      </c>
      <c r="B366" s="195" t="s">
        <v>487</v>
      </c>
      <c r="C366" s="195" t="s">
        <v>488</v>
      </c>
      <c r="D366" s="195" t="s">
        <v>442</v>
      </c>
      <c r="E366" s="195" t="s">
        <v>489</v>
      </c>
      <c r="F366" s="195" t="s">
        <v>489</v>
      </c>
    </row>
    <row r="367" spans="1:6" ht="22.5" x14ac:dyDescent="0.2">
      <c r="A367" s="198">
        <v>280</v>
      </c>
      <c r="B367" s="199" t="s">
        <v>490</v>
      </c>
      <c r="C367" s="199" t="s">
        <v>448</v>
      </c>
      <c r="D367" s="199" t="s">
        <v>491</v>
      </c>
      <c r="E367" s="199" t="s">
        <v>492</v>
      </c>
      <c r="F367" s="199" t="s">
        <v>493</v>
      </c>
    </row>
    <row r="368" spans="1:6" ht="33.75" x14ac:dyDescent="0.2">
      <c r="A368" s="194">
        <v>282</v>
      </c>
      <c r="B368" s="195" t="s">
        <v>90</v>
      </c>
      <c r="C368" s="195" t="s">
        <v>484</v>
      </c>
      <c r="D368" s="195" t="s">
        <v>451</v>
      </c>
      <c r="E368" s="199" t="s">
        <v>494</v>
      </c>
      <c r="F368" s="199" t="s">
        <v>495</v>
      </c>
    </row>
    <row r="369" spans="1:6" ht="33.75" x14ac:dyDescent="0.2">
      <c r="A369" s="198">
        <v>283</v>
      </c>
      <c r="B369" s="199" t="s">
        <v>96</v>
      </c>
      <c r="C369" s="199" t="s">
        <v>441</v>
      </c>
      <c r="D369" s="199" t="s">
        <v>455</v>
      </c>
      <c r="E369" s="199" t="s">
        <v>496</v>
      </c>
      <c r="F369" s="202" t="s">
        <v>497</v>
      </c>
    </row>
    <row r="370" spans="1:6" x14ac:dyDescent="0.2">
      <c r="A370" s="194">
        <v>290</v>
      </c>
      <c r="B370" s="195" t="s">
        <v>498</v>
      </c>
      <c r="C370" s="195" t="s">
        <v>484</v>
      </c>
      <c r="D370" s="195" t="s">
        <v>499</v>
      </c>
      <c r="E370" s="195"/>
      <c r="F370" s="195" t="s">
        <v>500</v>
      </c>
    </row>
    <row r="371" spans="1:6" ht="45" x14ac:dyDescent="0.2">
      <c r="A371" s="198">
        <v>294</v>
      </c>
      <c r="B371" s="199" t="s">
        <v>100</v>
      </c>
      <c r="C371" s="199" t="s">
        <v>448</v>
      </c>
      <c r="D371" s="199" t="s">
        <v>451</v>
      </c>
      <c r="E371" s="200" t="s">
        <v>501</v>
      </c>
      <c r="F371" s="200" t="s">
        <v>502</v>
      </c>
    </row>
    <row r="372" spans="1:6" ht="33.75" x14ac:dyDescent="0.2">
      <c r="A372" s="194">
        <v>295</v>
      </c>
      <c r="B372" s="195" t="s">
        <v>503</v>
      </c>
      <c r="C372" s="195" t="s">
        <v>484</v>
      </c>
      <c r="D372" s="195" t="s">
        <v>504</v>
      </c>
      <c r="E372" s="195" t="s">
        <v>505</v>
      </c>
      <c r="F372" s="195" t="s">
        <v>505</v>
      </c>
    </row>
    <row r="373" spans="1:6" x14ac:dyDescent="0.2">
      <c r="A373" s="198">
        <v>299</v>
      </c>
      <c r="B373" s="199" t="s">
        <v>506</v>
      </c>
      <c r="C373" s="199" t="s">
        <v>484</v>
      </c>
      <c r="D373" s="199" t="s">
        <v>499</v>
      </c>
      <c r="E373" s="199"/>
      <c r="F373" s="199" t="s">
        <v>500</v>
      </c>
    </row>
    <row r="374" spans="1:6" ht="22.5" x14ac:dyDescent="0.2">
      <c r="A374" s="194">
        <v>300</v>
      </c>
      <c r="B374" s="195" t="s">
        <v>105</v>
      </c>
      <c r="C374" s="195" t="s">
        <v>481</v>
      </c>
      <c r="D374" s="195" t="s">
        <v>455</v>
      </c>
      <c r="E374" s="195" t="s">
        <v>507</v>
      </c>
      <c r="F374" s="195" t="s">
        <v>508</v>
      </c>
    </row>
    <row r="375" spans="1:6" ht="22.5" x14ac:dyDescent="0.2">
      <c r="A375" s="198">
        <v>304</v>
      </c>
      <c r="B375" s="199" t="s">
        <v>509</v>
      </c>
      <c r="C375" s="199" t="s">
        <v>478</v>
      </c>
      <c r="D375" s="199" t="s">
        <v>510</v>
      </c>
      <c r="E375" s="199" t="s">
        <v>511</v>
      </c>
      <c r="F375" s="199" t="s">
        <v>512</v>
      </c>
    </row>
    <row r="376" spans="1:6" x14ac:dyDescent="0.2">
      <c r="A376" s="198" t="s">
        <v>513</v>
      </c>
      <c r="B376" s="199" t="s">
        <v>514</v>
      </c>
      <c r="C376" s="199" t="s">
        <v>448</v>
      </c>
      <c r="D376" s="199" t="s">
        <v>515</v>
      </c>
      <c r="E376" s="199" t="s">
        <v>516</v>
      </c>
      <c r="F376" s="199" t="s">
        <v>517</v>
      </c>
    </row>
    <row r="377" spans="1:6" ht="22.5" x14ac:dyDescent="0.2">
      <c r="A377" s="194">
        <v>311</v>
      </c>
      <c r="B377" s="195" t="s">
        <v>518</v>
      </c>
      <c r="C377" s="195" t="s">
        <v>478</v>
      </c>
      <c r="D377" s="195" t="s">
        <v>519</v>
      </c>
      <c r="E377" s="195" t="s">
        <v>520</v>
      </c>
      <c r="F377" s="195" t="s">
        <v>521</v>
      </c>
    </row>
    <row r="378" spans="1:6" x14ac:dyDescent="0.2">
      <c r="A378" s="198">
        <v>312</v>
      </c>
      <c r="B378" s="199" t="s">
        <v>522</v>
      </c>
      <c r="C378" s="199" t="s">
        <v>523</v>
      </c>
      <c r="D378" s="199" t="s">
        <v>442</v>
      </c>
      <c r="E378" s="199" t="s">
        <v>524</v>
      </c>
      <c r="F378" s="199" t="s">
        <v>524</v>
      </c>
    </row>
    <row r="379" spans="1:6" ht="45" x14ac:dyDescent="0.2">
      <c r="A379" s="194">
        <v>313</v>
      </c>
      <c r="B379" s="195" t="s">
        <v>525</v>
      </c>
      <c r="C379" s="195" t="s">
        <v>526</v>
      </c>
      <c r="D379" s="195" t="s">
        <v>527</v>
      </c>
      <c r="E379" s="199" t="s">
        <v>528</v>
      </c>
      <c r="F379" s="195" t="s">
        <v>529</v>
      </c>
    </row>
    <row r="380" spans="1:6" ht="22.5" x14ac:dyDescent="0.2">
      <c r="A380" s="198">
        <v>315</v>
      </c>
      <c r="B380" s="199" t="s">
        <v>530</v>
      </c>
      <c r="C380" s="199" t="s">
        <v>531</v>
      </c>
      <c r="D380" s="199" t="s">
        <v>532</v>
      </c>
      <c r="E380" s="199"/>
      <c r="F380" s="199" t="s">
        <v>500</v>
      </c>
    </row>
    <row r="381" spans="1:6" x14ac:dyDescent="0.2">
      <c r="A381" s="194">
        <v>316</v>
      </c>
      <c r="B381" s="195" t="s">
        <v>530</v>
      </c>
      <c r="C381" s="195" t="s">
        <v>484</v>
      </c>
      <c r="D381" s="195" t="s">
        <v>499</v>
      </c>
      <c r="E381" s="195"/>
      <c r="F381" s="195" t="s">
        <v>500</v>
      </c>
    </row>
    <row r="382" spans="1:6" x14ac:dyDescent="0.2">
      <c r="A382" s="198">
        <v>319</v>
      </c>
      <c r="B382" s="199" t="s">
        <v>110</v>
      </c>
      <c r="C382" s="199" t="s">
        <v>454</v>
      </c>
      <c r="D382" s="199" t="s">
        <v>455</v>
      </c>
      <c r="E382" s="199" t="s">
        <v>461</v>
      </c>
      <c r="F382" s="199" t="s">
        <v>461</v>
      </c>
    </row>
    <row r="383" spans="1:6" ht="45" x14ac:dyDescent="0.2">
      <c r="A383" s="194">
        <v>322</v>
      </c>
      <c r="B383" s="195" t="s">
        <v>112</v>
      </c>
      <c r="C383" s="195" t="s">
        <v>484</v>
      </c>
      <c r="D383" s="195" t="s">
        <v>451</v>
      </c>
      <c r="E383" s="199" t="s">
        <v>533</v>
      </c>
      <c r="F383" s="199" t="s">
        <v>474</v>
      </c>
    </row>
    <row r="384" spans="1:6" ht="22.5" x14ac:dyDescent="0.2">
      <c r="A384" s="198">
        <v>323</v>
      </c>
      <c r="B384" s="199" t="s">
        <v>534</v>
      </c>
      <c r="C384" s="199" t="s">
        <v>523</v>
      </c>
      <c r="D384" s="199" t="s">
        <v>535</v>
      </c>
      <c r="E384" s="199" t="s">
        <v>536</v>
      </c>
      <c r="F384" s="199" t="s">
        <v>537</v>
      </c>
    </row>
    <row r="385" spans="1:6" ht="22.5" x14ac:dyDescent="0.2">
      <c r="A385" s="203">
        <v>330</v>
      </c>
      <c r="B385" s="204" t="s">
        <v>538</v>
      </c>
      <c r="C385" s="204" t="s">
        <v>481</v>
      </c>
      <c r="D385" s="204" t="s">
        <v>539</v>
      </c>
      <c r="E385" s="204" t="s">
        <v>540</v>
      </c>
      <c r="F385" s="204" t="s">
        <v>540</v>
      </c>
    </row>
    <row r="386" spans="1:6" ht="22.5" x14ac:dyDescent="0.2">
      <c r="A386" s="205">
        <v>331</v>
      </c>
      <c r="B386" s="202" t="s">
        <v>541</v>
      </c>
      <c r="C386" s="202" t="s">
        <v>531</v>
      </c>
      <c r="D386" s="202" t="s">
        <v>542</v>
      </c>
      <c r="E386" s="202" t="s">
        <v>543</v>
      </c>
      <c r="F386" s="202" t="s">
        <v>544</v>
      </c>
    </row>
    <row r="387" spans="1:6" ht="22.5" x14ac:dyDescent="0.2">
      <c r="A387" s="205">
        <v>332</v>
      </c>
      <c r="B387" s="202" t="s">
        <v>541</v>
      </c>
      <c r="C387" s="202" t="s">
        <v>545</v>
      </c>
      <c r="D387" s="202" t="s">
        <v>546</v>
      </c>
      <c r="E387" s="202" t="s">
        <v>547</v>
      </c>
      <c r="F387" s="202" t="s">
        <v>548</v>
      </c>
    </row>
    <row r="388" spans="1:6" x14ac:dyDescent="0.2">
      <c r="A388" s="203" t="s">
        <v>549</v>
      </c>
      <c r="B388" s="204" t="s">
        <v>550</v>
      </c>
      <c r="C388" s="204" t="s">
        <v>448</v>
      </c>
      <c r="D388" s="204" t="s">
        <v>515</v>
      </c>
      <c r="E388" s="204" t="s">
        <v>516</v>
      </c>
      <c r="F388" s="204" t="s">
        <v>517</v>
      </c>
    </row>
    <row r="389" spans="1:6" x14ac:dyDescent="0.2">
      <c r="A389" s="205" t="s">
        <v>551</v>
      </c>
      <c r="B389" s="202" t="s">
        <v>122</v>
      </c>
      <c r="C389" s="202" t="s">
        <v>552</v>
      </c>
      <c r="D389" s="202" t="s">
        <v>455</v>
      </c>
      <c r="E389" s="202" t="s">
        <v>553</v>
      </c>
      <c r="F389" s="202" t="s">
        <v>553</v>
      </c>
    </row>
    <row r="390" spans="1:6" x14ac:dyDescent="0.2">
      <c r="A390" s="203">
        <v>338</v>
      </c>
      <c r="B390" s="204" t="s">
        <v>554</v>
      </c>
      <c r="C390" s="204" t="s">
        <v>478</v>
      </c>
      <c r="D390" s="204" t="s">
        <v>442</v>
      </c>
      <c r="E390" s="202" t="s">
        <v>555</v>
      </c>
      <c r="F390" s="202" t="s">
        <v>555</v>
      </c>
    </row>
    <row r="391" spans="1:6" ht="22.5" x14ac:dyDescent="0.2">
      <c r="A391" s="205">
        <v>341</v>
      </c>
      <c r="B391" s="202" t="s">
        <v>133</v>
      </c>
      <c r="C391" s="202" t="s">
        <v>454</v>
      </c>
      <c r="D391" s="202" t="s">
        <v>442</v>
      </c>
      <c r="E391" s="202" t="s">
        <v>556</v>
      </c>
      <c r="F391" s="202" t="s">
        <v>556</v>
      </c>
    </row>
    <row r="392" spans="1:6" ht="33.75" x14ac:dyDescent="0.2">
      <c r="A392" s="203">
        <v>342</v>
      </c>
      <c r="B392" s="204" t="s">
        <v>557</v>
      </c>
      <c r="C392" s="204" t="s">
        <v>484</v>
      </c>
      <c r="D392" s="204" t="s">
        <v>558</v>
      </c>
      <c r="E392" s="202" t="s">
        <v>505</v>
      </c>
      <c r="F392" s="204" t="s">
        <v>505</v>
      </c>
    </row>
    <row r="393" spans="1:6" ht="22.5" x14ac:dyDescent="0.2">
      <c r="A393" s="205">
        <v>346</v>
      </c>
      <c r="B393" s="202" t="s">
        <v>559</v>
      </c>
      <c r="C393" s="202" t="s">
        <v>478</v>
      </c>
      <c r="D393" s="202" t="s">
        <v>519</v>
      </c>
      <c r="E393" s="202" t="s">
        <v>560</v>
      </c>
      <c r="F393" s="202" t="s">
        <v>521</v>
      </c>
    </row>
    <row r="394" spans="1:6" ht="22.5" x14ac:dyDescent="0.2">
      <c r="A394" s="203" t="s">
        <v>561</v>
      </c>
      <c r="B394" s="204" t="s">
        <v>137</v>
      </c>
      <c r="C394" s="204" t="s">
        <v>484</v>
      </c>
      <c r="D394" s="202" t="s">
        <v>451</v>
      </c>
      <c r="E394" s="202" t="s">
        <v>562</v>
      </c>
      <c r="F394" s="202" t="s">
        <v>562</v>
      </c>
    </row>
    <row r="395" spans="1:6" ht="22.5" x14ac:dyDescent="0.2">
      <c r="A395" s="205">
        <v>354</v>
      </c>
      <c r="B395" s="202" t="s">
        <v>563</v>
      </c>
      <c r="C395" s="202" t="s">
        <v>531</v>
      </c>
      <c r="D395" s="202" t="s">
        <v>564</v>
      </c>
      <c r="E395" s="202" t="s">
        <v>565</v>
      </c>
      <c r="F395" s="202" t="s">
        <v>565</v>
      </c>
    </row>
    <row r="396" spans="1:6" x14ac:dyDescent="0.2">
      <c r="A396" s="203">
        <v>361</v>
      </c>
      <c r="B396" s="204" t="s">
        <v>566</v>
      </c>
      <c r="C396" s="204" t="s">
        <v>523</v>
      </c>
      <c r="D396" s="204" t="s">
        <v>442</v>
      </c>
      <c r="E396" s="204" t="s">
        <v>524</v>
      </c>
      <c r="F396" s="204" t="s">
        <v>524</v>
      </c>
    </row>
    <row r="397" spans="1:6" x14ac:dyDescent="0.2">
      <c r="A397" s="205">
        <v>362</v>
      </c>
      <c r="B397" s="202" t="s">
        <v>567</v>
      </c>
      <c r="C397" s="202" t="s">
        <v>448</v>
      </c>
      <c r="D397" s="202" t="s">
        <v>442</v>
      </c>
      <c r="E397" s="202" t="s">
        <v>489</v>
      </c>
      <c r="F397" s="202" t="s">
        <v>489</v>
      </c>
    </row>
    <row r="398" spans="1:6" ht="22.5" x14ac:dyDescent="0.2">
      <c r="A398" s="203">
        <v>363</v>
      </c>
      <c r="B398" s="204" t="s">
        <v>174</v>
      </c>
      <c r="C398" s="204" t="s">
        <v>484</v>
      </c>
      <c r="D398" s="204" t="s">
        <v>568</v>
      </c>
      <c r="E398" s="202" t="s">
        <v>569</v>
      </c>
      <c r="F398" s="202" t="s">
        <v>569</v>
      </c>
    </row>
    <row r="399" spans="1:6" ht="45" x14ac:dyDescent="0.2">
      <c r="A399" s="205" t="s">
        <v>570</v>
      </c>
      <c r="B399" s="202" t="s">
        <v>145</v>
      </c>
      <c r="C399" s="202" t="s">
        <v>484</v>
      </c>
      <c r="D399" s="202" t="s">
        <v>451</v>
      </c>
      <c r="E399" s="202" t="s">
        <v>571</v>
      </c>
      <c r="F399" s="202" t="s">
        <v>474</v>
      </c>
    </row>
    <row r="400" spans="1:6" ht="22.5" x14ac:dyDescent="0.2">
      <c r="A400" s="203">
        <v>365</v>
      </c>
      <c r="B400" s="204" t="s">
        <v>572</v>
      </c>
      <c r="C400" s="204" t="s">
        <v>523</v>
      </c>
      <c r="D400" s="204" t="s">
        <v>573</v>
      </c>
      <c r="E400" s="202" t="s">
        <v>574</v>
      </c>
      <c r="F400" s="202" t="s">
        <v>574</v>
      </c>
    </row>
    <row r="401" spans="1:6" x14ac:dyDescent="0.2">
      <c r="A401" s="205">
        <v>367</v>
      </c>
      <c r="B401" s="202" t="s">
        <v>179</v>
      </c>
      <c r="C401" s="202" t="s">
        <v>454</v>
      </c>
      <c r="D401" s="202" t="s">
        <v>455</v>
      </c>
      <c r="E401" s="202" t="s">
        <v>461</v>
      </c>
      <c r="F401" s="202" t="s">
        <v>461</v>
      </c>
    </row>
    <row r="402" spans="1:6" ht="22.5" x14ac:dyDescent="0.2">
      <c r="A402" s="203">
        <v>368</v>
      </c>
      <c r="B402" s="204" t="s">
        <v>575</v>
      </c>
      <c r="C402" s="204" t="s">
        <v>478</v>
      </c>
      <c r="D402" s="204" t="s">
        <v>576</v>
      </c>
      <c r="E402" s="202" t="s">
        <v>577</v>
      </c>
      <c r="F402" s="202" t="s">
        <v>578</v>
      </c>
    </row>
    <row r="403" spans="1:6" ht="33.75" x14ac:dyDescent="0.2">
      <c r="A403" s="205">
        <v>369</v>
      </c>
      <c r="B403" s="202" t="s">
        <v>579</v>
      </c>
      <c r="C403" s="202" t="s">
        <v>523</v>
      </c>
      <c r="D403" s="202" t="s">
        <v>504</v>
      </c>
      <c r="E403" s="202" t="s">
        <v>505</v>
      </c>
      <c r="F403" s="202" t="s">
        <v>505</v>
      </c>
    </row>
    <row r="404" spans="1:6" ht="22.5" x14ac:dyDescent="0.2">
      <c r="A404" s="205">
        <v>373</v>
      </c>
      <c r="B404" s="202" t="s">
        <v>580</v>
      </c>
      <c r="C404" s="202" t="s">
        <v>481</v>
      </c>
      <c r="D404" s="202" t="s">
        <v>581</v>
      </c>
      <c r="E404" s="202" t="s">
        <v>582</v>
      </c>
      <c r="F404" s="202" t="s">
        <v>583</v>
      </c>
    </row>
    <row r="405" spans="1:6" x14ac:dyDescent="0.2">
      <c r="A405" s="205">
        <v>379</v>
      </c>
      <c r="B405" s="202" t="s">
        <v>584</v>
      </c>
      <c r="C405" s="202" t="s">
        <v>484</v>
      </c>
      <c r="D405" s="202" t="s">
        <v>585</v>
      </c>
      <c r="E405" s="202"/>
      <c r="F405" s="202" t="s">
        <v>586</v>
      </c>
    </row>
    <row r="406" spans="1:6" ht="22.5" x14ac:dyDescent="0.2">
      <c r="A406" s="205" t="s">
        <v>587</v>
      </c>
      <c r="B406" s="202" t="s">
        <v>126</v>
      </c>
      <c r="C406" s="202" t="s">
        <v>552</v>
      </c>
      <c r="D406" s="202" t="s">
        <v>451</v>
      </c>
      <c r="E406" s="202" t="s">
        <v>588</v>
      </c>
      <c r="F406" s="202" t="s">
        <v>588</v>
      </c>
    </row>
    <row r="407" spans="1:6" ht="33.75" x14ac:dyDescent="0.2">
      <c r="A407" s="205" t="s">
        <v>589</v>
      </c>
      <c r="B407" s="202" t="s">
        <v>154</v>
      </c>
      <c r="C407" s="202" t="s">
        <v>484</v>
      </c>
      <c r="D407" s="202" t="s">
        <v>455</v>
      </c>
      <c r="E407" s="202" t="s">
        <v>590</v>
      </c>
      <c r="F407" s="202" t="s">
        <v>562</v>
      </c>
    </row>
    <row r="408" spans="1:6" ht="22.5" x14ac:dyDescent="0.2">
      <c r="A408" s="205">
        <v>383</v>
      </c>
      <c r="B408" s="202" t="s">
        <v>591</v>
      </c>
      <c r="C408" s="202" t="s">
        <v>545</v>
      </c>
      <c r="D408" s="202" t="s">
        <v>451</v>
      </c>
      <c r="E408" s="202" t="s">
        <v>592</v>
      </c>
      <c r="F408" s="202" t="s">
        <v>593</v>
      </c>
    </row>
    <row r="409" spans="1:6" ht="33.75" x14ac:dyDescent="0.2">
      <c r="A409" s="205">
        <v>392</v>
      </c>
      <c r="B409" s="202" t="s">
        <v>186</v>
      </c>
      <c r="C409" s="202" t="s">
        <v>441</v>
      </c>
      <c r="D409" s="202" t="s">
        <v>451</v>
      </c>
      <c r="E409" s="202" t="s">
        <v>594</v>
      </c>
      <c r="F409" s="202" t="s">
        <v>595</v>
      </c>
    </row>
    <row r="410" spans="1:6" ht="33.75" x14ac:dyDescent="0.2">
      <c r="A410" s="205">
        <v>393</v>
      </c>
      <c r="B410" s="202" t="s">
        <v>596</v>
      </c>
      <c r="C410" s="202" t="s">
        <v>484</v>
      </c>
      <c r="D410" s="202" t="s">
        <v>558</v>
      </c>
      <c r="E410" s="202" t="s">
        <v>505</v>
      </c>
      <c r="F410" s="202" t="s">
        <v>505</v>
      </c>
    </row>
    <row r="411" spans="1:6" ht="33.75" x14ac:dyDescent="0.2">
      <c r="A411" s="205">
        <v>396</v>
      </c>
      <c r="B411" s="202" t="s">
        <v>597</v>
      </c>
      <c r="C411" s="202" t="s">
        <v>523</v>
      </c>
      <c r="D411" s="202" t="s">
        <v>598</v>
      </c>
      <c r="E411" s="202" t="s">
        <v>599</v>
      </c>
      <c r="F411" s="202" t="s">
        <v>599</v>
      </c>
    </row>
    <row r="412" spans="1:6" ht="45" x14ac:dyDescent="0.2">
      <c r="A412" s="205" t="s">
        <v>600</v>
      </c>
      <c r="B412" s="202" t="s">
        <v>164</v>
      </c>
      <c r="C412" s="202" t="s">
        <v>484</v>
      </c>
      <c r="D412" s="202" t="s">
        <v>455</v>
      </c>
      <c r="E412" s="202" t="s">
        <v>601</v>
      </c>
      <c r="F412" s="202" t="s">
        <v>562</v>
      </c>
    </row>
    <row r="413" spans="1:6" ht="22.5" x14ac:dyDescent="0.2">
      <c r="A413" s="205">
        <v>405</v>
      </c>
      <c r="B413" s="206">
        <v>38393</v>
      </c>
      <c r="C413" s="202" t="s">
        <v>484</v>
      </c>
      <c r="D413" s="202" t="s">
        <v>442</v>
      </c>
      <c r="E413" s="202" t="s">
        <v>602</v>
      </c>
      <c r="F413" s="202" t="s">
        <v>602</v>
      </c>
    </row>
    <row r="414" spans="1:6" ht="33.75" x14ac:dyDescent="0.2">
      <c r="A414" s="203">
        <v>410</v>
      </c>
      <c r="B414" s="207">
        <v>38454</v>
      </c>
      <c r="C414" s="208" t="s">
        <v>484</v>
      </c>
      <c r="D414" s="208" t="s">
        <v>558</v>
      </c>
      <c r="E414" s="208" t="s">
        <v>505</v>
      </c>
      <c r="F414" s="208" t="s">
        <v>505</v>
      </c>
    </row>
    <row r="415" spans="1:6" ht="22.5" x14ac:dyDescent="0.2">
      <c r="A415" s="205">
        <v>412</v>
      </c>
      <c r="B415" s="206">
        <v>38470</v>
      </c>
      <c r="C415" s="202" t="s">
        <v>478</v>
      </c>
      <c r="D415" s="202" t="s">
        <v>603</v>
      </c>
      <c r="E415" s="202" t="s">
        <v>604</v>
      </c>
      <c r="F415" s="202" t="s">
        <v>604</v>
      </c>
    </row>
    <row r="416" spans="1:6" ht="22.5" x14ac:dyDescent="0.2">
      <c r="A416" s="205">
        <v>414</v>
      </c>
      <c r="B416" s="206">
        <v>38498</v>
      </c>
      <c r="C416" s="202" t="s">
        <v>523</v>
      </c>
      <c r="D416" s="202" t="s">
        <v>605</v>
      </c>
      <c r="E416" s="202" t="s">
        <v>606</v>
      </c>
      <c r="F416" s="202" t="s">
        <v>606</v>
      </c>
    </row>
    <row r="417" spans="1:6" x14ac:dyDescent="0.2">
      <c r="A417" s="205">
        <v>420</v>
      </c>
      <c r="B417" s="206">
        <v>38526</v>
      </c>
      <c r="C417" s="202" t="s">
        <v>454</v>
      </c>
      <c r="D417" s="202" t="s">
        <v>442</v>
      </c>
      <c r="E417" s="202" t="s">
        <v>461</v>
      </c>
      <c r="F417" s="202" t="s">
        <v>461</v>
      </c>
    </row>
    <row r="418" spans="1:6" x14ac:dyDescent="0.2">
      <c r="A418" s="205">
        <v>424</v>
      </c>
      <c r="B418" s="206">
        <v>38553</v>
      </c>
      <c r="C418" s="206" t="s">
        <v>448</v>
      </c>
      <c r="D418" s="204" t="s">
        <v>515</v>
      </c>
      <c r="E418" s="204" t="s">
        <v>516</v>
      </c>
      <c r="F418" s="204" t="s">
        <v>517</v>
      </c>
    </row>
    <row r="419" spans="1:6" x14ac:dyDescent="0.2">
      <c r="A419" s="205" t="s">
        <v>607</v>
      </c>
      <c r="B419" s="206">
        <v>38559</v>
      </c>
      <c r="C419" s="202" t="s">
        <v>552</v>
      </c>
      <c r="D419" s="202" t="s">
        <v>455</v>
      </c>
      <c r="E419" s="202" t="s">
        <v>608</v>
      </c>
      <c r="F419" s="202" t="s">
        <v>608</v>
      </c>
    </row>
    <row r="420" spans="1:6" ht="22.5" x14ac:dyDescent="0.2">
      <c r="A420" s="205">
        <v>430</v>
      </c>
      <c r="B420" s="206">
        <v>38576</v>
      </c>
      <c r="C420" s="206" t="s">
        <v>448</v>
      </c>
      <c r="D420" s="202" t="s">
        <v>609</v>
      </c>
      <c r="E420" s="202" t="s">
        <v>610</v>
      </c>
      <c r="F420" s="202" t="s">
        <v>517</v>
      </c>
    </row>
    <row r="421" spans="1:6" ht="22.5" x14ac:dyDescent="0.2">
      <c r="A421" s="205">
        <v>436</v>
      </c>
      <c r="B421" s="206">
        <v>38638</v>
      </c>
      <c r="C421" s="202" t="s">
        <v>523</v>
      </c>
      <c r="D421" s="202" t="s">
        <v>535</v>
      </c>
      <c r="E421" s="202" t="s">
        <v>536</v>
      </c>
      <c r="F421" s="202" t="s">
        <v>537</v>
      </c>
    </row>
    <row r="422" spans="1:6" ht="33.75" x14ac:dyDescent="0.2">
      <c r="A422" s="205" t="s">
        <v>611</v>
      </c>
      <c r="B422" s="206">
        <v>38649</v>
      </c>
      <c r="C422" s="202" t="s">
        <v>484</v>
      </c>
      <c r="D422" s="202" t="s">
        <v>455</v>
      </c>
      <c r="E422" s="202" t="s">
        <v>612</v>
      </c>
      <c r="F422" s="202" t="s">
        <v>562</v>
      </c>
    </row>
    <row r="423" spans="1:6" ht="33.75" x14ac:dyDescent="0.2">
      <c r="A423" s="205">
        <v>441</v>
      </c>
      <c r="B423" s="206">
        <v>38673</v>
      </c>
      <c r="C423" s="202" t="s">
        <v>523</v>
      </c>
      <c r="D423" s="208" t="s">
        <v>558</v>
      </c>
      <c r="E423" s="208" t="s">
        <v>505</v>
      </c>
      <c r="F423" s="208" t="s">
        <v>505</v>
      </c>
    </row>
    <row r="424" spans="1:6" ht="33.75" x14ac:dyDescent="0.2">
      <c r="A424" s="205">
        <v>442</v>
      </c>
      <c r="B424" s="206">
        <v>38677</v>
      </c>
      <c r="C424" s="202" t="s">
        <v>478</v>
      </c>
      <c r="D424" s="202" t="s">
        <v>613</v>
      </c>
      <c r="E424" s="202" t="s">
        <v>614</v>
      </c>
      <c r="F424" s="202" t="s">
        <v>614</v>
      </c>
    </row>
    <row r="425" spans="1:6" ht="157.5" x14ac:dyDescent="0.2">
      <c r="A425" s="205">
        <v>449</v>
      </c>
      <c r="B425" s="206">
        <v>38716</v>
      </c>
      <c r="C425" s="202" t="s">
        <v>441</v>
      </c>
      <c r="D425" s="202" t="s">
        <v>451</v>
      </c>
      <c r="E425" s="209" t="s">
        <v>615</v>
      </c>
      <c r="F425" s="202" t="s">
        <v>616</v>
      </c>
    </row>
    <row r="426" spans="1:6" ht="22.5" x14ac:dyDescent="0.2">
      <c r="A426" s="205" t="s">
        <v>617</v>
      </c>
      <c r="B426" s="206">
        <v>38734</v>
      </c>
      <c r="C426" s="202" t="s">
        <v>478</v>
      </c>
      <c r="D426" s="202" t="s">
        <v>519</v>
      </c>
      <c r="E426" s="202" t="s">
        <v>560</v>
      </c>
      <c r="F426" s="202" t="s">
        <v>521</v>
      </c>
    </row>
    <row r="427" spans="1:6" ht="22.5" x14ac:dyDescent="0.2">
      <c r="A427" s="205">
        <v>455</v>
      </c>
      <c r="B427" s="206">
        <v>38769</v>
      </c>
      <c r="C427" s="202" t="s">
        <v>618</v>
      </c>
      <c r="D427" s="202" t="s">
        <v>619</v>
      </c>
      <c r="E427" s="202" t="s">
        <v>620</v>
      </c>
      <c r="F427" s="202" t="s">
        <v>620</v>
      </c>
    </row>
    <row r="428" spans="1:6" ht="33.75" x14ac:dyDescent="0.2">
      <c r="A428" s="205">
        <v>458</v>
      </c>
      <c r="B428" s="206">
        <v>38792</v>
      </c>
      <c r="C428" s="208" t="s">
        <v>621</v>
      </c>
      <c r="D428" s="202" t="s">
        <v>558</v>
      </c>
      <c r="E428" s="208" t="s">
        <v>505</v>
      </c>
      <c r="F428" s="208" t="s">
        <v>505</v>
      </c>
    </row>
    <row r="429" spans="1:6" x14ac:dyDescent="0.2">
      <c r="A429" s="205">
        <v>460</v>
      </c>
      <c r="B429" s="206">
        <v>38812</v>
      </c>
      <c r="C429" s="202" t="s">
        <v>454</v>
      </c>
      <c r="D429" s="202" t="s">
        <v>455</v>
      </c>
      <c r="E429" s="202" t="s">
        <v>553</v>
      </c>
      <c r="F429" s="202" t="s">
        <v>553</v>
      </c>
    </row>
    <row r="430" spans="1:6" ht="56.25" x14ac:dyDescent="0.2">
      <c r="A430" s="205">
        <v>462</v>
      </c>
      <c r="B430" s="206">
        <v>38818</v>
      </c>
      <c r="C430" s="202" t="s">
        <v>478</v>
      </c>
      <c r="D430" s="202" t="s">
        <v>622</v>
      </c>
      <c r="E430" s="202" t="s">
        <v>623</v>
      </c>
      <c r="F430" s="202" t="s">
        <v>624</v>
      </c>
    </row>
    <row r="431" spans="1:6" ht="33.75" x14ac:dyDescent="0.2">
      <c r="A431" s="205">
        <v>471</v>
      </c>
      <c r="B431" s="206">
        <v>38960</v>
      </c>
      <c r="C431" s="202" t="s">
        <v>478</v>
      </c>
      <c r="D431" s="202" t="s">
        <v>625</v>
      </c>
      <c r="E431" s="202" t="s">
        <v>626</v>
      </c>
      <c r="F431" s="202" t="s">
        <v>626</v>
      </c>
    </row>
    <row r="432" spans="1:6" ht="33.75" x14ac:dyDescent="0.2">
      <c r="A432" s="205">
        <v>472</v>
      </c>
      <c r="B432" s="206">
        <v>38973</v>
      </c>
      <c r="C432" s="202" t="s">
        <v>552</v>
      </c>
      <c r="D432" s="204" t="s">
        <v>504</v>
      </c>
      <c r="E432" s="204" t="s">
        <v>505</v>
      </c>
      <c r="F432" s="204" t="s">
        <v>505</v>
      </c>
    </row>
    <row r="433" spans="1:6" x14ac:dyDescent="0.2">
      <c r="A433" s="205">
        <v>473</v>
      </c>
      <c r="B433" s="206">
        <v>38986</v>
      </c>
      <c r="C433" s="202" t="s">
        <v>478</v>
      </c>
      <c r="D433" s="202" t="s">
        <v>627</v>
      </c>
      <c r="E433" s="202" t="s">
        <v>628</v>
      </c>
      <c r="F433" s="202" t="s">
        <v>628</v>
      </c>
    </row>
    <row r="434" spans="1:6" ht="22.5" x14ac:dyDescent="0.2">
      <c r="A434" s="205">
        <v>486</v>
      </c>
      <c r="B434" s="206" t="s">
        <v>231</v>
      </c>
      <c r="C434" s="202" t="s">
        <v>552</v>
      </c>
      <c r="D434" s="202" t="s">
        <v>455</v>
      </c>
      <c r="E434" s="202" t="s">
        <v>629</v>
      </c>
      <c r="F434" s="202" t="s">
        <v>629</v>
      </c>
    </row>
    <row r="435" spans="1:6" ht="33.75" x14ac:dyDescent="0.2">
      <c r="A435" s="205" t="s">
        <v>630</v>
      </c>
      <c r="B435" s="206" t="s">
        <v>216</v>
      </c>
      <c r="C435" s="202" t="s">
        <v>484</v>
      </c>
      <c r="D435" s="202" t="s">
        <v>455</v>
      </c>
      <c r="E435" s="202" t="s">
        <v>612</v>
      </c>
      <c r="F435" s="202" t="s">
        <v>562</v>
      </c>
    </row>
    <row r="436" spans="1:6" ht="22.5" x14ac:dyDescent="0.2">
      <c r="A436" s="205" t="s">
        <v>631</v>
      </c>
      <c r="B436" s="206" t="s">
        <v>632</v>
      </c>
      <c r="C436" s="202" t="s">
        <v>478</v>
      </c>
      <c r="D436" s="202" t="s">
        <v>576</v>
      </c>
      <c r="E436" s="202" t="s">
        <v>577</v>
      </c>
      <c r="F436" s="202" t="s">
        <v>578</v>
      </c>
    </row>
    <row r="437" spans="1:6" x14ac:dyDescent="0.2">
      <c r="A437" s="205" t="s">
        <v>633</v>
      </c>
      <c r="B437" s="206" t="s">
        <v>237</v>
      </c>
      <c r="C437" s="202" t="s">
        <v>454</v>
      </c>
      <c r="D437" s="202" t="s">
        <v>455</v>
      </c>
      <c r="E437" s="202" t="s">
        <v>553</v>
      </c>
      <c r="F437" s="202" t="s">
        <v>553</v>
      </c>
    </row>
    <row r="438" spans="1:6" ht="45" x14ac:dyDescent="0.2">
      <c r="A438" s="205">
        <v>496</v>
      </c>
      <c r="B438" s="206" t="s">
        <v>634</v>
      </c>
      <c r="C438" s="202" t="s">
        <v>478</v>
      </c>
      <c r="D438" s="202" t="s">
        <v>635</v>
      </c>
      <c r="E438" s="202" t="s">
        <v>636</v>
      </c>
      <c r="F438" s="202" t="s">
        <v>637</v>
      </c>
    </row>
    <row r="439" spans="1:6" ht="22.5" x14ac:dyDescent="0.2">
      <c r="A439" s="205" t="s">
        <v>638</v>
      </c>
      <c r="B439" s="206" t="s">
        <v>639</v>
      </c>
      <c r="C439" s="202" t="s">
        <v>478</v>
      </c>
      <c r="D439" s="202" t="s">
        <v>640</v>
      </c>
      <c r="E439" s="199" t="s">
        <v>520</v>
      </c>
      <c r="F439" s="202" t="s">
        <v>521</v>
      </c>
    </row>
    <row r="440" spans="1:6" ht="22.5" x14ac:dyDescent="0.2">
      <c r="A440" s="205">
        <v>501</v>
      </c>
      <c r="B440" s="206" t="s">
        <v>265</v>
      </c>
      <c r="C440" s="202" t="s">
        <v>441</v>
      </c>
      <c r="D440" s="202" t="s">
        <v>451</v>
      </c>
      <c r="E440" s="202" t="s">
        <v>641</v>
      </c>
      <c r="F440" s="202" t="s">
        <v>616</v>
      </c>
    </row>
    <row r="441" spans="1:6" ht="22.5" x14ac:dyDescent="0.2">
      <c r="A441" s="205" t="s">
        <v>642</v>
      </c>
      <c r="B441" s="206" t="s">
        <v>639</v>
      </c>
      <c r="C441" s="202" t="s">
        <v>478</v>
      </c>
      <c r="D441" s="202" t="s">
        <v>576</v>
      </c>
      <c r="E441" s="202" t="s">
        <v>577</v>
      </c>
      <c r="F441" s="202" t="s">
        <v>578</v>
      </c>
    </row>
    <row r="442" spans="1:6" x14ac:dyDescent="0.2">
      <c r="A442" s="205">
        <v>510</v>
      </c>
      <c r="B442" s="206" t="s">
        <v>271</v>
      </c>
      <c r="C442" s="202" t="s">
        <v>454</v>
      </c>
      <c r="D442" s="202" t="s">
        <v>455</v>
      </c>
      <c r="E442" s="202" t="s">
        <v>461</v>
      </c>
      <c r="F442" s="202" t="s">
        <v>461</v>
      </c>
    </row>
    <row r="443" spans="1:6" ht="22.5" x14ac:dyDescent="0.2">
      <c r="A443" s="205">
        <v>511</v>
      </c>
      <c r="B443" s="206" t="s">
        <v>643</v>
      </c>
      <c r="C443" s="202" t="s">
        <v>523</v>
      </c>
      <c r="D443" s="202" t="s">
        <v>535</v>
      </c>
      <c r="E443" s="202" t="s">
        <v>536</v>
      </c>
      <c r="F443" s="202" t="s">
        <v>537</v>
      </c>
    </row>
    <row r="444" spans="1:6" ht="22.5" x14ac:dyDescent="0.2">
      <c r="A444" s="205">
        <v>514</v>
      </c>
      <c r="B444" s="206" t="s">
        <v>280</v>
      </c>
      <c r="C444" s="202" t="s">
        <v>523</v>
      </c>
      <c r="D444" s="202" t="s">
        <v>644</v>
      </c>
      <c r="E444" s="202"/>
      <c r="F444" s="202" t="s">
        <v>279</v>
      </c>
    </row>
    <row r="445" spans="1:6" x14ac:dyDescent="0.2">
      <c r="A445" s="205" t="s">
        <v>645</v>
      </c>
      <c r="B445" s="206" t="s">
        <v>246</v>
      </c>
      <c r="C445" s="202" t="s">
        <v>454</v>
      </c>
      <c r="D445" s="202" t="s">
        <v>455</v>
      </c>
      <c r="E445" s="202" t="s">
        <v>608</v>
      </c>
      <c r="F445" s="202" t="s">
        <v>608</v>
      </c>
    </row>
    <row r="446" spans="1:6" ht="22.5" x14ac:dyDescent="0.2">
      <c r="A446" s="205">
        <v>519</v>
      </c>
      <c r="B446" s="206" t="s">
        <v>646</v>
      </c>
      <c r="C446" s="202" t="s">
        <v>478</v>
      </c>
      <c r="D446" s="202" t="s">
        <v>605</v>
      </c>
      <c r="E446" s="202" t="s">
        <v>606</v>
      </c>
      <c r="F446" s="202" t="s">
        <v>606</v>
      </c>
    </row>
    <row r="447" spans="1:6" ht="22.5" x14ac:dyDescent="0.2">
      <c r="A447" s="205">
        <v>523</v>
      </c>
      <c r="B447" s="206" t="s">
        <v>234</v>
      </c>
      <c r="C447" s="202" t="s">
        <v>552</v>
      </c>
      <c r="D447" s="202" t="s">
        <v>455</v>
      </c>
      <c r="E447" s="202" t="s">
        <v>629</v>
      </c>
      <c r="F447" s="202" t="s">
        <v>629</v>
      </c>
    </row>
    <row r="448" spans="1:6" ht="45" x14ac:dyDescent="0.2">
      <c r="A448" s="205">
        <v>524</v>
      </c>
      <c r="B448" s="206" t="s">
        <v>647</v>
      </c>
      <c r="C448" s="202" t="s">
        <v>478</v>
      </c>
      <c r="D448" s="202" t="s">
        <v>635</v>
      </c>
      <c r="E448" s="202" t="s">
        <v>636</v>
      </c>
      <c r="F448" s="202" t="s">
        <v>637</v>
      </c>
    </row>
    <row r="449" spans="1:6" x14ac:dyDescent="0.2">
      <c r="A449" s="205">
        <v>536</v>
      </c>
      <c r="B449" s="206" t="s">
        <v>286</v>
      </c>
      <c r="C449" s="202" t="s">
        <v>523</v>
      </c>
      <c r="D449" s="202" t="s">
        <v>455</v>
      </c>
      <c r="E449" s="202" t="s">
        <v>648</v>
      </c>
      <c r="F449" s="202" t="s">
        <v>608</v>
      </c>
    </row>
    <row r="450" spans="1:6" ht="67.5" x14ac:dyDescent="0.2">
      <c r="A450" s="205">
        <v>554</v>
      </c>
      <c r="B450" s="206" t="s">
        <v>649</v>
      </c>
      <c r="C450" s="202" t="s">
        <v>650</v>
      </c>
      <c r="D450" s="202" t="s">
        <v>651</v>
      </c>
      <c r="E450" s="202" t="s">
        <v>652</v>
      </c>
      <c r="F450" s="202" t="s">
        <v>305</v>
      </c>
    </row>
    <row r="451" spans="1:6" ht="33.75" x14ac:dyDescent="0.2">
      <c r="A451" s="205">
        <v>557</v>
      </c>
      <c r="B451" s="206" t="s">
        <v>293</v>
      </c>
      <c r="C451" s="202" t="s">
        <v>441</v>
      </c>
      <c r="D451" s="202" t="s">
        <v>451</v>
      </c>
      <c r="E451" s="202" t="s">
        <v>653</v>
      </c>
      <c r="F451" s="202" t="s">
        <v>654</v>
      </c>
    </row>
    <row r="452" spans="1:6" x14ac:dyDescent="0.2">
      <c r="A452" s="205">
        <v>571</v>
      </c>
      <c r="B452" s="206" t="s">
        <v>655</v>
      </c>
      <c r="C452" s="202" t="s">
        <v>478</v>
      </c>
      <c r="D452" s="202" t="s">
        <v>656</v>
      </c>
      <c r="E452" s="202" t="s">
        <v>657</v>
      </c>
      <c r="F452" s="202" t="s">
        <v>657</v>
      </c>
    </row>
    <row r="453" spans="1:6" x14ac:dyDescent="0.2">
      <c r="A453" s="205">
        <v>582</v>
      </c>
      <c r="B453" s="206" t="s">
        <v>299</v>
      </c>
      <c r="C453" s="202" t="s">
        <v>454</v>
      </c>
      <c r="D453" s="202" t="s">
        <v>455</v>
      </c>
      <c r="E453" s="202" t="s">
        <v>461</v>
      </c>
      <c r="F453" s="202" t="s">
        <v>461</v>
      </c>
    </row>
    <row r="454" spans="1:6" x14ac:dyDescent="0.2">
      <c r="A454" s="205" t="s">
        <v>658</v>
      </c>
      <c r="B454" s="206" t="s">
        <v>257</v>
      </c>
      <c r="C454" s="202" t="s">
        <v>454</v>
      </c>
      <c r="D454" s="202" t="s">
        <v>455</v>
      </c>
      <c r="E454" s="202" t="s">
        <v>608</v>
      </c>
      <c r="F454" s="202" t="s">
        <v>608</v>
      </c>
    </row>
    <row r="455" spans="1:6" x14ac:dyDescent="0.2">
      <c r="A455" s="205">
        <v>602</v>
      </c>
      <c r="B455" s="206" t="s">
        <v>659</v>
      </c>
      <c r="C455" s="202" t="s">
        <v>478</v>
      </c>
      <c r="D455" s="202" t="s">
        <v>519</v>
      </c>
      <c r="E455" s="202" t="s">
        <v>660</v>
      </c>
      <c r="F455" s="202" t="s">
        <v>521</v>
      </c>
    </row>
    <row r="456" spans="1:6" ht="22.5" x14ac:dyDescent="0.2">
      <c r="A456" s="205">
        <v>607</v>
      </c>
      <c r="B456" s="206" t="s">
        <v>301</v>
      </c>
      <c r="C456" s="202" t="s">
        <v>523</v>
      </c>
      <c r="D456" s="202" t="s">
        <v>661</v>
      </c>
      <c r="E456" s="202" t="s">
        <v>662</v>
      </c>
      <c r="F456" s="202" t="s">
        <v>662</v>
      </c>
    </row>
    <row r="457" spans="1:6" ht="22.5" x14ac:dyDescent="0.2">
      <c r="A457" s="205">
        <v>612</v>
      </c>
      <c r="B457" s="206" t="s">
        <v>306</v>
      </c>
      <c r="C457" s="202" t="s">
        <v>478</v>
      </c>
      <c r="D457" s="202" t="s">
        <v>663</v>
      </c>
      <c r="E457" s="202" t="s">
        <v>614</v>
      </c>
      <c r="F457" s="202" t="s">
        <v>614</v>
      </c>
    </row>
    <row r="458" spans="1:6" ht="56.25" x14ac:dyDescent="0.2">
      <c r="A458" s="205">
        <v>614</v>
      </c>
      <c r="B458" s="206" t="s">
        <v>309</v>
      </c>
      <c r="C458" s="202" t="s">
        <v>478</v>
      </c>
      <c r="D458" s="202" t="s">
        <v>664</v>
      </c>
      <c r="E458" s="202" t="s">
        <v>665</v>
      </c>
      <c r="F458" s="202" t="s">
        <v>578</v>
      </c>
    </row>
    <row r="459" spans="1:6" ht="45" x14ac:dyDescent="0.2">
      <c r="A459" s="205">
        <v>626</v>
      </c>
      <c r="B459" s="206" t="s">
        <v>313</v>
      </c>
      <c r="C459" s="202" t="s">
        <v>448</v>
      </c>
      <c r="D459" s="202" t="s">
        <v>666</v>
      </c>
      <c r="E459" s="202" t="s">
        <v>667</v>
      </c>
      <c r="F459" s="202" t="s">
        <v>517</v>
      </c>
    </row>
    <row r="460" spans="1:6" ht="22.5" x14ac:dyDescent="0.2">
      <c r="A460" s="205">
        <v>628</v>
      </c>
      <c r="B460" s="206" t="s">
        <v>317</v>
      </c>
      <c r="C460" s="202" t="s">
        <v>478</v>
      </c>
      <c r="D460" s="202" t="s">
        <v>668</v>
      </c>
      <c r="E460" s="202" t="s">
        <v>669</v>
      </c>
      <c r="F460" s="202" t="s">
        <v>669</v>
      </c>
    </row>
    <row r="461" spans="1:6" x14ac:dyDescent="0.2">
      <c r="A461" s="205">
        <v>631</v>
      </c>
      <c r="B461" s="206" t="s">
        <v>320</v>
      </c>
      <c r="C461" s="202" t="s">
        <v>478</v>
      </c>
      <c r="D461" s="202" t="s">
        <v>627</v>
      </c>
      <c r="E461" s="202" t="s">
        <v>670</v>
      </c>
      <c r="F461" s="202" t="s">
        <v>670</v>
      </c>
    </row>
    <row r="462" spans="1:6" ht="22.5" x14ac:dyDescent="0.2">
      <c r="A462" s="205">
        <v>634</v>
      </c>
      <c r="B462" s="206" t="s">
        <v>671</v>
      </c>
      <c r="C462" s="202" t="s">
        <v>523</v>
      </c>
      <c r="D462" s="202" t="s">
        <v>672</v>
      </c>
      <c r="E462" s="202" t="s">
        <v>673</v>
      </c>
      <c r="F462" s="202" t="s">
        <v>279</v>
      </c>
    </row>
    <row r="463" spans="1:6" ht="56.25" x14ac:dyDescent="0.2">
      <c r="A463" s="205">
        <v>657</v>
      </c>
      <c r="B463" s="206" t="s">
        <v>320</v>
      </c>
      <c r="C463" s="202" t="s">
        <v>478</v>
      </c>
      <c r="D463" s="202" t="s">
        <v>664</v>
      </c>
      <c r="E463" s="202" t="s">
        <v>665</v>
      </c>
      <c r="F463" s="202" t="s">
        <v>578</v>
      </c>
    </row>
    <row r="464" spans="1:6" ht="22.5" x14ac:dyDescent="0.2">
      <c r="A464" s="205">
        <v>658</v>
      </c>
      <c r="B464" s="206" t="s">
        <v>328</v>
      </c>
      <c r="C464" s="202" t="s">
        <v>523</v>
      </c>
      <c r="D464" s="202" t="s">
        <v>573</v>
      </c>
      <c r="E464" s="202" t="s">
        <v>574</v>
      </c>
      <c r="F464" s="202" t="s">
        <v>574</v>
      </c>
    </row>
    <row r="465" spans="1:6" ht="22.5" x14ac:dyDescent="0.2">
      <c r="A465" s="205">
        <v>693</v>
      </c>
      <c r="B465" s="206" t="s">
        <v>332</v>
      </c>
      <c r="C465" s="202" t="s">
        <v>484</v>
      </c>
      <c r="D465" s="202" t="s">
        <v>674</v>
      </c>
      <c r="E465" s="202" t="s">
        <v>675</v>
      </c>
      <c r="F465" s="202" t="s">
        <v>676</v>
      </c>
    </row>
    <row r="466" spans="1:6" ht="67.5" x14ac:dyDescent="0.2">
      <c r="A466" s="205">
        <v>707</v>
      </c>
      <c r="B466" s="206" t="s">
        <v>677</v>
      </c>
      <c r="C466" s="202" t="s">
        <v>523</v>
      </c>
      <c r="D466" s="202" t="s">
        <v>678</v>
      </c>
      <c r="E466" s="202" t="s">
        <v>679</v>
      </c>
      <c r="F466" s="202" t="s">
        <v>679</v>
      </c>
    </row>
    <row r="467" spans="1:6" ht="67.5" x14ac:dyDescent="0.2">
      <c r="A467" s="205">
        <v>734</v>
      </c>
      <c r="B467" s="206" t="s">
        <v>680</v>
      </c>
      <c r="C467" s="202" t="s">
        <v>484</v>
      </c>
      <c r="D467" s="202" t="s">
        <v>681</v>
      </c>
      <c r="E467" s="202" t="s">
        <v>675</v>
      </c>
      <c r="F467" s="202" t="s">
        <v>676</v>
      </c>
    </row>
    <row r="468" spans="1:6" x14ac:dyDescent="0.2">
      <c r="A468" s="205">
        <v>779</v>
      </c>
      <c r="B468" s="206" t="s">
        <v>719</v>
      </c>
      <c r="C468" s="202" t="s">
        <v>478</v>
      </c>
      <c r="D468" s="202" t="s">
        <v>627</v>
      </c>
      <c r="E468" s="202" t="s">
        <v>670</v>
      </c>
      <c r="F468" s="202" t="s">
        <v>670</v>
      </c>
    </row>
    <row r="469" spans="1:6" x14ac:dyDescent="0.2">
      <c r="A469" s="203"/>
      <c r="B469" s="207"/>
      <c r="C469" s="204"/>
      <c r="D469" s="204"/>
      <c r="E469" s="204"/>
      <c r="F469" s="204"/>
    </row>
    <row r="470" spans="1:6" x14ac:dyDescent="0.2">
      <c r="A470" s="93" t="s">
        <v>682</v>
      </c>
      <c r="B470" s="210" t="s">
        <v>683</v>
      </c>
      <c r="C470" s="94"/>
      <c r="D470" s="94"/>
      <c r="E470" s="197"/>
      <c r="F470" s="94"/>
    </row>
    <row r="471" spans="1:6" x14ac:dyDescent="0.2">
      <c r="A471" s="93" t="s">
        <v>684</v>
      </c>
      <c r="B471" s="94" t="s">
        <v>455</v>
      </c>
      <c r="C471" s="94"/>
      <c r="D471" s="94"/>
      <c r="E471" s="204"/>
      <c r="F471" s="94"/>
    </row>
    <row r="472" spans="1:6" x14ac:dyDescent="0.2">
      <c r="A472" s="93" t="s">
        <v>685</v>
      </c>
      <c r="B472" s="210" t="s">
        <v>442</v>
      </c>
      <c r="C472" s="94"/>
      <c r="D472" s="94"/>
      <c r="E472" s="94"/>
      <c r="F472" s="94"/>
    </row>
    <row r="473" spans="1:6" x14ac:dyDescent="0.2">
      <c r="A473" s="93" t="s">
        <v>686</v>
      </c>
      <c r="B473" s="94" t="s">
        <v>687</v>
      </c>
      <c r="C473" s="94"/>
      <c r="D473" s="94"/>
      <c r="E473" s="94"/>
      <c r="F473" s="94"/>
    </row>
    <row r="474" spans="1:6" x14ac:dyDescent="0.2">
      <c r="A474" s="93" t="s">
        <v>688</v>
      </c>
      <c r="B474" s="94" t="s">
        <v>689</v>
      </c>
      <c r="C474" s="94"/>
      <c r="D474" s="94"/>
      <c r="E474" s="94"/>
      <c r="F474" s="94"/>
    </row>
    <row r="475" spans="1:6" x14ac:dyDescent="0.2">
      <c r="A475" s="93" t="s">
        <v>690</v>
      </c>
      <c r="B475" s="94" t="s">
        <v>691</v>
      </c>
      <c r="C475" s="94"/>
      <c r="D475" s="94"/>
      <c r="E475" s="94"/>
      <c r="F475" s="94"/>
    </row>
    <row r="476" spans="1:6" x14ac:dyDescent="0.2">
      <c r="A476" s="93" t="s">
        <v>692</v>
      </c>
      <c r="B476" s="94" t="s">
        <v>693</v>
      </c>
      <c r="C476" s="94"/>
      <c r="D476" s="94"/>
      <c r="E476" s="94"/>
      <c r="F476" s="94"/>
    </row>
    <row r="477" spans="1:6" x14ac:dyDescent="0.2">
      <c r="A477" s="93" t="s">
        <v>694</v>
      </c>
      <c r="B477" s="94" t="s">
        <v>695</v>
      </c>
      <c r="C477" s="94"/>
      <c r="D477" s="94"/>
      <c r="E477" s="94"/>
      <c r="F477" s="94"/>
    </row>
    <row r="478" spans="1:6" x14ac:dyDescent="0.2">
      <c r="A478" s="93" t="s">
        <v>696</v>
      </c>
      <c r="B478" s="94" t="s">
        <v>697</v>
      </c>
      <c r="C478" s="94"/>
      <c r="D478" s="94"/>
      <c r="E478" s="94"/>
      <c r="F478" s="94"/>
    </row>
    <row r="479" spans="1:6" x14ac:dyDescent="0.2">
      <c r="A479" s="93" t="s">
        <v>698</v>
      </c>
      <c r="B479" s="94" t="s">
        <v>699</v>
      </c>
      <c r="C479" s="94"/>
      <c r="D479" s="94"/>
      <c r="E479" s="94"/>
      <c r="F479" s="94"/>
    </row>
    <row r="480" spans="1:6" x14ac:dyDescent="0.2">
      <c r="A480" s="93"/>
      <c r="B480" s="94"/>
      <c r="C480" s="94"/>
      <c r="D480" s="94"/>
      <c r="E480" s="94"/>
      <c r="F480" s="94"/>
    </row>
    <row r="481" spans="1:6" x14ac:dyDescent="0.2">
      <c r="A481" s="638" t="s">
        <v>700</v>
      </c>
      <c r="B481" s="638"/>
      <c r="C481" s="638"/>
      <c r="D481" s="638"/>
      <c r="E481" s="638"/>
      <c r="F481" s="638"/>
    </row>
    <row r="482" spans="1:6" x14ac:dyDescent="0.2">
      <c r="A482" s="638"/>
      <c r="B482" s="638"/>
      <c r="C482" s="638"/>
      <c r="D482" s="638"/>
      <c r="E482" s="638"/>
      <c r="F482" s="638"/>
    </row>
    <row r="483" spans="1:6" x14ac:dyDescent="0.2">
      <c r="A483" s="638"/>
      <c r="B483" s="638"/>
      <c r="C483" s="638"/>
      <c r="D483" s="638"/>
      <c r="E483" s="638"/>
      <c r="F483" s="638"/>
    </row>
    <row r="484" spans="1:6" x14ac:dyDescent="0.2">
      <c r="A484" s="638"/>
      <c r="B484" s="638"/>
      <c r="C484" s="638"/>
      <c r="D484" s="638"/>
      <c r="E484" s="638"/>
      <c r="F484" s="638"/>
    </row>
  </sheetData>
  <mergeCells count="4">
    <mergeCell ref="D5:E5"/>
    <mergeCell ref="J5:K5"/>
    <mergeCell ref="D7:E7"/>
    <mergeCell ref="A481:F484"/>
  </mergeCells>
  <pageMargins left="0.70866141732283472" right="0.70866141732283472" top="0.74803149606299213" bottom="0.74803149606299213" header="0.31496062992125984" footer="0.31496062992125984"/>
  <pageSetup scale="59" fitToHeight="4"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7"/>
  <sheetViews>
    <sheetView workbookViewId="0">
      <selection activeCell="A3" sqref="A3"/>
    </sheetView>
  </sheetViews>
  <sheetFormatPr baseColWidth="10" defaultColWidth="11.7109375" defaultRowHeight="11.25" x14ac:dyDescent="0.2"/>
  <cols>
    <col min="1" max="1" width="21" style="8" customWidth="1"/>
    <col min="2" max="2" width="8.7109375" style="68" customWidth="1"/>
    <col min="3" max="3" width="10.42578125" style="68" customWidth="1"/>
    <col min="4" max="4" width="17.28515625" style="8" bestFit="1" customWidth="1"/>
    <col min="5" max="5" width="21.140625" style="73" customWidth="1"/>
    <col min="6" max="6" width="25.28515625" style="8" customWidth="1"/>
    <col min="7" max="7" width="9" style="8" customWidth="1"/>
    <col min="8" max="8" width="7.28515625" style="8" bestFit="1" customWidth="1"/>
    <col min="9" max="9" width="9.7109375" style="8" bestFit="1" customWidth="1"/>
    <col min="10" max="11" width="11.7109375" style="74" bestFit="1" customWidth="1"/>
    <col min="12" max="12" width="10.85546875" style="74" bestFit="1" customWidth="1"/>
    <col min="13" max="14" width="10.5703125" style="74" bestFit="1" customWidth="1"/>
    <col min="15" max="15" width="4.140625" style="8" customWidth="1"/>
    <col min="16" max="16384" width="11.7109375" style="8"/>
  </cols>
  <sheetData>
    <row r="1" spans="1:15" ht="12.75" x14ac:dyDescent="0.2">
      <c r="A1" s="151" t="s">
        <v>0</v>
      </c>
      <c r="B1" s="38"/>
      <c r="D1" s="362"/>
      <c r="E1" s="363"/>
    </row>
    <row r="2" spans="1:15" ht="12.75" x14ac:dyDescent="0.2">
      <c r="A2" s="151" t="s">
        <v>1</v>
      </c>
      <c r="B2" s="38"/>
      <c r="D2" s="362"/>
      <c r="E2" s="363"/>
    </row>
    <row r="3" spans="1:15" ht="12.75" x14ac:dyDescent="0.2">
      <c r="A3" s="364" t="s">
        <v>732</v>
      </c>
      <c r="F3" s="8" t="s">
        <v>3</v>
      </c>
    </row>
    <row r="4" spans="1:15" x14ac:dyDescent="0.2">
      <c r="A4" s="109"/>
      <c r="B4" s="38"/>
      <c r="C4" s="38"/>
      <c r="D4" s="109"/>
      <c r="E4" s="365"/>
      <c r="F4" s="109" t="s">
        <v>3</v>
      </c>
      <c r="G4" s="109"/>
      <c r="H4" s="109"/>
      <c r="I4" s="109"/>
      <c r="J4" s="110"/>
      <c r="K4" s="110"/>
      <c r="L4" s="110"/>
      <c r="M4" s="110"/>
      <c r="N4" s="110"/>
      <c r="O4" s="109"/>
    </row>
    <row r="5" spans="1:15" ht="12.75" customHeight="1" x14ac:dyDescent="0.2">
      <c r="A5" s="239" t="s">
        <v>4</v>
      </c>
      <c r="B5" s="240" t="s">
        <v>5</v>
      </c>
      <c r="C5" s="240"/>
      <c r="D5" s="639" t="s">
        <v>6</v>
      </c>
      <c r="E5" s="639"/>
      <c r="F5" s="241" t="s">
        <v>7</v>
      </c>
      <c r="G5" s="241" t="s">
        <v>8</v>
      </c>
      <c r="H5" s="241" t="s">
        <v>9</v>
      </c>
      <c r="I5" s="241" t="s">
        <v>10</v>
      </c>
      <c r="J5" s="640" t="s">
        <v>11</v>
      </c>
      <c r="K5" s="640"/>
      <c r="L5" s="242" t="s">
        <v>12</v>
      </c>
      <c r="M5" s="242" t="s">
        <v>13</v>
      </c>
      <c r="N5" s="243" t="s">
        <v>14</v>
      </c>
    </row>
    <row r="6" spans="1:15" ht="12.75" customHeight="1" x14ac:dyDescent="0.2">
      <c r="A6" s="244"/>
      <c r="B6" s="245"/>
      <c r="C6" s="245"/>
      <c r="D6" s="246"/>
      <c r="E6" s="247"/>
      <c r="F6" s="246"/>
      <c r="G6" s="245" t="s">
        <v>15</v>
      </c>
      <c r="H6" s="245" t="s">
        <v>16</v>
      </c>
      <c r="I6" s="245" t="s">
        <v>17</v>
      </c>
      <c r="J6" s="248" t="s">
        <v>18</v>
      </c>
      <c r="K6" s="248" t="s">
        <v>19</v>
      </c>
      <c r="L6" s="248" t="s">
        <v>20</v>
      </c>
      <c r="M6" s="248" t="s">
        <v>21</v>
      </c>
      <c r="N6" s="249" t="s">
        <v>22</v>
      </c>
    </row>
    <row r="7" spans="1:15" ht="12.75" customHeight="1" x14ac:dyDescent="0.2">
      <c r="A7" s="244"/>
      <c r="B7" s="245" t="s">
        <v>23</v>
      </c>
      <c r="C7" s="245" t="s">
        <v>24</v>
      </c>
      <c r="D7" s="641" t="s">
        <v>25</v>
      </c>
      <c r="E7" s="641"/>
      <c r="F7" s="246"/>
      <c r="G7" s="245" t="s">
        <v>26</v>
      </c>
      <c r="H7" s="245" t="s">
        <v>27</v>
      </c>
      <c r="I7" s="245" t="s">
        <v>28</v>
      </c>
      <c r="J7" s="248" t="s">
        <v>29</v>
      </c>
      <c r="K7" s="248" t="s">
        <v>30</v>
      </c>
      <c r="L7" s="248" t="s">
        <v>31</v>
      </c>
      <c r="M7" s="248" t="s">
        <v>32</v>
      </c>
      <c r="N7" s="250"/>
    </row>
    <row r="8" spans="1:15" x14ac:dyDescent="0.2">
      <c r="A8" s="251" t="s">
        <v>726</v>
      </c>
      <c r="B8" s="252"/>
      <c r="C8" s="253">
        <v>23931.69</v>
      </c>
      <c r="D8" s="254"/>
      <c r="E8" s="252"/>
      <c r="F8" s="252" t="s">
        <v>727</v>
      </c>
      <c r="G8" s="253">
        <v>550.72</v>
      </c>
      <c r="H8" s="255"/>
      <c r="I8" s="256"/>
      <c r="J8" s="257"/>
      <c r="K8" s="257"/>
      <c r="L8" s="258" t="s">
        <v>35</v>
      </c>
      <c r="M8" s="257" t="s">
        <v>22</v>
      </c>
      <c r="N8" s="259"/>
    </row>
    <row r="9" spans="1:15" x14ac:dyDescent="0.2">
      <c r="A9" s="109"/>
      <c r="B9" s="38"/>
      <c r="C9" s="366"/>
      <c r="D9" s="109"/>
      <c r="E9" s="365"/>
      <c r="F9" s="109"/>
      <c r="G9" s="38"/>
      <c r="H9" s="38"/>
      <c r="I9" s="38"/>
      <c r="J9" s="79"/>
      <c r="K9" s="110"/>
      <c r="L9" s="110"/>
      <c r="M9" s="110"/>
      <c r="N9" s="110"/>
      <c r="O9" s="109"/>
    </row>
    <row r="10" spans="1:15" x14ac:dyDescent="0.2">
      <c r="A10" s="37" t="s">
        <v>36</v>
      </c>
      <c r="B10" s="38">
        <v>193</v>
      </c>
      <c r="C10" s="38" t="s">
        <v>37</v>
      </c>
      <c r="D10" s="38" t="s">
        <v>38</v>
      </c>
      <c r="E10" s="39">
        <v>163</v>
      </c>
      <c r="F10" s="40" t="s">
        <v>39</v>
      </c>
      <c r="G10" s="41">
        <v>6.5</v>
      </c>
      <c r="H10" s="38" t="s">
        <v>40</v>
      </c>
      <c r="I10" s="42">
        <v>11.5</v>
      </c>
      <c r="J10" s="43">
        <v>163000</v>
      </c>
      <c r="K10" s="43">
        <v>0</v>
      </c>
      <c r="L10" s="43">
        <v>0</v>
      </c>
      <c r="M10" s="43">
        <v>0</v>
      </c>
      <c r="N10" s="43">
        <v>0</v>
      </c>
    </row>
    <row r="11" spans="1:15" x14ac:dyDescent="0.2">
      <c r="A11" s="37" t="s">
        <v>36</v>
      </c>
      <c r="B11" s="38">
        <v>193</v>
      </c>
      <c r="C11" s="38" t="s">
        <v>37</v>
      </c>
      <c r="D11" s="38" t="s">
        <v>38</v>
      </c>
      <c r="E11" s="39">
        <v>139</v>
      </c>
      <c r="F11" s="40" t="s">
        <v>41</v>
      </c>
      <c r="G11" s="41">
        <v>6.3</v>
      </c>
      <c r="H11" s="38" t="s">
        <v>40</v>
      </c>
      <c r="I11" s="42">
        <v>24.5</v>
      </c>
      <c r="J11" s="43">
        <v>139000</v>
      </c>
      <c r="K11" s="43">
        <v>56679.360000000001</v>
      </c>
      <c r="L11" s="43">
        <v>1361643</v>
      </c>
      <c r="M11" s="43">
        <v>42003</v>
      </c>
      <c r="N11" s="43">
        <v>1403646</v>
      </c>
    </row>
    <row r="12" spans="1:15" x14ac:dyDescent="0.2">
      <c r="A12" s="37" t="s">
        <v>36</v>
      </c>
      <c r="B12" s="38">
        <v>199</v>
      </c>
      <c r="C12" s="38" t="s">
        <v>42</v>
      </c>
      <c r="D12" s="38" t="s">
        <v>38</v>
      </c>
      <c r="E12" s="39">
        <v>168</v>
      </c>
      <c r="F12" s="40" t="s">
        <v>43</v>
      </c>
      <c r="G12" s="41">
        <v>6.5</v>
      </c>
      <c r="H12" s="38" t="s">
        <v>40</v>
      </c>
      <c r="I12" s="42">
        <v>11.5</v>
      </c>
      <c r="J12" s="43">
        <v>168000</v>
      </c>
      <c r="K12" s="43">
        <v>0</v>
      </c>
      <c r="L12" s="43">
        <v>0</v>
      </c>
      <c r="M12" s="43">
        <v>0</v>
      </c>
      <c r="N12" s="43">
        <v>0</v>
      </c>
    </row>
    <row r="13" spans="1:15" x14ac:dyDescent="0.2">
      <c r="A13" s="37" t="s">
        <v>36</v>
      </c>
      <c r="B13" s="38">
        <v>199</v>
      </c>
      <c r="C13" s="38" t="s">
        <v>42</v>
      </c>
      <c r="D13" s="38" t="s">
        <v>38</v>
      </c>
      <c r="E13" s="39">
        <v>143</v>
      </c>
      <c r="F13" s="40" t="s">
        <v>44</v>
      </c>
      <c r="G13" s="41">
        <v>6.3</v>
      </c>
      <c r="H13" s="38" t="s">
        <v>40</v>
      </c>
      <c r="I13" s="42">
        <v>24.5</v>
      </c>
      <c r="J13" s="43">
        <v>143000</v>
      </c>
      <c r="K13" s="43">
        <v>68167.02</v>
      </c>
      <c r="L13" s="43">
        <v>1637618</v>
      </c>
      <c r="M13" s="43">
        <v>50517</v>
      </c>
      <c r="N13" s="43">
        <v>1688135</v>
      </c>
    </row>
    <row r="14" spans="1:15" x14ac:dyDescent="0.2">
      <c r="A14" s="37" t="s">
        <v>36</v>
      </c>
      <c r="B14" s="38">
        <v>202</v>
      </c>
      <c r="C14" s="38" t="s">
        <v>45</v>
      </c>
      <c r="D14" s="38" t="s">
        <v>38</v>
      </c>
      <c r="E14" s="39">
        <v>230</v>
      </c>
      <c r="F14" s="40" t="s">
        <v>46</v>
      </c>
      <c r="G14" s="41">
        <v>7.4</v>
      </c>
      <c r="H14" s="38" t="s">
        <v>40</v>
      </c>
      <c r="I14" s="42">
        <v>5</v>
      </c>
      <c r="J14" s="43">
        <v>230000</v>
      </c>
      <c r="K14" s="43">
        <v>0</v>
      </c>
      <c r="L14" s="43">
        <v>0</v>
      </c>
      <c r="M14" s="43">
        <v>0</v>
      </c>
      <c r="N14" s="43">
        <v>0</v>
      </c>
    </row>
    <row r="15" spans="1:15" x14ac:dyDescent="0.2">
      <c r="A15" s="37" t="s">
        <v>47</v>
      </c>
      <c r="B15" s="38">
        <v>202</v>
      </c>
      <c r="C15" s="38" t="s">
        <v>45</v>
      </c>
      <c r="D15" s="38" t="s">
        <v>38</v>
      </c>
      <c r="E15" s="39">
        <v>317</v>
      </c>
      <c r="F15" s="40" t="s">
        <v>48</v>
      </c>
      <c r="G15" s="41">
        <v>7.4</v>
      </c>
      <c r="H15" s="38" t="s">
        <v>40</v>
      </c>
      <c r="I15" s="42">
        <v>20</v>
      </c>
      <c r="J15" s="43">
        <v>317000</v>
      </c>
      <c r="K15" s="43">
        <v>105466.1</v>
      </c>
      <c r="L15" s="43">
        <v>2533676</v>
      </c>
      <c r="M15" s="43">
        <v>91565</v>
      </c>
      <c r="N15" s="43">
        <v>2625241</v>
      </c>
    </row>
    <row r="16" spans="1:15" x14ac:dyDescent="0.2">
      <c r="A16" s="37" t="s">
        <v>49</v>
      </c>
      <c r="B16" s="38">
        <v>211</v>
      </c>
      <c r="C16" s="38" t="s">
        <v>50</v>
      </c>
      <c r="D16" s="38" t="s">
        <v>38</v>
      </c>
      <c r="E16" s="39">
        <v>290</v>
      </c>
      <c r="F16" s="38" t="s">
        <v>51</v>
      </c>
      <c r="G16" s="41">
        <v>6.9</v>
      </c>
      <c r="H16" s="38" t="s">
        <v>40</v>
      </c>
      <c r="I16" s="42">
        <v>20</v>
      </c>
      <c r="J16" s="43">
        <v>290000</v>
      </c>
      <c r="K16" s="367">
        <v>63006.879999999997</v>
      </c>
      <c r="L16" s="45">
        <v>1513653</v>
      </c>
      <c r="M16" s="45">
        <v>20335</v>
      </c>
      <c r="N16" s="367">
        <v>1533988</v>
      </c>
    </row>
    <row r="17" spans="1:15" ht="12" customHeight="1" x14ac:dyDescent="0.2">
      <c r="A17" s="37" t="s">
        <v>49</v>
      </c>
      <c r="B17" s="38">
        <v>211</v>
      </c>
      <c r="C17" s="38" t="s">
        <v>50</v>
      </c>
      <c r="D17" s="38" t="s">
        <v>38</v>
      </c>
      <c r="E17" s="39">
        <v>128</v>
      </c>
      <c r="F17" s="38" t="s">
        <v>52</v>
      </c>
      <c r="G17" s="41">
        <v>6.9</v>
      </c>
      <c r="H17" s="38" t="s">
        <v>40</v>
      </c>
      <c r="I17" s="42">
        <v>20</v>
      </c>
      <c r="J17" s="43">
        <v>128000</v>
      </c>
      <c r="K17" s="367">
        <v>28047.119999999999</v>
      </c>
      <c r="L17" s="45">
        <v>673793</v>
      </c>
      <c r="M17" s="45">
        <v>9052</v>
      </c>
      <c r="N17" s="367">
        <v>682845</v>
      </c>
    </row>
    <row r="18" spans="1:15" x14ac:dyDescent="0.2">
      <c r="A18" s="37" t="s">
        <v>53</v>
      </c>
      <c r="B18" s="38">
        <v>211</v>
      </c>
      <c r="C18" s="38" t="s">
        <v>50</v>
      </c>
      <c r="D18" s="38" t="s">
        <v>38</v>
      </c>
      <c r="E18" s="39">
        <v>22</v>
      </c>
      <c r="F18" s="38" t="s">
        <v>54</v>
      </c>
      <c r="G18" s="41">
        <v>6.9</v>
      </c>
      <c r="H18" s="38" t="s">
        <v>40</v>
      </c>
      <c r="I18" s="42">
        <v>20</v>
      </c>
      <c r="J18" s="43">
        <v>22000</v>
      </c>
      <c r="K18" s="367">
        <v>59720.32</v>
      </c>
      <c r="L18" s="45">
        <v>1434698</v>
      </c>
      <c r="M18" s="45">
        <v>19274</v>
      </c>
      <c r="N18" s="367">
        <v>1453972</v>
      </c>
    </row>
    <row r="19" spans="1:15" x14ac:dyDescent="0.2">
      <c r="A19" s="368"/>
      <c r="B19" s="62"/>
      <c r="C19" s="62"/>
      <c r="D19" s="62"/>
      <c r="E19" s="369"/>
      <c r="F19" s="62"/>
      <c r="G19" s="370"/>
      <c r="H19" s="62"/>
      <c r="I19" s="371"/>
      <c r="J19" s="52"/>
      <c r="K19" s="52"/>
      <c r="L19" s="52"/>
      <c r="M19" s="52"/>
      <c r="N19" s="52"/>
      <c r="O19" s="372"/>
    </row>
    <row r="20" spans="1:15" x14ac:dyDescent="0.2">
      <c r="A20" s="368" t="s">
        <v>49</v>
      </c>
      <c r="B20" s="62">
        <v>221</v>
      </c>
      <c r="C20" s="62" t="s">
        <v>55</v>
      </c>
      <c r="D20" s="62" t="s">
        <v>38</v>
      </c>
      <c r="E20" s="369">
        <v>330</v>
      </c>
      <c r="F20" s="62" t="s">
        <v>56</v>
      </c>
      <c r="G20" s="370">
        <v>7.4</v>
      </c>
      <c r="H20" s="62" t="s">
        <v>57</v>
      </c>
      <c r="I20" s="371">
        <v>20</v>
      </c>
      <c r="J20" s="52">
        <v>330000</v>
      </c>
      <c r="K20" s="373">
        <v>155388.96</v>
      </c>
      <c r="L20" s="52">
        <v>3733004</v>
      </c>
      <c r="M20" s="52">
        <v>53683</v>
      </c>
      <c r="N20" s="374">
        <v>3786687</v>
      </c>
      <c r="O20" s="372"/>
    </row>
    <row r="21" spans="1:15" x14ac:dyDescent="0.2">
      <c r="A21" s="368" t="s">
        <v>49</v>
      </c>
      <c r="B21" s="62">
        <v>221</v>
      </c>
      <c r="C21" s="62" t="s">
        <v>55</v>
      </c>
      <c r="D21" s="62" t="s">
        <v>38</v>
      </c>
      <c r="E21" s="369">
        <v>43</v>
      </c>
      <c r="F21" s="62" t="s">
        <v>58</v>
      </c>
      <c r="G21" s="370">
        <v>7.4</v>
      </c>
      <c r="H21" s="62" t="s">
        <v>57</v>
      </c>
      <c r="I21" s="371">
        <v>20</v>
      </c>
      <c r="J21" s="52">
        <v>43000</v>
      </c>
      <c r="K21" s="373">
        <v>19855.669999999998</v>
      </c>
      <c r="L21" s="52">
        <v>477005</v>
      </c>
      <c r="M21" s="375">
        <v>6859</v>
      </c>
      <c r="N21" s="374">
        <v>483864</v>
      </c>
      <c r="O21" s="372"/>
    </row>
    <row r="22" spans="1:15" x14ac:dyDescent="0.2">
      <c r="A22" s="368" t="s">
        <v>49</v>
      </c>
      <c r="B22" s="62">
        <v>221</v>
      </c>
      <c r="C22" s="62" t="s">
        <v>55</v>
      </c>
      <c r="D22" s="62" t="s">
        <v>38</v>
      </c>
      <c r="E22" s="369">
        <v>240</v>
      </c>
      <c r="F22" s="62" t="s">
        <v>59</v>
      </c>
      <c r="G22" s="370">
        <v>7.4</v>
      </c>
      <c r="H22" s="62" t="s">
        <v>57</v>
      </c>
      <c r="I22" s="371">
        <v>12</v>
      </c>
      <c r="J22" s="52">
        <v>240000</v>
      </c>
      <c r="K22" s="373">
        <v>0</v>
      </c>
      <c r="L22" s="52">
        <v>0</v>
      </c>
      <c r="M22" s="52">
        <v>0</v>
      </c>
      <c r="N22" s="374">
        <v>0</v>
      </c>
      <c r="O22" s="372"/>
    </row>
    <row r="23" spans="1:15" x14ac:dyDescent="0.2">
      <c r="A23" s="368" t="s">
        <v>49</v>
      </c>
      <c r="B23" s="62">
        <v>221</v>
      </c>
      <c r="C23" s="62" t="s">
        <v>55</v>
      </c>
      <c r="D23" s="62" t="s">
        <v>38</v>
      </c>
      <c r="E23" s="369">
        <v>55</v>
      </c>
      <c r="F23" s="62" t="s">
        <v>60</v>
      </c>
      <c r="G23" s="370">
        <v>7.4</v>
      </c>
      <c r="H23" s="62" t="s">
        <v>57</v>
      </c>
      <c r="I23" s="371">
        <v>12</v>
      </c>
      <c r="J23" s="52">
        <v>55000</v>
      </c>
      <c r="K23" s="373">
        <v>0</v>
      </c>
      <c r="L23" s="52">
        <v>0</v>
      </c>
      <c r="M23" s="52">
        <v>0</v>
      </c>
      <c r="N23" s="374">
        <v>0</v>
      </c>
      <c r="O23" s="372"/>
    </row>
    <row r="24" spans="1:15" x14ac:dyDescent="0.2">
      <c r="A24" s="368" t="s">
        <v>53</v>
      </c>
      <c r="B24" s="62">
        <v>221</v>
      </c>
      <c r="C24" s="62" t="s">
        <v>55</v>
      </c>
      <c r="D24" s="62" t="s">
        <v>38</v>
      </c>
      <c r="E24" s="369">
        <v>50</v>
      </c>
      <c r="F24" s="62" t="s">
        <v>61</v>
      </c>
      <c r="G24" s="370">
        <v>7.4</v>
      </c>
      <c r="H24" s="62" t="s">
        <v>57</v>
      </c>
      <c r="I24" s="371">
        <v>20</v>
      </c>
      <c r="J24" s="52">
        <v>50000</v>
      </c>
      <c r="K24" s="373">
        <v>142039</v>
      </c>
      <c r="L24" s="52">
        <v>3412290</v>
      </c>
      <c r="M24" s="52">
        <v>48860</v>
      </c>
      <c r="N24" s="374">
        <v>3461150</v>
      </c>
      <c r="O24" s="372"/>
    </row>
    <row r="25" spans="1:15" x14ac:dyDescent="0.2">
      <c r="A25" s="37" t="s">
        <v>62</v>
      </c>
      <c r="B25" s="38">
        <v>225</v>
      </c>
      <c r="C25" s="38" t="s">
        <v>63</v>
      </c>
      <c r="D25" s="38" t="s">
        <v>38</v>
      </c>
      <c r="E25" s="39">
        <v>427</v>
      </c>
      <c r="F25" s="38" t="s">
        <v>64</v>
      </c>
      <c r="G25" s="41">
        <v>7.5</v>
      </c>
      <c r="H25" s="38" t="s">
        <v>65</v>
      </c>
      <c r="I25" s="42">
        <v>24</v>
      </c>
      <c r="J25" s="43">
        <v>427000</v>
      </c>
      <c r="K25" s="52">
        <v>0</v>
      </c>
      <c r="L25" s="52">
        <v>0</v>
      </c>
      <c r="M25" s="52">
        <v>0</v>
      </c>
      <c r="N25" s="52">
        <v>0</v>
      </c>
    </row>
    <row r="26" spans="1:15" x14ac:dyDescent="0.2">
      <c r="A26" s="37" t="s">
        <v>66</v>
      </c>
      <c r="B26" s="38">
        <v>225</v>
      </c>
      <c r="C26" s="38" t="s">
        <v>63</v>
      </c>
      <c r="D26" s="38" t="s">
        <v>38</v>
      </c>
      <c r="E26" s="39">
        <v>36</v>
      </c>
      <c r="F26" s="38" t="s">
        <v>67</v>
      </c>
      <c r="G26" s="41">
        <v>7.5</v>
      </c>
      <c r="H26" s="38" t="s">
        <v>65</v>
      </c>
      <c r="I26" s="42">
        <v>24</v>
      </c>
      <c r="J26" s="43">
        <v>36000</v>
      </c>
      <c r="K26" s="52">
        <v>0</v>
      </c>
      <c r="L26" s="52">
        <v>0</v>
      </c>
      <c r="M26" s="52">
        <v>0</v>
      </c>
      <c r="N26" s="52">
        <v>0</v>
      </c>
    </row>
    <row r="27" spans="1:15" x14ac:dyDescent="0.2">
      <c r="A27" s="37"/>
      <c r="B27" s="38"/>
      <c r="C27" s="38"/>
      <c r="D27" s="38"/>
      <c r="E27" s="39"/>
      <c r="F27" s="38"/>
      <c r="G27" s="41"/>
      <c r="H27" s="38"/>
      <c r="I27" s="42"/>
      <c r="J27" s="43"/>
      <c r="K27" s="43"/>
      <c r="L27" s="43"/>
      <c r="M27" s="43"/>
      <c r="N27" s="43"/>
    </row>
    <row r="28" spans="1:15" x14ac:dyDescent="0.2">
      <c r="A28" s="37" t="s">
        <v>62</v>
      </c>
      <c r="B28" s="38">
        <v>228</v>
      </c>
      <c r="C28" s="38" t="s">
        <v>68</v>
      </c>
      <c r="D28" s="38" t="s">
        <v>38</v>
      </c>
      <c r="E28" s="39">
        <v>433</v>
      </c>
      <c r="F28" s="38" t="s">
        <v>43</v>
      </c>
      <c r="G28" s="41">
        <v>7.5</v>
      </c>
      <c r="H28" s="38" t="s">
        <v>65</v>
      </c>
      <c r="I28" s="42">
        <v>21</v>
      </c>
      <c r="J28" s="43">
        <v>433000</v>
      </c>
      <c r="K28" s="43">
        <v>149468</v>
      </c>
      <c r="L28" s="43">
        <v>3590761</v>
      </c>
      <c r="M28" s="43">
        <v>132220</v>
      </c>
      <c r="N28" s="43">
        <v>3722981</v>
      </c>
    </row>
    <row r="29" spans="1:15" x14ac:dyDescent="0.2">
      <c r="A29" s="37" t="s">
        <v>66</v>
      </c>
      <c r="B29" s="38">
        <v>228</v>
      </c>
      <c r="C29" s="38" t="s">
        <v>68</v>
      </c>
      <c r="D29" s="38" t="s">
        <v>38</v>
      </c>
      <c r="E29" s="39">
        <v>60</v>
      </c>
      <c r="F29" s="38" t="s">
        <v>44</v>
      </c>
      <c r="G29" s="41">
        <v>7.5</v>
      </c>
      <c r="H29" s="38" t="s">
        <v>65</v>
      </c>
      <c r="I29" s="42">
        <v>21</v>
      </c>
      <c r="J29" s="43">
        <v>60000</v>
      </c>
      <c r="K29" s="43">
        <v>162188</v>
      </c>
      <c r="L29" s="43">
        <v>3896341</v>
      </c>
      <c r="M29" s="43">
        <v>143471</v>
      </c>
      <c r="N29" s="43">
        <v>4039812</v>
      </c>
    </row>
    <row r="30" spans="1:15" x14ac:dyDescent="0.2">
      <c r="A30" s="37" t="s">
        <v>69</v>
      </c>
      <c r="B30" s="38">
        <v>236</v>
      </c>
      <c r="C30" s="38" t="s">
        <v>70</v>
      </c>
      <c r="D30" s="38" t="s">
        <v>38</v>
      </c>
      <c r="E30" s="39">
        <v>403</v>
      </c>
      <c r="F30" s="40" t="s">
        <v>71</v>
      </c>
      <c r="G30" s="41">
        <v>7</v>
      </c>
      <c r="H30" s="38" t="s">
        <v>65</v>
      </c>
      <c r="I30" s="42">
        <v>19</v>
      </c>
      <c r="J30" s="43">
        <v>403000</v>
      </c>
      <c r="K30" s="43">
        <v>119266.32</v>
      </c>
      <c r="L30" s="43">
        <v>2865208</v>
      </c>
      <c r="M30" s="43">
        <v>15623</v>
      </c>
      <c r="N30" s="43">
        <v>2880831</v>
      </c>
    </row>
    <row r="31" spans="1:15" x14ac:dyDescent="0.2">
      <c r="A31" s="37" t="s">
        <v>72</v>
      </c>
      <c r="B31" s="38">
        <v>236</v>
      </c>
      <c r="C31" s="38" t="s">
        <v>70</v>
      </c>
      <c r="D31" s="38" t="s">
        <v>38</v>
      </c>
      <c r="E31" s="39">
        <v>35.5</v>
      </c>
      <c r="F31" s="40" t="s">
        <v>73</v>
      </c>
      <c r="G31" s="41">
        <v>6.5</v>
      </c>
      <c r="H31" s="38" t="s">
        <v>65</v>
      </c>
      <c r="I31" s="42">
        <v>20</v>
      </c>
      <c r="J31" s="43">
        <v>35500</v>
      </c>
      <c r="K31" s="43">
        <v>86162.61</v>
      </c>
      <c r="L31" s="43">
        <v>2069937</v>
      </c>
      <c r="M31" s="43">
        <v>0</v>
      </c>
      <c r="N31" s="43">
        <v>2069937</v>
      </c>
    </row>
    <row r="32" spans="1:15" x14ac:dyDescent="0.2">
      <c r="A32" s="37"/>
      <c r="B32" s="38"/>
      <c r="C32" s="38"/>
      <c r="D32" s="38"/>
      <c r="E32" s="39"/>
      <c r="F32" s="38"/>
      <c r="G32" s="41"/>
      <c r="H32" s="38"/>
      <c r="I32" s="42"/>
      <c r="J32" s="43"/>
      <c r="K32" s="43"/>
      <c r="L32" s="43"/>
      <c r="M32" s="43"/>
      <c r="N32" s="43"/>
    </row>
    <row r="33" spans="1:14" x14ac:dyDescent="0.2">
      <c r="A33" s="37" t="s">
        <v>49</v>
      </c>
      <c r="B33" s="38">
        <v>245</v>
      </c>
      <c r="C33" s="38" t="s">
        <v>74</v>
      </c>
      <c r="D33" s="38" t="s">
        <v>38</v>
      </c>
      <c r="E33" s="39">
        <v>800</v>
      </c>
      <c r="F33" s="38" t="s">
        <v>75</v>
      </c>
      <c r="G33" s="41">
        <v>7</v>
      </c>
      <c r="H33" s="38" t="s">
        <v>57</v>
      </c>
      <c r="I33" s="41">
        <v>19.75</v>
      </c>
      <c r="J33" s="43">
        <v>800000</v>
      </c>
      <c r="K33" s="373">
        <v>162864.24</v>
      </c>
      <c r="L33" s="52">
        <v>3912587</v>
      </c>
      <c r="M33" s="52">
        <v>53300</v>
      </c>
      <c r="N33" s="374">
        <v>3965887</v>
      </c>
    </row>
    <row r="34" spans="1:14" x14ac:dyDescent="0.2">
      <c r="A34" s="37" t="s">
        <v>49</v>
      </c>
      <c r="B34" s="38">
        <v>245</v>
      </c>
      <c r="C34" s="38" t="s">
        <v>74</v>
      </c>
      <c r="D34" s="38" t="s">
        <v>38</v>
      </c>
      <c r="E34" s="39">
        <v>95</v>
      </c>
      <c r="F34" s="38" t="s">
        <v>76</v>
      </c>
      <c r="G34" s="41">
        <v>7</v>
      </c>
      <c r="H34" s="38" t="s">
        <v>57</v>
      </c>
      <c r="I34" s="41">
        <v>19.75</v>
      </c>
      <c r="J34" s="43">
        <v>95000</v>
      </c>
      <c r="K34" s="373">
        <v>20176</v>
      </c>
      <c r="L34" s="52">
        <v>484700</v>
      </c>
      <c r="M34" s="52">
        <v>6602</v>
      </c>
      <c r="N34" s="374">
        <v>491302</v>
      </c>
    </row>
    <row r="35" spans="1:14" x14ac:dyDescent="0.2">
      <c r="A35" s="37" t="s">
        <v>77</v>
      </c>
      <c r="B35" s="38">
        <v>245</v>
      </c>
      <c r="C35" s="38" t="s">
        <v>74</v>
      </c>
      <c r="D35" s="38" t="s">
        <v>38</v>
      </c>
      <c r="E35" s="39">
        <v>90</v>
      </c>
      <c r="F35" s="38" t="s">
        <v>78</v>
      </c>
      <c r="G35" s="41">
        <v>7</v>
      </c>
      <c r="H35" s="38" t="s">
        <v>57</v>
      </c>
      <c r="I35" s="41">
        <v>19.75</v>
      </c>
      <c r="J35" s="43">
        <v>90000</v>
      </c>
      <c r="K35" s="373">
        <v>183703.52</v>
      </c>
      <c r="L35" s="52">
        <v>4413222</v>
      </c>
      <c r="M35" s="52">
        <v>60124</v>
      </c>
      <c r="N35" s="374">
        <v>4473346</v>
      </c>
    </row>
    <row r="36" spans="1:14" x14ac:dyDescent="0.2">
      <c r="A36" s="37" t="s">
        <v>49</v>
      </c>
      <c r="B36" s="38">
        <v>247</v>
      </c>
      <c r="C36" s="38" t="s">
        <v>79</v>
      </c>
      <c r="D36" s="38" t="s">
        <v>38</v>
      </c>
      <c r="E36" s="39">
        <v>470</v>
      </c>
      <c r="F36" s="38" t="s">
        <v>80</v>
      </c>
      <c r="G36" s="41">
        <v>6.3</v>
      </c>
      <c r="H36" s="38" t="s">
        <v>57</v>
      </c>
      <c r="I36" s="41">
        <v>25</v>
      </c>
      <c r="J36" s="43">
        <v>470000</v>
      </c>
      <c r="K36" s="373">
        <v>100399.74</v>
      </c>
      <c r="L36" s="52">
        <v>2411964</v>
      </c>
      <c r="M36" s="52">
        <v>4507</v>
      </c>
      <c r="N36" s="52">
        <v>2416471</v>
      </c>
    </row>
    <row r="37" spans="1:14" x14ac:dyDescent="0.2">
      <c r="A37" s="37" t="s">
        <v>49</v>
      </c>
      <c r="B37" s="38">
        <v>247</v>
      </c>
      <c r="C37" s="38" t="s">
        <v>79</v>
      </c>
      <c r="D37" s="38" t="s">
        <v>38</v>
      </c>
      <c r="E37" s="39">
        <v>25</v>
      </c>
      <c r="F37" s="38" t="s">
        <v>81</v>
      </c>
      <c r="G37" s="41">
        <v>6.3</v>
      </c>
      <c r="H37" s="38" t="s">
        <v>57</v>
      </c>
      <c r="I37" s="41">
        <v>25</v>
      </c>
      <c r="J37" s="43">
        <v>25000</v>
      </c>
      <c r="K37" s="373">
        <v>4850.3</v>
      </c>
      <c r="L37" s="43">
        <v>116522</v>
      </c>
      <c r="M37" s="43">
        <v>218</v>
      </c>
      <c r="N37" s="43">
        <v>116740</v>
      </c>
    </row>
    <row r="38" spans="1:14" x14ac:dyDescent="0.2">
      <c r="A38" s="37" t="s">
        <v>53</v>
      </c>
      <c r="B38" s="38">
        <v>247</v>
      </c>
      <c r="C38" s="38" t="s">
        <v>79</v>
      </c>
      <c r="D38" s="38" t="s">
        <v>38</v>
      </c>
      <c r="E38" s="39">
        <v>27</v>
      </c>
      <c r="F38" s="38" t="s">
        <v>82</v>
      </c>
      <c r="G38" s="41">
        <v>7.3</v>
      </c>
      <c r="H38" s="38" t="s">
        <v>57</v>
      </c>
      <c r="I38" s="41">
        <v>25</v>
      </c>
      <c r="J38" s="43">
        <v>27000</v>
      </c>
      <c r="K38" s="52">
        <v>70006.679999999993</v>
      </c>
      <c r="L38" s="43">
        <v>1681813</v>
      </c>
      <c r="M38" s="43">
        <v>3150</v>
      </c>
      <c r="N38" s="43">
        <v>1684963</v>
      </c>
    </row>
    <row r="39" spans="1:14" x14ac:dyDescent="0.2">
      <c r="A39" s="37"/>
      <c r="B39" s="38"/>
      <c r="C39" s="38"/>
      <c r="D39" s="38"/>
      <c r="E39" s="39"/>
      <c r="F39" s="38"/>
      <c r="G39" s="41"/>
      <c r="H39" s="38"/>
      <c r="I39" s="41"/>
      <c r="J39" s="43"/>
      <c r="K39" s="43"/>
      <c r="L39" s="43"/>
      <c r="M39" s="43"/>
      <c r="N39" s="43"/>
    </row>
    <row r="40" spans="1:14" x14ac:dyDescent="0.2">
      <c r="A40" s="37" t="s">
        <v>62</v>
      </c>
      <c r="B40" s="38">
        <v>270</v>
      </c>
      <c r="C40" s="38" t="s">
        <v>83</v>
      </c>
      <c r="D40" s="38" t="s">
        <v>38</v>
      </c>
      <c r="E40" s="39">
        <v>450</v>
      </c>
      <c r="F40" s="38" t="s">
        <v>46</v>
      </c>
      <c r="G40" s="41">
        <v>7</v>
      </c>
      <c r="H40" s="38" t="s">
        <v>65</v>
      </c>
      <c r="I40" s="41">
        <v>21</v>
      </c>
      <c r="J40" s="43">
        <v>450000</v>
      </c>
      <c r="K40" s="43">
        <v>166127</v>
      </c>
      <c r="L40" s="43">
        <v>3990970</v>
      </c>
      <c r="M40" s="43">
        <v>137322</v>
      </c>
      <c r="N40" s="43">
        <v>4128292</v>
      </c>
    </row>
    <row r="41" spans="1:14" x14ac:dyDescent="0.2">
      <c r="A41" s="37" t="s">
        <v>66</v>
      </c>
      <c r="B41" s="38">
        <v>270</v>
      </c>
      <c r="C41" s="38" t="s">
        <v>83</v>
      </c>
      <c r="D41" s="38" t="s">
        <v>38</v>
      </c>
      <c r="E41" s="39">
        <v>80</v>
      </c>
      <c r="F41" s="38" t="s">
        <v>48</v>
      </c>
      <c r="G41" s="41">
        <v>7</v>
      </c>
      <c r="H41" s="38" t="s">
        <v>65</v>
      </c>
      <c r="I41" s="41">
        <v>21</v>
      </c>
      <c r="J41" s="43">
        <v>80000</v>
      </c>
      <c r="K41" s="43">
        <v>186375</v>
      </c>
      <c r="L41" s="43">
        <v>4477400</v>
      </c>
      <c r="M41" s="43">
        <v>154059</v>
      </c>
      <c r="N41" s="43">
        <v>4631459</v>
      </c>
    </row>
    <row r="42" spans="1:14" x14ac:dyDescent="0.2">
      <c r="A42" s="37" t="s">
        <v>84</v>
      </c>
      <c r="B42" s="38">
        <v>271</v>
      </c>
      <c r="C42" s="38" t="s">
        <v>85</v>
      </c>
      <c r="D42" s="38" t="s">
        <v>38</v>
      </c>
      <c r="E42" s="39">
        <v>185</v>
      </c>
      <c r="F42" s="38" t="s">
        <v>86</v>
      </c>
      <c r="G42" s="41">
        <v>5.5</v>
      </c>
      <c r="H42" s="38" t="s">
        <v>57</v>
      </c>
      <c r="I42" s="41">
        <v>5</v>
      </c>
      <c r="J42" s="43">
        <v>185000</v>
      </c>
      <c r="K42" s="43">
        <v>0</v>
      </c>
      <c r="L42" s="43">
        <v>0</v>
      </c>
      <c r="M42" s="43">
        <v>0</v>
      </c>
      <c r="N42" s="43">
        <v>0</v>
      </c>
    </row>
    <row r="43" spans="1:14" x14ac:dyDescent="0.2">
      <c r="A43" s="37" t="s">
        <v>84</v>
      </c>
      <c r="B43" s="38">
        <v>271</v>
      </c>
      <c r="C43" s="38" t="s">
        <v>85</v>
      </c>
      <c r="D43" s="38" t="s">
        <v>38</v>
      </c>
      <c r="E43" s="39">
        <v>47</v>
      </c>
      <c r="F43" s="38" t="s">
        <v>56</v>
      </c>
      <c r="G43" s="41">
        <v>5.5</v>
      </c>
      <c r="H43" s="38" t="s">
        <v>57</v>
      </c>
      <c r="I43" s="41">
        <v>5</v>
      </c>
      <c r="J43" s="43">
        <v>47000</v>
      </c>
      <c r="K43" s="43">
        <v>0</v>
      </c>
      <c r="L43" s="43">
        <v>0</v>
      </c>
      <c r="M43" s="43">
        <v>0</v>
      </c>
      <c r="N43" s="43">
        <v>0</v>
      </c>
    </row>
    <row r="44" spans="1:14" x14ac:dyDescent="0.2">
      <c r="A44" s="37" t="s">
        <v>84</v>
      </c>
      <c r="B44" s="38">
        <v>271</v>
      </c>
      <c r="C44" s="38" t="s">
        <v>85</v>
      </c>
      <c r="D44" s="38" t="s">
        <v>38</v>
      </c>
      <c r="E44" s="39">
        <v>795</v>
      </c>
      <c r="F44" s="38" t="s">
        <v>87</v>
      </c>
      <c r="G44" s="41">
        <v>6.5</v>
      </c>
      <c r="H44" s="38" t="s">
        <v>57</v>
      </c>
      <c r="I44" s="41">
        <v>22.25</v>
      </c>
      <c r="J44" s="43">
        <v>795000</v>
      </c>
      <c r="K44" s="43">
        <v>187419.88</v>
      </c>
      <c r="L44" s="43">
        <v>4502502</v>
      </c>
      <c r="M44" s="43">
        <v>30823</v>
      </c>
      <c r="N44" s="43">
        <v>4533325</v>
      </c>
    </row>
    <row r="45" spans="1:14" x14ac:dyDescent="0.2">
      <c r="A45" s="37" t="s">
        <v>84</v>
      </c>
      <c r="B45" s="38">
        <v>271</v>
      </c>
      <c r="C45" s="38" t="s">
        <v>85</v>
      </c>
      <c r="D45" s="38" t="s">
        <v>38</v>
      </c>
      <c r="E45" s="39">
        <v>203</v>
      </c>
      <c r="F45" s="38" t="s">
        <v>88</v>
      </c>
      <c r="G45" s="41">
        <v>6.5</v>
      </c>
      <c r="H45" s="38" t="s">
        <v>57</v>
      </c>
      <c r="I45" s="41">
        <v>22.25</v>
      </c>
      <c r="J45" s="43">
        <v>203000</v>
      </c>
      <c r="K45" s="43">
        <v>47479.69</v>
      </c>
      <c r="L45" s="43">
        <v>1140634</v>
      </c>
      <c r="M45" s="43">
        <v>7807</v>
      </c>
      <c r="N45" s="43">
        <v>1148441</v>
      </c>
    </row>
    <row r="46" spans="1:14" x14ac:dyDescent="0.2">
      <c r="A46" s="37" t="s">
        <v>89</v>
      </c>
      <c r="B46" s="38">
        <v>271</v>
      </c>
      <c r="C46" s="38" t="s">
        <v>85</v>
      </c>
      <c r="D46" s="38" t="s">
        <v>38</v>
      </c>
      <c r="E46" s="39">
        <v>90</v>
      </c>
      <c r="F46" s="38" t="s">
        <v>75</v>
      </c>
      <c r="G46" s="41">
        <v>6.5</v>
      </c>
      <c r="H46" s="38" t="s">
        <v>57</v>
      </c>
      <c r="I46" s="41">
        <v>22.25</v>
      </c>
      <c r="J46" s="43">
        <v>90000</v>
      </c>
      <c r="K46" s="43">
        <v>200886.16</v>
      </c>
      <c r="L46" s="43">
        <v>4826011</v>
      </c>
      <c r="M46" s="43">
        <v>33037</v>
      </c>
      <c r="N46" s="43">
        <v>4859048</v>
      </c>
    </row>
    <row r="47" spans="1:14" x14ac:dyDescent="0.2">
      <c r="A47" s="37"/>
      <c r="B47" s="38"/>
      <c r="C47" s="38"/>
      <c r="D47" s="62"/>
      <c r="E47" s="39"/>
      <c r="F47" s="38"/>
      <c r="G47" s="41"/>
      <c r="H47" s="38"/>
      <c r="I47" s="41"/>
      <c r="J47" s="43"/>
      <c r="K47" s="43"/>
      <c r="L47" s="43"/>
      <c r="M47" s="43"/>
      <c r="N47" s="43"/>
    </row>
    <row r="48" spans="1:14" x14ac:dyDescent="0.2">
      <c r="A48" s="37" t="s">
        <v>84</v>
      </c>
      <c r="B48" s="38">
        <v>282</v>
      </c>
      <c r="C48" s="38" t="s">
        <v>90</v>
      </c>
      <c r="D48" s="38" t="s">
        <v>38</v>
      </c>
      <c r="E48" s="39">
        <v>280</v>
      </c>
      <c r="F48" s="38" t="s">
        <v>91</v>
      </c>
      <c r="G48" s="41">
        <v>5</v>
      </c>
      <c r="H48" s="38" t="s">
        <v>57</v>
      </c>
      <c r="I48" s="41">
        <v>5</v>
      </c>
      <c r="J48" s="43">
        <v>280000</v>
      </c>
      <c r="K48" s="43">
        <v>0</v>
      </c>
      <c r="L48" s="43">
        <v>0</v>
      </c>
      <c r="M48" s="43">
        <v>0</v>
      </c>
      <c r="N48" s="43">
        <v>0</v>
      </c>
    </row>
    <row r="49" spans="1:15" x14ac:dyDescent="0.2">
      <c r="A49" s="37" t="s">
        <v>84</v>
      </c>
      <c r="B49" s="38">
        <v>282</v>
      </c>
      <c r="C49" s="38" t="s">
        <v>90</v>
      </c>
      <c r="D49" s="38" t="s">
        <v>38</v>
      </c>
      <c r="E49" s="39">
        <v>73</v>
      </c>
      <c r="F49" s="38" t="s">
        <v>58</v>
      </c>
      <c r="G49" s="41">
        <v>5</v>
      </c>
      <c r="H49" s="38" t="s">
        <v>57</v>
      </c>
      <c r="I49" s="41">
        <v>5</v>
      </c>
      <c r="J49" s="43">
        <v>73000</v>
      </c>
      <c r="K49" s="43">
        <v>0</v>
      </c>
      <c r="L49" s="43">
        <v>0</v>
      </c>
      <c r="M49" s="43">
        <v>0</v>
      </c>
      <c r="N49" s="43">
        <v>0</v>
      </c>
    </row>
    <row r="50" spans="1:15" x14ac:dyDescent="0.2">
      <c r="A50" s="37" t="s">
        <v>84</v>
      </c>
      <c r="B50" s="38">
        <v>282</v>
      </c>
      <c r="C50" s="38" t="s">
        <v>90</v>
      </c>
      <c r="D50" s="38" t="s">
        <v>38</v>
      </c>
      <c r="E50" s="39">
        <v>1090</v>
      </c>
      <c r="F50" s="38" t="s">
        <v>92</v>
      </c>
      <c r="G50" s="41">
        <v>6</v>
      </c>
      <c r="H50" s="38" t="s">
        <v>57</v>
      </c>
      <c r="I50" s="41">
        <v>25</v>
      </c>
      <c r="J50" s="43">
        <v>1090000</v>
      </c>
      <c r="K50" s="43">
        <v>254011.01</v>
      </c>
      <c r="L50" s="43">
        <v>6102261</v>
      </c>
      <c r="M50" s="43">
        <v>8896</v>
      </c>
      <c r="N50" s="43">
        <v>6111157</v>
      </c>
    </row>
    <row r="51" spans="1:15" x14ac:dyDescent="0.2">
      <c r="A51" s="37" t="s">
        <v>84</v>
      </c>
      <c r="B51" s="38">
        <v>282</v>
      </c>
      <c r="C51" s="38" t="s">
        <v>90</v>
      </c>
      <c r="D51" s="38" t="s">
        <v>38</v>
      </c>
      <c r="E51" s="39">
        <v>274</v>
      </c>
      <c r="F51" s="38" t="s">
        <v>93</v>
      </c>
      <c r="G51" s="41">
        <v>6</v>
      </c>
      <c r="H51" s="38" t="s">
        <v>57</v>
      </c>
      <c r="I51" s="41">
        <v>25</v>
      </c>
      <c r="J51" s="43">
        <v>274000</v>
      </c>
      <c r="K51" s="43">
        <v>63032.35</v>
      </c>
      <c r="L51" s="43">
        <v>1514265</v>
      </c>
      <c r="M51" s="43">
        <v>2208</v>
      </c>
      <c r="N51" s="43">
        <v>1516473</v>
      </c>
    </row>
    <row r="52" spans="1:15" x14ac:dyDescent="0.2">
      <c r="A52" s="37" t="s">
        <v>94</v>
      </c>
      <c r="B52" s="38">
        <v>282</v>
      </c>
      <c r="C52" s="38" t="s">
        <v>90</v>
      </c>
      <c r="D52" s="38" t="s">
        <v>38</v>
      </c>
      <c r="E52" s="39">
        <v>197</v>
      </c>
      <c r="F52" s="38" t="s">
        <v>76</v>
      </c>
      <c r="G52" s="41">
        <v>6</v>
      </c>
      <c r="H52" s="38" t="s">
        <v>57</v>
      </c>
      <c r="I52" s="41">
        <v>25</v>
      </c>
      <c r="J52" s="43">
        <v>197000</v>
      </c>
      <c r="K52" s="43">
        <v>408121.56</v>
      </c>
      <c r="L52" s="43">
        <v>9804553</v>
      </c>
      <c r="M52" s="43">
        <v>14293</v>
      </c>
      <c r="N52" s="43">
        <v>9818846</v>
      </c>
    </row>
    <row r="53" spans="1:15" x14ac:dyDescent="0.2">
      <c r="A53" s="37" t="s">
        <v>95</v>
      </c>
      <c r="B53" s="38">
        <v>283</v>
      </c>
      <c r="C53" s="38" t="s">
        <v>96</v>
      </c>
      <c r="D53" s="38" t="s">
        <v>38</v>
      </c>
      <c r="E53" s="39">
        <v>438</v>
      </c>
      <c r="F53" s="40" t="s">
        <v>97</v>
      </c>
      <c r="G53" s="41">
        <v>6</v>
      </c>
      <c r="H53" s="38" t="s">
        <v>65</v>
      </c>
      <c r="I53" s="41">
        <v>22</v>
      </c>
      <c r="J53" s="43">
        <v>438000</v>
      </c>
      <c r="K53" s="43">
        <v>236204.46</v>
      </c>
      <c r="L53" s="43">
        <v>5674484</v>
      </c>
      <c r="M53" s="43">
        <v>26584</v>
      </c>
      <c r="N53" s="43">
        <v>5701068</v>
      </c>
    </row>
    <row r="54" spans="1:15" x14ac:dyDescent="0.2">
      <c r="A54" s="37" t="s">
        <v>98</v>
      </c>
      <c r="B54" s="38">
        <v>283</v>
      </c>
      <c r="C54" s="38" t="s">
        <v>96</v>
      </c>
      <c r="D54" s="38" t="s">
        <v>38</v>
      </c>
      <c r="E54" s="39">
        <v>122.8</v>
      </c>
      <c r="F54" s="38" t="s">
        <v>99</v>
      </c>
      <c r="G54" s="41">
        <v>6</v>
      </c>
      <c r="H54" s="38" t="s">
        <v>65</v>
      </c>
      <c r="I54" s="41">
        <v>22.5</v>
      </c>
      <c r="J54" s="43">
        <v>122800</v>
      </c>
      <c r="K54" s="43">
        <v>255594.4</v>
      </c>
      <c r="L54" s="43">
        <v>6140300</v>
      </c>
      <c r="M54" s="43">
        <v>0</v>
      </c>
      <c r="N54" s="43">
        <v>6140300</v>
      </c>
    </row>
    <row r="55" spans="1:15" x14ac:dyDescent="0.2">
      <c r="A55" s="37"/>
      <c r="B55" s="38"/>
      <c r="C55" s="38"/>
      <c r="D55" s="38"/>
      <c r="E55" s="39"/>
      <c r="F55" s="38"/>
      <c r="G55" s="41"/>
      <c r="H55" s="38"/>
      <c r="I55" s="41"/>
      <c r="J55" s="43"/>
      <c r="K55" s="43"/>
      <c r="L55" s="43"/>
      <c r="M55" s="43"/>
      <c r="N55" s="43"/>
    </row>
    <row r="56" spans="1:15" x14ac:dyDescent="0.2">
      <c r="A56" s="368" t="s">
        <v>49</v>
      </c>
      <c r="B56" s="62">
        <v>294</v>
      </c>
      <c r="C56" s="376" t="s">
        <v>100</v>
      </c>
      <c r="D56" s="62" t="s">
        <v>38</v>
      </c>
      <c r="E56" s="369">
        <v>400</v>
      </c>
      <c r="F56" s="62" t="s">
        <v>101</v>
      </c>
      <c r="G56" s="370">
        <v>6.25</v>
      </c>
      <c r="H56" s="62" t="s">
        <v>57</v>
      </c>
      <c r="I56" s="370">
        <v>20.83</v>
      </c>
      <c r="J56" s="52">
        <v>400000</v>
      </c>
      <c r="K56" s="375">
        <v>90641.76</v>
      </c>
      <c r="L56" s="52">
        <v>2177542</v>
      </c>
      <c r="M56" s="377">
        <v>4037</v>
      </c>
      <c r="N56" s="377">
        <v>2181579</v>
      </c>
      <c r="O56" s="372"/>
    </row>
    <row r="57" spans="1:15" x14ac:dyDescent="0.2">
      <c r="A57" s="368" t="s">
        <v>49</v>
      </c>
      <c r="B57" s="62">
        <v>294</v>
      </c>
      <c r="C57" s="376" t="s">
        <v>100</v>
      </c>
      <c r="D57" s="62" t="s">
        <v>38</v>
      </c>
      <c r="E57" s="369">
        <v>69</v>
      </c>
      <c r="F57" s="62" t="s">
        <v>102</v>
      </c>
      <c r="G57" s="370">
        <v>6.25</v>
      </c>
      <c r="H57" s="62" t="s">
        <v>57</v>
      </c>
      <c r="I57" s="370">
        <v>20.83</v>
      </c>
      <c r="J57" s="52">
        <v>69000</v>
      </c>
      <c r="K57" s="375">
        <v>15656.3</v>
      </c>
      <c r="L57" s="52">
        <v>376121</v>
      </c>
      <c r="M57" s="375">
        <v>697</v>
      </c>
      <c r="N57" s="377">
        <v>376818</v>
      </c>
      <c r="O57" s="372"/>
    </row>
    <row r="58" spans="1:15" x14ac:dyDescent="0.2">
      <c r="A58" s="37" t="s">
        <v>53</v>
      </c>
      <c r="B58" s="38">
        <v>294</v>
      </c>
      <c r="C58" s="65" t="s">
        <v>100</v>
      </c>
      <c r="D58" s="38" t="s">
        <v>38</v>
      </c>
      <c r="E58" s="39">
        <v>31.8</v>
      </c>
      <c r="F58" s="38" t="s">
        <v>103</v>
      </c>
      <c r="G58" s="41">
        <v>6.75</v>
      </c>
      <c r="H58" s="38" t="s">
        <v>57</v>
      </c>
      <c r="I58" s="41">
        <v>20.83</v>
      </c>
      <c r="J58" s="43">
        <v>31800</v>
      </c>
      <c r="K58" s="43">
        <v>71870.83</v>
      </c>
      <c r="L58" s="43">
        <v>1726597</v>
      </c>
      <c r="M58" s="43">
        <v>3450</v>
      </c>
      <c r="N58" s="43">
        <v>1730047</v>
      </c>
    </row>
    <row r="59" spans="1:15" x14ac:dyDescent="0.2">
      <c r="A59" s="37" t="s">
        <v>104</v>
      </c>
      <c r="B59" s="38">
        <v>300</v>
      </c>
      <c r="C59" s="38" t="s">
        <v>105</v>
      </c>
      <c r="D59" s="38" t="s">
        <v>38</v>
      </c>
      <c r="E59" s="39">
        <v>275</v>
      </c>
      <c r="F59" s="38" t="s">
        <v>106</v>
      </c>
      <c r="G59" s="41">
        <v>6.2</v>
      </c>
      <c r="H59" s="38" t="s">
        <v>65</v>
      </c>
      <c r="I59" s="41">
        <v>22.75</v>
      </c>
      <c r="J59" s="43">
        <v>275000</v>
      </c>
      <c r="K59" s="43">
        <v>152452</v>
      </c>
      <c r="L59" s="43">
        <v>3662447</v>
      </c>
      <c r="M59" s="43">
        <v>5517</v>
      </c>
      <c r="N59" s="43">
        <v>3667964</v>
      </c>
    </row>
    <row r="60" spans="1:15" x14ac:dyDescent="0.2">
      <c r="A60" s="37" t="s">
        <v>104</v>
      </c>
      <c r="B60" s="38">
        <v>300</v>
      </c>
      <c r="C60" s="65" t="s">
        <v>105</v>
      </c>
      <c r="D60" s="38" t="s">
        <v>38</v>
      </c>
      <c r="E60" s="39">
        <v>74</v>
      </c>
      <c r="F60" s="38" t="s">
        <v>107</v>
      </c>
      <c r="G60" s="41">
        <v>6.2</v>
      </c>
      <c r="H60" s="38" t="s">
        <v>65</v>
      </c>
      <c r="I60" s="41">
        <v>22.75</v>
      </c>
      <c r="J60" s="43">
        <v>74000</v>
      </c>
      <c r="K60" s="43">
        <v>33104</v>
      </c>
      <c r="L60" s="43">
        <v>795278</v>
      </c>
      <c r="M60" s="43">
        <v>1194</v>
      </c>
      <c r="N60" s="43">
        <v>796472</v>
      </c>
    </row>
    <row r="61" spans="1:15" x14ac:dyDescent="0.2">
      <c r="A61" s="37" t="s">
        <v>108</v>
      </c>
      <c r="B61" s="38">
        <v>300</v>
      </c>
      <c r="C61" s="65" t="s">
        <v>105</v>
      </c>
      <c r="D61" s="38" t="s">
        <v>38</v>
      </c>
      <c r="E61" s="39">
        <v>70</v>
      </c>
      <c r="F61" s="38" t="s">
        <v>109</v>
      </c>
      <c r="G61" s="41">
        <v>6.2</v>
      </c>
      <c r="H61" s="38" t="s">
        <v>65</v>
      </c>
      <c r="I61" s="41">
        <v>22.75</v>
      </c>
      <c r="J61" s="43">
        <v>70000</v>
      </c>
      <c r="K61" s="43">
        <v>70000</v>
      </c>
      <c r="L61" s="43">
        <v>1681653</v>
      </c>
      <c r="M61" s="43">
        <v>1784787</v>
      </c>
      <c r="N61" s="74">
        <v>3466440</v>
      </c>
    </row>
    <row r="62" spans="1:15" x14ac:dyDescent="0.2">
      <c r="A62" s="37"/>
      <c r="D62" s="38"/>
      <c r="E62" s="39"/>
      <c r="F62" s="38"/>
      <c r="G62" s="41"/>
      <c r="H62" s="38"/>
      <c r="I62" s="41"/>
      <c r="J62" s="43"/>
      <c r="K62" s="43"/>
      <c r="L62" s="43"/>
      <c r="M62" s="43"/>
      <c r="N62" s="43"/>
    </row>
    <row r="63" spans="1:15" x14ac:dyDescent="0.2">
      <c r="A63" s="37" t="s">
        <v>62</v>
      </c>
      <c r="B63" s="68">
        <v>319</v>
      </c>
      <c r="C63" s="68" t="s">
        <v>110</v>
      </c>
      <c r="D63" s="38" t="s">
        <v>38</v>
      </c>
      <c r="E63" s="39">
        <v>950</v>
      </c>
      <c r="F63" s="38" t="s">
        <v>71</v>
      </c>
      <c r="G63" s="41">
        <v>6</v>
      </c>
      <c r="H63" s="38" t="s">
        <v>65</v>
      </c>
      <c r="I63" s="41">
        <v>22</v>
      </c>
      <c r="J63" s="43">
        <v>950000</v>
      </c>
      <c r="K63" s="43">
        <v>433418</v>
      </c>
      <c r="L63" s="43">
        <v>10412265</v>
      </c>
      <c r="M63" s="43">
        <v>152788</v>
      </c>
      <c r="N63" s="43">
        <v>10565053</v>
      </c>
    </row>
    <row r="64" spans="1:15" x14ac:dyDescent="0.2">
      <c r="A64" s="37" t="s">
        <v>66</v>
      </c>
      <c r="B64" s="68">
        <v>319</v>
      </c>
      <c r="C64" s="68" t="s">
        <v>110</v>
      </c>
      <c r="D64" s="38" t="s">
        <v>38</v>
      </c>
      <c r="E64" s="39">
        <v>58</v>
      </c>
      <c r="F64" s="38" t="s">
        <v>73</v>
      </c>
      <c r="G64" s="41">
        <v>6</v>
      </c>
      <c r="H64" s="38" t="s">
        <v>65</v>
      </c>
      <c r="I64" s="41">
        <v>22</v>
      </c>
      <c r="J64" s="43">
        <v>58000</v>
      </c>
      <c r="K64" s="43">
        <v>111717</v>
      </c>
      <c r="L64" s="43">
        <v>2683846</v>
      </c>
      <c r="M64" s="43">
        <v>39382</v>
      </c>
      <c r="N64" s="43">
        <v>2723228</v>
      </c>
    </row>
    <row r="65" spans="1:15" x14ac:dyDescent="0.2">
      <c r="A65" s="37" t="s">
        <v>66</v>
      </c>
      <c r="B65" s="68">
        <v>319</v>
      </c>
      <c r="C65" s="68" t="s">
        <v>110</v>
      </c>
      <c r="D65" s="38" t="s">
        <v>38</v>
      </c>
      <c r="E65" s="39">
        <v>100</v>
      </c>
      <c r="F65" s="38" t="s">
        <v>111</v>
      </c>
      <c r="G65" s="41">
        <v>6</v>
      </c>
      <c r="H65" s="38" t="s">
        <v>65</v>
      </c>
      <c r="I65" s="41">
        <v>22</v>
      </c>
      <c r="J65" s="43">
        <v>100000</v>
      </c>
      <c r="K65" s="43">
        <v>192615</v>
      </c>
      <c r="L65" s="43">
        <v>4627308</v>
      </c>
      <c r="M65" s="43">
        <v>67900</v>
      </c>
      <c r="N65" s="43">
        <v>4695208</v>
      </c>
    </row>
    <row r="66" spans="1:15" x14ac:dyDescent="0.2">
      <c r="A66" s="37" t="s">
        <v>84</v>
      </c>
      <c r="B66" s="68">
        <v>322</v>
      </c>
      <c r="C66" s="68" t="s">
        <v>112</v>
      </c>
      <c r="D66" s="38" t="s">
        <v>38</v>
      </c>
      <c r="E66" s="39">
        <v>440</v>
      </c>
      <c r="F66" s="38" t="s">
        <v>113</v>
      </c>
      <c r="G66" s="41">
        <v>4</v>
      </c>
      <c r="H66" s="38" t="s">
        <v>57</v>
      </c>
      <c r="I66" s="41">
        <v>5</v>
      </c>
      <c r="J66" s="43">
        <v>440000</v>
      </c>
      <c r="K66" s="43">
        <v>0</v>
      </c>
      <c r="L66" s="43">
        <v>0</v>
      </c>
      <c r="M66" s="43">
        <v>0</v>
      </c>
      <c r="N66" s="43">
        <v>0</v>
      </c>
    </row>
    <row r="67" spans="1:15" x14ac:dyDescent="0.2">
      <c r="A67" s="37" t="s">
        <v>84</v>
      </c>
      <c r="B67" s="68">
        <v>322</v>
      </c>
      <c r="C67" s="68" t="s">
        <v>112</v>
      </c>
      <c r="D67" s="38" t="s">
        <v>38</v>
      </c>
      <c r="E67" s="39">
        <v>114</v>
      </c>
      <c r="F67" s="38" t="s">
        <v>114</v>
      </c>
      <c r="G67" s="41">
        <v>4</v>
      </c>
      <c r="H67" s="38" t="s">
        <v>57</v>
      </c>
      <c r="I67" s="41">
        <v>5</v>
      </c>
      <c r="J67" s="43">
        <v>114000</v>
      </c>
      <c r="K67" s="43">
        <v>0</v>
      </c>
      <c r="L67" s="43">
        <v>0</v>
      </c>
      <c r="M67" s="43">
        <v>0</v>
      </c>
      <c r="N67" s="43">
        <v>0</v>
      </c>
    </row>
    <row r="68" spans="1:15" x14ac:dyDescent="0.2">
      <c r="A68" s="37" t="s">
        <v>84</v>
      </c>
      <c r="B68" s="68">
        <v>322</v>
      </c>
      <c r="C68" s="68" t="s">
        <v>112</v>
      </c>
      <c r="D68" s="38" t="s">
        <v>38</v>
      </c>
      <c r="E68" s="39">
        <v>1500</v>
      </c>
      <c r="F68" s="38" t="s">
        <v>115</v>
      </c>
      <c r="G68" s="41">
        <v>5.8</v>
      </c>
      <c r="H68" s="38" t="s">
        <v>57</v>
      </c>
      <c r="I68" s="41">
        <v>19.25</v>
      </c>
      <c r="J68" s="43">
        <v>1500000</v>
      </c>
      <c r="K68" s="43">
        <v>437233.07</v>
      </c>
      <c r="L68" s="43">
        <v>10503917</v>
      </c>
      <c r="M68" s="43">
        <v>114123</v>
      </c>
      <c r="N68" s="43">
        <v>10618040</v>
      </c>
    </row>
    <row r="69" spans="1:15" x14ac:dyDescent="0.2">
      <c r="A69" s="37" t="s">
        <v>84</v>
      </c>
      <c r="B69" s="68">
        <v>322</v>
      </c>
      <c r="C69" s="68" t="s">
        <v>112</v>
      </c>
      <c r="D69" s="38" t="s">
        <v>38</v>
      </c>
      <c r="E69" s="39">
        <v>374</v>
      </c>
      <c r="F69" s="38" t="s">
        <v>116</v>
      </c>
      <c r="G69" s="41">
        <v>5.8</v>
      </c>
      <c r="H69" s="38" t="s">
        <v>57</v>
      </c>
      <c r="I69" s="41">
        <v>19.25</v>
      </c>
      <c r="J69" s="43">
        <v>374000</v>
      </c>
      <c r="K69" s="43">
        <v>108187.15</v>
      </c>
      <c r="L69" s="43">
        <v>2599046</v>
      </c>
      <c r="M69" s="43">
        <v>28237</v>
      </c>
      <c r="N69" s="43">
        <v>2627283</v>
      </c>
    </row>
    <row r="70" spans="1:15" x14ac:dyDescent="0.2">
      <c r="A70" s="37" t="s">
        <v>117</v>
      </c>
      <c r="B70" s="68">
        <v>322</v>
      </c>
      <c r="C70" s="68" t="s">
        <v>112</v>
      </c>
      <c r="D70" s="38" t="s">
        <v>38</v>
      </c>
      <c r="E70" s="39">
        <v>314</v>
      </c>
      <c r="F70" s="38" t="s">
        <v>118</v>
      </c>
      <c r="G70" s="41">
        <v>5.8</v>
      </c>
      <c r="H70" s="38" t="s">
        <v>57</v>
      </c>
      <c r="I70" s="41">
        <v>19</v>
      </c>
      <c r="J70" s="43">
        <v>314000</v>
      </c>
      <c r="K70" s="43">
        <v>422362.47</v>
      </c>
      <c r="L70" s="43">
        <v>10146671</v>
      </c>
      <c r="M70" s="43">
        <v>110240</v>
      </c>
      <c r="N70" s="43">
        <v>10256911</v>
      </c>
    </row>
    <row r="71" spans="1:15" x14ac:dyDescent="0.2">
      <c r="A71" s="37" t="s">
        <v>119</v>
      </c>
      <c r="B71" s="68">
        <v>322</v>
      </c>
      <c r="C71" s="68" t="s">
        <v>112</v>
      </c>
      <c r="D71" s="38" t="s">
        <v>38</v>
      </c>
      <c r="E71" s="39">
        <v>28</v>
      </c>
      <c r="F71" s="38" t="s">
        <v>120</v>
      </c>
      <c r="G71" s="41">
        <v>5.8</v>
      </c>
      <c r="H71" s="38" t="s">
        <v>57</v>
      </c>
      <c r="I71" s="41">
        <v>19</v>
      </c>
      <c r="J71" s="43">
        <v>28000</v>
      </c>
      <c r="K71" s="43">
        <v>52798.51</v>
      </c>
      <c r="L71" s="43">
        <v>1268411</v>
      </c>
      <c r="M71" s="43">
        <v>13781</v>
      </c>
      <c r="N71" s="43">
        <v>1282192</v>
      </c>
    </row>
    <row r="72" spans="1:15" x14ac:dyDescent="0.2">
      <c r="A72" s="37"/>
      <c r="D72" s="38"/>
      <c r="E72" s="39"/>
      <c r="F72" s="38"/>
      <c r="G72" s="41"/>
      <c r="H72" s="38"/>
      <c r="I72" s="41"/>
      <c r="J72" s="43"/>
      <c r="K72" s="43"/>
      <c r="L72" s="43"/>
      <c r="M72" s="43"/>
      <c r="N72" s="43"/>
    </row>
    <row r="73" spans="1:15" x14ac:dyDescent="0.2">
      <c r="A73" s="37" t="s">
        <v>121</v>
      </c>
      <c r="B73" s="68">
        <v>337</v>
      </c>
      <c r="C73" s="68" t="s">
        <v>122</v>
      </c>
      <c r="D73" s="38" t="s">
        <v>38</v>
      </c>
      <c r="E73" s="39">
        <v>400</v>
      </c>
      <c r="F73" s="38" t="s">
        <v>39</v>
      </c>
      <c r="G73" s="41">
        <v>6.3</v>
      </c>
      <c r="H73" s="38" t="s">
        <v>65</v>
      </c>
      <c r="I73" s="41">
        <v>19.5</v>
      </c>
      <c r="J73" s="43">
        <v>400000</v>
      </c>
      <c r="K73" s="43">
        <v>137351</v>
      </c>
      <c r="L73" s="43">
        <v>3299667</v>
      </c>
      <c r="M73" s="43">
        <v>19655</v>
      </c>
      <c r="N73" s="43">
        <v>3319322</v>
      </c>
      <c r="O73" s="37"/>
    </row>
    <row r="74" spans="1:15" x14ac:dyDescent="0.2">
      <c r="A74" s="37" t="s">
        <v>121</v>
      </c>
      <c r="B74" s="68">
        <v>337</v>
      </c>
      <c r="C74" s="68" t="s">
        <v>122</v>
      </c>
      <c r="D74" s="38" t="s">
        <v>38</v>
      </c>
      <c r="E74" s="39">
        <v>74</v>
      </c>
      <c r="F74" s="38" t="s">
        <v>41</v>
      </c>
      <c r="G74" s="41">
        <v>6.3</v>
      </c>
      <c r="H74" s="38" t="s">
        <v>65</v>
      </c>
      <c r="I74" s="41">
        <v>19.5</v>
      </c>
      <c r="J74" s="43">
        <v>74000</v>
      </c>
      <c r="K74" s="43">
        <v>25447</v>
      </c>
      <c r="L74" s="43">
        <v>611329</v>
      </c>
      <c r="M74" s="43">
        <v>3655</v>
      </c>
      <c r="N74" s="43">
        <v>614984</v>
      </c>
      <c r="O74" s="37"/>
    </row>
    <row r="75" spans="1:15" x14ac:dyDescent="0.2">
      <c r="A75" s="37" t="s">
        <v>123</v>
      </c>
      <c r="B75" s="68">
        <v>337</v>
      </c>
      <c r="C75" s="68" t="s">
        <v>122</v>
      </c>
      <c r="D75" s="38" t="s">
        <v>38</v>
      </c>
      <c r="E75" s="39">
        <v>38</v>
      </c>
      <c r="F75" s="38" t="s">
        <v>124</v>
      </c>
      <c r="G75" s="41">
        <v>7</v>
      </c>
      <c r="H75" s="38" t="s">
        <v>65</v>
      </c>
      <c r="I75" s="41">
        <v>19.75</v>
      </c>
      <c r="J75" s="43">
        <v>38000</v>
      </c>
      <c r="K75" s="43">
        <v>38000</v>
      </c>
      <c r="L75" s="43">
        <v>912897</v>
      </c>
      <c r="M75" s="43">
        <v>1021298</v>
      </c>
      <c r="N75" s="43">
        <v>1934195</v>
      </c>
      <c r="O75" s="37"/>
    </row>
    <row r="76" spans="1:15" x14ac:dyDescent="0.2">
      <c r="A76" s="37" t="s">
        <v>125</v>
      </c>
      <c r="B76" s="68">
        <v>337</v>
      </c>
      <c r="C76" s="68" t="s">
        <v>126</v>
      </c>
      <c r="D76" s="38" t="s">
        <v>38</v>
      </c>
      <c r="E76" s="39">
        <v>539</v>
      </c>
      <c r="F76" s="38" t="s">
        <v>127</v>
      </c>
      <c r="G76" s="41">
        <v>5</v>
      </c>
      <c r="H76" s="68" t="s">
        <v>57</v>
      </c>
      <c r="I76" s="41">
        <v>19.5</v>
      </c>
      <c r="J76" s="43">
        <v>539000</v>
      </c>
      <c r="K76" s="43">
        <v>207815</v>
      </c>
      <c r="L76" s="43">
        <v>4992467</v>
      </c>
      <c r="M76" s="43">
        <v>44175</v>
      </c>
      <c r="N76" s="43">
        <v>5036642</v>
      </c>
      <c r="O76" s="37"/>
    </row>
    <row r="77" spans="1:15" x14ac:dyDescent="0.2">
      <c r="A77" s="37" t="s">
        <v>125</v>
      </c>
      <c r="B77" s="68">
        <v>337</v>
      </c>
      <c r="C77" s="68" t="s">
        <v>126</v>
      </c>
      <c r="D77" s="38" t="s">
        <v>38</v>
      </c>
      <c r="E77" s="39">
        <v>40</v>
      </c>
      <c r="F77" s="38" t="s">
        <v>128</v>
      </c>
      <c r="G77" s="41">
        <v>7.5</v>
      </c>
      <c r="H77" s="68" t="s">
        <v>57</v>
      </c>
      <c r="I77" s="41">
        <v>19.75</v>
      </c>
      <c r="J77" s="43">
        <v>40000</v>
      </c>
      <c r="K77" s="43">
        <v>40000</v>
      </c>
      <c r="L77" s="43">
        <v>960944</v>
      </c>
      <c r="M77" s="43">
        <v>1009670</v>
      </c>
      <c r="N77" s="43">
        <v>1970614</v>
      </c>
      <c r="O77" s="37"/>
    </row>
    <row r="78" spans="1:15" x14ac:dyDescent="0.2">
      <c r="A78" s="37" t="s">
        <v>129</v>
      </c>
      <c r="B78" s="68">
        <v>337</v>
      </c>
      <c r="C78" s="68" t="s">
        <v>130</v>
      </c>
      <c r="D78" s="38" t="s">
        <v>38</v>
      </c>
      <c r="E78" s="39">
        <v>512</v>
      </c>
      <c r="F78" s="38" t="s">
        <v>131</v>
      </c>
      <c r="G78" s="41">
        <v>4.5</v>
      </c>
      <c r="H78" s="38" t="s">
        <v>65</v>
      </c>
      <c r="I78" s="41">
        <v>19.5</v>
      </c>
      <c r="J78" s="43">
        <v>512000</v>
      </c>
      <c r="K78" s="43">
        <v>230428</v>
      </c>
      <c r="L78" s="43">
        <v>5535712</v>
      </c>
      <c r="M78" s="43">
        <v>23757</v>
      </c>
      <c r="N78" s="43">
        <v>5559469</v>
      </c>
    </row>
    <row r="79" spans="1:15" x14ac:dyDescent="0.2">
      <c r="A79" s="37" t="s">
        <v>129</v>
      </c>
      <c r="B79" s="68">
        <v>337</v>
      </c>
      <c r="C79" s="68" t="s">
        <v>130</v>
      </c>
      <c r="D79" s="38" t="s">
        <v>38</v>
      </c>
      <c r="E79" s="39">
        <v>45</v>
      </c>
      <c r="F79" s="38" t="s">
        <v>132</v>
      </c>
      <c r="G79" s="41">
        <v>8</v>
      </c>
      <c r="H79" s="38" t="s">
        <v>65</v>
      </c>
      <c r="I79" s="41">
        <v>19.75</v>
      </c>
      <c r="J79" s="43">
        <v>45000</v>
      </c>
      <c r="K79" s="43">
        <v>45000</v>
      </c>
      <c r="L79" s="43">
        <v>1081062</v>
      </c>
      <c r="M79" s="43">
        <v>1096218</v>
      </c>
      <c r="N79" s="43">
        <v>2177280</v>
      </c>
    </row>
    <row r="80" spans="1:15" x14ac:dyDescent="0.2">
      <c r="A80" s="37"/>
      <c r="D80" s="38"/>
      <c r="E80" s="39"/>
      <c r="F80" s="38"/>
      <c r="G80" s="41"/>
      <c r="H80" s="38"/>
      <c r="I80" s="41"/>
      <c r="J80" s="43"/>
      <c r="K80" s="43"/>
      <c r="L80" s="43"/>
      <c r="M80" s="43"/>
      <c r="N80" s="43"/>
      <c r="O80" s="37"/>
    </row>
    <row r="81" spans="1:15" x14ac:dyDescent="0.2">
      <c r="A81" s="37" t="s">
        <v>62</v>
      </c>
      <c r="B81" s="68">
        <v>341</v>
      </c>
      <c r="C81" s="68" t="s">
        <v>133</v>
      </c>
      <c r="D81" s="38" t="s">
        <v>38</v>
      </c>
      <c r="E81" s="39">
        <v>320</v>
      </c>
      <c r="F81" s="38" t="s">
        <v>134</v>
      </c>
      <c r="G81" s="41">
        <v>5.8</v>
      </c>
      <c r="H81" s="38" t="s">
        <v>40</v>
      </c>
      <c r="I81" s="41">
        <v>23.75</v>
      </c>
      <c r="J81" s="43">
        <v>320000</v>
      </c>
      <c r="K81" s="43">
        <v>80193</v>
      </c>
      <c r="L81" s="43">
        <v>1926525</v>
      </c>
      <c r="M81" s="43">
        <v>27347</v>
      </c>
      <c r="N81" s="43">
        <v>1953872</v>
      </c>
    </row>
    <row r="82" spans="1:15" x14ac:dyDescent="0.2">
      <c r="A82" s="37" t="s">
        <v>66</v>
      </c>
      <c r="B82" s="68">
        <v>341</v>
      </c>
      <c r="C82" s="68" t="s">
        <v>133</v>
      </c>
      <c r="D82" s="38" t="s">
        <v>38</v>
      </c>
      <c r="E82" s="39">
        <v>6</v>
      </c>
      <c r="F82" s="38" t="s">
        <v>135</v>
      </c>
      <c r="G82" s="41">
        <v>7.5</v>
      </c>
      <c r="H82" s="38" t="s">
        <v>40</v>
      </c>
      <c r="I82" s="41">
        <v>23.75</v>
      </c>
      <c r="J82" s="43">
        <v>6000</v>
      </c>
      <c r="K82" s="43">
        <v>12822</v>
      </c>
      <c r="L82" s="43">
        <v>308031</v>
      </c>
      <c r="M82" s="43">
        <v>5620</v>
      </c>
      <c r="N82" s="43">
        <v>313651</v>
      </c>
    </row>
    <row r="83" spans="1:15" x14ac:dyDescent="0.2">
      <c r="A83" s="37" t="s">
        <v>66</v>
      </c>
      <c r="B83" s="68">
        <v>341</v>
      </c>
      <c r="C83" s="68" t="s">
        <v>133</v>
      </c>
      <c r="D83" s="38" t="s">
        <v>38</v>
      </c>
      <c r="E83" s="39">
        <v>15.2</v>
      </c>
      <c r="F83" s="38" t="s">
        <v>136</v>
      </c>
      <c r="G83" s="41">
        <v>7.5</v>
      </c>
      <c r="H83" s="38" t="s">
        <v>40</v>
      </c>
      <c r="I83" s="41">
        <v>23.75</v>
      </c>
      <c r="J83" s="43">
        <v>15200</v>
      </c>
      <c r="K83" s="43">
        <v>32481</v>
      </c>
      <c r="L83" s="43">
        <v>780311</v>
      </c>
      <c r="M83" s="43">
        <v>14237</v>
      </c>
      <c r="N83" s="43">
        <v>794548</v>
      </c>
    </row>
    <row r="84" spans="1:15" x14ac:dyDescent="0.2">
      <c r="A84" s="37"/>
      <c r="D84" s="38"/>
      <c r="E84" s="39"/>
      <c r="F84" s="38"/>
      <c r="G84" s="41"/>
      <c r="H84" s="38"/>
      <c r="I84" s="41"/>
      <c r="J84" s="43"/>
      <c r="K84" s="43"/>
      <c r="L84" s="43"/>
      <c r="M84" s="43"/>
      <c r="N84" s="43"/>
    </row>
    <row r="85" spans="1:15" x14ac:dyDescent="0.2">
      <c r="A85" s="37" t="s">
        <v>84</v>
      </c>
      <c r="B85" s="68">
        <v>351</v>
      </c>
      <c r="C85" s="68" t="s">
        <v>137</v>
      </c>
      <c r="D85" s="38" t="s">
        <v>38</v>
      </c>
      <c r="E85" s="39">
        <v>400</v>
      </c>
      <c r="F85" s="38" t="s">
        <v>138</v>
      </c>
      <c r="G85" s="41">
        <v>6.5</v>
      </c>
      <c r="H85" s="38" t="s">
        <v>57</v>
      </c>
      <c r="I85" s="41">
        <v>20</v>
      </c>
      <c r="J85" s="43">
        <v>400000</v>
      </c>
      <c r="K85" s="43">
        <v>166320.87</v>
      </c>
      <c r="L85" s="43">
        <v>3995628</v>
      </c>
      <c r="M85" s="43">
        <v>48520</v>
      </c>
      <c r="N85" s="43">
        <v>4044148</v>
      </c>
    </row>
    <row r="86" spans="1:15" x14ac:dyDescent="0.2">
      <c r="A86" s="37" t="s">
        <v>84</v>
      </c>
      <c r="B86" s="68">
        <v>351</v>
      </c>
      <c r="C86" s="68" t="s">
        <v>137</v>
      </c>
      <c r="D86" s="38" t="s">
        <v>38</v>
      </c>
      <c r="E86" s="39">
        <v>155</v>
      </c>
      <c r="F86" s="38" t="s">
        <v>139</v>
      </c>
      <c r="G86" s="41">
        <v>6.5</v>
      </c>
      <c r="H86" s="38" t="s">
        <v>57</v>
      </c>
      <c r="I86" s="41">
        <v>20</v>
      </c>
      <c r="J86" s="43">
        <v>155000</v>
      </c>
      <c r="K86" s="43">
        <v>64449.51</v>
      </c>
      <c r="L86" s="43">
        <v>1548310</v>
      </c>
      <c r="M86" s="43">
        <v>18802</v>
      </c>
      <c r="N86" s="43">
        <v>1567112</v>
      </c>
    </row>
    <row r="87" spans="1:15" x14ac:dyDescent="0.2">
      <c r="A87" s="37" t="s">
        <v>140</v>
      </c>
      <c r="B87" s="68">
        <v>351</v>
      </c>
      <c r="C87" s="68" t="s">
        <v>137</v>
      </c>
      <c r="D87" s="38" t="s">
        <v>38</v>
      </c>
      <c r="E87" s="39">
        <v>21</v>
      </c>
      <c r="F87" s="38" t="s">
        <v>141</v>
      </c>
      <c r="G87" s="41">
        <v>5</v>
      </c>
      <c r="H87" s="38" t="s">
        <v>57</v>
      </c>
      <c r="I87" s="41">
        <v>5.5</v>
      </c>
      <c r="J87" s="43">
        <v>21000</v>
      </c>
      <c r="K87" s="43">
        <v>0</v>
      </c>
      <c r="L87" s="43">
        <v>0</v>
      </c>
      <c r="M87" s="8">
        <v>0</v>
      </c>
      <c r="N87" s="8">
        <v>0</v>
      </c>
    </row>
    <row r="88" spans="1:15" x14ac:dyDescent="0.2">
      <c r="A88" s="37" t="s">
        <v>94</v>
      </c>
      <c r="B88" s="68">
        <v>351</v>
      </c>
      <c r="C88" s="68" t="s">
        <v>137</v>
      </c>
      <c r="D88" s="38" t="s">
        <v>38</v>
      </c>
      <c r="E88" s="39">
        <v>60</v>
      </c>
      <c r="F88" s="38" t="s">
        <v>142</v>
      </c>
      <c r="G88" s="41">
        <v>6.5</v>
      </c>
      <c r="H88" s="38" t="s">
        <v>57</v>
      </c>
      <c r="I88" s="41">
        <v>20</v>
      </c>
      <c r="J88" s="43">
        <v>60000</v>
      </c>
      <c r="K88" s="43">
        <v>102698.48</v>
      </c>
      <c r="L88" s="43">
        <v>2467188</v>
      </c>
      <c r="M88" s="43">
        <v>29960</v>
      </c>
      <c r="N88" s="43">
        <v>2497148</v>
      </c>
    </row>
    <row r="89" spans="1:15" x14ac:dyDescent="0.2">
      <c r="A89" s="37" t="s">
        <v>94</v>
      </c>
      <c r="B89" s="68">
        <v>351</v>
      </c>
      <c r="C89" s="68" t="s">
        <v>137</v>
      </c>
      <c r="D89" s="38" t="s">
        <v>38</v>
      </c>
      <c r="E89" s="39">
        <v>2</v>
      </c>
      <c r="F89" s="38" t="s">
        <v>143</v>
      </c>
      <c r="G89" s="41">
        <v>6.5</v>
      </c>
      <c r="H89" s="38" t="s">
        <v>57</v>
      </c>
      <c r="I89" s="41">
        <v>21</v>
      </c>
      <c r="J89" s="43">
        <v>2000</v>
      </c>
      <c r="K89" s="43">
        <v>3874.37</v>
      </c>
      <c r="L89" s="43">
        <v>93076</v>
      </c>
      <c r="M89" s="43">
        <v>1131</v>
      </c>
      <c r="N89" s="43">
        <v>94207</v>
      </c>
    </row>
    <row r="90" spans="1:15" x14ac:dyDescent="0.2">
      <c r="A90" s="37" t="s">
        <v>144</v>
      </c>
      <c r="B90" s="68">
        <v>351</v>
      </c>
      <c r="C90" s="68" t="s">
        <v>145</v>
      </c>
      <c r="D90" s="38" t="s">
        <v>38</v>
      </c>
      <c r="E90" s="39">
        <v>160</v>
      </c>
      <c r="F90" s="38" t="s">
        <v>146</v>
      </c>
      <c r="G90" s="41">
        <v>5.3</v>
      </c>
      <c r="H90" s="38" t="s">
        <v>57</v>
      </c>
      <c r="I90" s="41">
        <v>6</v>
      </c>
      <c r="J90" s="43">
        <v>160000</v>
      </c>
      <c r="K90" s="43">
        <v>0</v>
      </c>
      <c r="L90" s="43">
        <v>0</v>
      </c>
      <c r="M90" s="43">
        <v>0</v>
      </c>
      <c r="N90" s="43">
        <v>0</v>
      </c>
      <c r="O90" s="43"/>
    </row>
    <row r="91" spans="1:15" x14ac:dyDescent="0.2">
      <c r="A91" s="37" t="s">
        <v>144</v>
      </c>
      <c r="B91" s="68">
        <v>351</v>
      </c>
      <c r="C91" s="68" t="s">
        <v>145</v>
      </c>
      <c r="D91" s="38" t="s">
        <v>38</v>
      </c>
      <c r="E91" s="39">
        <v>60</v>
      </c>
      <c r="F91" s="38" t="s">
        <v>147</v>
      </c>
      <c r="G91" s="41">
        <v>5.3</v>
      </c>
      <c r="H91" s="38" t="s">
        <v>57</v>
      </c>
      <c r="I91" s="41">
        <v>6</v>
      </c>
      <c r="J91" s="43">
        <v>60000</v>
      </c>
      <c r="K91" s="43">
        <v>0</v>
      </c>
      <c r="L91" s="43">
        <v>0</v>
      </c>
      <c r="M91" s="43">
        <v>0</v>
      </c>
      <c r="N91" s="43">
        <v>0</v>
      </c>
      <c r="O91" s="43"/>
    </row>
    <row r="92" spans="1:15" x14ac:dyDescent="0.2">
      <c r="A92" s="37" t="s">
        <v>144</v>
      </c>
      <c r="B92" s="68">
        <v>351</v>
      </c>
      <c r="C92" s="68" t="s">
        <v>145</v>
      </c>
      <c r="D92" s="38" t="s">
        <v>38</v>
      </c>
      <c r="E92" s="39">
        <v>600</v>
      </c>
      <c r="F92" s="38" t="s">
        <v>148</v>
      </c>
      <c r="G92" s="41">
        <v>6.5</v>
      </c>
      <c r="H92" s="38" t="s">
        <v>57</v>
      </c>
      <c r="I92" s="41">
        <v>22.5</v>
      </c>
      <c r="J92" s="43">
        <v>600000</v>
      </c>
      <c r="K92" s="43">
        <v>299781.84000000003</v>
      </c>
      <c r="L92" s="43">
        <v>7201842</v>
      </c>
      <c r="M92" s="43">
        <v>87455</v>
      </c>
      <c r="N92" s="43">
        <v>7289297</v>
      </c>
    </row>
    <row r="93" spans="1:15" x14ac:dyDescent="0.2">
      <c r="A93" s="37" t="s">
        <v>144</v>
      </c>
      <c r="B93" s="68">
        <v>351</v>
      </c>
      <c r="C93" s="68" t="s">
        <v>145</v>
      </c>
      <c r="D93" s="38" t="s">
        <v>38</v>
      </c>
      <c r="E93" s="39">
        <v>129</v>
      </c>
      <c r="F93" s="38" t="s">
        <v>149</v>
      </c>
      <c r="G93" s="41">
        <v>6.5</v>
      </c>
      <c r="H93" s="38" t="s">
        <v>57</v>
      </c>
      <c r="I93" s="41">
        <v>22.5</v>
      </c>
      <c r="J93" s="43">
        <v>129000</v>
      </c>
      <c r="K93" s="43">
        <v>64453.47</v>
      </c>
      <c r="L93" s="43">
        <v>1548405</v>
      </c>
      <c r="M93" s="43">
        <v>18802</v>
      </c>
      <c r="N93" s="43">
        <v>1567207</v>
      </c>
    </row>
    <row r="94" spans="1:15" x14ac:dyDescent="0.2">
      <c r="A94" s="37" t="s">
        <v>150</v>
      </c>
      <c r="B94" s="68">
        <v>351</v>
      </c>
      <c r="C94" s="68" t="s">
        <v>145</v>
      </c>
      <c r="D94" s="38" t="s">
        <v>38</v>
      </c>
      <c r="E94" s="39">
        <v>82</v>
      </c>
      <c r="F94" s="38" t="s">
        <v>151</v>
      </c>
      <c r="G94" s="41">
        <v>6.5</v>
      </c>
      <c r="H94" s="38" t="s">
        <v>57</v>
      </c>
      <c r="I94" s="41">
        <v>22.5</v>
      </c>
      <c r="J94" s="43">
        <v>82000</v>
      </c>
      <c r="K94" s="43">
        <v>137898.41</v>
      </c>
      <c r="L94" s="43">
        <v>3312818</v>
      </c>
      <c r="M94" s="43">
        <v>40228</v>
      </c>
      <c r="N94" s="43">
        <v>3353046</v>
      </c>
    </row>
    <row r="95" spans="1:15" x14ac:dyDescent="0.2">
      <c r="A95" s="37" t="s">
        <v>150</v>
      </c>
      <c r="B95" s="68">
        <v>351</v>
      </c>
      <c r="C95" s="68" t="s">
        <v>145</v>
      </c>
      <c r="D95" s="38" t="s">
        <v>38</v>
      </c>
      <c r="E95" s="39">
        <v>7</v>
      </c>
      <c r="F95" s="38" t="s">
        <v>152</v>
      </c>
      <c r="G95" s="41">
        <v>6.5</v>
      </c>
      <c r="H95" s="38" t="s">
        <v>57</v>
      </c>
      <c r="I95" s="41">
        <v>22.5</v>
      </c>
      <c r="J95" s="43">
        <v>7000</v>
      </c>
      <c r="K95" s="43">
        <v>13348.47</v>
      </c>
      <c r="L95" s="43">
        <v>320678</v>
      </c>
      <c r="M95" s="43">
        <v>3895</v>
      </c>
      <c r="N95" s="43">
        <v>324573</v>
      </c>
    </row>
    <row r="96" spans="1:15" x14ac:dyDescent="0.2">
      <c r="A96" s="37" t="s">
        <v>153</v>
      </c>
      <c r="B96" s="68">
        <v>351</v>
      </c>
      <c r="C96" s="68" t="s">
        <v>154</v>
      </c>
      <c r="D96" s="38" t="s">
        <v>38</v>
      </c>
      <c r="E96" s="39">
        <v>255</v>
      </c>
      <c r="F96" s="38" t="s">
        <v>155</v>
      </c>
      <c r="G96" s="41">
        <v>4</v>
      </c>
      <c r="H96" s="68" t="s">
        <v>65</v>
      </c>
      <c r="I96" s="41">
        <v>5.75</v>
      </c>
      <c r="J96" s="43">
        <v>255000</v>
      </c>
      <c r="K96" s="43">
        <v>0</v>
      </c>
      <c r="L96" s="43">
        <v>0</v>
      </c>
      <c r="M96" s="43">
        <v>0</v>
      </c>
      <c r="N96" s="43">
        <v>0</v>
      </c>
    </row>
    <row r="97" spans="1:14" x14ac:dyDescent="0.2">
      <c r="A97" s="37" t="s">
        <v>153</v>
      </c>
      <c r="B97" s="68">
        <v>351</v>
      </c>
      <c r="C97" s="68" t="s">
        <v>154</v>
      </c>
      <c r="D97" s="38" t="s">
        <v>38</v>
      </c>
      <c r="E97" s="39">
        <v>69</v>
      </c>
      <c r="F97" s="38" t="s">
        <v>156</v>
      </c>
      <c r="G97" s="41">
        <v>4</v>
      </c>
      <c r="H97" s="68" t="s">
        <v>65</v>
      </c>
      <c r="I97" s="41">
        <v>5.75</v>
      </c>
      <c r="J97" s="43">
        <v>69000</v>
      </c>
      <c r="K97" s="43">
        <v>0</v>
      </c>
      <c r="L97" s="43">
        <v>0</v>
      </c>
      <c r="M97" s="43">
        <v>0</v>
      </c>
      <c r="N97" s="43">
        <v>0</v>
      </c>
    </row>
    <row r="98" spans="1:14" x14ac:dyDescent="0.2">
      <c r="A98" s="37" t="s">
        <v>157</v>
      </c>
      <c r="B98" s="68">
        <v>351</v>
      </c>
      <c r="C98" s="68" t="s">
        <v>154</v>
      </c>
      <c r="D98" s="38" t="s">
        <v>38</v>
      </c>
      <c r="E98" s="39">
        <v>305</v>
      </c>
      <c r="F98" s="38" t="s">
        <v>158</v>
      </c>
      <c r="G98" s="41">
        <v>6</v>
      </c>
      <c r="H98" s="68" t="s">
        <v>65</v>
      </c>
      <c r="I98" s="41">
        <v>22.5</v>
      </c>
      <c r="J98" s="43">
        <v>305000</v>
      </c>
      <c r="K98" s="43">
        <v>208675.31</v>
      </c>
      <c r="L98" s="43">
        <v>5013134</v>
      </c>
      <c r="M98" s="43">
        <v>56301</v>
      </c>
      <c r="N98" s="43">
        <v>5069435</v>
      </c>
    </row>
    <row r="99" spans="1:14" x14ac:dyDescent="0.2">
      <c r="A99" s="37" t="s">
        <v>157</v>
      </c>
      <c r="B99" s="68">
        <v>351</v>
      </c>
      <c r="C99" s="68" t="s">
        <v>154</v>
      </c>
      <c r="D99" s="38" t="s">
        <v>38</v>
      </c>
      <c r="E99" s="39">
        <v>77</v>
      </c>
      <c r="F99" s="38" t="s">
        <v>159</v>
      </c>
      <c r="G99" s="41">
        <v>6</v>
      </c>
      <c r="H99" s="68" t="s">
        <v>65</v>
      </c>
      <c r="I99" s="41">
        <v>22.5</v>
      </c>
      <c r="J99" s="43">
        <v>77000</v>
      </c>
      <c r="K99" s="43">
        <v>52682.27</v>
      </c>
      <c r="L99" s="43">
        <v>1265618</v>
      </c>
      <c r="M99" s="43">
        <v>14214</v>
      </c>
      <c r="N99" s="43">
        <v>1279832</v>
      </c>
    </row>
    <row r="100" spans="1:14" x14ac:dyDescent="0.2">
      <c r="A100" s="37" t="s">
        <v>157</v>
      </c>
      <c r="B100" s="68">
        <v>351</v>
      </c>
      <c r="C100" s="68" t="s">
        <v>154</v>
      </c>
      <c r="D100" s="38" t="s">
        <v>38</v>
      </c>
      <c r="E100" s="39">
        <v>29</v>
      </c>
      <c r="F100" s="38" t="s">
        <v>160</v>
      </c>
      <c r="G100" s="41">
        <v>6</v>
      </c>
      <c r="H100" s="68" t="s">
        <v>65</v>
      </c>
      <c r="I100" s="41">
        <v>25.5</v>
      </c>
      <c r="J100" s="43">
        <v>29000</v>
      </c>
      <c r="K100" s="43">
        <v>45040.69</v>
      </c>
      <c r="L100" s="43">
        <v>1082040</v>
      </c>
      <c r="M100" s="43">
        <v>12152</v>
      </c>
      <c r="N100" s="43">
        <v>1094192</v>
      </c>
    </row>
    <row r="101" spans="1:14" x14ac:dyDescent="0.2">
      <c r="A101" s="37" t="s">
        <v>161</v>
      </c>
      <c r="B101" s="68">
        <v>351</v>
      </c>
      <c r="C101" s="68" t="s">
        <v>154</v>
      </c>
      <c r="D101" s="38" t="s">
        <v>38</v>
      </c>
      <c r="E101" s="39">
        <v>29</v>
      </c>
      <c r="F101" s="38" t="s">
        <v>162</v>
      </c>
      <c r="G101" s="41">
        <v>4.5</v>
      </c>
      <c r="H101" s="68" t="s">
        <v>65</v>
      </c>
      <c r="I101" s="41">
        <v>26</v>
      </c>
      <c r="J101" s="43">
        <v>29000</v>
      </c>
      <c r="K101" s="43">
        <v>44380.15</v>
      </c>
      <c r="L101" s="43">
        <v>1066171</v>
      </c>
      <c r="M101" s="43">
        <v>9033</v>
      </c>
      <c r="N101" s="43">
        <v>1075204</v>
      </c>
    </row>
    <row r="102" spans="1:14" x14ac:dyDescent="0.2">
      <c r="A102" s="37" t="s">
        <v>163</v>
      </c>
      <c r="B102" s="68">
        <v>351</v>
      </c>
      <c r="C102" s="68" t="s">
        <v>164</v>
      </c>
      <c r="D102" s="38" t="s">
        <v>38</v>
      </c>
      <c r="E102" s="39">
        <v>205</v>
      </c>
      <c r="F102" s="38" t="s">
        <v>165</v>
      </c>
      <c r="G102" s="41">
        <v>4</v>
      </c>
      <c r="H102" s="68" t="s">
        <v>65</v>
      </c>
      <c r="I102" s="41">
        <v>5.75</v>
      </c>
      <c r="J102" s="43">
        <v>205000</v>
      </c>
      <c r="K102" s="43">
        <v>0</v>
      </c>
      <c r="L102" s="43">
        <v>0</v>
      </c>
      <c r="M102" s="43">
        <v>0</v>
      </c>
      <c r="N102" s="43">
        <v>0</v>
      </c>
    </row>
    <row r="103" spans="1:14" x14ac:dyDescent="0.2">
      <c r="A103" s="37" t="s">
        <v>163</v>
      </c>
      <c r="B103" s="68">
        <v>351</v>
      </c>
      <c r="C103" s="68" t="s">
        <v>164</v>
      </c>
      <c r="D103" s="38" t="s">
        <v>38</v>
      </c>
      <c r="E103" s="39">
        <v>57</v>
      </c>
      <c r="F103" s="38" t="s">
        <v>166</v>
      </c>
      <c r="G103" s="41">
        <v>4</v>
      </c>
      <c r="H103" s="68" t="s">
        <v>65</v>
      </c>
      <c r="I103" s="41">
        <v>5.75</v>
      </c>
      <c r="J103" s="43">
        <v>57000</v>
      </c>
      <c r="K103" s="43">
        <v>0</v>
      </c>
      <c r="L103" s="43">
        <v>0</v>
      </c>
      <c r="M103" s="43">
        <v>0</v>
      </c>
      <c r="N103" s="43">
        <v>0</v>
      </c>
    </row>
    <row r="104" spans="1:14" x14ac:dyDescent="0.2">
      <c r="A104" s="37" t="s">
        <v>167</v>
      </c>
      <c r="B104" s="68">
        <v>351</v>
      </c>
      <c r="C104" s="68" t="s">
        <v>164</v>
      </c>
      <c r="D104" s="38" t="s">
        <v>38</v>
      </c>
      <c r="E104" s="39">
        <v>270</v>
      </c>
      <c r="F104" s="38" t="s">
        <v>168</v>
      </c>
      <c r="G104" s="41">
        <v>5.6</v>
      </c>
      <c r="H104" s="68" t="s">
        <v>65</v>
      </c>
      <c r="I104" s="41">
        <v>19.75</v>
      </c>
      <c r="J104" s="43">
        <v>270000</v>
      </c>
      <c r="K104" s="43">
        <v>179576.91</v>
      </c>
      <c r="L104" s="43">
        <v>4314086</v>
      </c>
      <c r="M104" s="43">
        <v>45290</v>
      </c>
      <c r="N104" s="43">
        <v>4359376</v>
      </c>
    </row>
    <row r="105" spans="1:14" x14ac:dyDescent="0.2">
      <c r="A105" s="37" t="s">
        <v>169</v>
      </c>
      <c r="B105" s="68">
        <v>351</v>
      </c>
      <c r="C105" s="68" t="s">
        <v>164</v>
      </c>
      <c r="D105" s="38" t="s">
        <v>38</v>
      </c>
      <c r="E105" s="39">
        <v>69</v>
      </c>
      <c r="F105" s="38" t="s">
        <v>170</v>
      </c>
      <c r="G105" s="41">
        <v>5.6</v>
      </c>
      <c r="H105" s="68" t="s">
        <v>65</v>
      </c>
      <c r="I105" s="41">
        <v>19.75</v>
      </c>
      <c r="J105" s="43">
        <v>69000</v>
      </c>
      <c r="K105" s="43">
        <v>45891.99</v>
      </c>
      <c r="L105" s="43">
        <v>1102491</v>
      </c>
      <c r="M105" s="43">
        <v>11575</v>
      </c>
      <c r="N105" s="43">
        <v>1114066</v>
      </c>
    </row>
    <row r="106" spans="1:14" x14ac:dyDescent="0.2">
      <c r="A106" s="37" t="s">
        <v>171</v>
      </c>
      <c r="B106" s="68">
        <v>351</v>
      </c>
      <c r="C106" s="68" t="s">
        <v>164</v>
      </c>
      <c r="D106" s="38" t="s">
        <v>38</v>
      </c>
      <c r="E106" s="39">
        <v>20</v>
      </c>
      <c r="F106" s="38" t="s">
        <v>172</v>
      </c>
      <c r="G106" s="41">
        <v>6</v>
      </c>
      <c r="H106" s="68" t="s">
        <v>65</v>
      </c>
      <c r="I106" s="41">
        <v>25.25</v>
      </c>
      <c r="J106" s="43">
        <v>20000</v>
      </c>
      <c r="K106" s="43">
        <v>30314.29</v>
      </c>
      <c r="L106" s="43">
        <v>728259</v>
      </c>
      <c r="M106" s="43">
        <v>8179</v>
      </c>
      <c r="N106" s="43">
        <v>736438</v>
      </c>
    </row>
    <row r="107" spans="1:14" x14ac:dyDescent="0.2">
      <c r="A107" s="37" t="s">
        <v>167</v>
      </c>
      <c r="B107" s="68">
        <v>351</v>
      </c>
      <c r="C107" s="68" t="s">
        <v>164</v>
      </c>
      <c r="D107" s="38" t="s">
        <v>38</v>
      </c>
      <c r="E107" s="39">
        <v>46</v>
      </c>
      <c r="F107" s="38" t="s">
        <v>173</v>
      </c>
      <c r="G107" s="41">
        <v>4.5</v>
      </c>
      <c r="H107" s="68" t="s">
        <v>65</v>
      </c>
      <c r="I107" s="41">
        <v>25.75</v>
      </c>
      <c r="J107" s="43">
        <v>46000</v>
      </c>
      <c r="K107" s="43">
        <v>69370.77</v>
      </c>
      <c r="L107" s="43">
        <v>1666536</v>
      </c>
      <c r="M107" s="43">
        <v>14120</v>
      </c>
      <c r="N107" s="43">
        <v>1680656</v>
      </c>
    </row>
    <row r="108" spans="1:14" x14ac:dyDescent="0.2">
      <c r="A108" s="37"/>
      <c r="D108" s="38"/>
      <c r="E108" s="39"/>
      <c r="F108" s="38"/>
      <c r="G108" s="41"/>
      <c r="H108" s="68"/>
      <c r="I108" s="41"/>
      <c r="J108" s="43"/>
      <c r="K108" s="43"/>
      <c r="L108" s="43"/>
      <c r="M108" s="43"/>
      <c r="N108" s="43"/>
    </row>
    <row r="109" spans="1:14" x14ac:dyDescent="0.2">
      <c r="A109" s="37" t="s">
        <v>84</v>
      </c>
      <c r="B109" s="68">
        <v>363</v>
      </c>
      <c r="C109" s="68" t="s">
        <v>174</v>
      </c>
      <c r="D109" s="38" t="s">
        <v>38</v>
      </c>
      <c r="E109" s="39">
        <v>400</v>
      </c>
      <c r="F109" s="38" t="s">
        <v>175</v>
      </c>
      <c r="G109" s="41">
        <v>5</v>
      </c>
      <c r="H109" s="68" t="s">
        <v>176</v>
      </c>
      <c r="I109" s="41">
        <v>17.5</v>
      </c>
      <c r="J109" s="43">
        <v>400000</v>
      </c>
      <c r="K109" s="43">
        <v>199828.5</v>
      </c>
      <c r="L109" s="43">
        <v>4800602</v>
      </c>
      <c r="M109" s="43">
        <v>3259</v>
      </c>
      <c r="N109" s="43">
        <v>4803861</v>
      </c>
    </row>
    <row r="110" spans="1:14" x14ac:dyDescent="0.2">
      <c r="A110" s="37" t="s">
        <v>84</v>
      </c>
      <c r="B110" s="68">
        <v>363</v>
      </c>
      <c r="C110" s="68" t="s">
        <v>174</v>
      </c>
      <c r="D110" s="38" t="s">
        <v>38</v>
      </c>
      <c r="E110" s="39">
        <v>96</v>
      </c>
      <c r="F110" s="38" t="s">
        <v>177</v>
      </c>
      <c r="G110" s="41">
        <v>5</v>
      </c>
      <c r="H110" s="68" t="s">
        <v>176</v>
      </c>
      <c r="I110" s="41">
        <v>17.5</v>
      </c>
      <c r="J110" s="43">
        <v>96000</v>
      </c>
      <c r="K110" s="43">
        <v>47958.85</v>
      </c>
      <c r="L110" s="43">
        <v>1152145</v>
      </c>
      <c r="M110" s="43">
        <v>782</v>
      </c>
      <c r="N110" s="43">
        <v>1152927</v>
      </c>
    </row>
    <row r="111" spans="1:14" x14ac:dyDescent="0.2">
      <c r="A111" s="37" t="s">
        <v>140</v>
      </c>
      <c r="B111" s="68">
        <v>363</v>
      </c>
      <c r="C111" s="68" t="s">
        <v>174</v>
      </c>
      <c r="D111" s="38" t="s">
        <v>38</v>
      </c>
      <c r="E111" s="70">
        <v>1E-3</v>
      </c>
      <c r="F111" s="38" t="s">
        <v>178</v>
      </c>
      <c r="G111" s="41">
        <v>0</v>
      </c>
      <c r="H111" s="68" t="s">
        <v>176</v>
      </c>
      <c r="I111" s="41">
        <v>17.5</v>
      </c>
      <c r="J111" s="43">
        <v>1</v>
      </c>
      <c r="K111" s="43">
        <v>1</v>
      </c>
      <c r="L111" s="43">
        <v>24</v>
      </c>
      <c r="M111" s="43">
        <v>0</v>
      </c>
      <c r="N111" s="43">
        <v>24</v>
      </c>
    </row>
    <row r="112" spans="1:14" x14ac:dyDescent="0.2">
      <c r="A112" s="37" t="s">
        <v>62</v>
      </c>
      <c r="B112" s="68">
        <v>367</v>
      </c>
      <c r="C112" s="68" t="s">
        <v>179</v>
      </c>
      <c r="D112" s="38" t="s">
        <v>38</v>
      </c>
      <c r="E112" s="39">
        <v>321.5</v>
      </c>
      <c r="F112" s="38" t="s">
        <v>180</v>
      </c>
      <c r="G112" s="41">
        <v>5.5</v>
      </c>
      <c r="H112" s="68" t="s">
        <v>65</v>
      </c>
      <c r="I112" s="41">
        <v>19</v>
      </c>
      <c r="J112" s="43">
        <v>321500</v>
      </c>
      <c r="K112" s="43">
        <v>125164</v>
      </c>
      <c r="L112" s="43">
        <v>3006891</v>
      </c>
      <c r="M112" s="43">
        <v>40519</v>
      </c>
      <c r="N112" s="43">
        <v>3047410</v>
      </c>
    </row>
    <row r="113" spans="1:14" x14ac:dyDescent="0.2">
      <c r="A113" s="37" t="s">
        <v>62</v>
      </c>
      <c r="B113" s="68">
        <v>367</v>
      </c>
      <c r="C113" s="68" t="s">
        <v>179</v>
      </c>
      <c r="D113" s="38" t="s">
        <v>38</v>
      </c>
      <c r="E113" s="39">
        <v>452.5</v>
      </c>
      <c r="F113" s="38" t="s">
        <v>181</v>
      </c>
      <c r="G113" s="41">
        <v>5.9</v>
      </c>
      <c r="H113" s="68" t="s">
        <v>65</v>
      </c>
      <c r="I113" s="41">
        <v>21.5</v>
      </c>
      <c r="J113" s="43">
        <v>452500</v>
      </c>
      <c r="K113" s="43">
        <v>285463</v>
      </c>
      <c r="L113" s="43">
        <v>6857852</v>
      </c>
      <c r="M113" s="43">
        <v>98990</v>
      </c>
      <c r="N113" s="43">
        <v>6956842</v>
      </c>
    </row>
    <row r="114" spans="1:14" x14ac:dyDescent="0.2">
      <c r="A114" s="37" t="s">
        <v>66</v>
      </c>
      <c r="B114" s="68">
        <v>367</v>
      </c>
      <c r="C114" s="68" t="s">
        <v>179</v>
      </c>
      <c r="D114" s="38" t="s">
        <v>38</v>
      </c>
      <c r="E114" s="39">
        <v>31</v>
      </c>
      <c r="F114" s="38" t="s">
        <v>182</v>
      </c>
      <c r="G114" s="41">
        <v>6.3</v>
      </c>
      <c r="H114" s="68" t="s">
        <v>65</v>
      </c>
      <c r="I114" s="41">
        <v>21.5</v>
      </c>
      <c r="J114" s="43">
        <v>31000</v>
      </c>
      <c r="K114" s="43">
        <v>57108</v>
      </c>
      <c r="L114" s="43">
        <v>1371940</v>
      </c>
      <c r="M114" s="43">
        <v>21115</v>
      </c>
      <c r="N114" s="43">
        <v>1393055</v>
      </c>
    </row>
    <row r="115" spans="1:14" x14ac:dyDescent="0.2">
      <c r="A115" s="37" t="s">
        <v>66</v>
      </c>
      <c r="B115" s="68">
        <v>367</v>
      </c>
      <c r="C115" s="68" t="s">
        <v>179</v>
      </c>
      <c r="D115" s="38" t="s">
        <v>38</v>
      </c>
      <c r="E115" s="39">
        <v>51.8</v>
      </c>
      <c r="F115" s="38" t="s">
        <v>183</v>
      </c>
      <c r="G115" s="41">
        <v>6.3</v>
      </c>
      <c r="H115" s="68" t="s">
        <v>65</v>
      </c>
      <c r="I115" s="41">
        <v>21.5</v>
      </c>
      <c r="J115" s="43">
        <v>51800</v>
      </c>
      <c r="K115" s="43">
        <v>95425</v>
      </c>
      <c r="L115" s="43">
        <v>2292453</v>
      </c>
      <c r="M115" s="43">
        <v>35283</v>
      </c>
      <c r="N115" s="43">
        <v>2327736</v>
      </c>
    </row>
    <row r="116" spans="1:14" x14ac:dyDescent="0.2">
      <c r="A116" s="37"/>
      <c r="D116" s="38"/>
      <c r="E116" s="39"/>
      <c r="F116" s="38"/>
      <c r="G116" s="41"/>
      <c r="H116" s="68"/>
      <c r="I116" s="41"/>
      <c r="J116" s="43"/>
      <c r="K116" s="43"/>
      <c r="L116" s="43"/>
      <c r="M116" s="43"/>
      <c r="N116" s="43"/>
    </row>
    <row r="117" spans="1:14" x14ac:dyDescent="0.2">
      <c r="A117" s="37" t="s">
        <v>184</v>
      </c>
      <c r="B117" s="68">
        <v>383</v>
      </c>
      <c r="C117" s="68" t="s">
        <v>154</v>
      </c>
      <c r="D117" s="38" t="s">
        <v>38</v>
      </c>
      <c r="E117" s="39">
        <v>1250</v>
      </c>
      <c r="F117" s="38" t="s">
        <v>91</v>
      </c>
      <c r="G117" s="41">
        <v>4.5</v>
      </c>
      <c r="H117" s="68" t="s">
        <v>57</v>
      </c>
      <c r="I117" s="41">
        <v>22</v>
      </c>
      <c r="J117" s="43">
        <v>1250000</v>
      </c>
      <c r="K117" s="43">
        <v>305332</v>
      </c>
      <c r="L117" s="43">
        <v>7335177</v>
      </c>
      <c r="M117" s="43">
        <v>4490</v>
      </c>
      <c r="N117" s="43">
        <v>7339667</v>
      </c>
    </row>
    <row r="118" spans="1:14" x14ac:dyDescent="0.2">
      <c r="A118" s="37" t="s">
        <v>185</v>
      </c>
      <c r="B118" s="68">
        <v>383</v>
      </c>
      <c r="C118" s="68" t="s">
        <v>154</v>
      </c>
      <c r="D118" s="38" t="s">
        <v>38</v>
      </c>
      <c r="E118" s="70">
        <v>161</v>
      </c>
      <c r="F118" s="38" t="s">
        <v>58</v>
      </c>
      <c r="G118" s="41">
        <v>6</v>
      </c>
      <c r="H118" s="68" t="s">
        <v>57</v>
      </c>
      <c r="I118" s="41">
        <v>22</v>
      </c>
      <c r="J118" s="43">
        <v>161000</v>
      </c>
      <c r="K118" s="43">
        <v>281412</v>
      </c>
      <c r="L118" s="43">
        <v>6760532</v>
      </c>
      <c r="M118" s="43">
        <v>21916</v>
      </c>
      <c r="N118" s="43">
        <v>6782448</v>
      </c>
    </row>
    <row r="119" spans="1:14" x14ac:dyDescent="0.2">
      <c r="A119" s="37" t="s">
        <v>69</v>
      </c>
      <c r="B119" s="68">
        <v>392</v>
      </c>
      <c r="C119" s="68" t="s">
        <v>186</v>
      </c>
      <c r="D119" s="38" t="s">
        <v>38</v>
      </c>
      <c r="E119" s="39">
        <v>240</v>
      </c>
      <c r="F119" s="38" t="s">
        <v>187</v>
      </c>
      <c r="G119" s="41">
        <v>3.5</v>
      </c>
      <c r="H119" s="68" t="s">
        <v>57</v>
      </c>
      <c r="I119" s="41">
        <v>7</v>
      </c>
      <c r="J119" s="43">
        <v>240000</v>
      </c>
      <c r="K119" s="43">
        <v>0</v>
      </c>
      <c r="L119" s="43">
        <v>0</v>
      </c>
      <c r="M119" s="43">
        <v>0</v>
      </c>
      <c r="N119" s="43">
        <v>0</v>
      </c>
    </row>
    <row r="120" spans="1:14" x14ac:dyDescent="0.2">
      <c r="A120" s="37" t="s">
        <v>188</v>
      </c>
      <c r="B120" s="68">
        <v>392</v>
      </c>
      <c r="C120" s="68" t="s">
        <v>186</v>
      </c>
      <c r="D120" s="38" t="s">
        <v>38</v>
      </c>
      <c r="E120" s="39">
        <v>245</v>
      </c>
      <c r="F120" s="38" t="s">
        <v>182</v>
      </c>
      <c r="G120" s="41">
        <v>4.5</v>
      </c>
      <c r="H120" s="68" t="s">
        <v>57</v>
      </c>
      <c r="I120" s="41">
        <v>11</v>
      </c>
      <c r="J120" s="43">
        <v>119805</v>
      </c>
      <c r="K120" s="43">
        <v>61147.88</v>
      </c>
      <c r="L120" s="43">
        <v>1468993</v>
      </c>
      <c r="M120" s="43">
        <v>5124</v>
      </c>
      <c r="N120" s="43">
        <v>1474117</v>
      </c>
    </row>
    <row r="121" spans="1:14" x14ac:dyDescent="0.2">
      <c r="A121" s="37" t="s">
        <v>188</v>
      </c>
      <c r="B121" s="68">
        <v>392</v>
      </c>
      <c r="C121" s="68" t="s">
        <v>186</v>
      </c>
      <c r="D121" s="38" t="s">
        <v>38</v>
      </c>
      <c r="E121" s="72" t="s">
        <v>189</v>
      </c>
      <c r="F121" s="38" t="s">
        <v>190</v>
      </c>
      <c r="G121" s="41">
        <v>4.5</v>
      </c>
      <c r="H121" s="68" t="s">
        <v>57</v>
      </c>
      <c r="I121" s="41">
        <v>11</v>
      </c>
      <c r="J121" s="43">
        <v>195</v>
      </c>
      <c r="K121" s="43">
        <v>99.49</v>
      </c>
      <c r="L121" s="43">
        <v>2390</v>
      </c>
      <c r="M121" s="43">
        <v>9</v>
      </c>
      <c r="N121" s="43">
        <v>2399</v>
      </c>
    </row>
    <row r="122" spans="1:14" x14ac:dyDescent="0.2">
      <c r="A122" s="37" t="s">
        <v>188</v>
      </c>
      <c r="B122" s="68">
        <v>392</v>
      </c>
      <c r="C122" s="68" t="s">
        <v>186</v>
      </c>
      <c r="D122" s="38" t="s">
        <v>38</v>
      </c>
      <c r="E122" s="72" t="s">
        <v>189</v>
      </c>
      <c r="F122" s="38" t="s">
        <v>191</v>
      </c>
      <c r="G122" s="41">
        <v>5</v>
      </c>
      <c r="H122" s="68" t="s">
        <v>57</v>
      </c>
      <c r="I122" s="41">
        <v>11.5</v>
      </c>
      <c r="J122" s="43">
        <v>146837.81</v>
      </c>
      <c r="K122" s="43">
        <v>217785.56</v>
      </c>
      <c r="L122" s="43">
        <v>5231995</v>
      </c>
      <c r="M122" s="43">
        <v>0</v>
      </c>
      <c r="N122" s="43">
        <v>5231995</v>
      </c>
    </row>
    <row r="124" spans="1:14" x14ac:dyDescent="0.2">
      <c r="A124" s="37" t="s">
        <v>62</v>
      </c>
      <c r="B124" s="68">
        <v>420</v>
      </c>
      <c r="C124" s="68" t="s">
        <v>192</v>
      </c>
      <c r="D124" s="38" t="s">
        <v>38</v>
      </c>
      <c r="E124" s="39">
        <v>507</v>
      </c>
      <c r="F124" s="38" t="s">
        <v>193</v>
      </c>
      <c r="G124" s="41">
        <v>4.5</v>
      </c>
      <c r="H124" s="68" t="s">
        <v>40</v>
      </c>
      <c r="I124" s="41">
        <v>19.5</v>
      </c>
      <c r="J124" s="43">
        <v>507000</v>
      </c>
      <c r="K124" s="43">
        <v>117874</v>
      </c>
      <c r="L124" s="43">
        <v>2831759</v>
      </c>
      <c r="M124" s="43">
        <v>31334</v>
      </c>
      <c r="N124" s="43">
        <v>2863093</v>
      </c>
    </row>
    <row r="125" spans="1:14" x14ac:dyDescent="0.2">
      <c r="A125" s="37" t="s">
        <v>62</v>
      </c>
      <c r="B125" s="68">
        <v>420</v>
      </c>
      <c r="C125" s="68" t="s">
        <v>192</v>
      </c>
      <c r="D125" s="38" t="s">
        <v>38</v>
      </c>
      <c r="E125" s="39">
        <v>91</v>
      </c>
      <c r="F125" s="38" t="s">
        <v>194</v>
      </c>
      <c r="G125" s="41">
        <v>4.5</v>
      </c>
      <c r="H125" s="68" t="s">
        <v>40</v>
      </c>
      <c r="I125" s="41">
        <v>19.5</v>
      </c>
      <c r="J125" s="43">
        <v>91000</v>
      </c>
      <c r="K125" s="43">
        <v>58455</v>
      </c>
      <c r="L125" s="43">
        <v>1404300</v>
      </c>
      <c r="M125" s="43">
        <v>15539</v>
      </c>
      <c r="N125" s="43">
        <v>1419839</v>
      </c>
    </row>
    <row r="126" spans="1:14" x14ac:dyDescent="0.2">
      <c r="A126" s="37" t="s">
        <v>66</v>
      </c>
      <c r="B126" s="68">
        <v>420</v>
      </c>
      <c r="C126" s="68" t="s">
        <v>192</v>
      </c>
      <c r="D126" s="38" t="s">
        <v>38</v>
      </c>
      <c r="E126" s="39">
        <v>32</v>
      </c>
      <c r="F126" s="38" t="s">
        <v>195</v>
      </c>
      <c r="G126" s="41">
        <v>4.5</v>
      </c>
      <c r="H126" s="68" t="s">
        <v>40</v>
      </c>
      <c r="I126" s="41">
        <v>19.5</v>
      </c>
      <c r="J126" s="43">
        <v>32000</v>
      </c>
      <c r="K126" s="43">
        <v>47555</v>
      </c>
      <c r="L126" s="43">
        <v>1142443</v>
      </c>
      <c r="M126" s="43">
        <v>12641</v>
      </c>
      <c r="N126" s="43">
        <v>1155084</v>
      </c>
    </row>
    <row r="127" spans="1:14" x14ac:dyDescent="0.2">
      <c r="A127" s="37" t="s">
        <v>66</v>
      </c>
      <c r="B127" s="68">
        <v>420</v>
      </c>
      <c r="C127" s="68" t="s">
        <v>192</v>
      </c>
      <c r="D127" s="38" t="s">
        <v>38</v>
      </c>
      <c r="E127" s="39">
        <v>28</v>
      </c>
      <c r="F127" s="38" t="s">
        <v>196</v>
      </c>
      <c r="G127" s="41">
        <v>4.5</v>
      </c>
      <c r="H127" s="68" t="s">
        <v>40</v>
      </c>
      <c r="I127" s="41">
        <v>19.5</v>
      </c>
      <c r="J127" s="43">
        <v>28000</v>
      </c>
      <c r="K127" s="43">
        <v>41611</v>
      </c>
      <c r="L127" s="43">
        <v>999646</v>
      </c>
      <c r="M127" s="43">
        <v>11061</v>
      </c>
      <c r="N127" s="43">
        <v>1010707</v>
      </c>
    </row>
    <row r="128" spans="1:14" x14ac:dyDescent="0.2">
      <c r="A128" s="37" t="s">
        <v>66</v>
      </c>
      <c r="B128" s="68">
        <v>420</v>
      </c>
      <c r="C128" s="68" t="s">
        <v>192</v>
      </c>
      <c r="D128" s="38" t="s">
        <v>38</v>
      </c>
      <c r="E128" s="39">
        <v>25</v>
      </c>
      <c r="F128" s="38" t="s">
        <v>197</v>
      </c>
      <c r="G128" s="41">
        <v>4.5</v>
      </c>
      <c r="H128" s="68" t="s">
        <v>40</v>
      </c>
      <c r="I128" s="41">
        <v>19.5</v>
      </c>
      <c r="J128" s="43">
        <v>25000</v>
      </c>
      <c r="K128" s="43">
        <v>37152</v>
      </c>
      <c r="L128" s="43">
        <v>892525</v>
      </c>
      <c r="M128" s="43">
        <v>9876</v>
      </c>
      <c r="N128" s="43">
        <v>902401</v>
      </c>
    </row>
    <row r="129" spans="1:14" x14ac:dyDescent="0.2">
      <c r="A129" s="37"/>
      <c r="D129" s="38"/>
      <c r="E129" s="39"/>
      <c r="F129" s="38"/>
      <c r="G129" s="41"/>
      <c r="H129" s="68"/>
      <c r="I129" s="41"/>
      <c r="J129" s="43"/>
      <c r="K129" s="43"/>
      <c r="L129" s="43"/>
      <c r="M129" s="43"/>
      <c r="N129" s="43"/>
    </row>
    <row r="130" spans="1:14" x14ac:dyDescent="0.2">
      <c r="A130" s="37" t="s">
        <v>198</v>
      </c>
      <c r="B130" s="68">
        <v>430</v>
      </c>
      <c r="C130" s="68" t="s">
        <v>199</v>
      </c>
      <c r="D130" s="38" t="s">
        <v>38</v>
      </c>
      <c r="E130" s="43">
        <v>3660</v>
      </c>
      <c r="F130" s="38" t="s">
        <v>200</v>
      </c>
      <c r="G130" s="41">
        <v>3</v>
      </c>
      <c r="H130" s="68" t="s">
        <v>176</v>
      </c>
      <c r="I130" s="41">
        <v>11.42</v>
      </c>
      <c r="J130" s="52">
        <v>3660000</v>
      </c>
      <c r="K130" s="52">
        <v>768200.47</v>
      </c>
      <c r="L130" s="52">
        <v>18454948</v>
      </c>
      <c r="M130" s="373">
        <v>732792</v>
      </c>
      <c r="N130" s="374">
        <v>19187740</v>
      </c>
    </row>
    <row r="131" spans="1:14" x14ac:dyDescent="0.2">
      <c r="A131" s="37" t="s">
        <v>198</v>
      </c>
      <c r="B131" s="68">
        <v>430</v>
      </c>
      <c r="C131" s="68" t="s">
        <v>199</v>
      </c>
      <c r="D131" s="38" t="s">
        <v>38</v>
      </c>
      <c r="E131" s="43">
        <v>479</v>
      </c>
      <c r="F131" s="38" t="s">
        <v>201</v>
      </c>
      <c r="G131" s="41">
        <v>4</v>
      </c>
      <c r="H131" s="68" t="s">
        <v>176</v>
      </c>
      <c r="I131" s="41">
        <v>11.42</v>
      </c>
      <c r="J131" s="52">
        <v>479000</v>
      </c>
      <c r="K131" s="52">
        <v>206938.48</v>
      </c>
      <c r="L131" s="52">
        <v>4971409</v>
      </c>
      <c r="M131" s="373">
        <v>258260</v>
      </c>
      <c r="N131" s="374">
        <v>5229669</v>
      </c>
    </row>
    <row r="132" spans="1:14" x14ac:dyDescent="0.2">
      <c r="A132" s="37" t="s">
        <v>202</v>
      </c>
      <c r="B132" s="68">
        <v>430</v>
      </c>
      <c r="C132" s="68" t="s">
        <v>199</v>
      </c>
      <c r="D132" s="38" t="s">
        <v>38</v>
      </c>
      <c r="E132" s="70">
        <v>1.5349999999999999</v>
      </c>
      <c r="F132" s="38" t="s">
        <v>203</v>
      </c>
      <c r="G132" s="41">
        <v>10</v>
      </c>
      <c r="H132" s="68" t="s">
        <v>176</v>
      </c>
      <c r="I132" s="41">
        <v>11.42</v>
      </c>
      <c r="J132" s="52">
        <v>1535</v>
      </c>
      <c r="K132" s="52">
        <v>3452.36</v>
      </c>
      <c r="L132" s="52">
        <v>82938</v>
      </c>
      <c r="M132" s="52">
        <v>64188</v>
      </c>
      <c r="N132" s="52">
        <v>147126</v>
      </c>
    </row>
    <row r="133" spans="1:14" x14ac:dyDescent="0.2">
      <c r="A133" s="37"/>
      <c r="D133" s="38"/>
      <c r="E133" s="43"/>
      <c r="F133" s="68"/>
      <c r="G133" s="41"/>
      <c r="H133" s="68"/>
      <c r="I133" s="41"/>
      <c r="J133" s="43"/>
      <c r="K133" s="43"/>
      <c r="L133" s="43"/>
      <c r="M133" s="43"/>
      <c r="N133" s="43"/>
    </row>
    <row r="134" spans="1:14" x14ac:dyDescent="0.2">
      <c r="A134" s="37" t="s">
        <v>204</v>
      </c>
      <c r="B134" s="68">
        <v>437</v>
      </c>
      <c r="C134" s="68" t="s">
        <v>205</v>
      </c>
      <c r="D134" s="38" t="s">
        <v>38</v>
      </c>
      <c r="E134" s="43">
        <v>110</v>
      </c>
      <c r="F134" s="38" t="s">
        <v>206</v>
      </c>
      <c r="G134" s="41">
        <v>3</v>
      </c>
      <c r="H134" s="68" t="s">
        <v>65</v>
      </c>
      <c r="I134" s="41">
        <v>7</v>
      </c>
      <c r="J134" s="43">
        <v>110000</v>
      </c>
      <c r="K134" s="43">
        <v>0</v>
      </c>
      <c r="L134" s="43">
        <v>0</v>
      </c>
      <c r="M134" s="43">
        <v>0</v>
      </c>
      <c r="N134" s="43">
        <v>0</v>
      </c>
    </row>
    <row r="135" spans="1:14" x14ac:dyDescent="0.2">
      <c r="A135" s="37" t="s">
        <v>204</v>
      </c>
      <c r="B135" s="68">
        <v>437</v>
      </c>
      <c r="C135" s="68" t="s">
        <v>205</v>
      </c>
      <c r="D135" s="38" t="s">
        <v>38</v>
      </c>
      <c r="E135" s="43">
        <v>33</v>
      </c>
      <c r="F135" s="38" t="s">
        <v>207</v>
      </c>
      <c r="G135" s="41">
        <v>3</v>
      </c>
      <c r="H135" s="68" t="s">
        <v>65</v>
      </c>
      <c r="I135" s="41">
        <v>7</v>
      </c>
      <c r="J135" s="43">
        <v>33000</v>
      </c>
      <c r="K135" s="43">
        <v>0</v>
      </c>
      <c r="L135" s="43">
        <v>0</v>
      </c>
      <c r="M135" s="43">
        <v>0</v>
      </c>
      <c r="N135" s="43">
        <v>0</v>
      </c>
    </row>
    <row r="136" spans="1:14" x14ac:dyDescent="0.2">
      <c r="A136" s="37" t="s">
        <v>204</v>
      </c>
      <c r="B136" s="68">
        <v>437</v>
      </c>
      <c r="C136" s="68" t="s">
        <v>205</v>
      </c>
      <c r="D136" s="38" t="s">
        <v>38</v>
      </c>
      <c r="E136" s="43">
        <v>260</v>
      </c>
      <c r="F136" s="38" t="s">
        <v>208</v>
      </c>
      <c r="G136" s="41">
        <v>4.2</v>
      </c>
      <c r="H136" s="68" t="s">
        <v>65</v>
      </c>
      <c r="I136" s="41">
        <v>20</v>
      </c>
      <c r="J136" s="43">
        <v>260000</v>
      </c>
      <c r="K136" s="43">
        <v>149946.48000000001</v>
      </c>
      <c r="L136" s="43">
        <v>3602256</v>
      </c>
      <c r="M136" s="43">
        <v>3707</v>
      </c>
      <c r="N136" s="43">
        <v>3605963</v>
      </c>
    </row>
    <row r="137" spans="1:14" x14ac:dyDescent="0.2">
      <c r="A137" s="37" t="s">
        <v>204</v>
      </c>
      <c r="B137" s="68">
        <v>437</v>
      </c>
      <c r="C137" s="68" t="s">
        <v>205</v>
      </c>
      <c r="D137" s="38" t="s">
        <v>38</v>
      </c>
      <c r="E137" s="43">
        <v>68</v>
      </c>
      <c r="F137" s="38" t="s">
        <v>209</v>
      </c>
      <c r="G137" s="41">
        <v>4.2</v>
      </c>
      <c r="H137" s="68" t="s">
        <v>65</v>
      </c>
      <c r="I137" s="41">
        <v>20</v>
      </c>
      <c r="J137" s="43">
        <v>68000</v>
      </c>
      <c r="K137" s="43">
        <v>39216.75</v>
      </c>
      <c r="L137" s="43">
        <v>942128</v>
      </c>
      <c r="M137" s="43">
        <v>970</v>
      </c>
      <c r="N137" s="43">
        <v>943098</v>
      </c>
    </row>
    <row r="138" spans="1:14" x14ac:dyDescent="0.2">
      <c r="A138" s="37" t="s">
        <v>210</v>
      </c>
      <c r="B138" s="68">
        <v>437</v>
      </c>
      <c r="C138" s="68" t="s">
        <v>205</v>
      </c>
      <c r="D138" s="38" t="s">
        <v>38</v>
      </c>
      <c r="E138" s="75">
        <v>132</v>
      </c>
      <c r="F138" s="38" t="s">
        <v>211</v>
      </c>
      <c r="G138" s="41">
        <v>4.2</v>
      </c>
      <c r="H138" s="68" t="s">
        <v>65</v>
      </c>
      <c r="I138" s="41">
        <v>20</v>
      </c>
      <c r="J138" s="43">
        <v>132000</v>
      </c>
      <c r="K138" s="43">
        <v>70866.75</v>
      </c>
      <c r="L138" s="43">
        <v>1702475</v>
      </c>
      <c r="M138" s="43">
        <v>1752</v>
      </c>
      <c r="N138" s="43">
        <v>1704227</v>
      </c>
    </row>
    <row r="139" spans="1:14" x14ac:dyDescent="0.2">
      <c r="A139" s="37" t="s">
        <v>212</v>
      </c>
      <c r="B139" s="68">
        <v>437</v>
      </c>
      <c r="C139" s="68" t="s">
        <v>205</v>
      </c>
      <c r="D139" s="38" t="s">
        <v>38</v>
      </c>
      <c r="E139" s="75">
        <v>55</v>
      </c>
      <c r="F139" s="38" t="s">
        <v>213</v>
      </c>
      <c r="G139" s="41">
        <v>4.2</v>
      </c>
      <c r="H139" s="68" t="s">
        <v>65</v>
      </c>
      <c r="I139" s="41">
        <v>20</v>
      </c>
      <c r="J139" s="43">
        <v>55000</v>
      </c>
      <c r="K139" s="43">
        <v>53032.76</v>
      </c>
      <c r="L139" s="43">
        <v>1274038</v>
      </c>
      <c r="M139" s="43">
        <v>1311</v>
      </c>
      <c r="N139" s="43">
        <v>1275349</v>
      </c>
    </row>
    <row r="140" spans="1:14" x14ac:dyDescent="0.2">
      <c r="A140" s="37" t="s">
        <v>212</v>
      </c>
      <c r="B140" s="68">
        <v>437</v>
      </c>
      <c r="C140" s="68" t="s">
        <v>205</v>
      </c>
      <c r="D140" s="38" t="s">
        <v>38</v>
      </c>
      <c r="E140" s="75">
        <v>1</v>
      </c>
      <c r="F140" s="38" t="s">
        <v>214</v>
      </c>
      <c r="G140" s="41">
        <v>4.2</v>
      </c>
      <c r="H140" s="68" t="s">
        <v>65</v>
      </c>
      <c r="I140" s="41">
        <v>20</v>
      </c>
      <c r="J140" s="43">
        <v>1000</v>
      </c>
      <c r="K140" s="43">
        <v>1433.32</v>
      </c>
      <c r="L140" s="43">
        <v>34434</v>
      </c>
      <c r="M140" s="43">
        <v>35</v>
      </c>
      <c r="N140" s="43">
        <v>34469</v>
      </c>
    </row>
    <row r="141" spans="1:14" x14ac:dyDescent="0.2">
      <c r="A141" s="37" t="s">
        <v>215</v>
      </c>
      <c r="B141" s="68">
        <v>437</v>
      </c>
      <c r="C141" s="68" t="s">
        <v>216</v>
      </c>
      <c r="D141" s="38" t="s">
        <v>38</v>
      </c>
      <c r="E141" s="39">
        <v>110</v>
      </c>
      <c r="F141" s="38" t="s">
        <v>217</v>
      </c>
      <c r="G141" s="41">
        <v>3</v>
      </c>
      <c r="H141" s="68" t="s">
        <v>65</v>
      </c>
      <c r="I141" s="41">
        <v>5.93</v>
      </c>
      <c r="J141" s="43">
        <v>110000</v>
      </c>
      <c r="K141" s="43">
        <v>0</v>
      </c>
      <c r="L141" s="43">
        <v>0</v>
      </c>
      <c r="M141" s="43">
        <v>0</v>
      </c>
      <c r="N141" s="43">
        <v>0</v>
      </c>
    </row>
    <row r="142" spans="1:14" x14ac:dyDescent="0.2">
      <c r="A142" s="37" t="s">
        <v>218</v>
      </c>
      <c r="B142" s="68">
        <v>437</v>
      </c>
      <c r="C142" s="68" t="s">
        <v>216</v>
      </c>
      <c r="D142" s="38" t="s">
        <v>38</v>
      </c>
      <c r="E142" s="39">
        <v>33</v>
      </c>
      <c r="F142" s="38" t="s">
        <v>219</v>
      </c>
      <c r="G142" s="41">
        <v>3</v>
      </c>
      <c r="H142" s="68" t="s">
        <v>65</v>
      </c>
      <c r="I142" s="41">
        <v>5.93</v>
      </c>
      <c r="J142" s="43">
        <v>33000</v>
      </c>
      <c r="K142" s="43">
        <v>0</v>
      </c>
      <c r="L142" s="43">
        <v>0</v>
      </c>
      <c r="M142" s="43">
        <v>0</v>
      </c>
      <c r="N142" s="43">
        <v>0</v>
      </c>
    </row>
    <row r="143" spans="1:14" x14ac:dyDescent="0.2">
      <c r="A143" s="37" t="s">
        <v>215</v>
      </c>
      <c r="B143" s="68">
        <v>437</v>
      </c>
      <c r="C143" s="68" t="s">
        <v>216</v>
      </c>
      <c r="D143" s="38" t="s">
        <v>38</v>
      </c>
      <c r="E143" s="39">
        <v>375</v>
      </c>
      <c r="F143" s="38" t="s">
        <v>220</v>
      </c>
      <c r="G143" s="41">
        <v>4.2</v>
      </c>
      <c r="H143" s="68" t="s">
        <v>65</v>
      </c>
      <c r="I143" s="41">
        <v>19.75</v>
      </c>
      <c r="J143" s="43">
        <v>375000</v>
      </c>
      <c r="K143" s="43">
        <v>237128.87</v>
      </c>
      <c r="L143" s="43">
        <v>5696691</v>
      </c>
      <c r="M143" s="43">
        <v>5863</v>
      </c>
      <c r="N143" s="43">
        <v>5702554</v>
      </c>
    </row>
    <row r="144" spans="1:14" x14ac:dyDescent="0.2">
      <c r="A144" s="37" t="s">
        <v>215</v>
      </c>
      <c r="B144" s="68">
        <v>437</v>
      </c>
      <c r="C144" s="68" t="s">
        <v>216</v>
      </c>
      <c r="D144" s="38" t="s">
        <v>38</v>
      </c>
      <c r="E144" s="39">
        <v>99</v>
      </c>
      <c r="F144" s="38" t="s">
        <v>221</v>
      </c>
      <c r="G144" s="41">
        <v>4.2</v>
      </c>
      <c r="H144" s="68" t="s">
        <v>65</v>
      </c>
      <c r="I144" s="41">
        <v>19.75</v>
      </c>
      <c r="J144" s="43">
        <v>99000</v>
      </c>
      <c r="K144" s="43">
        <v>62602.05</v>
      </c>
      <c r="L144" s="43">
        <v>1503927</v>
      </c>
      <c r="M144" s="43">
        <v>1548</v>
      </c>
      <c r="N144" s="43">
        <v>1505475</v>
      </c>
    </row>
    <row r="145" spans="1:15" x14ac:dyDescent="0.2">
      <c r="A145" s="37" t="s">
        <v>215</v>
      </c>
      <c r="B145" s="68">
        <v>437</v>
      </c>
      <c r="C145" s="68" t="s">
        <v>216</v>
      </c>
      <c r="D145" s="38" t="s">
        <v>38</v>
      </c>
      <c r="E145" s="39">
        <v>93</v>
      </c>
      <c r="F145" s="38" t="s">
        <v>222</v>
      </c>
      <c r="G145" s="41">
        <v>4.2</v>
      </c>
      <c r="H145" s="68" t="s">
        <v>65</v>
      </c>
      <c r="I145" s="41">
        <v>19.75</v>
      </c>
      <c r="J145" s="43">
        <v>93000</v>
      </c>
      <c r="K145" s="43">
        <v>58776.03</v>
      </c>
      <c r="L145" s="43">
        <v>1412012</v>
      </c>
      <c r="M145" s="43">
        <v>1453</v>
      </c>
      <c r="N145" s="43">
        <v>1413465</v>
      </c>
    </row>
    <row r="146" spans="1:15" x14ac:dyDescent="0.2">
      <c r="A146" s="37" t="s">
        <v>223</v>
      </c>
      <c r="B146" s="68">
        <v>437</v>
      </c>
      <c r="C146" s="68" t="s">
        <v>216</v>
      </c>
      <c r="D146" s="38" t="s">
        <v>38</v>
      </c>
      <c r="E146" s="39">
        <v>122</v>
      </c>
      <c r="F146" s="38" t="s">
        <v>224</v>
      </c>
      <c r="G146" s="41">
        <v>4.2</v>
      </c>
      <c r="H146" s="68" t="s">
        <v>65</v>
      </c>
      <c r="I146" s="41">
        <v>19.75</v>
      </c>
      <c r="J146" s="43">
        <v>122000</v>
      </c>
      <c r="K146" s="43">
        <v>105831.15</v>
      </c>
      <c r="L146" s="43">
        <v>2542446</v>
      </c>
      <c r="M146" s="43">
        <v>2617</v>
      </c>
      <c r="N146" s="43">
        <v>2545063</v>
      </c>
    </row>
    <row r="147" spans="1:15" x14ac:dyDescent="0.2">
      <c r="A147" s="37" t="s">
        <v>223</v>
      </c>
      <c r="B147" s="68">
        <v>437</v>
      </c>
      <c r="C147" s="68" t="s">
        <v>216</v>
      </c>
      <c r="D147" s="38" t="s">
        <v>38</v>
      </c>
      <c r="E147" s="39">
        <v>1</v>
      </c>
      <c r="F147" s="38" t="s">
        <v>225</v>
      </c>
      <c r="G147" s="41">
        <v>4.2</v>
      </c>
      <c r="H147" s="68" t="s">
        <v>65</v>
      </c>
      <c r="I147" s="41">
        <v>19.75</v>
      </c>
      <c r="J147" s="43">
        <v>1000</v>
      </c>
      <c r="K147" s="43">
        <v>1356.81</v>
      </c>
      <c r="L147" s="43">
        <v>32595</v>
      </c>
      <c r="M147" s="43">
        <v>34</v>
      </c>
      <c r="N147" s="43">
        <v>32629</v>
      </c>
    </row>
    <row r="148" spans="1:15" x14ac:dyDescent="0.2">
      <c r="A148" s="37"/>
      <c r="D148" s="38"/>
      <c r="E148" s="39"/>
      <c r="F148" s="38"/>
      <c r="G148" s="41"/>
      <c r="H148" s="68"/>
      <c r="I148" s="41"/>
      <c r="J148" s="43"/>
      <c r="K148" s="43"/>
      <c r="L148" s="43"/>
      <c r="M148" s="43"/>
      <c r="N148" s="43"/>
    </row>
    <row r="149" spans="1:15" x14ac:dyDescent="0.2">
      <c r="A149" s="37" t="s">
        <v>69</v>
      </c>
      <c r="B149" s="68">
        <v>449</v>
      </c>
      <c r="C149" s="68" t="s">
        <v>226</v>
      </c>
      <c r="D149" s="38" t="s">
        <v>38</v>
      </c>
      <c r="E149" s="39">
        <v>162</v>
      </c>
      <c r="F149" s="38" t="s">
        <v>193</v>
      </c>
      <c r="G149" s="41">
        <v>4.8</v>
      </c>
      <c r="H149" s="38" t="s">
        <v>57</v>
      </c>
      <c r="I149" s="41">
        <v>7.75</v>
      </c>
      <c r="J149" s="43">
        <v>162000</v>
      </c>
      <c r="K149" s="43">
        <v>0</v>
      </c>
      <c r="L149" s="43">
        <v>0</v>
      </c>
      <c r="M149" s="43">
        <v>0</v>
      </c>
      <c r="N149" s="43">
        <v>0</v>
      </c>
    </row>
    <row r="150" spans="1:15" x14ac:dyDescent="0.2">
      <c r="A150" s="37" t="s">
        <v>227</v>
      </c>
      <c r="B150" s="68">
        <v>449</v>
      </c>
      <c r="C150" s="68" t="s">
        <v>226</v>
      </c>
      <c r="D150" s="38" t="s">
        <v>38</v>
      </c>
      <c r="E150" s="39">
        <v>50</v>
      </c>
      <c r="F150" s="38" t="s">
        <v>194</v>
      </c>
      <c r="G150" s="41">
        <v>5.4</v>
      </c>
      <c r="H150" s="38" t="s">
        <v>57</v>
      </c>
      <c r="I150" s="41">
        <v>14.75</v>
      </c>
      <c r="J150" s="43">
        <v>50000</v>
      </c>
      <c r="K150" s="43">
        <v>69129.25</v>
      </c>
      <c r="L150" s="43">
        <v>1660734</v>
      </c>
      <c r="M150" s="43">
        <v>21738</v>
      </c>
      <c r="N150" s="43">
        <v>1682472</v>
      </c>
    </row>
    <row r="151" spans="1:15" x14ac:dyDescent="0.2">
      <c r="A151" s="37" t="s">
        <v>227</v>
      </c>
      <c r="B151" s="68">
        <v>449</v>
      </c>
      <c r="C151" s="68" t="s">
        <v>226</v>
      </c>
      <c r="D151" s="38" t="s">
        <v>38</v>
      </c>
      <c r="E151" s="39">
        <v>59.52</v>
      </c>
      <c r="F151" s="38" t="s">
        <v>195</v>
      </c>
      <c r="G151" s="41">
        <v>4.5</v>
      </c>
      <c r="H151" s="38" t="s">
        <v>57</v>
      </c>
      <c r="I151" s="41">
        <v>15</v>
      </c>
      <c r="J151" s="43">
        <v>59520</v>
      </c>
      <c r="K151" s="43">
        <v>86516.54</v>
      </c>
      <c r="L151" s="43">
        <v>2078440</v>
      </c>
      <c r="M151" s="43">
        <v>0</v>
      </c>
      <c r="N151" s="43">
        <v>2078440</v>
      </c>
    </row>
    <row r="152" spans="1:15" x14ac:dyDescent="0.2">
      <c r="A152" s="37"/>
      <c r="D152" s="38"/>
      <c r="E152" s="39"/>
      <c r="F152" s="38"/>
      <c r="G152" s="41"/>
      <c r="H152" s="68"/>
      <c r="I152" s="41"/>
      <c r="J152" s="43"/>
      <c r="K152" s="43"/>
      <c r="L152" s="43"/>
      <c r="M152" s="43"/>
      <c r="N152" s="43"/>
    </row>
    <row r="153" spans="1:15" x14ac:dyDescent="0.2">
      <c r="A153" s="37" t="s">
        <v>121</v>
      </c>
      <c r="B153" s="68">
        <v>472</v>
      </c>
      <c r="C153" s="68" t="s">
        <v>228</v>
      </c>
      <c r="D153" s="38" t="s">
        <v>229</v>
      </c>
      <c r="E153" s="39">
        <v>15700000</v>
      </c>
      <c r="F153" s="38" t="s">
        <v>71</v>
      </c>
      <c r="G153" s="41">
        <v>6</v>
      </c>
      <c r="H153" s="68" t="s">
        <v>176</v>
      </c>
      <c r="I153" s="41">
        <v>4</v>
      </c>
      <c r="J153" s="43">
        <v>15700000000</v>
      </c>
      <c r="K153" s="43">
        <v>0</v>
      </c>
      <c r="L153" s="43">
        <v>0</v>
      </c>
      <c r="M153" s="43">
        <v>0</v>
      </c>
      <c r="N153" s="43">
        <v>0</v>
      </c>
    </row>
    <row r="154" spans="1:15" x14ac:dyDescent="0.2">
      <c r="A154" s="37" t="s">
        <v>121</v>
      </c>
      <c r="B154" s="68">
        <v>472</v>
      </c>
      <c r="C154" s="68" t="s">
        <v>228</v>
      </c>
      <c r="D154" s="38" t="s">
        <v>229</v>
      </c>
      <c r="E154" s="39">
        <v>500000</v>
      </c>
      <c r="F154" s="38" t="s">
        <v>73</v>
      </c>
      <c r="G154" s="41" t="s">
        <v>230</v>
      </c>
      <c r="H154" s="68" t="s">
        <v>176</v>
      </c>
      <c r="I154" s="41">
        <v>6</v>
      </c>
      <c r="J154" s="43">
        <v>500000000</v>
      </c>
      <c r="K154" s="43">
        <v>0</v>
      </c>
      <c r="L154" s="43">
        <v>0</v>
      </c>
      <c r="M154" s="43">
        <v>0</v>
      </c>
      <c r="N154" s="43">
        <v>0</v>
      </c>
    </row>
    <row r="155" spans="1:15" x14ac:dyDescent="0.2">
      <c r="A155" s="37" t="s">
        <v>121</v>
      </c>
      <c r="B155" s="68">
        <v>472</v>
      </c>
      <c r="C155" s="68" t="s">
        <v>228</v>
      </c>
      <c r="D155" s="38" t="s">
        <v>229</v>
      </c>
      <c r="E155" s="39">
        <v>1000</v>
      </c>
      <c r="F155" s="38" t="s">
        <v>111</v>
      </c>
      <c r="G155" s="41">
        <v>10</v>
      </c>
      <c r="H155" s="68" t="s">
        <v>176</v>
      </c>
      <c r="I155" s="41">
        <v>6</v>
      </c>
      <c r="J155" s="43">
        <v>1000000</v>
      </c>
      <c r="K155" s="43">
        <v>0</v>
      </c>
      <c r="L155" s="43">
        <v>0</v>
      </c>
      <c r="M155" s="43">
        <v>0</v>
      </c>
      <c r="N155" s="43">
        <v>0</v>
      </c>
      <c r="O155" s="378"/>
    </row>
    <row r="156" spans="1:15" x14ac:dyDescent="0.2">
      <c r="A156" s="37" t="s">
        <v>121</v>
      </c>
      <c r="B156" s="68">
        <v>486</v>
      </c>
      <c r="C156" s="68" t="s">
        <v>231</v>
      </c>
      <c r="D156" s="38" t="s">
        <v>38</v>
      </c>
      <c r="E156" s="39">
        <v>450</v>
      </c>
      <c r="F156" s="38" t="s">
        <v>97</v>
      </c>
      <c r="G156" s="41">
        <v>4.25</v>
      </c>
      <c r="H156" s="68" t="s">
        <v>65</v>
      </c>
      <c r="I156" s="41">
        <v>19.5</v>
      </c>
      <c r="J156" s="43">
        <v>450000</v>
      </c>
      <c r="K156" s="43">
        <v>239321</v>
      </c>
      <c r="L156" s="43">
        <v>5749354</v>
      </c>
      <c r="M156" s="43">
        <v>43384</v>
      </c>
      <c r="N156" s="43">
        <v>5792738</v>
      </c>
    </row>
    <row r="157" spans="1:15" x14ac:dyDescent="0.2">
      <c r="A157" s="37" t="s">
        <v>232</v>
      </c>
      <c r="B157" s="68">
        <v>486</v>
      </c>
      <c r="C157" s="68" t="s">
        <v>231</v>
      </c>
      <c r="D157" s="38" t="s">
        <v>38</v>
      </c>
      <c r="E157" s="39">
        <v>50</v>
      </c>
      <c r="F157" s="38" t="s">
        <v>99</v>
      </c>
      <c r="G157" s="41">
        <v>8</v>
      </c>
      <c r="H157" s="68" t="s">
        <v>65</v>
      </c>
      <c r="I157" s="41">
        <v>23.25</v>
      </c>
      <c r="J157" s="43">
        <v>50000</v>
      </c>
      <c r="K157" s="43">
        <v>50000</v>
      </c>
      <c r="L157" s="43">
        <v>1201181</v>
      </c>
      <c r="M157" s="43">
        <v>1010270</v>
      </c>
      <c r="N157" s="43">
        <v>2211451</v>
      </c>
    </row>
    <row r="158" spans="1:15" x14ac:dyDescent="0.2">
      <c r="A158" s="37" t="s">
        <v>233</v>
      </c>
      <c r="B158" s="68">
        <v>486</v>
      </c>
      <c r="C158" s="68" t="s">
        <v>234</v>
      </c>
      <c r="D158" s="38" t="s">
        <v>38</v>
      </c>
      <c r="E158" s="39">
        <v>427</v>
      </c>
      <c r="F158" s="38" t="s">
        <v>191</v>
      </c>
      <c r="G158" s="41">
        <v>4</v>
      </c>
      <c r="H158" s="68" t="s">
        <v>65</v>
      </c>
      <c r="I158" s="41">
        <v>20</v>
      </c>
      <c r="J158" s="43">
        <v>427000</v>
      </c>
      <c r="K158" s="43">
        <v>280826</v>
      </c>
      <c r="L158" s="43">
        <v>6746454</v>
      </c>
      <c r="M158" s="43">
        <v>47954</v>
      </c>
      <c r="N158" s="43">
        <v>6794408</v>
      </c>
    </row>
    <row r="159" spans="1:15" x14ac:dyDescent="0.2">
      <c r="A159" s="37" t="s">
        <v>233</v>
      </c>
      <c r="B159" s="68">
        <v>486</v>
      </c>
      <c r="C159" s="68" t="s">
        <v>234</v>
      </c>
      <c r="D159" s="38" t="s">
        <v>38</v>
      </c>
      <c r="E159" s="39">
        <v>37</v>
      </c>
      <c r="F159" s="38" t="s">
        <v>235</v>
      </c>
      <c r="G159" s="41">
        <v>4</v>
      </c>
      <c r="H159" s="68" t="s">
        <v>65</v>
      </c>
      <c r="I159" s="41">
        <v>20</v>
      </c>
      <c r="J159" s="43">
        <v>37000</v>
      </c>
      <c r="K159" s="43">
        <v>37000</v>
      </c>
      <c r="L159" s="43">
        <v>888874</v>
      </c>
      <c r="M159" s="43">
        <v>254989</v>
      </c>
      <c r="N159" s="43">
        <v>1143863</v>
      </c>
    </row>
    <row r="160" spans="1:15" x14ac:dyDescent="0.2">
      <c r="A160" s="37" t="s">
        <v>233</v>
      </c>
      <c r="B160" s="68">
        <v>486</v>
      </c>
      <c r="C160" s="68" t="s">
        <v>234</v>
      </c>
      <c r="D160" s="38" t="s">
        <v>38</v>
      </c>
      <c r="E160" s="39">
        <v>59</v>
      </c>
      <c r="F160" s="38" t="s">
        <v>236</v>
      </c>
      <c r="G160" s="41">
        <v>7</v>
      </c>
      <c r="H160" s="68" t="s">
        <v>65</v>
      </c>
      <c r="I160" s="41">
        <v>21.75</v>
      </c>
      <c r="J160" s="43">
        <v>59000</v>
      </c>
      <c r="K160" s="43">
        <v>59000</v>
      </c>
      <c r="L160" s="43">
        <v>1417393</v>
      </c>
      <c r="M160" s="43">
        <v>772608</v>
      </c>
      <c r="N160" s="43">
        <v>2190001</v>
      </c>
    </row>
    <row r="161" spans="1:14" x14ac:dyDescent="0.2">
      <c r="A161" s="37"/>
      <c r="D161" s="38"/>
      <c r="E161" s="39"/>
      <c r="F161" s="38"/>
      <c r="G161" s="41"/>
      <c r="H161" s="68"/>
      <c r="I161" s="41"/>
      <c r="J161" s="43"/>
      <c r="K161" s="43"/>
      <c r="L161" s="43"/>
      <c r="M161" s="43"/>
      <c r="N161" s="43"/>
    </row>
    <row r="162" spans="1:14" x14ac:dyDescent="0.2">
      <c r="A162" s="37" t="s">
        <v>62</v>
      </c>
      <c r="B162" s="68">
        <v>495</v>
      </c>
      <c r="C162" s="68" t="s">
        <v>237</v>
      </c>
      <c r="D162" s="38" t="s">
        <v>38</v>
      </c>
      <c r="E162" s="39">
        <v>578.5</v>
      </c>
      <c r="F162" s="38" t="s">
        <v>238</v>
      </c>
      <c r="G162" s="41">
        <v>4</v>
      </c>
      <c r="H162" s="68" t="s">
        <v>65</v>
      </c>
      <c r="I162" s="41">
        <v>19.25</v>
      </c>
      <c r="J162" s="43">
        <v>578500</v>
      </c>
      <c r="K162" s="43">
        <v>281554</v>
      </c>
      <c r="L162" s="43">
        <v>6763943</v>
      </c>
      <c r="M162" s="43">
        <v>66645</v>
      </c>
      <c r="N162" s="43">
        <v>6830588</v>
      </c>
    </row>
    <row r="163" spans="1:14" x14ac:dyDescent="0.2">
      <c r="A163" s="37" t="s">
        <v>62</v>
      </c>
      <c r="B163" s="68">
        <v>495</v>
      </c>
      <c r="C163" s="68" t="s">
        <v>237</v>
      </c>
      <c r="D163" s="38" t="s">
        <v>38</v>
      </c>
      <c r="E163" s="39">
        <v>52.2</v>
      </c>
      <c r="F163" s="38" t="s">
        <v>239</v>
      </c>
      <c r="G163" s="41">
        <v>5</v>
      </c>
      <c r="H163" s="68" t="s">
        <v>65</v>
      </c>
      <c r="I163" s="41">
        <v>19.25</v>
      </c>
      <c r="J163" s="43">
        <v>52200</v>
      </c>
      <c r="K163" s="43">
        <v>53489</v>
      </c>
      <c r="L163" s="43">
        <v>1284999</v>
      </c>
      <c r="M163" s="43">
        <v>15769</v>
      </c>
      <c r="N163" s="43">
        <v>1300768</v>
      </c>
    </row>
    <row r="164" spans="1:14" x14ac:dyDescent="0.2">
      <c r="A164" s="37" t="s">
        <v>66</v>
      </c>
      <c r="B164" s="68">
        <v>495</v>
      </c>
      <c r="C164" s="68" t="s">
        <v>237</v>
      </c>
      <c r="D164" s="38" t="s">
        <v>38</v>
      </c>
      <c r="E164" s="39">
        <v>27.4</v>
      </c>
      <c r="F164" s="38" t="s">
        <v>240</v>
      </c>
      <c r="G164" s="41">
        <v>5.5</v>
      </c>
      <c r="H164" s="68" t="s">
        <v>65</v>
      </c>
      <c r="I164" s="41">
        <v>19.25</v>
      </c>
      <c r="J164" s="43">
        <v>27400</v>
      </c>
      <c r="K164" s="43">
        <v>31324</v>
      </c>
      <c r="L164" s="43">
        <v>752516</v>
      </c>
      <c r="M164" s="43">
        <v>10140</v>
      </c>
      <c r="N164" s="43">
        <v>762656</v>
      </c>
    </row>
    <row r="165" spans="1:14" x14ac:dyDescent="0.2">
      <c r="A165" s="37" t="s">
        <v>66</v>
      </c>
      <c r="B165" s="68">
        <v>495</v>
      </c>
      <c r="C165" s="68" t="s">
        <v>237</v>
      </c>
      <c r="D165" s="38" t="s">
        <v>38</v>
      </c>
      <c r="E165" s="39">
        <v>20.399999999999999</v>
      </c>
      <c r="F165" s="38" t="s">
        <v>241</v>
      </c>
      <c r="G165" s="41">
        <v>6</v>
      </c>
      <c r="H165" s="68" t="s">
        <v>65</v>
      </c>
      <c r="I165" s="41">
        <v>19.25</v>
      </c>
      <c r="J165" s="43">
        <v>20400</v>
      </c>
      <c r="K165" s="43">
        <v>25754</v>
      </c>
      <c r="L165" s="43">
        <v>618704</v>
      </c>
      <c r="M165" s="43">
        <v>9078</v>
      </c>
      <c r="N165" s="43">
        <v>627782</v>
      </c>
    </row>
    <row r="166" spans="1:14" x14ac:dyDescent="0.2">
      <c r="A166" s="37" t="s">
        <v>242</v>
      </c>
      <c r="B166" s="68">
        <v>495</v>
      </c>
      <c r="C166" s="68" t="s">
        <v>237</v>
      </c>
      <c r="D166" s="38" t="s">
        <v>38</v>
      </c>
      <c r="E166" s="39">
        <v>22</v>
      </c>
      <c r="F166" s="77" t="s">
        <v>243</v>
      </c>
      <c r="G166" s="41">
        <v>7</v>
      </c>
      <c r="H166" s="68" t="s">
        <v>65</v>
      </c>
      <c r="I166" s="41">
        <v>19.25</v>
      </c>
      <c r="J166" s="43">
        <v>22000</v>
      </c>
      <c r="K166" s="43">
        <v>28837</v>
      </c>
      <c r="L166" s="43">
        <v>692769</v>
      </c>
      <c r="M166" s="43">
        <v>11817</v>
      </c>
      <c r="N166" s="43">
        <v>704586</v>
      </c>
    </row>
    <row r="167" spans="1:14" x14ac:dyDescent="0.2">
      <c r="A167" s="37" t="s">
        <v>242</v>
      </c>
      <c r="B167" s="68">
        <v>495</v>
      </c>
      <c r="C167" s="68" t="s">
        <v>237</v>
      </c>
      <c r="D167" s="38" t="s">
        <v>38</v>
      </c>
      <c r="E167" s="39">
        <v>31</v>
      </c>
      <c r="F167" s="38" t="s">
        <v>244</v>
      </c>
      <c r="G167" s="41">
        <v>7.5</v>
      </c>
      <c r="H167" s="68" t="s">
        <v>65</v>
      </c>
      <c r="I167" s="41">
        <v>19.25</v>
      </c>
      <c r="J167" s="43">
        <v>31000</v>
      </c>
      <c r="K167" s="43">
        <v>52367</v>
      </c>
      <c r="L167" s="43">
        <v>1258044</v>
      </c>
      <c r="M167" s="43">
        <v>22952</v>
      </c>
      <c r="N167" s="43">
        <v>1280996</v>
      </c>
    </row>
    <row r="168" spans="1:14" x14ac:dyDescent="0.2">
      <c r="A168" s="37" t="s">
        <v>245</v>
      </c>
      <c r="B168" s="68">
        <v>495</v>
      </c>
      <c r="C168" s="68" t="s">
        <v>246</v>
      </c>
      <c r="D168" s="38" t="s">
        <v>38</v>
      </c>
      <c r="E168" s="39">
        <v>478</v>
      </c>
      <c r="F168" s="38" t="s">
        <v>247</v>
      </c>
      <c r="G168" s="41">
        <v>4</v>
      </c>
      <c r="H168" s="68" t="s">
        <v>65</v>
      </c>
      <c r="I168" s="41">
        <v>18.25</v>
      </c>
      <c r="J168" s="43">
        <v>478000</v>
      </c>
      <c r="K168" s="43">
        <v>251732</v>
      </c>
      <c r="L168" s="43">
        <v>6047511</v>
      </c>
      <c r="M168" s="43">
        <v>59588</v>
      </c>
      <c r="N168" s="43">
        <v>6107099</v>
      </c>
    </row>
    <row r="169" spans="1:14" x14ac:dyDescent="0.2">
      <c r="A169" s="37" t="s">
        <v>248</v>
      </c>
      <c r="B169" s="68">
        <v>495</v>
      </c>
      <c r="C169" s="68" t="s">
        <v>246</v>
      </c>
      <c r="D169" s="38" t="s">
        <v>38</v>
      </c>
      <c r="E169" s="39">
        <v>55</v>
      </c>
      <c r="F169" s="38" t="s">
        <v>249</v>
      </c>
      <c r="G169" s="41">
        <v>5</v>
      </c>
      <c r="H169" s="68" t="s">
        <v>65</v>
      </c>
      <c r="I169" s="41">
        <v>18.25</v>
      </c>
      <c r="J169" s="43">
        <v>55000</v>
      </c>
      <c r="K169" s="43">
        <v>56358</v>
      </c>
      <c r="L169" s="43">
        <v>1353923</v>
      </c>
      <c r="M169" s="43">
        <v>16615</v>
      </c>
      <c r="N169" s="43">
        <v>1370538</v>
      </c>
    </row>
    <row r="170" spans="1:14" x14ac:dyDescent="0.2">
      <c r="A170" s="37" t="s">
        <v>250</v>
      </c>
      <c r="B170" s="68">
        <v>495</v>
      </c>
      <c r="C170" s="68" t="s">
        <v>246</v>
      </c>
      <c r="D170" s="38" t="s">
        <v>38</v>
      </c>
      <c r="E170" s="39">
        <v>18</v>
      </c>
      <c r="F170" s="38" t="s">
        <v>251</v>
      </c>
      <c r="G170" s="41">
        <v>5.5</v>
      </c>
      <c r="H170" s="68" t="s">
        <v>65</v>
      </c>
      <c r="I170" s="41">
        <v>18.25</v>
      </c>
      <c r="J170" s="43">
        <v>18000</v>
      </c>
      <c r="K170" s="43">
        <v>19505</v>
      </c>
      <c r="L170" s="43">
        <v>468581</v>
      </c>
      <c r="M170" s="43">
        <v>6314</v>
      </c>
      <c r="N170" s="43">
        <v>474895</v>
      </c>
    </row>
    <row r="171" spans="1:14" x14ac:dyDescent="0.2">
      <c r="A171" s="37" t="s">
        <v>252</v>
      </c>
      <c r="B171" s="68">
        <v>495</v>
      </c>
      <c r="C171" s="68" t="s">
        <v>246</v>
      </c>
      <c r="D171" s="38" t="s">
        <v>38</v>
      </c>
      <c r="E171" s="39">
        <v>8</v>
      </c>
      <c r="F171" s="38" t="s">
        <v>253</v>
      </c>
      <c r="G171" s="41">
        <v>6</v>
      </c>
      <c r="H171" s="68" t="s">
        <v>65</v>
      </c>
      <c r="I171" s="41">
        <v>18.25</v>
      </c>
      <c r="J171" s="43">
        <v>8000</v>
      </c>
      <c r="K171" s="43">
        <v>9528</v>
      </c>
      <c r="L171" s="43">
        <v>228897</v>
      </c>
      <c r="M171" s="43">
        <v>3359</v>
      </c>
      <c r="N171" s="43">
        <v>232256</v>
      </c>
    </row>
    <row r="172" spans="1:14" x14ac:dyDescent="0.2">
      <c r="A172" s="37" t="s">
        <v>252</v>
      </c>
      <c r="B172" s="68">
        <v>495</v>
      </c>
      <c r="C172" s="68" t="s">
        <v>246</v>
      </c>
      <c r="D172" s="38" t="s">
        <v>38</v>
      </c>
      <c r="E172" s="39">
        <v>15</v>
      </c>
      <c r="F172" s="38" t="s">
        <v>254</v>
      </c>
      <c r="G172" s="41">
        <v>7</v>
      </c>
      <c r="H172" s="68" t="s">
        <v>65</v>
      </c>
      <c r="I172" s="41">
        <v>18.25</v>
      </c>
      <c r="J172" s="43">
        <v>15000</v>
      </c>
      <c r="K172" s="43">
        <v>18375</v>
      </c>
      <c r="L172" s="43">
        <v>441434</v>
      </c>
      <c r="M172" s="43">
        <v>7530</v>
      </c>
      <c r="N172" s="43">
        <v>448964</v>
      </c>
    </row>
    <row r="173" spans="1:14" x14ac:dyDescent="0.2">
      <c r="A173" s="37" t="s">
        <v>252</v>
      </c>
      <c r="B173" s="68">
        <v>495</v>
      </c>
      <c r="C173" s="68" t="s">
        <v>246</v>
      </c>
      <c r="D173" s="38" t="s">
        <v>38</v>
      </c>
      <c r="E173" s="39">
        <v>25</v>
      </c>
      <c r="F173" s="38" t="s">
        <v>255</v>
      </c>
      <c r="G173" s="41">
        <v>7.5</v>
      </c>
      <c r="H173" s="68" t="s">
        <v>65</v>
      </c>
      <c r="I173" s="41">
        <v>18.25</v>
      </c>
      <c r="J173" s="43">
        <v>25000</v>
      </c>
      <c r="K173" s="43">
        <v>39286</v>
      </c>
      <c r="L173" s="43">
        <v>943792</v>
      </c>
      <c r="M173" s="43">
        <v>17218</v>
      </c>
      <c r="N173" s="43">
        <v>961010</v>
      </c>
    </row>
    <row r="174" spans="1:14" x14ac:dyDescent="0.2">
      <c r="A174" s="37" t="s">
        <v>256</v>
      </c>
      <c r="B174" s="68">
        <v>495</v>
      </c>
      <c r="C174" s="68" t="s">
        <v>257</v>
      </c>
      <c r="D174" s="38" t="s">
        <v>38</v>
      </c>
      <c r="E174" s="39">
        <v>402</v>
      </c>
      <c r="F174" s="38" t="s">
        <v>258</v>
      </c>
      <c r="G174" s="41">
        <v>4.7</v>
      </c>
      <c r="H174" s="38" t="s">
        <v>65</v>
      </c>
      <c r="I174" s="41">
        <v>17</v>
      </c>
      <c r="J174" s="78">
        <v>402000</v>
      </c>
      <c r="K174" s="43">
        <v>241817</v>
      </c>
      <c r="L174" s="43">
        <v>5809317</v>
      </c>
      <c r="M174" s="43">
        <v>67088</v>
      </c>
      <c r="N174" s="43">
        <v>5876405</v>
      </c>
    </row>
    <row r="175" spans="1:14" x14ac:dyDescent="0.2">
      <c r="A175" s="37" t="s">
        <v>259</v>
      </c>
      <c r="B175" s="68">
        <v>495</v>
      </c>
      <c r="C175" s="68" t="s">
        <v>257</v>
      </c>
      <c r="D175" s="38" t="s">
        <v>38</v>
      </c>
      <c r="E175" s="39">
        <v>38.200000000000003</v>
      </c>
      <c r="F175" s="38" t="s">
        <v>260</v>
      </c>
      <c r="G175" s="41">
        <v>5.2</v>
      </c>
      <c r="H175" s="38" t="s">
        <v>65</v>
      </c>
      <c r="I175" s="41">
        <v>17</v>
      </c>
      <c r="J175" s="78">
        <v>38200</v>
      </c>
      <c r="K175" s="43">
        <v>38687</v>
      </c>
      <c r="L175" s="43">
        <v>929401</v>
      </c>
      <c r="M175" s="43">
        <v>11852</v>
      </c>
      <c r="N175" s="43">
        <v>941253</v>
      </c>
    </row>
    <row r="176" spans="1:14" x14ac:dyDescent="0.2">
      <c r="A176" s="37" t="s">
        <v>259</v>
      </c>
      <c r="B176" s="68">
        <v>495</v>
      </c>
      <c r="C176" s="68" t="s">
        <v>257</v>
      </c>
      <c r="D176" s="38" t="s">
        <v>38</v>
      </c>
      <c r="E176" s="39">
        <v>12</v>
      </c>
      <c r="F176" s="38" t="s">
        <v>261</v>
      </c>
      <c r="G176" s="41">
        <v>5.2</v>
      </c>
      <c r="H176" s="38" t="s">
        <v>65</v>
      </c>
      <c r="I176" s="41">
        <v>17</v>
      </c>
      <c r="J176" s="78">
        <v>12000</v>
      </c>
      <c r="K176" s="43">
        <v>12465</v>
      </c>
      <c r="L176" s="43">
        <v>299454</v>
      </c>
      <c r="M176" s="43">
        <v>3819</v>
      </c>
      <c r="N176" s="43">
        <v>303273</v>
      </c>
    </row>
    <row r="177" spans="1:14" x14ac:dyDescent="0.2">
      <c r="A177" s="37" t="s">
        <v>259</v>
      </c>
      <c r="B177" s="68">
        <v>495</v>
      </c>
      <c r="C177" s="68" t="s">
        <v>257</v>
      </c>
      <c r="D177" s="38" t="s">
        <v>38</v>
      </c>
      <c r="E177" s="39">
        <v>6</v>
      </c>
      <c r="F177" s="38" t="s">
        <v>262</v>
      </c>
      <c r="G177" s="41">
        <v>5.2</v>
      </c>
      <c r="H177" s="38" t="s">
        <v>65</v>
      </c>
      <c r="I177" s="41">
        <v>17</v>
      </c>
      <c r="J177" s="78">
        <v>6000</v>
      </c>
      <c r="K177" s="43">
        <v>6557</v>
      </c>
      <c r="L177" s="43">
        <v>157523</v>
      </c>
      <c r="M177" s="43">
        <v>2009</v>
      </c>
      <c r="N177" s="43">
        <v>159532</v>
      </c>
    </row>
    <row r="178" spans="1:14" x14ac:dyDescent="0.2">
      <c r="A178" s="37" t="s">
        <v>259</v>
      </c>
      <c r="B178" s="68">
        <v>495</v>
      </c>
      <c r="C178" s="68" t="s">
        <v>257</v>
      </c>
      <c r="D178" s="38" t="s">
        <v>38</v>
      </c>
      <c r="E178" s="39">
        <v>9</v>
      </c>
      <c r="F178" s="38" t="s">
        <v>263</v>
      </c>
      <c r="G178" s="41">
        <v>5.2</v>
      </c>
      <c r="H178" s="38" t="s">
        <v>65</v>
      </c>
      <c r="I178" s="41">
        <v>17</v>
      </c>
      <c r="J178" s="78">
        <v>9000</v>
      </c>
      <c r="K178" s="43">
        <v>9835</v>
      </c>
      <c r="L178" s="43">
        <v>236272</v>
      </c>
      <c r="M178" s="43">
        <v>3013</v>
      </c>
      <c r="N178" s="43">
        <v>239285</v>
      </c>
    </row>
    <row r="179" spans="1:14" x14ac:dyDescent="0.2">
      <c r="A179" s="37" t="s">
        <v>259</v>
      </c>
      <c r="B179" s="68">
        <v>495</v>
      </c>
      <c r="C179" s="68" t="s">
        <v>257</v>
      </c>
      <c r="D179" s="38" t="s">
        <v>38</v>
      </c>
      <c r="E179" s="39">
        <v>27.4</v>
      </c>
      <c r="F179" s="38" t="s">
        <v>264</v>
      </c>
      <c r="G179" s="41">
        <v>5.2</v>
      </c>
      <c r="H179" s="38" t="s">
        <v>65</v>
      </c>
      <c r="I179" s="41">
        <v>17</v>
      </c>
      <c r="J179" s="78">
        <v>27400</v>
      </c>
      <c r="K179" s="43">
        <v>35303</v>
      </c>
      <c r="L179" s="43">
        <v>848106</v>
      </c>
      <c r="M179" s="43">
        <v>10816</v>
      </c>
      <c r="N179" s="43">
        <v>858922</v>
      </c>
    </row>
    <row r="180" spans="1:14" x14ac:dyDescent="0.2">
      <c r="A180" s="37"/>
      <c r="D180" s="38"/>
      <c r="E180" s="39"/>
      <c r="F180" s="38"/>
      <c r="G180" s="41"/>
      <c r="H180" s="68"/>
      <c r="I180" s="41"/>
      <c r="J180" s="43"/>
      <c r="K180" s="43"/>
      <c r="L180" s="43"/>
      <c r="M180" s="43"/>
      <c r="N180" s="43"/>
    </row>
    <row r="181" spans="1:14" x14ac:dyDescent="0.2">
      <c r="A181" s="37" t="s">
        <v>69</v>
      </c>
      <c r="B181" s="68">
        <v>501</v>
      </c>
      <c r="C181" s="68" t="s">
        <v>265</v>
      </c>
      <c r="D181" s="38" t="s">
        <v>38</v>
      </c>
      <c r="E181" s="39">
        <v>156.30000000000001</v>
      </c>
      <c r="F181" s="38" t="s">
        <v>266</v>
      </c>
      <c r="G181" s="41">
        <v>4.1500000000000004</v>
      </c>
      <c r="H181" s="38" t="s">
        <v>57</v>
      </c>
      <c r="I181" s="41">
        <v>7.75</v>
      </c>
      <c r="J181" s="43">
        <v>156300</v>
      </c>
      <c r="K181" s="43">
        <v>11712.61</v>
      </c>
      <c r="L181" s="43">
        <v>281379</v>
      </c>
      <c r="M181" s="43">
        <v>906</v>
      </c>
      <c r="N181" s="43">
        <v>282285</v>
      </c>
    </row>
    <row r="182" spans="1:14" x14ac:dyDescent="0.2">
      <c r="A182" s="37" t="s">
        <v>227</v>
      </c>
      <c r="B182" s="68">
        <v>501</v>
      </c>
      <c r="C182" s="68" t="s">
        <v>265</v>
      </c>
      <c r="D182" s="38" t="s">
        <v>38</v>
      </c>
      <c r="E182" s="39">
        <v>47.1</v>
      </c>
      <c r="F182" s="38" t="s">
        <v>267</v>
      </c>
      <c r="G182" s="41">
        <v>4.5</v>
      </c>
      <c r="H182" s="38" t="s">
        <v>57</v>
      </c>
      <c r="I182" s="41">
        <v>14.75</v>
      </c>
      <c r="J182" s="43">
        <v>47100</v>
      </c>
      <c r="K182" s="43">
        <v>65031.83</v>
      </c>
      <c r="L182" s="43">
        <v>1562299</v>
      </c>
      <c r="M182" s="43">
        <v>0</v>
      </c>
      <c r="N182" s="43">
        <v>1562299</v>
      </c>
    </row>
    <row r="183" spans="1:14" x14ac:dyDescent="0.2">
      <c r="A183" s="37" t="s">
        <v>227</v>
      </c>
      <c r="B183" s="68">
        <v>501</v>
      </c>
      <c r="C183" s="68" t="s">
        <v>265</v>
      </c>
      <c r="D183" s="38" t="s">
        <v>38</v>
      </c>
      <c r="E183" s="39">
        <v>11.4</v>
      </c>
      <c r="F183" s="38" t="s">
        <v>268</v>
      </c>
      <c r="G183" s="41">
        <v>5.5</v>
      </c>
      <c r="H183" s="38" t="s">
        <v>57</v>
      </c>
      <c r="I183" s="41">
        <v>15</v>
      </c>
      <c r="J183" s="43">
        <v>11400</v>
      </c>
      <c r="K183" s="43">
        <v>16878.189999999999</v>
      </c>
      <c r="L183" s="43">
        <v>405475</v>
      </c>
      <c r="M183" s="43">
        <v>0</v>
      </c>
      <c r="N183" s="43">
        <v>405475</v>
      </c>
    </row>
    <row r="184" spans="1:14" x14ac:dyDescent="0.2">
      <c r="A184" s="37" t="s">
        <v>227</v>
      </c>
      <c r="B184" s="68">
        <v>501</v>
      </c>
      <c r="C184" s="68" t="s">
        <v>265</v>
      </c>
      <c r="D184" s="38" t="s">
        <v>38</v>
      </c>
      <c r="E184" s="39">
        <v>58</v>
      </c>
      <c r="F184" s="38" t="s">
        <v>269</v>
      </c>
      <c r="G184" s="41">
        <v>5</v>
      </c>
      <c r="H184" s="38" t="s">
        <v>57</v>
      </c>
      <c r="I184" s="41">
        <v>15.25</v>
      </c>
      <c r="J184" s="43">
        <v>58000</v>
      </c>
      <c r="K184" s="43">
        <v>82932.98</v>
      </c>
      <c r="L184" s="43">
        <v>1992350</v>
      </c>
      <c r="M184" s="43">
        <v>0</v>
      </c>
      <c r="N184" s="43">
        <v>1992350</v>
      </c>
    </row>
    <row r="185" spans="1:14" x14ac:dyDescent="0.2">
      <c r="A185" s="37"/>
      <c r="D185" s="38"/>
      <c r="E185" s="39"/>
      <c r="F185" s="38"/>
      <c r="G185" s="41"/>
      <c r="H185" s="68"/>
      <c r="I185" s="41"/>
      <c r="J185" s="43"/>
      <c r="K185" s="43"/>
      <c r="L185" s="43"/>
      <c r="M185" s="43"/>
      <c r="N185" s="43"/>
    </row>
    <row r="186" spans="1:14" x14ac:dyDescent="0.2">
      <c r="A186" s="37" t="s">
        <v>270</v>
      </c>
      <c r="B186" s="68">
        <v>510</v>
      </c>
      <c r="C186" s="38" t="s">
        <v>271</v>
      </c>
      <c r="D186" s="38" t="s">
        <v>38</v>
      </c>
      <c r="E186" s="39">
        <v>863</v>
      </c>
      <c r="F186" s="38" t="s">
        <v>272</v>
      </c>
      <c r="G186" s="41">
        <v>4</v>
      </c>
      <c r="H186" s="68" t="s">
        <v>65</v>
      </c>
      <c r="I186" s="41">
        <v>18.5</v>
      </c>
      <c r="J186" s="43">
        <v>863000</v>
      </c>
      <c r="K186" s="43">
        <v>424052</v>
      </c>
      <c r="L186" s="43">
        <v>10187260</v>
      </c>
      <c r="M186" s="43">
        <v>100370</v>
      </c>
      <c r="N186" s="43">
        <v>10287630</v>
      </c>
    </row>
    <row r="187" spans="1:14" x14ac:dyDescent="0.2">
      <c r="A187" s="37" t="s">
        <v>270</v>
      </c>
      <c r="B187" s="68">
        <v>510</v>
      </c>
      <c r="C187" s="38" t="s">
        <v>271</v>
      </c>
      <c r="D187" s="38" t="s">
        <v>38</v>
      </c>
      <c r="E187" s="39">
        <v>141</v>
      </c>
      <c r="F187" s="38" t="s">
        <v>273</v>
      </c>
      <c r="G187" s="41">
        <v>4</v>
      </c>
      <c r="H187" s="68" t="s">
        <v>65</v>
      </c>
      <c r="I187" s="41">
        <v>18.5</v>
      </c>
      <c r="J187" s="43">
        <v>141000</v>
      </c>
      <c r="K187" s="43">
        <v>70161</v>
      </c>
      <c r="L187" s="43">
        <v>1685521</v>
      </c>
      <c r="M187" s="43">
        <v>16606</v>
      </c>
      <c r="N187" s="43">
        <v>1702127</v>
      </c>
    </row>
    <row r="188" spans="1:14" x14ac:dyDescent="0.2">
      <c r="A188" s="37" t="s">
        <v>66</v>
      </c>
      <c r="B188" s="68">
        <v>510</v>
      </c>
      <c r="C188" s="38" t="s">
        <v>271</v>
      </c>
      <c r="D188" s="38" t="s">
        <v>38</v>
      </c>
      <c r="E188" s="39">
        <v>45</v>
      </c>
      <c r="F188" s="38" t="s">
        <v>274</v>
      </c>
      <c r="G188" s="41">
        <v>4</v>
      </c>
      <c r="H188" s="68" t="s">
        <v>65</v>
      </c>
      <c r="I188" s="41">
        <v>18.5</v>
      </c>
      <c r="J188" s="43">
        <v>45000</v>
      </c>
      <c r="K188" s="43">
        <v>58638</v>
      </c>
      <c r="L188" s="43">
        <v>1408696</v>
      </c>
      <c r="M188" s="43">
        <v>13880</v>
      </c>
      <c r="N188" s="43">
        <v>1422576</v>
      </c>
    </row>
    <row r="189" spans="1:14" x14ac:dyDescent="0.2">
      <c r="A189" s="37" t="s">
        <v>66</v>
      </c>
      <c r="B189" s="68">
        <v>510</v>
      </c>
      <c r="C189" s="38" t="s">
        <v>271</v>
      </c>
      <c r="D189" s="38" t="s">
        <v>38</v>
      </c>
      <c r="E189" s="39">
        <v>18</v>
      </c>
      <c r="F189" s="38" t="s">
        <v>275</v>
      </c>
      <c r="G189" s="41">
        <v>4</v>
      </c>
      <c r="H189" s="68" t="s">
        <v>65</v>
      </c>
      <c r="I189" s="41">
        <v>18.5</v>
      </c>
      <c r="J189" s="43">
        <v>18000</v>
      </c>
      <c r="K189" s="43">
        <v>23455</v>
      </c>
      <c r="L189" s="43">
        <v>563474</v>
      </c>
      <c r="M189" s="43">
        <v>5552</v>
      </c>
      <c r="N189" s="43">
        <v>569026</v>
      </c>
    </row>
    <row r="190" spans="1:14" x14ac:dyDescent="0.2">
      <c r="A190" s="37" t="s">
        <v>276</v>
      </c>
      <c r="B190" s="68">
        <v>510</v>
      </c>
      <c r="C190" s="38" t="s">
        <v>271</v>
      </c>
      <c r="D190" s="38" t="s">
        <v>38</v>
      </c>
      <c r="E190" s="39">
        <v>46</v>
      </c>
      <c r="F190" s="38" t="s">
        <v>277</v>
      </c>
      <c r="G190" s="41">
        <v>4</v>
      </c>
      <c r="H190" s="68" t="s">
        <v>65</v>
      </c>
      <c r="I190" s="41">
        <v>18.5</v>
      </c>
      <c r="J190" s="43">
        <v>46000</v>
      </c>
      <c r="K190" s="43">
        <v>59942</v>
      </c>
      <c r="L190" s="43">
        <v>1440023</v>
      </c>
      <c r="M190" s="43">
        <v>14188</v>
      </c>
      <c r="N190" s="43">
        <v>1454211</v>
      </c>
    </row>
    <row r="191" spans="1:14" x14ac:dyDescent="0.2">
      <c r="A191" s="37" t="s">
        <v>276</v>
      </c>
      <c r="B191" s="68">
        <v>510</v>
      </c>
      <c r="C191" s="38" t="s">
        <v>271</v>
      </c>
      <c r="D191" s="38" t="s">
        <v>38</v>
      </c>
      <c r="E191" s="39">
        <v>113</v>
      </c>
      <c r="F191" s="38" t="s">
        <v>278</v>
      </c>
      <c r="G191" s="41">
        <v>4</v>
      </c>
      <c r="H191" s="68" t="s">
        <v>65</v>
      </c>
      <c r="I191" s="41">
        <v>18.5</v>
      </c>
      <c r="J191" s="43">
        <v>113000</v>
      </c>
      <c r="K191" s="43">
        <v>147248</v>
      </c>
      <c r="L191" s="43">
        <v>3537429</v>
      </c>
      <c r="M191" s="43">
        <v>34854</v>
      </c>
      <c r="N191" s="43">
        <v>3572283</v>
      </c>
    </row>
    <row r="192" spans="1:14" x14ac:dyDescent="0.2">
      <c r="A192" s="37"/>
      <c r="D192" s="38"/>
      <c r="E192" s="39"/>
      <c r="F192" s="38"/>
      <c r="G192" s="41"/>
      <c r="H192" s="38"/>
      <c r="I192" s="41"/>
      <c r="J192" s="43"/>
      <c r="K192" s="43"/>
      <c r="L192" s="43"/>
      <c r="M192" s="43"/>
      <c r="N192" s="43"/>
    </row>
    <row r="193" spans="1:14" x14ac:dyDescent="0.2">
      <c r="A193" s="37" t="s">
        <v>279</v>
      </c>
      <c r="B193" s="68">
        <v>514</v>
      </c>
      <c r="C193" s="68" t="s">
        <v>280</v>
      </c>
      <c r="D193" s="38" t="s">
        <v>281</v>
      </c>
      <c r="E193" s="39">
        <v>65000</v>
      </c>
      <c r="F193" s="38" t="s">
        <v>282</v>
      </c>
      <c r="G193" s="41">
        <v>7.61</v>
      </c>
      <c r="H193" s="38" t="s">
        <v>283</v>
      </c>
      <c r="I193" s="41">
        <v>14.5</v>
      </c>
      <c r="J193" s="43">
        <v>65000000</v>
      </c>
      <c r="K193" s="43">
        <v>65000000</v>
      </c>
      <c r="L193" s="43">
        <v>35926800</v>
      </c>
      <c r="M193" s="43">
        <v>928966</v>
      </c>
      <c r="N193" s="43">
        <v>36855766</v>
      </c>
    </row>
    <row r="194" spans="1:14" x14ac:dyDescent="0.2">
      <c r="A194" s="37" t="s">
        <v>284</v>
      </c>
      <c r="B194" s="68">
        <v>514</v>
      </c>
      <c r="C194" s="68" t="s">
        <v>280</v>
      </c>
      <c r="D194" s="38" t="s">
        <v>281</v>
      </c>
      <c r="E194" s="39">
        <v>1</v>
      </c>
      <c r="F194" s="38" t="s">
        <v>285</v>
      </c>
      <c r="G194" s="41">
        <v>7.75</v>
      </c>
      <c r="H194" s="38" t="s">
        <v>283</v>
      </c>
      <c r="I194" s="41">
        <v>15</v>
      </c>
      <c r="J194" s="43">
        <v>1000</v>
      </c>
      <c r="K194" s="43">
        <v>1639.24</v>
      </c>
      <c r="L194" s="43">
        <v>906</v>
      </c>
      <c r="M194" s="43">
        <v>24</v>
      </c>
      <c r="N194" s="43">
        <v>930</v>
      </c>
    </row>
    <row r="195" spans="1:14" x14ac:dyDescent="0.2">
      <c r="A195" s="37" t="s">
        <v>279</v>
      </c>
      <c r="B195" s="68">
        <v>536</v>
      </c>
      <c r="C195" s="68" t="s">
        <v>286</v>
      </c>
      <c r="D195" s="38" t="s">
        <v>38</v>
      </c>
      <c r="E195" s="39">
        <v>302</v>
      </c>
      <c r="F195" s="38" t="s">
        <v>287</v>
      </c>
      <c r="G195" s="41">
        <v>3.7</v>
      </c>
      <c r="H195" s="38" t="s">
        <v>65</v>
      </c>
      <c r="I195" s="41">
        <v>19.5</v>
      </c>
      <c r="J195" s="43">
        <v>302000</v>
      </c>
      <c r="K195" s="43">
        <v>166420.6</v>
      </c>
      <c r="L195" s="43">
        <v>3998024</v>
      </c>
      <c r="M195" s="43">
        <v>24187</v>
      </c>
      <c r="N195" s="43">
        <v>4022211</v>
      </c>
    </row>
    <row r="196" spans="1:14" x14ac:dyDescent="0.2">
      <c r="A196" s="37" t="s">
        <v>284</v>
      </c>
      <c r="B196" s="68">
        <v>536</v>
      </c>
      <c r="C196" s="68" t="s">
        <v>286</v>
      </c>
      <c r="D196" s="38" t="s">
        <v>38</v>
      </c>
      <c r="E196" s="39">
        <v>19</v>
      </c>
      <c r="F196" s="38" t="s">
        <v>288</v>
      </c>
      <c r="G196" s="41">
        <v>4</v>
      </c>
      <c r="H196" s="38" t="s">
        <v>65</v>
      </c>
      <c r="I196" s="41">
        <v>19.5</v>
      </c>
      <c r="J196" s="43">
        <v>19000</v>
      </c>
      <c r="K196" s="43">
        <v>2530.64</v>
      </c>
      <c r="L196" s="43">
        <v>60795</v>
      </c>
      <c r="M196" s="43">
        <v>397</v>
      </c>
      <c r="N196" s="43">
        <v>61192</v>
      </c>
    </row>
    <row r="197" spans="1:14" x14ac:dyDescent="0.2">
      <c r="A197" s="37" t="s">
        <v>284</v>
      </c>
      <c r="B197" s="68">
        <v>536</v>
      </c>
      <c r="C197" s="68" t="s">
        <v>286</v>
      </c>
      <c r="D197" s="38" t="s">
        <v>38</v>
      </c>
      <c r="E197" s="39">
        <v>17</v>
      </c>
      <c r="F197" s="38" t="s">
        <v>289</v>
      </c>
      <c r="G197" s="41">
        <v>4.7</v>
      </c>
      <c r="H197" s="38" t="s">
        <v>65</v>
      </c>
      <c r="I197" s="41">
        <v>19.5</v>
      </c>
      <c r="J197" s="43">
        <v>17000</v>
      </c>
      <c r="K197" s="43">
        <v>22393.86</v>
      </c>
      <c r="L197" s="43">
        <v>537981</v>
      </c>
      <c r="M197" s="43">
        <v>4120</v>
      </c>
      <c r="N197" s="43">
        <v>542101</v>
      </c>
    </row>
    <row r="198" spans="1:14" x14ac:dyDescent="0.2">
      <c r="A198" s="37" t="s">
        <v>284</v>
      </c>
      <c r="B198" s="68">
        <v>536</v>
      </c>
      <c r="C198" s="68" t="s">
        <v>286</v>
      </c>
      <c r="D198" s="38" t="s">
        <v>38</v>
      </c>
      <c r="E198" s="39">
        <v>11.5</v>
      </c>
      <c r="F198" s="38" t="s">
        <v>290</v>
      </c>
      <c r="G198" s="41">
        <v>5.5</v>
      </c>
      <c r="H198" s="38" t="s">
        <v>65</v>
      </c>
      <c r="I198" s="41">
        <v>19.5</v>
      </c>
      <c r="J198" s="43">
        <v>11500</v>
      </c>
      <c r="K198" s="43">
        <v>15856.7</v>
      </c>
      <c r="L198" s="43">
        <v>380935</v>
      </c>
      <c r="M198" s="43">
        <v>3404</v>
      </c>
      <c r="N198" s="43">
        <v>384339</v>
      </c>
    </row>
    <row r="199" spans="1:14" x14ac:dyDescent="0.2">
      <c r="A199" s="37" t="s">
        <v>291</v>
      </c>
      <c r="B199" s="68">
        <v>536</v>
      </c>
      <c r="C199" s="68" t="s">
        <v>286</v>
      </c>
      <c r="D199" s="38" t="s">
        <v>38</v>
      </c>
      <c r="E199" s="39">
        <v>20</v>
      </c>
      <c r="F199" s="38" t="s">
        <v>292</v>
      </c>
      <c r="G199" s="41">
        <v>7.5</v>
      </c>
      <c r="H199" s="38" t="s">
        <v>65</v>
      </c>
      <c r="I199" s="41">
        <v>19.5</v>
      </c>
      <c r="J199" s="43">
        <v>20000</v>
      </c>
      <c r="K199" s="43">
        <v>30866.04</v>
      </c>
      <c r="L199" s="43">
        <v>741514</v>
      </c>
      <c r="M199" s="43">
        <v>8970</v>
      </c>
      <c r="N199" s="43">
        <v>750484</v>
      </c>
    </row>
    <row r="200" spans="1:14" x14ac:dyDescent="0.2">
      <c r="A200" s="37"/>
      <c r="D200" s="38"/>
      <c r="E200" s="39"/>
      <c r="F200" s="38"/>
      <c r="G200" s="41"/>
      <c r="H200" s="38"/>
      <c r="I200" s="41"/>
      <c r="J200" s="43"/>
      <c r="K200" s="43"/>
      <c r="L200" s="43"/>
      <c r="M200" s="43"/>
      <c r="N200" s="43"/>
    </row>
    <row r="201" spans="1:14" x14ac:dyDescent="0.2">
      <c r="A201" s="37" t="s">
        <v>69</v>
      </c>
      <c r="B201" s="68">
        <v>557</v>
      </c>
      <c r="C201" s="68" t="s">
        <v>293</v>
      </c>
      <c r="D201" s="38" t="s">
        <v>38</v>
      </c>
      <c r="E201" s="39">
        <v>120.8</v>
      </c>
      <c r="F201" s="38" t="s">
        <v>294</v>
      </c>
      <c r="G201" s="41">
        <v>4.2</v>
      </c>
      <c r="H201" s="38" t="s">
        <v>57</v>
      </c>
      <c r="I201" s="41">
        <v>9.75</v>
      </c>
      <c r="J201" s="43">
        <v>120800</v>
      </c>
      <c r="K201" s="43">
        <v>0</v>
      </c>
      <c r="L201" s="43">
        <v>0</v>
      </c>
      <c r="M201" s="43">
        <v>0</v>
      </c>
      <c r="N201" s="43">
        <v>0</v>
      </c>
    </row>
    <row r="202" spans="1:14" x14ac:dyDescent="0.2">
      <c r="A202" s="37" t="s">
        <v>295</v>
      </c>
      <c r="B202" s="68">
        <v>557</v>
      </c>
      <c r="C202" s="68" t="s">
        <v>293</v>
      </c>
      <c r="D202" s="38" t="s">
        <v>38</v>
      </c>
      <c r="E202" s="39">
        <v>41.9</v>
      </c>
      <c r="F202" s="38" t="s">
        <v>296</v>
      </c>
      <c r="G202" s="41">
        <v>5</v>
      </c>
      <c r="H202" s="38" t="s">
        <v>57</v>
      </c>
      <c r="I202" s="41">
        <v>19.5</v>
      </c>
      <c r="J202" s="43"/>
      <c r="K202" s="43"/>
      <c r="L202" s="43"/>
      <c r="M202" s="43"/>
      <c r="N202" s="43"/>
    </row>
    <row r="203" spans="1:14" x14ac:dyDescent="0.2">
      <c r="A203" s="37" t="s">
        <v>295</v>
      </c>
      <c r="B203" s="68">
        <v>557</v>
      </c>
      <c r="C203" s="68" t="s">
        <v>293</v>
      </c>
      <c r="D203" s="38" t="s">
        <v>38</v>
      </c>
      <c r="E203" s="39">
        <v>11</v>
      </c>
      <c r="F203" s="38" t="s">
        <v>297</v>
      </c>
      <c r="G203" s="41">
        <v>5</v>
      </c>
      <c r="H203" s="38" t="s">
        <v>57</v>
      </c>
      <c r="I203" s="41">
        <v>19.75</v>
      </c>
      <c r="J203" s="43"/>
      <c r="K203" s="43"/>
      <c r="L203" s="43"/>
      <c r="M203" s="43"/>
      <c r="N203" s="43"/>
    </row>
    <row r="204" spans="1:14" x14ac:dyDescent="0.2">
      <c r="A204" s="37" t="s">
        <v>295</v>
      </c>
      <c r="B204" s="68">
        <v>557</v>
      </c>
      <c r="C204" s="68" t="s">
        <v>293</v>
      </c>
      <c r="D204" s="38" t="s">
        <v>38</v>
      </c>
      <c r="E204" s="39">
        <v>64</v>
      </c>
      <c r="F204" s="38" t="s">
        <v>298</v>
      </c>
      <c r="G204" s="41">
        <v>3</v>
      </c>
      <c r="H204" s="38" t="s">
        <v>57</v>
      </c>
      <c r="I204" s="41">
        <v>20</v>
      </c>
      <c r="J204" s="43"/>
      <c r="K204" s="43"/>
      <c r="L204" s="43"/>
      <c r="M204" s="43"/>
      <c r="N204" s="43"/>
    </row>
    <row r="205" spans="1:14" x14ac:dyDescent="0.2">
      <c r="A205" s="37"/>
      <c r="D205" s="38"/>
      <c r="E205" s="39"/>
      <c r="F205" s="38"/>
      <c r="G205" s="41"/>
      <c r="H205" s="38"/>
      <c r="I205" s="41"/>
      <c r="J205" s="79"/>
      <c r="K205" s="43"/>
      <c r="L205" s="43"/>
      <c r="M205" s="43"/>
      <c r="N205" s="43"/>
    </row>
    <row r="206" spans="1:14" x14ac:dyDescent="0.2">
      <c r="A206" s="37" t="s">
        <v>270</v>
      </c>
      <c r="B206" s="68">
        <v>582</v>
      </c>
      <c r="C206" s="68" t="s">
        <v>299</v>
      </c>
      <c r="D206" s="38" t="s">
        <v>38</v>
      </c>
      <c r="E206" s="39">
        <v>750</v>
      </c>
      <c r="F206" s="38" t="s">
        <v>287</v>
      </c>
      <c r="G206" s="41">
        <v>4.5</v>
      </c>
      <c r="H206" s="38" t="s">
        <v>65</v>
      </c>
      <c r="I206" s="41">
        <v>18.5</v>
      </c>
      <c r="J206" s="43">
        <v>750000</v>
      </c>
      <c r="K206" s="43">
        <v>491828</v>
      </c>
      <c r="L206" s="43">
        <v>11815484</v>
      </c>
      <c r="M206" s="43">
        <v>130740</v>
      </c>
      <c r="N206" s="43">
        <v>11946224</v>
      </c>
    </row>
    <row r="207" spans="1:14" x14ac:dyDescent="0.2">
      <c r="A207" s="37" t="s">
        <v>276</v>
      </c>
      <c r="B207" s="68">
        <v>582</v>
      </c>
      <c r="C207" s="68" t="s">
        <v>299</v>
      </c>
      <c r="D207" s="38" t="s">
        <v>38</v>
      </c>
      <c r="E207" s="39">
        <v>45</v>
      </c>
      <c r="F207" s="38" t="s">
        <v>288</v>
      </c>
      <c r="G207" s="41">
        <v>4.5</v>
      </c>
      <c r="H207" s="38" t="s">
        <v>65</v>
      </c>
      <c r="I207" s="41">
        <v>18.5</v>
      </c>
      <c r="J207" s="43">
        <v>45000</v>
      </c>
      <c r="K207" s="43">
        <v>29914</v>
      </c>
      <c r="L207" s="43">
        <v>718642</v>
      </c>
      <c r="M207" s="43">
        <v>7952</v>
      </c>
      <c r="N207" s="43">
        <v>726594</v>
      </c>
    </row>
    <row r="208" spans="1:14" x14ac:dyDescent="0.2">
      <c r="A208" s="37" t="s">
        <v>276</v>
      </c>
      <c r="B208" s="68">
        <v>582</v>
      </c>
      <c r="C208" s="68" t="s">
        <v>299</v>
      </c>
      <c r="D208" s="38" t="s">
        <v>38</v>
      </c>
      <c r="E208" s="39">
        <v>19</v>
      </c>
      <c r="F208" s="38" t="s">
        <v>289</v>
      </c>
      <c r="G208" s="41">
        <v>4.5</v>
      </c>
      <c r="H208" s="38" t="s">
        <v>65</v>
      </c>
      <c r="I208" s="41">
        <v>18.5</v>
      </c>
      <c r="J208" s="43">
        <v>19000</v>
      </c>
      <c r="K208" s="43">
        <v>23677</v>
      </c>
      <c r="L208" s="43">
        <v>568807</v>
      </c>
      <c r="M208" s="43">
        <v>6294</v>
      </c>
      <c r="N208" s="43">
        <v>575101</v>
      </c>
    </row>
    <row r="209" spans="1:14" x14ac:dyDescent="0.2">
      <c r="A209" s="37" t="s">
        <v>276</v>
      </c>
      <c r="B209" s="68">
        <v>582</v>
      </c>
      <c r="C209" s="68" t="s">
        <v>299</v>
      </c>
      <c r="D209" s="38" t="s">
        <v>38</v>
      </c>
      <c r="E209" s="39">
        <v>9</v>
      </c>
      <c r="F209" s="38" t="s">
        <v>290</v>
      </c>
      <c r="G209" s="41">
        <v>4.5</v>
      </c>
      <c r="H209" s="38" t="s">
        <v>65</v>
      </c>
      <c r="I209" s="41">
        <v>18.5</v>
      </c>
      <c r="J209" s="43">
        <v>9000</v>
      </c>
      <c r="K209" s="43">
        <v>11216</v>
      </c>
      <c r="L209" s="43">
        <v>269449</v>
      </c>
      <c r="M209" s="43">
        <v>2981</v>
      </c>
      <c r="N209" s="43">
        <v>272430</v>
      </c>
    </row>
    <row r="210" spans="1:14" x14ac:dyDescent="0.2">
      <c r="A210" s="37" t="s">
        <v>276</v>
      </c>
      <c r="B210" s="68">
        <v>582</v>
      </c>
      <c r="C210" s="68" t="s">
        <v>299</v>
      </c>
      <c r="D210" s="38" t="s">
        <v>38</v>
      </c>
      <c r="E210" s="39">
        <v>24.6</v>
      </c>
      <c r="F210" s="38" t="s">
        <v>292</v>
      </c>
      <c r="G210" s="41">
        <v>4.5</v>
      </c>
      <c r="H210" s="38" t="s">
        <v>65</v>
      </c>
      <c r="I210" s="41">
        <v>18.5</v>
      </c>
      <c r="J210" s="43">
        <v>24600</v>
      </c>
      <c r="K210" s="43">
        <v>30656</v>
      </c>
      <c r="L210" s="43">
        <v>736468</v>
      </c>
      <c r="M210" s="43">
        <v>8149</v>
      </c>
      <c r="N210" s="43">
        <v>744617</v>
      </c>
    </row>
    <row r="211" spans="1:14" x14ac:dyDescent="0.2">
      <c r="A211" s="37" t="s">
        <v>276</v>
      </c>
      <c r="B211" s="68">
        <v>582</v>
      </c>
      <c r="C211" s="68" t="s">
        <v>299</v>
      </c>
      <c r="D211" s="38" t="s">
        <v>38</v>
      </c>
      <c r="E211" s="39">
        <v>112.4</v>
      </c>
      <c r="F211" s="38" t="s">
        <v>300</v>
      </c>
      <c r="G211" s="41">
        <v>4.5</v>
      </c>
      <c r="H211" s="38" t="s">
        <v>65</v>
      </c>
      <c r="I211" s="41">
        <v>18.5</v>
      </c>
      <c r="J211" s="43">
        <v>112400</v>
      </c>
      <c r="K211" s="43">
        <v>140070</v>
      </c>
      <c r="L211" s="43">
        <v>3364987</v>
      </c>
      <c r="M211" s="43">
        <v>37232</v>
      </c>
      <c r="N211" s="43">
        <v>3402219</v>
      </c>
    </row>
    <row r="212" spans="1:14" x14ac:dyDescent="0.2">
      <c r="A212" s="37"/>
      <c r="D212" s="38"/>
      <c r="E212" s="39"/>
      <c r="F212" s="38"/>
      <c r="G212" s="41"/>
      <c r="H212" s="38"/>
      <c r="I212" s="41"/>
      <c r="J212" s="79"/>
      <c r="K212" s="43"/>
      <c r="L212" s="43"/>
      <c r="M212" s="43"/>
      <c r="N212" s="43"/>
    </row>
    <row r="213" spans="1:14" x14ac:dyDescent="0.2">
      <c r="A213" s="37" t="s">
        <v>279</v>
      </c>
      <c r="B213" s="68">
        <v>607</v>
      </c>
      <c r="C213" s="68" t="s">
        <v>301</v>
      </c>
      <c r="D213" s="38" t="s">
        <v>229</v>
      </c>
      <c r="E213" s="39">
        <v>52800000</v>
      </c>
      <c r="F213" s="38" t="s">
        <v>302</v>
      </c>
      <c r="G213" s="41">
        <v>7.5</v>
      </c>
      <c r="H213" s="38" t="s">
        <v>176</v>
      </c>
      <c r="I213" s="41">
        <v>9.75</v>
      </c>
      <c r="J213" s="43">
        <v>52800000000</v>
      </c>
      <c r="K213" s="43">
        <v>24830200560</v>
      </c>
      <c r="L213" s="43">
        <v>24830201</v>
      </c>
      <c r="M213" s="43">
        <v>300369</v>
      </c>
      <c r="N213" s="43">
        <v>25130570</v>
      </c>
    </row>
    <row r="214" spans="1:14" x14ac:dyDescent="0.2">
      <c r="A214" s="37" t="s">
        <v>279</v>
      </c>
      <c r="B214" s="68">
        <v>607</v>
      </c>
      <c r="C214" s="68" t="s">
        <v>301</v>
      </c>
      <c r="D214" s="38" t="s">
        <v>229</v>
      </c>
      <c r="E214" s="39">
        <v>2700000</v>
      </c>
      <c r="F214" s="38" t="s">
        <v>303</v>
      </c>
      <c r="G214" s="41">
        <v>9</v>
      </c>
      <c r="H214" s="38" t="s">
        <v>176</v>
      </c>
      <c r="I214" s="41">
        <v>9.75</v>
      </c>
      <c r="J214" s="43">
        <v>2700000000</v>
      </c>
      <c r="K214" s="43">
        <v>2700000000</v>
      </c>
      <c r="L214" s="43">
        <v>2700000</v>
      </c>
      <c r="M214" s="43">
        <v>38988</v>
      </c>
      <c r="N214" s="43">
        <v>2738988</v>
      </c>
    </row>
    <row r="215" spans="1:14" x14ac:dyDescent="0.2">
      <c r="A215" s="37" t="s">
        <v>279</v>
      </c>
      <c r="B215" s="68">
        <v>607</v>
      </c>
      <c r="C215" s="68" t="s">
        <v>301</v>
      </c>
      <c r="D215" s="38" t="s">
        <v>229</v>
      </c>
      <c r="E215" s="39">
        <v>4500000</v>
      </c>
      <c r="F215" s="38" t="s">
        <v>304</v>
      </c>
      <c r="G215" s="41">
        <v>0</v>
      </c>
      <c r="H215" s="38" t="s">
        <v>176</v>
      </c>
      <c r="I215" s="41">
        <v>10</v>
      </c>
      <c r="J215" s="43">
        <v>4500000000</v>
      </c>
      <c r="K215" s="43">
        <v>4500000000</v>
      </c>
      <c r="L215" s="43">
        <v>4500000</v>
      </c>
      <c r="M215" s="43">
        <v>0</v>
      </c>
      <c r="N215" s="43">
        <v>4500000</v>
      </c>
    </row>
    <row r="216" spans="1:14" x14ac:dyDescent="0.2">
      <c r="A216" s="37" t="s">
        <v>305</v>
      </c>
      <c r="B216" s="68">
        <v>612</v>
      </c>
      <c r="C216" s="68" t="s">
        <v>306</v>
      </c>
      <c r="D216" s="38" t="s">
        <v>229</v>
      </c>
      <c r="E216" s="39">
        <v>34500000</v>
      </c>
      <c r="F216" s="38" t="s">
        <v>307</v>
      </c>
      <c r="G216" s="41">
        <v>6</v>
      </c>
      <c r="H216" s="38" t="s">
        <v>176</v>
      </c>
      <c r="I216" s="41">
        <v>7.25</v>
      </c>
      <c r="J216" s="43">
        <v>34500000000</v>
      </c>
      <c r="K216" s="43">
        <v>12937500000</v>
      </c>
      <c r="L216" s="43">
        <v>12937500</v>
      </c>
      <c r="M216" s="43">
        <v>59841</v>
      </c>
      <c r="N216" s="43">
        <v>12997341</v>
      </c>
    </row>
    <row r="217" spans="1:14" x14ac:dyDescent="0.2">
      <c r="A217" s="37" t="s">
        <v>305</v>
      </c>
      <c r="B217" s="68">
        <v>612</v>
      </c>
      <c r="C217" s="68" t="s">
        <v>306</v>
      </c>
      <c r="D217" s="38" t="s">
        <v>229</v>
      </c>
      <c r="E217" s="39">
        <v>10500000</v>
      </c>
      <c r="F217" s="38" t="s">
        <v>308</v>
      </c>
      <c r="G217" s="41">
        <v>0</v>
      </c>
      <c r="H217" s="38" t="s">
        <v>176</v>
      </c>
      <c r="I217" s="41">
        <v>7.5</v>
      </c>
      <c r="J217" s="43">
        <v>10500000000</v>
      </c>
      <c r="K217" s="43">
        <v>10500000000</v>
      </c>
      <c r="L217" s="43">
        <v>10500000</v>
      </c>
      <c r="M217" s="43">
        <v>0</v>
      </c>
      <c r="N217" s="43">
        <v>10500000</v>
      </c>
    </row>
    <row r="218" spans="1:14" x14ac:dyDescent="0.2">
      <c r="A218" s="37"/>
      <c r="D218" s="38"/>
      <c r="E218" s="39"/>
      <c r="F218" s="38"/>
      <c r="G218" s="41"/>
      <c r="H218" s="38"/>
      <c r="I218" s="41"/>
      <c r="J218" s="43"/>
      <c r="K218" s="43"/>
      <c r="L218" s="43"/>
      <c r="M218" s="43"/>
      <c r="N218" s="43"/>
    </row>
    <row r="219" spans="1:14" x14ac:dyDescent="0.2">
      <c r="A219" s="37" t="s">
        <v>312</v>
      </c>
      <c r="B219" s="68">
        <v>626</v>
      </c>
      <c r="C219" s="68" t="s">
        <v>313</v>
      </c>
      <c r="D219" s="38" t="s">
        <v>281</v>
      </c>
      <c r="E219" s="39">
        <v>100000</v>
      </c>
      <c r="F219" s="38" t="s">
        <v>314</v>
      </c>
      <c r="G219" s="41">
        <v>0</v>
      </c>
      <c r="H219" s="38" t="s">
        <v>315</v>
      </c>
      <c r="I219" s="41">
        <v>0.5</v>
      </c>
      <c r="J219" s="43"/>
      <c r="K219" s="43"/>
      <c r="L219" s="43"/>
      <c r="M219" s="43"/>
      <c r="N219" s="43"/>
    </row>
    <row r="220" spans="1:14" x14ac:dyDescent="0.2">
      <c r="A220" s="37" t="s">
        <v>312</v>
      </c>
      <c r="B220" s="68">
        <v>626</v>
      </c>
      <c r="C220" s="68" t="s">
        <v>313</v>
      </c>
      <c r="D220" s="38" t="s">
        <v>281</v>
      </c>
      <c r="E220" s="39">
        <v>100000</v>
      </c>
      <c r="F220" s="38" t="s">
        <v>316</v>
      </c>
      <c r="G220" s="41">
        <v>0</v>
      </c>
      <c r="H220" s="38" t="s">
        <v>315</v>
      </c>
      <c r="I220" s="41">
        <v>0.25</v>
      </c>
      <c r="J220" s="43"/>
      <c r="K220" s="43"/>
      <c r="L220" s="43"/>
      <c r="M220" s="43"/>
      <c r="N220" s="43"/>
    </row>
    <row r="221" spans="1:14" x14ac:dyDescent="0.2">
      <c r="A221" s="37" t="s">
        <v>305</v>
      </c>
      <c r="B221" s="68">
        <v>628</v>
      </c>
      <c r="C221" s="68" t="s">
        <v>317</v>
      </c>
      <c r="D221" s="38" t="s">
        <v>229</v>
      </c>
      <c r="E221" s="39">
        <v>33500000</v>
      </c>
      <c r="F221" s="38" t="s">
        <v>318</v>
      </c>
      <c r="G221" s="41">
        <v>6.5</v>
      </c>
      <c r="H221" s="38" t="s">
        <v>176</v>
      </c>
      <c r="I221" s="41">
        <v>7.25</v>
      </c>
      <c r="J221" s="43">
        <v>33500000000</v>
      </c>
      <c r="K221" s="43">
        <v>25125000000</v>
      </c>
      <c r="L221" s="43">
        <v>25125000</v>
      </c>
      <c r="M221" s="43">
        <v>125674</v>
      </c>
      <c r="N221" s="43">
        <v>25250674</v>
      </c>
    </row>
    <row r="222" spans="1:14" x14ac:dyDescent="0.2">
      <c r="A222" s="37" t="s">
        <v>305</v>
      </c>
      <c r="B222" s="68">
        <v>628</v>
      </c>
      <c r="C222" s="68" t="s">
        <v>317</v>
      </c>
      <c r="D222" s="38" t="s">
        <v>229</v>
      </c>
      <c r="E222" s="39">
        <v>6500000</v>
      </c>
      <c r="F222" s="38" t="s">
        <v>319</v>
      </c>
      <c r="G222" s="41">
        <v>0</v>
      </c>
      <c r="H222" s="38" t="s">
        <v>176</v>
      </c>
      <c r="I222" s="41">
        <v>7.5</v>
      </c>
      <c r="J222" s="43">
        <v>6500000000</v>
      </c>
      <c r="K222" s="43">
        <v>6500000000</v>
      </c>
      <c r="L222" s="43">
        <v>6500000</v>
      </c>
      <c r="M222" s="43">
        <v>0</v>
      </c>
      <c r="N222" s="43">
        <v>6500000</v>
      </c>
    </row>
    <row r="223" spans="1:14" x14ac:dyDescent="0.2">
      <c r="A223" s="37" t="s">
        <v>305</v>
      </c>
      <c r="B223" s="68">
        <v>631</v>
      </c>
      <c r="C223" s="68" t="s">
        <v>320</v>
      </c>
      <c r="D223" s="38" t="s">
        <v>229</v>
      </c>
      <c r="E223" s="39">
        <v>25000000</v>
      </c>
      <c r="F223" s="38" t="s">
        <v>321</v>
      </c>
      <c r="G223" s="41">
        <v>6.5</v>
      </c>
      <c r="H223" s="38" t="s">
        <v>176</v>
      </c>
      <c r="I223" s="41">
        <v>6</v>
      </c>
      <c r="J223" s="43">
        <v>25000000000</v>
      </c>
      <c r="K223" s="43">
        <v>10000000000</v>
      </c>
      <c r="L223" s="43">
        <v>10000000</v>
      </c>
      <c r="M223" s="43">
        <v>50020</v>
      </c>
      <c r="N223" s="43">
        <v>10050020</v>
      </c>
    </row>
    <row r="224" spans="1:14" x14ac:dyDescent="0.2">
      <c r="A224" s="37" t="s">
        <v>322</v>
      </c>
      <c r="B224" s="68">
        <v>631</v>
      </c>
      <c r="C224" s="68" t="s">
        <v>320</v>
      </c>
      <c r="D224" s="38" t="s">
        <v>229</v>
      </c>
      <c r="E224" s="39">
        <v>3500000</v>
      </c>
      <c r="F224" s="38" t="s">
        <v>323</v>
      </c>
      <c r="G224" s="41">
        <v>7</v>
      </c>
      <c r="H224" s="38" t="s">
        <v>176</v>
      </c>
      <c r="I224" s="41">
        <v>6</v>
      </c>
      <c r="J224" s="43"/>
      <c r="K224" s="43"/>
      <c r="L224" s="43"/>
      <c r="M224" s="43"/>
      <c r="N224" s="43"/>
    </row>
    <row r="225" spans="1:14" x14ac:dyDescent="0.2">
      <c r="A225" s="37" t="s">
        <v>305</v>
      </c>
      <c r="B225" s="68">
        <v>631</v>
      </c>
      <c r="C225" s="68" t="s">
        <v>320</v>
      </c>
      <c r="D225" s="38" t="s">
        <v>229</v>
      </c>
      <c r="E225" s="39">
        <v>10000</v>
      </c>
      <c r="F225" s="38" t="s">
        <v>324</v>
      </c>
      <c r="G225" s="41">
        <v>0</v>
      </c>
      <c r="H225" s="38" t="s">
        <v>176</v>
      </c>
      <c r="I225" s="41">
        <v>6.25</v>
      </c>
      <c r="J225" s="43">
        <v>10000000</v>
      </c>
      <c r="K225" s="43">
        <v>10000000</v>
      </c>
      <c r="L225" s="43">
        <v>10000</v>
      </c>
      <c r="M225" s="43">
        <v>0</v>
      </c>
      <c r="N225" s="43">
        <v>10000</v>
      </c>
    </row>
    <row r="226" spans="1:14" x14ac:dyDescent="0.2">
      <c r="A226" s="37"/>
      <c r="D226" s="38"/>
      <c r="E226" s="39"/>
      <c r="F226" s="38"/>
      <c r="G226" s="41"/>
      <c r="H226" s="38"/>
      <c r="I226" s="41"/>
      <c r="J226" s="43"/>
      <c r="K226" s="43"/>
      <c r="L226" s="43"/>
      <c r="M226" s="43"/>
      <c r="N226" s="43"/>
    </row>
    <row r="227" spans="1:14" x14ac:dyDescent="0.2">
      <c r="A227" s="37" t="s">
        <v>710</v>
      </c>
      <c r="B227" s="68">
        <v>657</v>
      </c>
      <c r="C227" s="68" t="s">
        <v>325</v>
      </c>
      <c r="D227" s="38" t="s">
        <v>229</v>
      </c>
      <c r="E227" s="39">
        <v>26100000</v>
      </c>
      <c r="F227" s="38" t="s">
        <v>326</v>
      </c>
      <c r="G227" s="41">
        <v>7</v>
      </c>
      <c r="H227" s="38" t="s">
        <v>176</v>
      </c>
      <c r="I227" s="41">
        <v>6.5</v>
      </c>
      <c r="J227" s="43">
        <v>26100000000</v>
      </c>
      <c r="K227" s="43">
        <v>26100000000</v>
      </c>
      <c r="L227" s="43">
        <v>26100000</v>
      </c>
      <c r="M227" s="43">
        <v>293558</v>
      </c>
      <c r="N227" s="43">
        <v>26393558</v>
      </c>
    </row>
    <row r="228" spans="1:14" x14ac:dyDescent="0.2">
      <c r="A228" s="37" t="s">
        <v>710</v>
      </c>
      <c r="B228" s="68">
        <v>657</v>
      </c>
      <c r="C228" s="68" t="s">
        <v>325</v>
      </c>
      <c r="D228" s="38" t="s">
        <v>229</v>
      </c>
      <c r="E228" s="39">
        <v>18900000</v>
      </c>
      <c r="F228" s="38" t="s">
        <v>327</v>
      </c>
      <c r="G228" s="41">
        <v>0</v>
      </c>
      <c r="H228" s="38" t="s">
        <v>176</v>
      </c>
      <c r="I228" s="41">
        <v>6.75</v>
      </c>
      <c r="J228" s="43">
        <v>18900000000</v>
      </c>
      <c r="K228" s="43">
        <v>18900000000</v>
      </c>
      <c r="L228" s="43">
        <v>18900000</v>
      </c>
      <c r="M228" s="43">
        <v>0</v>
      </c>
      <c r="N228" s="43">
        <v>18900000</v>
      </c>
    </row>
    <row r="229" spans="1:14" x14ac:dyDescent="0.2">
      <c r="A229" s="37" t="s">
        <v>279</v>
      </c>
      <c r="B229" s="68">
        <v>658</v>
      </c>
      <c r="C229" s="80" t="s">
        <v>328</v>
      </c>
      <c r="D229" s="38" t="s">
        <v>229</v>
      </c>
      <c r="E229" s="39">
        <v>10000000</v>
      </c>
      <c r="F229" s="38" t="s">
        <v>329</v>
      </c>
      <c r="G229" s="41">
        <v>7</v>
      </c>
      <c r="H229" s="38" t="s">
        <v>176</v>
      </c>
      <c r="I229" s="41">
        <v>5</v>
      </c>
      <c r="J229" s="43">
        <v>10000000000</v>
      </c>
      <c r="K229" s="43">
        <v>10000000000</v>
      </c>
      <c r="L229" s="43">
        <v>10000000</v>
      </c>
      <c r="M229" s="43">
        <v>170585</v>
      </c>
      <c r="N229" s="43">
        <v>10170585</v>
      </c>
    </row>
    <row r="230" spans="1:14" x14ac:dyDescent="0.2">
      <c r="A230" s="37" t="s">
        <v>284</v>
      </c>
      <c r="B230" s="68">
        <v>658</v>
      </c>
      <c r="C230" s="80" t="s">
        <v>328</v>
      </c>
      <c r="D230" s="38" t="s">
        <v>229</v>
      </c>
      <c r="E230" s="39">
        <v>50</v>
      </c>
      <c r="F230" s="38" t="s">
        <v>330</v>
      </c>
      <c r="G230" s="41">
        <v>8.5</v>
      </c>
      <c r="H230" s="38" t="s">
        <v>176</v>
      </c>
      <c r="I230" s="41">
        <v>5.25</v>
      </c>
      <c r="J230" s="43">
        <v>50000</v>
      </c>
      <c r="K230" s="43">
        <v>63863</v>
      </c>
      <c r="L230" s="43">
        <v>64</v>
      </c>
      <c r="M230" s="43">
        <v>1</v>
      </c>
      <c r="N230" s="43">
        <v>65</v>
      </c>
    </row>
    <row r="231" spans="1:14" x14ac:dyDescent="0.2">
      <c r="A231" s="37"/>
      <c r="C231" s="80"/>
      <c r="D231" s="38"/>
      <c r="E231" s="39"/>
      <c r="F231" s="38"/>
      <c r="G231" s="41"/>
      <c r="H231" s="38"/>
      <c r="I231" s="41"/>
      <c r="J231" s="43"/>
      <c r="K231" s="43"/>
      <c r="L231" s="43"/>
      <c r="M231" s="43"/>
      <c r="N231" s="43"/>
    </row>
    <row r="232" spans="1:14" x14ac:dyDescent="0.2">
      <c r="A232" s="37" t="s">
        <v>331</v>
      </c>
      <c r="B232" s="68">
        <v>693</v>
      </c>
      <c r="C232" s="80" t="s">
        <v>332</v>
      </c>
      <c r="D232" s="38" t="s">
        <v>281</v>
      </c>
      <c r="E232" s="39">
        <v>50000</v>
      </c>
      <c r="F232" s="38" t="s">
        <v>51</v>
      </c>
      <c r="G232" s="41">
        <v>0</v>
      </c>
      <c r="H232" s="38" t="s">
        <v>315</v>
      </c>
      <c r="I232" s="41">
        <v>8.3333333333333329E-2</v>
      </c>
      <c r="J232" s="43"/>
      <c r="K232" s="43"/>
      <c r="L232" s="43"/>
      <c r="M232" s="43"/>
      <c r="N232" s="43"/>
    </row>
    <row r="233" spans="1:14" x14ac:dyDescent="0.2">
      <c r="A233" s="37" t="s">
        <v>331</v>
      </c>
      <c r="B233" s="68">
        <v>693</v>
      </c>
      <c r="C233" s="80" t="s">
        <v>332</v>
      </c>
      <c r="D233" s="38" t="s">
        <v>281</v>
      </c>
      <c r="E233" s="39">
        <v>50000</v>
      </c>
      <c r="F233" s="38" t="s">
        <v>52</v>
      </c>
      <c r="G233" s="41">
        <v>0</v>
      </c>
      <c r="H233" s="38" t="s">
        <v>315</v>
      </c>
      <c r="I233" s="41">
        <v>0.25</v>
      </c>
      <c r="J233" s="43"/>
      <c r="K233" s="43"/>
      <c r="L233" s="43"/>
      <c r="M233" s="43"/>
      <c r="N233" s="43"/>
    </row>
    <row r="234" spans="1:14" x14ac:dyDescent="0.2">
      <c r="A234" s="37" t="s">
        <v>331</v>
      </c>
      <c r="B234" s="68">
        <v>693</v>
      </c>
      <c r="C234" s="80" t="s">
        <v>332</v>
      </c>
      <c r="D234" s="38" t="s">
        <v>281</v>
      </c>
      <c r="E234" s="39">
        <v>50000</v>
      </c>
      <c r="F234" s="38" t="s">
        <v>333</v>
      </c>
      <c r="G234" s="41">
        <v>0</v>
      </c>
      <c r="H234" s="38" t="s">
        <v>315</v>
      </c>
      <c r="I234" s="41">
        <v>0.5</v>
      </c>
      <c r="J234" s="43"/>
      <c r="K234" s="43"/>
      <c r="L234" s="43"/>
      <c r="M234" s="43"/>
      <c r="N234" s="43"/>
    </row>
    <row r="235" spans="1:14" x14ac:dyDescent="0.2">
      <c r="A235" s="37" t="s">
        <v>331</v>
      </c>
      <c r="B235" s="68">
        <v>693</v>
      </c>
      <c r="C235" s="80" t="s">
        <v>332</v>
      </c>
      <c r="D235" s="38" t="s">
        <v>281</v>
      </c>
      <c r="E235" s="39">
        <v>50000</v>
      </c>
      <c r="F235" s="38" t="s">
        <v>334</v>
      </c>
      <c r="G235" s="41">
        <v>0</v>
      </c>
      <c r="H235" s="38" t="s">
        <v>315</v>
      </c>
      <c r="I235" s="41">
        <v>1</v>
      </c>
      <c r="J235" s="43"/>
      <c r="K235" s="43"/>
      <c r="L235" s="43"/>
      <c r="M235" s="43"/>
      <c r="N235" s="43"/>
    </row>
    <row r="236" spans="1:14" x14ac:dyDescent="0.2">
      <c r="A236" s="37" t="s">
        <v>331</v>
      </c>
      <c r="B236" s="68">
        <v>693</v>
      </c>
      <c r="C236" s="80" t="s">
        <v>332</v>
      </c>
      <c r="D236" s="38" t="s">
        <v>281</v>
      </c>
      <c r="E236" s="39">
        <v>50000</v>
      </c>
      <c r="F236" s="38" t="s">
        <v>335</v>
      </c>
      <c r="G236" s="41">
        <v>0</v>
      </c>
      <c r="H236" s="38" t="s">
        <v>315</v>
      </c>
      <c r="I236" s="41">
        <v>1.5</v>
      </c>
      <c r="J236" s="43"/>
      <c r="K236" s="43"/>
      <c r="L236" s="43"/>
      <c r="M236" s="43"/>
      <c r="N236" s="43"/>
    </row>
    <row r="237" spans="1:14" x14ac:dyDescent="0.2">
      <c r="A237" s="37" t="s">
        <v>331</v>
      </c>
      <c r="B237" s="68">
        <v>693</v>
      </c>
      <c r="C237" s="80" t="s">
        <v>332</v>
      </c>
      <c r="D237" s="38" t="s">
        <v>229</v>
      </c>
      <c r="E237" s="39">
        <v>25000000</v>
      </c>
      <c r="F237" s="38" t="s">
        <v>54</v>
      </c>
      <c r="G237" s="41">
        <v>0</v>
      </c>
      <c r="H237" s="38" t="s">
        <v>315</v>
      </c>
      <c r="I237" s="41">
        <v>8.3333333333333329E-2</v>
      </c>
      <c r="J237" s="43"/>
      <c r="K237" s="43"/>
      <c r="L237" s="43"/>
      <c r="M237" s="43"/>
      <c r="N237" s="43"/>
    </row>
    <row r="238" spans="1:14" x14ac:dyDescent="0.2">
      <c r="A238" s="37" t="s">
        <v>331</v>
      </c>
      <c r="B238" s="68">
        <v>693</v>
      </c>
      <c r="C238" s="80" t="s">
        <v>332</v>
      </c>
      <c r="D238" s="38" t="s">
        <v>229</v>
      </c>
      <c r="E238" s="39">
        <v>25000000</v>
      </c>
      <c r="F238" s="38" t="s">
        <v>336</v>
      </c>
      <c r="G238" s="41">
        <v>0</v>
      </c>
      <c r="H238" s="38" t="s">
        <v>315</v>
      </c>
      <c r="I238" s="41">
        <v>0.25</v>
      </c>
      <c r="J238" s="43"/>
      <c r="K238" s="43"/>
      <c r="L238" s="43"/>
      <c r="M238" s="43"/>
      <c r="N238" s="43"/>
    </row>
    <row r="239" spans="1:14" x14ac:dyDescent="0.2">
      <c r="A239" s="37" t="s">
        <v>331</v>
      </c>
      <c r="B239" s="68">
        <v>693</v>
      </c>
      <c r="C239" s="80" t="s">
        <v>332</v>
      </c>
      <c r="D239" s="38" t="s">
        <v>229</v>
      </c>
      <c r="E239" s="39">
        <v>25000000</v>
      </c>
      <c r="F239" s="38" t="s">
        <v>337</v>
      </c>
      <c r="G239" s="41">
        <v>0</v>
      </c>
      <c r="H239" s="38" t="s">
        <v>315</v>
      </c>
      <c r="I239" s="41">
        <v>0.5</v>
      </c>
      <c r="J239" s="43"/>
      <c r="K239" s="43"/>
      <c r="L239" s="43"/>
      <c r="M239" s="43"/>
      <c r="N239" s="43"/>
    </row>
    <row r="240" spans="1:14" x14ac:dyDescent="0.2">
      <c r="A240" s="37" t="s">
        <v>331</v>
      </c>
      <c r="B240" s="68">
        <v>693</v>
      </c>
      <c r="C240" s="80" t="s">
        <v>332</v>
      </c>
      <c r="D240" s="38" t="s">
        <v>229</v>
      </c>
      <c r="E240" s="39">
        <v>25000000</v>
      </c>
      <c r="F240" s="38" t="s">
        <v>338</v>
      </c>
      <c r="G240" s="41">
        <v>0</v>
      </c>
      <c r="H240" s="38" t="s">
        <v>315</v>
      </c>
      <c r="I240" s="41">
        <v>1</v>
      </c>
      <c r="J240" s="43"/>
      <c r="K240" s="43"/>
      <c r="L240" s="43"/>
      <c r="M240" s="43"/>
      <c r="N240" s="43"/>
    </row>
    <row r="241" spans="1:14" x14ac:dyDescent="0.2">
      <c r="A241" s="37" t="s">
        <v>331</v>
      </c>
      <c r="B241" s="68">
        <v>693</v>
      </c>
      <c r="C241" s="80" t="s">
        <v>332</v>
      </c>
      <c r="D241" s="38" t="s">
        <v>229</v>
      </c>
      <c r="E241" s="39">
        <v>25000000</v>
      </c>
      <c r="F241" s="38" t="s">
        <v>339</v>
      </c>
      <c r="G241" s="41">
        <v>0</v>
      </c>
      <c r="H241" s="38" t="s">
        <v>315</v>
      </c>
      <c r="I241" s="41">
        <v>1.5</v>
      </c>
      <c r="J241" s="43"/>
      <c r="K241" s="43"/>
      <c r="L241" s="43"/>
      <c r="M241" s="43"/>
      <c r="N241" s="43"/>
    </row>
    <row r="242" spans="1:14" x14ac:dyDescent="0.2">
      <c r="A242" s="37" t="s">
        <v>331</v>
      </c>
      <c r="B242" s="68">
        <v>693</v>
      </c>
      <c r="C242" s="80" t="s">
        <v>332</v>
      </c>
      <c r="D242" s="38" t="s">
        <v>229</v>
      </c>
      <c r="E242" s="39">
        <v>25000000</v>
      </c>
      <c r="F242" s="38" t="s">
        <v>340</v>
      </c>
      <c r="G242" s="41">
        <v>0</v>
      </c>
      <c r="H242" s="38" t="s">
        <v>315</v>
      </c>
      <c r="I242" s="41">
        <v>0.25</v>
      </c>
      <c r="J242" s="43"/>
      <c r="K242" s="43"/>
      <c r="L242" s="43"/>
      <c r="M242" s="43"/>
      <c r="N242" s="43"/>
    </row>
    <row r="243" spans="1:14" x14ac:dyDescent="0.2">
      <c r="A243" s="37" t="s">
        <v>331</v>
      </c>
      <c r="B243" s="68">
        <v>693</v>
      </c>
      <c r="C243" s="80" t="s">
        <v>332</v>
      </c>
      <c r="D243" s="38" t="s">
        <v>229</v>
      </c>
      <c r="E243" s="39">
        <v>25000000</v>
      </c>
      <c r="F243" s="38" t="s">
        <v>341</v>
      </c>
      <c r="G243" s="41">
        <v>0</v>
      </c>
      <c r="H243" s="38" t="s">
        <v>315</v>
      </c>
      <c r="I243" s="41">
        <v>0.5</v>
      </c>
      <c r="J243" s="43"/>
      <c r="K243" s="43"/>
      <c r="L243" s="43"/>
      <c r="M243" s="43"/>
      <c r="N243" s="43"/>
    </row>
    <row r="244" spans="1:14" x14ac:dyDescent="0.2">
      <c r="A244" s="37" t="s">
        <v>331</v>
      </c>
      <c r="B244" s="68">
        <v>693</v>
      </c>
      <c r="C244" s="80" t="s">
        <v>332</v>
      </c>
      <c r="D244" s="38" t="s">
        <v>229</v>
      </c>
      <c r="E244" s="39">
        <v>25000000</v>
      </c>
      <c r="F244" s="38" t="s">
        <v>342</v>
      </c>
      <c r="G244" s="41">
        <v>0</v>
      </c>
      <c r="H244" s="38" t="s">
        <v>315</v>
      </c>
      <c r="I244" s="41">
        <v>1</v>
      </c>
      <c r="J244" s="43"/>
      <c r="K244" s="43"/>
      <c r="L244" s="43"/>
      <c r="M244" s="43"/>
      <c r="N244" s="43"/>
    </row>
    <row r="245" spans="1:14" x14ac:dyDescent="0.2">
      <c r="A245" s="37" t="s">
        <v>331</v>
      </c>
      <c r="B245" s="68">
        <v>693</v>
      </c>
      <c r="C245" s="80" t="s">
        <v>332</v>
      </c>
      <c r="D245" s="38" t="s">
        <v>229</v>
      </c>
      <c r="E245" s="39">
        <v>25000000</v>
      </c>
      <c r="F245" s="38" t="s">
        <v>343</v>
      </c>
      <c r="G245" s="41">
        <v>0</v>
      </c>
      <c r="H245" s="38" t="s">
        <v>315</v>
      </c>
      <c r="I245" s="41">
        <v>1.5</v>
      </c>
      <c r="J245" s="43"/>
      <c r="K245" s="43"/>
      <c r="L245" s="43"/>
      <c r="M245" s="43"/>
      <c r="N245" s="43"/>
    </row>
    <row r="246" spans="1:14" x14ac:dyDescent="0.2">
      <c r="A246" s="37" t="s">
        <v>331</v>
      </c>
      <c r="B246" s="68">
        <v>693</v>
      </c>
      <c r="C246" s="80" t="s">
        <v>332</v>
      </c>
      <c r="D246" s="38" t="s">
        <v>38</v>
      </c>
      <c r="E246" s="39">
        <v>1100</v>
      </c>
      <c r="F246" s="38" t="s">
        <v>344</v>
      </c>
      <c r="G246" s="41">
        <v>0</v>
      </c>
      <c r="H246" s="38" t="s">
        <v>315</v>
      </c>
      <c r="I246" s="41">
        <v>0.25</v>
      </c>
      <c r="J246" s="43"/>
      <c r="K246" s="43"/>
      <c r="L246" s="43"/>
      <c r="M246" s="43"/>
      <c r="N246" s="43"/>
    </row>
    <row r="247" spans="1:14" x14ac:dyDescent="0.2">
      <c r="A247" s="37" t="s">
        <v>331</v>
      </c>
      <c r="B247" s="68">
        <v>693</v>
      </c>
      <c r="C247" s="80" t="s">
        <v>332</v>
      </c>
      <c r="D247" s="38" t="s">
        <v>38</v>
      </c>
      <c r="E247" s="39">
        <v>1100</v>
      </c>
      <c r="F247" s="38" t="s">
        <v>345</v>
      </c>
      <c r="G247" s="41">
        <v>0</v>
      </c>
      <c r="H247" s="38" t="s">
        <v>315</v>
      </c>
      <c r="I247" s="41">
        <v>0.5</v>
      </c>
      <c r="J247" s="43"/>
      <c r="K247" s="43"/>
      <c r="L247" s="43"/>
      <c r="M247" s="43"/>
      <c r="N247" s="43"/>
    </row>
    <row r="248" spans="1:14" x14ac:dyDescent="0.2">
      <c r="A248" s="37" t="s">
        <v>331</v>
      </c>
      <c r="B248" s="68">
        <v>693</v>
      </c>
      <c r="C248" s="80" t="s">
        <v>332</v>
      </c>
      <c r="D248" s="38" t="s">
        <v>38</v>
      </c>
      <c r="E248" s="39">
        <v>1100</v>
      </c>
      <c r="F248" s="38" t="s">
        <v>346</v>
      </c>
      <c r="G248" s="41">
        <v>0</v>
      </c>
      <c r="H248" s="38" t="s">
        <v>315</v>
      </c>
      <c r="I248" s="41">
        <v>1</v>
      </c>
      <c r="J248" s="43"/>
      <c r="K248" s="43"/>
      <c r="L248" s="43"/>
      <c r="M248" s="43"/>
      <c r="N248" s="43"/>
    </row>
    <row r="249" spans="1:14" x14ac:dyDescent="0.2">
      <c r="A249" s="37" t="s">
        <v>331</v>
      </c>
      <c r="B249" s="68">
        <v>693</v>
      </c>
      <c r="C249" s="80" t="s">
        <v>332</v>
      </c>
      <c r="D249" s="38" t="s">
        <v>38</v>
      </c>
      <c r="E249" s="39">
        <v>1100</v>
      </c>
      <c r="F249" s="38" t="s">
        <v>347</v>
      </c>
      <c r="G249" s="41">
        <v>0</v>
      </c>
      <c r="H249" s="38" t="s">
        <v>315</v>
      </c>
      <c r="I249" s="41">
        <v>1.5</v>
      </c>
      <c r="J249" s="43"/>
      <c r="K249" s="43"/>
      <c r="L249" s="43"/>
      <c r="M249" s="43"/>
      <c r="N249" s="43"/>
    </row>
    <row r="250" spans="1:14" x14ac:dyDescent="0.2">
      <c r="A250" s="37" t="s">
        <v>331</v>
      </c>
      <c r="B250" s="68">
        <v>693</v>
      </c>
      <c r="C250" s="80" t="s">
        <v>332</v>
      </c>
      <c r="D250" s="38" t="s">
        <v>281</v>
      </c>
      <c r="E250" s="39">
        <v>50000</v>
      </c>
      <c r="F250" s="38" t="s">
        <v>348</v>
      </c>
      <c r="G250" s="41">
        <v>0</v>
      </c>
      <c r="H250" s="38" t="s">
        <v>315</v>
      </c>
      <c r="I250" s="41">
        <v>0.25</v>
      </c>
      <c r="J250" s="43"/>
      <c r="K250" s="43"/>
      <c r="L250" s="43"/>
      <c r="M250" s="43"/>
      <c r="N250" s="43"/>
    </row>
    <row r="251" spans="1:14" x14ac:dyDescent="0.2">
      <c r="A251" s="37" t="s">
        <v>331</v>
      </c>
      <c r="B251" s="68">
        <v>693</v>
      </c>
      <c r="C251" s="80" t="s">
        <v>332</v>
      </c>
      <c r="D251" s="38" t="s">
        <v>281</v>
      </c>
      <c r="E251" s="39">
        <v>50000</v>
      </c>
      <c r="F251" s="38" t="s">
        <v>349</v>
      </c>
      <c r="G251" s="41">
        <v>0</v>
      </c>
      <c r="H251" s="38" t="s">
        <v>315</v>
      </c>
      <c r="I251" s="41">
        <v>0.5</v>
      </c>
      <c r="J251" s="43"/>
      <c r="K251" s="43"/>
      <c r="L251" s="43"/>
      <c r="M251" s="43"/>
      <c r="N251" s="43"/>
    </row>
    <row r="252" spans="1:14" x14ac:dyDescent="0.2">
      <c r="A252" s="37" t="s">
        <v>331</v>
      </c>
      <c r="B252" s="68">
        <v>693</v>
      </c>
      <c r="C252" s="80" t="s">
        <v>332</v>
      </c>
      <c r="D252" s="38" t="s">
        <v>281</v>
      </c>
      <c r="E252" s="39">
        <v>50000</v>
      </c>
      <c r="F252" s="38" t="s">
        <v>350</v>
      </c>
      <c r="G252" s="41">
        <v>0</v>
      </c>
      <c r="H252" s="38" t="s">
        <v>315</v>
      </c>
      <c r="I252" s="41">
        <v>1</v>
      </c>
      <c r="J252" s="43"/>
      <c r="K252" s="43"/>
      <c r="L252" s="43"/>
      <c r="M252" s="43"/>
      <c r="N252" s="43"/>
    </row>
    <row r="253" spans="1:14" x14ac:dyDescent="0.2">
      <c r="A253" s="37" t="s">
        <v>331</v>
      </c>
      <c r="B253" s="68">
        <v>693</v>
      </c>
      <c r="C253" s="80" t="s">
        <v>332</v>
      </c>
      <c r="D253" s="38" t="s">
        <v>281</v>
      </c>
      <c r="E253" s="39">
        <v>50000</v>
      </c>
      <c r="F253" s="38" t="s">
        <v>351</v>
      </c>
      <c r="G253" s="41">
        <v>0</v>
      </c>
      <c r="H253" s="38" t="s">
        <v>315</v>
      </c>
      <c r="I253" s="41">
        <v>1.5</v>
      </c>
      <c r="J253" s="43"/>
      <c r="K253" s="43"/>
      <c r="L253" s="43"/>
      <c r="M253" s="43"/>
      <c r="N253" s="43"/>
    </row>
    <row r="254" spans="1:14" x14ac:dyDescent="0.2">
      <c r="A254" s="37" t="s">
        <v>331</v>
      </c>
      <c r="B254" s="68">
        <v>693</v>
      </c>
      <c r="C254" s="80" t="s">
        <v>332</v>
      </c>
      <c r="D254" s="38" t="s">
        <v>38</v>
      </c>
      <c r="E254" s="39">
        <v>1100</v>
      </c>
      <c r="F254" s="38" t="s">
        <v>352</v>
      </c>
      <c r="G254" s="41">
        <v>0</v>
      </c>
      <c r="H254" s="38" t="s">
        <v>315</v>
      </c>
      <c r="I254" s="41">
        <v>0.25</v>
      </c>
      <c r="J254" s="43"/>
      <c r="K254" s="43"/>
      <c r="L254" s="43"/>
      <c r="M254" s="43"/>
      <c r="N254" s="43"/>
    </row>
    <row r="255" spans="1:14" x14ac:dyDescent="0.2">
      <c r="A255" s="37" t="s">
        <v>331</v>
      </c>
      <c r="B255" s="68">
        <v>693</v>
      </c>
      <c r="C255" s="80" t="s">
        <v>332</v>
      </c>
      <c r="D255" s="38" t="s">
        <v>38</v>
      </c>
      <c r="E255" s="39">
        <v>1100</v>
      </c>
      <c r="F255" s="38" t="s">
        <v>353</v>
      </c>
      <c r="G255" s="41">
        <v>0</v>
      </c>
      <c r="H255" s="38" t="s">
        <v>315</v>
      </c>
      <c r="I255" s="41">
        <v>0.5</v>
      </c>
      <c r="J255" s="43"/>
      <c r="K255" s="43"/>
      <c r="L255" s="43"/>
      <c r="M255" s="43"/>
      <c r="N255" s="43"/>
    </row>
    <row r="256" spans="1:14" x14ac:dyDescent="0.2">
      <c r="A256" s="37" t="s">
        <v>331</v>
      </c>
      <c r="B256" s="68">
        <v>693</v>
      </c>
      <c r="C256" s="80" t="s">
        <v>332</v>
      </c>
      <c r="D256" s="38" t="s">
        <v>38</v>
      </c>
      <c r="E256" s="39">
        <v>1100</v>
      </c>
      <c r="F256" s="38" t="s">
        <v>354</v>
      </c>
      <c r="G256" s="41">
        <v>0</v>
      </c>
      <c r="H256" s="38" t="s">
        <v>315</v>
      </c>
      <c r="I256" s="41">
        <v>1</v>
      </c>
      <c r="J256" s="43"/>
      <c r="K256" s="43"/>
      <c r="L256" s="43"/>
      <c r="M256" s="43"/>
      <c r="N256" s="43"/>
    </row>
    <row r="257" spans="1:14" x14ac:dyDescent="0.2">
      <c r="A257" s="37" t="s">
        <v>331</v>
      </c>
      <c r="B257" s="68">
        <v>693</v>
      </c>
      <c r="C257" s="80" t="s">
        <v>332</v>
      </c>
      <c r="D257" s="38" t="s">
        <v>38</v>
      </c>
      <c r="E257" s="39">
        <v>1100</v>
      </c>
      <c r="F257" s="38" t="s">
        <v>355</v>
      </c>
      <c r="G257" s="41">
        <v>0</v>
      </c>
      <c r="H257" s="38" t="s">
        <v>315</v>
      </c>
      <c r="I257" s="41">
        <v>1.5</v>
      </c>
      <c r="J257" s="43"/>
      <c r="K257" s="43"/>
      <c r="L257" s="43"/>
      <c r="M257" s="43"/>
      <c r="N257" s="43"/>
    </row>
    <row r="258" spans="1:14" x14ac:dyDescent="0.2">
      <c r="A258" s="37" t="s">
        <v>331</v>
      </c>
      <c r="B258" s="68">
        <v>693</v>
      </c>
      <c r="C258" s="80" t="s">
        <v>332</v>
      </c>
      <c r="D258" s="38" t="s">
        <v>38</v>
      </c>
      <c r="E258" s="70">
        <v>1E-3</v>
      </c>
      <c r="F258" s="38" t="s">
        <v>356</v>
      </c>
      <c r="G258" s="41">
        <v>0</v>
      </c>
      <c r="H258" s="38" t="s">
        <v>315</v>
      </c>
      <c r="I258" s="41">
        <v>1.5027777777777778</v>
      </c>
      <c r="J258" s="43"/>
      <c r="K258" s="43"/>
      <c r="L258" s="43"/>
      <c r="M258" s="43"/>
      <c r="N258" s="43"/>
    </row>
    <row r="259" spans="1:14" x14ac:dyDescent="0.2">
      <c r="A259" s="37"/>
      <c r="C259" s="80"/>
      <c r="D259" s="38"/>
      <c r="E259" s="39"/>
      <c r="F259" s="38"/>
      <c r="G259" s="41"/>
      <c r="H259" s="38"/>
      <c r="I259" s="41"/>
      <c r="J259" s="43"/>
      <c r="K259" s="43"/>
      <c r="L259" s="43"/>
      <c r="M259" s="43"/>
      <c r="N259" s="43"/>
    </row>
    <row r="260" spans="1:14" x14ac:dyDescent="0.2">
      <c r="A260" s="37" t="s">
        <v>279</v>
      </c>
      <c r="B260" s="68">
        <v>707</v>
      </c>
      <c r="C260" s="80" t="s">
        <v>357</v>
      </c>
      <c r="D260" s="38" t="s">
        <v>38</v>
      </c>
      <c r="E260" s="39">
        <v>1267</v>
      </c>
      <c r="F260" s="38" t="s">
        <v>358</v>
      </c>
      <c r="G260" s="41">
        <v>4.5407200000000003</v>
      </c>
      <c r="H260" s="38" t="s">
        <v>176</v>
      </c>
      <c r="I260" s="41">
        <v>6</v>
      </c>
      <c r="J260" s="43">
        <v>1267000</v>
      </c>
      <c r="K260" s="43">
        <v>872786.38</v>
      </c>
      <c r="L260" s="43">
        <v>20967480</v>
      </c>
      <c r="M260" s="43">
        <v>520996</v>
      </c>
      <c r="N260" s="43">
        <v>21488476</v>
      </c>
    </row>
    <row r="261" spans="1:14" x14ac:dyDescent="0.2">
      <c r="A261" s="37" t="s">
        <v>279</v>
      </c>
      <c r="B261" s="68">
        <v>707</v>
      </c>
      <c r="C261" s="80" t="s">
        <v>357</v>
      </c>
      <c r="D261" s="38" t="s">
        <v>38</v>
      </c>
      <c r="E261" s="70">
        <v>1E-3</v>
      </c>
      <c r="F261" s="38" t="s">
        <v>359</v>
      </c>
      <c r="G261" s="41">
        <v>0</v>
      </c>
      <c r="H261" s="38" t="s">
        <v>176</v>
      </c>
      <c r="I261" s="41">
        <v>6</v>
      </c>
      <c r="J261" s="43">
        <v>1</v>
      </c>
      <c r="K261" s="43">
        <v>1</v>
      </c>
      <c r="L261" s="43">
        <v>24</v>
      </c>
      <c r="M261" s="43">
        <v>0</v>
      </c>
      <c r="N261" s="43">
        <v>24</v>
      </c>
    </row>
    <row r="262" spans="1:14" x14ac:dyDescent="0.2">
      <c r="A262" s="37"/>
      <c r="C262" s="80"/>
      <c r="D262" s="38"/>
      <c r="E262" s="70"/>
      <c r="F262" s="38"/>
      <c r="G262" s="41"/>
      <c r="H262" s="38"/>
      <c r="I262" s="41"/>
      <c r="J262" s="43"/>
      <c r="K262" s="43"/>
      <c r="L262" s="43"/>
      <c r="M262" s="43"/>
      <c r="N262" s="43"/>
    </row>
    <row r="263" spans="1:14" x14ac:dyDescent="0.2">
      <c r="A263" s="37" t="s">
        <v>331</v>
      </c>
      <c r="B263" s="68">
        <v>734</v>
      </c>
      <c r="C263" s="80" t="s">
        <v>360</v>
      </c>
      <c r="D263" s="38" t="s">
        <v>38</v>
      </c>
      <c r="E263" s="70">
        <v>1200</v>
      </c>
      <c r="F263" s="38" t="s">
        <v>51</v>
      </c>
      <c r="G263" s="41">
        <v>0</v>
      </c>
      <c r="H263" s="38" t="s">
        <v>315</v>
      </c>
      <c r="I263" s="41">
        <v>1</v>
      </c>
      <c r="J263" s="43"/>
      <c r="K263" s="43"/>
      <c r="L263" s="43"/>
      <c r="M263" s="43"/>
      <c r="N263" s="43"/>
    </row>
    <row r="264" spans="1:14" x14ac:dyDescent="0.2">
      <c r="A264" s="37" t="s">
        <v>331</v>
      </c>
      <c r="B264" s="68">
        <v>734</v>
      </c>
      <c r="C264" s="80" t="s">
        <v>360</v>
      </c>
      <c r="D264" s="38" t="s">
        <v>38</v>
      </c>
      <c r="E264" s="70">
        <v>1200</v>
      </c>
      <c r="F264" s="38" t="s">
        <v>52</v>
      </c>
      <c r="G264" s="41">
        <v>0</v>
      </c>
      <c r="H264" s="38" t="s">
        <v>315</v>
      </c>
      <c r="I264" s="41">
        <v>1.5013698630136987</v>
      </c>
      <c r="J264" s="43"/>
      <c r="K264" s="43"/>
      <c r="L264" s="43"/>
      <c r="M264" s="43"/>
      <c r="N264" s="43"/>
    </row>
    <row r="265" spans="1:14" x14ac:dyDescent="0.2">
      <c r="A265" s="37" t="s">
        <v>331</v>
      </c>
      <c r="B265" s="68">
        <v>734</v>
      </c>
      <c r="C265" s="80" t="s">
        <v>360</v>
      </c>
      <c r="D265" s="38" t="s">
        <v>38</v>
      </c>
      <c r="E265" s="70">
        <v>1200</v>
      </c>
      <c r="F265" s="38" t="s">
        <v>333</v>
      </c>
      <c r="G265" s="41">
        <v>0</v>
      </c>
      <c r="H265" s="38" t="s">
        <v>315</v>
      </c>
      <c r="I265" s="41">
        <v>2</v>
      </c>
      <c r="J265" s="43"/>
      <c r="K265" s="43"/>
      <c r="L265" s="43"/>
      <c r="M265" s="43"/>
      <c r="N265" s="43"/>
    </row>
    <row r="266" spans="1:14" x14ac:dyDescent="0.2">
      <c r="A266" s="37" t="s">
        <v>331</v>
      </c>
      <c r="B266" s="68">
        <v>734</v>
      </c>
      <c r="C266" s="80" t="s">
        <v>360</v>
      </c>
      <c r="D266" s="38" t="s">
        <v>38</v>
      </c>
      <c r="E266" s="70">
        <v>1200</v>
      </c>
      <c r="F266" s="38" t="s">
        <v>334</v>
      </c>
      <c r="G266" s="41">
        <v>0</v>
      </c>
      <c r="H266" s="38" t="s">
        <v>315</v>
      </c>
      <c r="I266" s="41">
        <v>2.5013698630136987</v>
      </c>
      <c r="J266" s="43"/>
      <c r="K266" s="43"/>
      <c r="L266" s="43"/>
      <c r="M266" s="43"/>
      <c r="N266" s="43"/>
    </row>
    <row r="267" spans="1:14" x14ac:dyDescent="0.2">
      <c r="A267" s="37" t="s">
        <v>331</v>
      </c>
      <c r="B267" s="68">
        <v>734</v>
      </c>
      <c r="C267" s="80" t="s">
        <v>360</v>
      </c>
      <c r="D267" s="38" t="s">
        <v>38</v>
      </c>
      <c r="E267" s="70">
        <v>1200</v>
      </c>
      <c r="F267" s="38" t="s">
        <v>335</v>
      </c>
      <c r="G267" s="41">
        <v>0</v>
      </c>
      <c r="H267" s="38" t="s">
        <v>315</v>
      </c>
      <c r="I267" s="41">
        <v>3</v>
      </c>
      <c r="J267" s="43"/>
      <c r="K267" s="43"/>
      <c r="L267" s="43"/>
      <c r="M267" s="43"/>
      <c r="N267" s="43"/>
    </row>
    <row r="268" spans="1:14" x14ac:dyDescent="0.2">
      <c r="A268" s="37" t="s">
        <v>331</v>
      </c>
      <c r="B268" s="68">
        <v>734</v>
      </c>
      <c r="C268" s="80" t="s">
        <v>360</v>
      </c>
      <c r="D268" s="38" t="s">
        <v>38</v>
      </c>
      <c r="E268" s="70">
        <v>1200</v>
      </c>
      <c r="F268" s="38" t="s">
        <v>361</v>
      </c>
      <c r="G268" s="41">
        <v>0</v>
      </c>
      <c r="H268" s="38" t="s">
        <v>315</v>
      </c>
      <c r="I268" s="41">
        <v>3.5013698630136987</v>
      </c>
      <c r="J268" s="43"/>
      <c r="K268" s="43"/>
      <c r="L268" s="43"/>
      <c r="M268" s="43"/>
      <c r="N268" s="43"/>
    </row>
    <row r="269" spans="1:14" x14ac:dyDescent="0.2">
      <c r="A269" s="37" t="s">
        <v>331</v>
      </c>
      <c r="B269" s="68">
        <v>734</v>
      </c>
      <c r="C269" s="80" t="s">
        <v>360</v>
      </c>
      <c r="D269" s="38" t="s">
        <v>38</v>
      </c>
      <c r="E269" s="70">
        <v>1200</v>
      </c>
      <c r="F269" s="38" t="s">
        <v>362</v>
      </c>
      <c r="G269" s="41">
        <v>0</v>
      </c>
      <c r="H269" s="38" t="s">
        <v>315</v>
      </c>
      <c r="I269" s="41">
        <v>4</v>
      </c>
      <c r="J269" s="43"/>
      <c r="K269" s="43"/>
      <c r="L269" s="43"/>
      <c r="M269" s="43"/>
      <c r="N269" s="43"/>
    </row>
    <row r="270" spans="1:14" x14ac:dyDescent="0.2">
      <c r="A270" s="37" t="s">
        <v>331</v>
      </c>
      <c r="B270" s="68">
        <v>734</v>
      </c>
      <c r="C270" s="80" t="s">
        <v>360</v>
      </c>
      <c r="D270" s="38" t="s">
        <v>38</v>
      </c>
      <c r="E270" s="70">
        <v>1200</v>
      </c>
      <c r="F270" s="38" t="s">
        <v>363</v>
      </c>
      <c r="G270" s="41">
        <v>0</v>
      </c>
      <c r="H270" s="38" t="s">
        <v>315</v>
      </c>
      <c r="I270" s="41">
        <v>4.5013698630136982</v>
      </c>
      <c r="J270" s="43"/>
      <c r="K270" s="43"/>
      <c r="L270" s="43"/>
      <c r="M270" s="43"/>
      <c r="N270" s="43"/>
    </row>
    <row r="271" spans="1:14" x14ac:dyDescent="0.2">
      <c r="A271" s="37" t="s">
        <v>331</v>
      </c>
      <c r="B271" s="68">
        <v>734</v>
      </c>
      <c r="C271" s="80" t="s">
        <v>360</v>
      </c>
      <c r="D271" s="38" t="s">
        <v>38</v>
      </c>
      <c r="E271" s="70">
        <v>1200</v>
      </c>
      <c r="F271" s="38" t="s">
        <v>364</v>
      </c>
      <c r="G271" s="41">
        <v>0</v>
      </c>
      <c r="H271" s="38" t="s">
        <v>315</v>
      </c>
      <c r="I271" s="41">
        <v>5</v>
      </c>
      <c r="J271" s="43"/>
      <c r="K271" s="43"/>
      <c r="L271" s="43"/>
      <c r="M271" s="43"/>
      <c r="N271" s="43"/>
    </row>
    <row r="272" spans="1:14" x14ac:dyDescent="0.2">
      <c r="A272" s="37" t="s">
        <v>331</v>
      </c>
      <c r="B272" s="68">
        <v>734</v>
      </c>
      <c r="C272" s="80" t="s">
        <v>360</v>
      </c>
      <c r="D272" s="38" t="s">
        <v>229</v>
      </c>
      <c r="E272" s="70">
        <v>30000000</v>
      </c>
      <c r="F272" s="38" t="s">
        <v>54</v>
      </c>
      <c r="G272" s="41">
        <v>0</v>
      </c>
      <c r="H272" s="38" t="s">
        <v>315</v>
      </c>
      <c r="I272" s="41">
        <v>1</v>
      </c>
      <c r="J272" s="43"/>
      <c r="K272" s="43"/>
      <c r="L272" s="43"/>
      <c r="M272" s="43"/>
      <c r="N272" s="43"/>
    </row>
    <row r="273" spans="1:14" x14ac:dyDescent="0.2">
      <c r="A273" s="37" t="s">
        <v>331</v>
      </c>
      <c r="B273" s="68">
        <v>734</v>
      </c>
      <c r="C273" s="80" t="s">
        <v>360</v>
      </c>
      <c r="D273" s="38" t="s">
        <v>229</v>
      </c>
      <c r="E273" s="70">
        <v>30000000</v>
      </c>
      <c r="F273" s="38" t="s">
        <v>336</v>
      </c>
      <c r="G273" s="41">
        <v>0</v>
      </c>
      <c r="H273" s="38" t="s">
        <v>315</v>
      </c>
      <c r="I273" s="41">
        <v>1.5013698630136987</v>
      </c>
      <c r="J273" s="43"/>
      <c r="K273" s="43"/>
      <c r="L273" s="43"/>
      <c r="M273" s="43"/>
      <c r="N273" s="43"/>
    </row>
    <row r="274" spans="1:14" x14ac:dyDescent="0.2">
      <c r="A274" s="37" t="s">
        <v>331</v>
      </c>
      <c r="B274" s="68">
        <v>734</v>
      </c>
      <c r="C274" s="80" t="s">
        <v>360</v>
      </c>
      <c r="D274" s="38" t="s">
        <v>229</v>
      </c>
      <c r="E274" s="70">
        <v>30000000</v>
      </c>
      <c r="F274" s="38" t="s">
        <v>337</v>
      </c>
      <c r="G274" s="41">
        <v>0</v>
      </c>
      <c r="H274" s="38" t="s">
        <v>315</v>
      </c>
      <c r="I274" s="41">
        <v>2</v>
      </c>
      <c r="J274" s="43"/>
      <c r="K274" s="43"/>
      <c r="L274" s="43"/>
      <c r="M274" s="43"/>
      <c r="N274" s="43"/>
    </row>
    <row r="275" spans="1:14" x14ac:dyDescent="0.2">
      <c r="A275" s="37" t="s">
        <v>331</v>
      </c>
      <c r="B275" s="68">
        <v>734</v>
      </c>
      <c r="C275" s="80" t="s">
        <v>360</v>
      </c>
      <c r="D275" s="38" t="s">
        <v>229</v>
      </c>
      <c r="E275" s="70">
        <v>30000000</v>
      </c>
      <c r="F275" s="38" t="s">
        <v>338</v>
      </c>
      <c r="G275" s="41">
        <v>0</v>
      </c>
      <c r="H275" s="38" t="s">
        <v>315</v>
      </c>
      <c r="I275" s="41">
        <v>2.5013698630136987</v>
      </c>
      <c r="J275" s="43"/>
      <c r="K275" s="43"/>
      <c r="L275" s="43"/>
      <c r="M275" s="43"/>
      <c r="N275" s="43"/>
    </row>
    <row r="276" spans="1:14" x14ac:dyDescent="0.2">
      <c r="A276" s="37" t="s">
        <v>331</v>
      </c>
      <c r="B276" s="68">
        <v>734</v>
      </c>
      <c r="C276" s="80" t="s">
        <v>360</v>
      </c>
      <c r="D276" s="38" t="s">
        <v>229</v>
      </c>
      <c r="E276" s="70">
        <v>30000000</v>
      </c>
      <c r="F276" s="38" t="s">
        <v>339</v>
      </c>
      <c r="G276" s="41">
        <v>0</v>
      </c>
      <c r="H276" s="38" t="s">
        <v>315</v>
      </c>
      <c r="I276" s="41">
        <v>3</v>
      </c>
      <c r="J276" s="43"/>
      <c r="K276" s="43"/>
      <c r="L276" s="43"/>
      <c r="M276" s="43"/>
      <c r="N276" s="43"/>
    </row>
    <row r="277" spans="1:14" x14ac:dyDescent="0.2">
      <c r="A277" s="37" t="s">
        <v>331</v>
      </c>
      <c r="B277" s="68">
        <v>734</v>
      </c>
      <c r="C277" s="80" t="s">
        <v>360</v>
      </c>
      <c r="D277" s="38" t="s">
        <v>229</v>
      </c>
      <c r="E277" s="70">
        <v>30000000</v>
      </c>
      <c r="F277" s="38" t="s">
        <v>365</v>
      </c>
      <c r="G277" s="41">
        <v>0</v>
      </c>
      <c r="H277" s="38" t="s">
        <v>315</v>
      </c>
      <c r="I277" s="41">
        <v>3.5013698630136987</v>
      </c>
      <c r="J277" s="43"/>
      <c r="K277" s="43"/>
      <c r="L277" s="43"/>
      <c r="M277" s="43"/>
      <c r="N277" s="43"/>
    </row>
    <row r="278" spans="1:14" x14ac:dyDescent="0.2">
      <c r="A278" s="37" t="s">
        <v>331</v>
      </c>
      <c r="B278" s="68">
        <v>734</v>
      </c>
      <c r="C278" s="80" t="s">
        <v>360</v>
      </c>
      <c r="D278" s="38" t="s">
        <v>229</v>
      </c>
      <c r="E278" s="70">
        <v>30000000</v>
      </c>
      <c r="F278" s="38" t="s">
        <v>366</v>
      </c>
      <c r="G278" s="41">
        <v>0</v>
      </c>
      <c r="H278" s="38" t="s">
        <v>315</v>
      </c>
      <c r="I278" s="41">
        <v>4</v>
      </c>
      <c r="J278" s="43"/>
      <c r="K278" s="43"/>
      <c r="L278" s="43"/>
      <c r="M278" s="43"/>
      <c r="N278" s="43"/>
    </row>
    <row r="279" spans="1:14" x14ac:dyDescent="0.2">
      <c r="A279" s="37" t="s">
        <v>331</v>
      </c>
      <c r="B279" s="68">
        <v>734</v>
      </c>
      <c r="C279" s="80" t="s">
        <v>360</v>
      </c>
      <c r="D279" s="38" t="s">
        <v>229</v>
      </c>
      <c r="E279" s="70">
        <v>30000000</v>
      </c>
      <c r="F279" s="38" t="s">
        <v>367</v>
      </c>
      <c r="G279" s="41">
        <v>0</v>
      </c>
      <c r="H279" s="38" t="s">
        <v>315</v>
      </c>
      <c r="I279" s="41">
        <v>4.5013698630136982</v>
      </c>
      <c r="J279" s="43"/>
      <c r="K279" s="43"/>
      <c r="L279" s="43"/>
      <c r="M279" s="43"/>
      <c r="N279" s="43"/>
    </row>
    <row r="280" spans="1:14" x14ac:dyDescent="0.2">
      <c r="A280" s="37" t="s">
        <v>331</v>
      </c>
      <c r="B280" s="68">
        <v>734</v>
      </c>
      <c r="C280" s="80" t="s">
        <v>360</v>
      </c>
      <c r="D280" s="38" t="s">
        <v>229</v>
      </c>
      <c r="E280" s="70">
        <v>30000000</v>
      </c>
      <c r="F280" s="38" t="s">
        <v>368</v>
      </c>
      <c r="G280" s="41">
        <v>0</v>
      </c>
      <c r="H280" s="38" t="s">
        <v>315</v>
      </c>
      <c r="I280" s="41">
        <v>5</v>
      </c>
      <c r="J280" s="43"/>
      <c r="K280" s="43"/>
      <c r="L280" s="43"/>
      <c r="M280" s="43"/>
      <c r="N280" s="43"/>
    </row>
    <row r="281" spans="1:14" x14ac:dyDescent="0.2">
      <c r="A281" s="37" t="s">
        <v>331</v>
      </c>
      <c r="B281" s="68">
        <v>734</v>
      </c>
      <c r="C281" s="80" t="s">
        <v>360</v>
      </c>
      <c r="D281" s="38" t="s">
        <v>38</v>
      </c>
      <c r="E281" s="70">
        <v>2625</v>
      </c>
      <c r="F281" s="38" t="s">
        <v>340</v>
      </c>
      <c r="G281" s="41">
        <v>4</v>
      </c>
      <c r="H281" s="38" t="s">
        <v>283</v>
      </c>
      <c r="I281" s="41">
        <v>4</v>
      </c>
      <c r="J281" s="43"/>
      <c r="K281" s="43"/>
      <c r="L281" s="43"/>
      <c r="M281" s="43"/>
      <c r="N281" s="43"/>
    </row>
    <row r="282" spans="1:14" x14ac:dyDescent="0.2">
      <c r="A282" s="37" t="s">
        <v>331</v>
      </c>
      <c r="B282" s="68">
        <v>734</v>
      </c>
      <c r="C282" s="80" t="s">
        <v>360</v>
      </c>
      <c r="D282" s="38" t="s">
        <v>229</v>
      </c>
      <c r="E282" s="70">
        <v>59500000</v>
      </c>
      <c r="F282" s="38" t="s">
        <v>341</v>
      </c>
      <c r="G282" s="41">
        <v>6.75</v>
      </c>
      <c r="H282" s="38" t="s">
        <v>283</v>
      </c>
      <c r="I282" s="41">
        <v>4</v>
      </c>
      <c r="J282" s="43"/>
      <c r="K282" s="43"/>
      <c r="L282" s="43"/>
      <c r="M282" s="43"/>
      <c r="N282" s="43"/>
    </row>
    <row r="283" spans="1:14" x14ac:dyDescent="0.2">
      <c r="A283" s="37" t="s">
        <v>331</v>
      </c>
      <c r="B283" s="68">
        <v>734</v>
      </c>
      <c r="C283" s="80" t="s">
        <v>360</v>
      </c>
      <c r="D283" s="38" t="s">
        <v>38</v>
      </c>
      <c r="E283" s="70">
        <v>0.1</v>
      </c>
      <c r="F283" s="38" t="s">
        <v>369</v>
      </c>
      <c r="G283" s="41">
        <v>0</v>
      </c>
      <c r="H283" s="38" t="s">
        <v>315</v>
      </c>
      <c r="I283" s="41">
        <v>5.0027397260273974</v>
      </c>
      <c r="J283" s="43"/>
      <c r="K283" s="43"/>
      <c r="L283" s="43"/>
      <c r="M283" s="43"/>
      <c r="N283" s="43"/>
    </row>
    <row r="284" spans="1:14" x14ac:dyDescent="0.2">
      <c r="A284" s="37"/>
      <c r="C284" s="80"/>
      <c r="D284" s="38"/>
      <c r="E284" s="70"/>
      <c r="F284" s="38"/>
      <c r="G284" s="41"/>
      <c r="H284" s="38"/>
      <c r="I284" s="41"/>
      <c r="J284" s="43"/>
      <c r="K284" s="43"/>
      <c r="L284" s="43"/>
      <c r="M284" s="43"/>
      <c r="N284" s="43"/>
    </row>
    <row r="285" spans="1:14" x14ac:dyDescent="0.2">
      <c r="A285" s="37" t="s">
        <v>305</v>
      </c>
      <c r="B285" s="68">
        <v>779</v>
      </c>
      <c r="C285" s="80" t="s">
        <v>711</v>
      </c>
      <c r="D285" s="38" t="s">
        <v>229</v>
      </c>
      <c r="E285" s="70">
        <v>24500000</v>
      </c>
      <c r="F285" s="38" t="s">
        <v>39</v>
      </c>
      <c r="G285" s="41">
        <v>7.7</v>
      </c>
      <c r="H285" s="38" t="s">
        <v>176</v>
      </c>
      <c r="I285" s="41">
        <v>7</v>
      </c>
      <c r="J285" s="43">
        <v>24500000000</v>
      </c>
      <c r="K285" s="43">
        <v>24500000000</v>
      </c>
      <c r="L285" s="43">
        <v>24500000</v>
      </c>
      <c r="M285" s="43">
        <v>393885</v>
      </c>
      <c r="N285" s="43">
        <v>24893885</v>
      </c>
    </row>
    <row r="286" spans="1:14" x14ac:dyDescent="0.2">
      <c r="A286" s="37" t="s">
        <v>305</v>
      </c>
      <c r="B286" s="68">
        <v>779</v>
      </c>
      <c r="C286" s="80" t="s">
        <v>711</v>
      </c>
      <c r="D286" s="38" t="s">
        <v>229</v>
      </c>
      <c r="E286" s="70">
        <v>10000</v>
      </c>
      <c r="F286" s="38" t="s">
        <v>41</v>
      </c>
      <c r="G286" s="41">
        <v>0</v>
      </c>
      <c r="H286" s="38" t="s">
        <v>176</v>
      </c>
      <c r="I286" s="41">
        <v>7.25</v>
      </c>
      <c r="J286" s="43">
        <v>10000000</v>
      </c>
      <c r="K286" s="43">
        <v>10000000</v>
      </c>
      <c r="L286" s="43">
        <v>10000</v>
      </c>
      <c r="M286" s="43">
        <v>0</v>
      </c>
      <c r="N286" s="43">
        <v>10000</v>
      </c>
    </row>
    <row r="287" spans="1:14" x14ac:dyDescent="0.2">
      <c r="A287" s="37"/>
      <c r="C287" s="80"/>
      <c r="D287" s="38"/>
      <c r="E287" s="70"/>
      <c r="F287" s="38"/>
      <c r="G287" s="41"/>
      <c r="H287" s="38"/>
      <c r="I287" s="41"/>
      <c r="J287" s="43"/>
      <c r="K287" s="43"/>
      <c r="L287" s="43"/>
      <c r="M287" s="43"/>
      <c r="N287" s="43"/>
    </row>
    <row r="288" spans="1:14" x14ac:dyDescent="0.2">
      <c r="A288" s="37"/>
      <c r="D288" s="38"/>
      <c r="E288" s="39"/>
      <c r="F288" s="38"/>
      <c r="G288" s="41"/>
      <c r="H288" s="38"/>
      <c r="I288" s="41"/>
      <c r="J288" s="79"/>
      <c r="K288" s="43"/>
      <c r="L288" s="43"/>
      <c r="M288" s="43"/>
      <c r="N288" s="43"/>
    </row>
    <row r="289" spans="1:15" ht="18.75" customHeight="1" x14ac:dyDescent="0.2">
      <c r="A289" s="379" t="s">
        <v>370</v>
      </c>
      <c r="B289" s="380"/>
      <c r="C289" s="380"/>
      <c r="D289" s="381"/>
      <c r="E289" s="382"/>
      <c r="F289" s="381"/>
      <c r="G289" s="381"/>
      <c r="H289" s="381" t="s">
        <v>3</v>
      </c>
      <c r="I289" s="383"/>
      <c r="J289" s="384"/>
      <c r="K289" s="385"/>
      <c r="L289" s="386">
        <v>618636689</v>
      </c>
      <c r="M289" s="386">
        <v>14374536</v>
      </c>
      <c r="N289" s="386">
        <v>633011225</v>
      </c>
      <c r="O289" s="387"/>
    </row>
    <row r="290" spans="1:15" ht="10.5" customHeight="1" x14ac:dyDescent="0.2">
      <c r="A290" s="388"/>
      <c r="B290" s="389"/>
      <c r="C290" s="389"/>
      <c r="D290" s="372"/>
      <c r="E290" s="390"/>
      <c r="F290" s="372"/>
      <c r="G290" s="391"/>
      <c r="H290" s="103"/>
      <c r="I290" s="104"/>
      <c r="J290" s="105"/>
      <c r="K290" s="392"/>
      <c r="L290" s="392"/>
      <c r="M290" s="392"/>
      <c r="N290" s="392"/>
      <c r="O290" s="393"/>
    </row>
    <row r="291" spans="1:15" x14ac:dyDescent="0.2">
      <c r="A291" s="101" t="s">
        <v>733</v>
      </c>
      <c r="B291" s="101"/>
      <c r="C291" s="101" t="s">
        <v>734</v>
      </c>
      <c r="G291" s="102"/>
      <c r="H291" s="103"/>
      <c r="I291" s="104"/>
      <c r="J291" s="105"/>
    </row>
    <row r="292" spans="1:15" x14ac:dyDescent="0.2">
      <c r="A292" s="101" t="s">
        <v>373</v>
      </c>
      <c r="H292" s="74"/>
    </row>
    <row r="293" spans="1:15" x14ac:dyDescent="0.2">
      <c r="A293" s="101" t="s">
        <v>374</v>
      </c>
    </row>
    <row r="294" spans="1:15" x14ac:dyDescent="0.2">
      <c r="A294" s="101" t="s">
        <v>375</v>
      </c>
    </row>
    <row r="295" spans="1:15" x14ac:dyDescent="0.2">
      <c r="A295" s="101" t="s">
        <v>376</v>
      </c>
    </row>
    <row r="296" spans="1:15" x14ac:dyDescent="0.2">
      <c r="A296" s="101" t="s">
        <v>377</v>
      </c>
    </row>
    <row r="297" spans="1:15" x14ac:dyDescent="0.2">
      <c r="A297" s="106" t="s">
        <v>378</v>
      </c>
      <c r="B297" s="106"/>
    </row>
    <row r="298" spans="1:15" x14ac:dyDescent="0.2">
      <c r="A298" s="106" t="s">
        <v>379</v>
      </c>
    </row>
    <row r="299" spans="1:15" x14ac:dyDescent="0.2">
      <c r="A299" s="106" t="s">
        <v>380</v>
      </c>
    </row>
    <row r="300" spans="1:15" x14ac:dyDescent="0.2">
      <c r="A300" s="106" t="s">
        <v>381</v>
      </c>
    </row>
    <row r="301" spans="1:15" x14ac:dyDescent="0.2">
      <c r="A301" s="37" t="s">
        <v>382</v>
      </c>
      <c r="B301" s="37" t="s">
        <v>383</v>
      </c>
      <c r="G301" s="37" t="s">
        <v>384</v>
      </c>
    </row>
    <row r="302" spans="1:15" x14ac:dyDescent="0.2">
      <c r="A302" s="37" t="s">
        <v>385</v>
      </c>
      <c r="B302" s="37" t="s">
        <v>386</v>
      </c>
      <c r="G302" s="37" t="s">
        <v>387</v>
      </c>
    </row>
    <row r="303" spans="1:15" x14ac:dyDescent="0.2">
      <c r="A303" s="8" t="s">
        <v>714</v>
      </c>
      <c r="I303" s="74"/>
    </row>
    <row r="305" spans="1:14" ht="15" x14ac:dyDescent="0.25">
      <c r="A305" s="107" t="s">
        <v>388</v>
      </c>
      <c r="C305" s="8"/>
      <c r="D305" s="74"/>
      <c r="E305" s="74"/>
    </row>
    <row r="306" spans="1:14" ht="12.75" x14ac:dyDescent="0.2">
      <c r="A306" s="151" t="s">
        <v>389</v>
      </c>
      <c r="C306" s="8"/>
      <c r="D306" s="74"/>
      <c r="E306" s="74"/>
    </row>
    <row r="307" spans="1:14" ht="12.75" x14ac:dyDescent="0.2">
      <c r="A307" s="364" t="s">
        <v>732</v>
      </c>
      <c r="C307" s="8"/>
      <c r="D307" s="74"/>
      <c r="E307" s="74"/>
      <c r="J307" s="8"/>
      <c r="K307" s="8"/>
      <c r="L307" s="8"/>
      <c r="M307" s="8"/>
      <c r="N307" s="8"/>
    </row>
    <row r="308" spans="1:14" x14ac:dyDescent="0.2">
      <c r="A308" s="109"/>
      <c r="B308" s="38"/>
      <c r="C308" s="109"/>
      <c r="D308" s="110"/>
      <c r="E308" s="110"/>
      <c r="F308" s="109"/>
      <c r="J308" s="8"/>
      <c r="K308" s="8"/>
      <c r="L308" s="8"/>
      <c r="M308" s="8"/>
      <c r="N308" s="8"/>
    </row>
    <row r="309" spans="1:14" ht="12" x14ac:dyDescent="0.2">
      <c r="A309" s="394"/>
      <c r="B309" s="395"/>
      <c r="C309" s="396"/>
      <c r="D309" s="397" t="s">
        <v>390</v>
      </c>
      <c r="E309" s="398"/>
      <c r="F309" s="399" t="s">
        <v>391</v>
      </c>
      <c r="J309" s="8"/>
      <c r="K309" s="8"/>
      <c r="L309" s="8"/>
      <c r="M309" s="8"/>
      <c r="N309" s="8"/>
    </row>
    <row r="310" spans="1:14" ht="12" x14ac:dyDescent="0.2">
      <c r="A310" s="400" t="s">
        <v>4</v>
      </c>
      <c r="B310" s="401" t="s">
        <v>5</v>
      </c>
      <c r="C310" s="402"/>
      <c r="D310" s="403" t="s">
        <v>392</v>
      </c>
      <c r="E310" s="403" t="s">
        <v>393</v>
      </c>
      <c r="F310" s="404" t="s">
        <v>394</v>
      </c>
    </row>
    <row r="311" spans="1:14" ht="12" x14ac:dyDescent="0.2">
      <c r="A311" s="400" t="s">
        <v>395</v>
      </c>
      <c r="B311" s="401" t="s">
        <v>396</v>
      </c>
      <c r="C311" s="401" t="s">
        <v>7</v>
      </c>
      <c r="D311" s="403" t="s">
        <v>397</v>
      </c>
      <c r="E311" s="403" t="s">
        <v>398</v>
      </c>
      <c r="F311" s="404" t="s">
        <v>399</v>
      </c>
    </row>
    <row r="312" spans="1:14" ht="12" x14ac:dyDescent="0.2">
      <c r="A312" s="405"/>
      <c r="B312" s="406"/>
      <c r="C312" s="407"/>
      <c r="D312" s="408" t="s">
        <v>35</v>
      </c>
      <c r="E312" s="408" t="s">
        <v>35</v>
      </c>
      <c r="F312" s="409" t="s">
        <v>35</v>
      </c>
    </row>
    <row r="313" spans="1:14" ht="12" x14ac:dyDescent="0.2">
      <c r="A313" s="410"/>
      <c r="B313" s="137"/>
      <c r="C313" s="410"/>
      <c r="D313" s="411"/>
      <c r="E313" s="411"/>
      <c r="F313" s="412"/>
    </row>
    <row r="314" spans="1:14" ht="12" x14ac:dyDescent="0.2">
      <c r="A314" s="413" t="s">
        <v>36</v>
      </c>
      <c r="B314" s="414">
        <v>236</v>
      </c>
      <c r="C314" s="415" t="s">
        <v>71</v>
      </c>
      <c r="D314" s="416">
        <v>285576</v>
      </c>
      <c r="E314" s="416">
        <v>108412</v>
      </c>
      <c r="F314" s="139"/>
    </row>
    <row r="315" spans="1:14" ht="12" x14ac:dyDescent="0.2">
      <c r="A315" s="413" t="s">
        <v>49</v>
      </c>
      <c r="B315" s="417">
        <v>247</v>
      </c>
      <c r="C315" s="415" t="s">
        <v>80</v>
      </c>
      <c r="D315" s="416">
        <v>92241</v>
      </c>
      <c r="E315" s="416">
        <v>39404</v>
      </c>
      <c r="F315" s="139"/>
    </row>
    <row r="316" spans="1:14" ht="12" x14ac:dyDescent="0.2">
      <c r="A316" s="413" t="s">
        <v>49</v>
      </c>
      <c r="B316" s="417">
        <v>247</v>
      </c>
      <c r="C316" s="415" t="s">
        <v>81</v>
      </c>
      <c r="D316" s="416">
        <v>4453</v>
      </c>
      <c r="E316" s="416">
        <v>1904</v>
      </c>
      <c r="F316" s="139"/>
    </row>
    <row r="317" spans="1:14" ht="12" x14ac:dyDescent="0.2">
      <c r="A317" s="413" t="s">
        <v>715</v>
      </c>
      <c r="B317" s="417">
        <v>282</v>
      </c>
      <c r="C317" s="415" t="s">
        <v>92</v>
      </c>
      <c r="D317" s="416">
        <v>342982</v>
      </c>
      <c r="E317" s="416">
        <v>94576</v>
      </c>
      <c r="F317" s="139"/>
    </row>
    <row r="318" spans="1:14" ht="12" x14ac:dyDescent="0.2">
      <c r="A318" s="413" t="s">
        <v>715</v>
      </c>
      <c r="B318" s="417">
        <v>282</v>
      </c>
      <c r="C318" s="415" t="s">
        <v>93</v>
      </c>
      <c r="D318" s="416">
        <v>79468</v>
      </c>
      <c r="E318" s="416">
        <v>23386</v>
      </c>
      <c r="F318" s="139"/>
    </row>
    <row r="319" spans="1:14" ht="12" x14ac:dyDescent="0.2">
      <c r="A319" s="413" t="s">
        <v>36</v>
      </c>
      <c r="B319" s="417">
        <v>283</v>
      </c>
      <c r="C319" s="415" t="s">
        <v>97</v>
      </c>
      <c r="D319" s="416">
        <v>315405</v>
      </c>
      <c r="E319" s="416">
        <v>177078</v>
      </c>
      <c r="F319" s="139"/>
    </row>
    <row r="320" spans="1:14" ht="12" x14ac:dyDescent="0.2">
      <c r="A320" s="413" t="s">
        <v>49</v>
      </c>
      <c r="B320" s="417">
        <v>294</v>
      </c>
      <c r="C320" s="415" t="s">
        <v>101</v>
      </c>
      <c r="D320" s="416">
        <v>123635</v>
      </c>
      <c r="E320" s="416">
        <v>35930</v>
      </c>
      <c r="F320" s="139"/>
    </row>
    <row r="321" spans="1:6" ht="12" x14ac:dyDescent="0.2">
      <c r="A321" s="413" t="s">
        <v>400</v>
      </c>
      <c r="B321" s="417">
        <v>294</v>
      </c>
      <c r="C321" s="415" t="s">
        <v>102</v>
      </c>
      <c r="D321" s="416">
        <v>12522</v>
      </c>
      <c r="E321" s="416">
        <v>6068</v>
      </c>
      <c r="F321" s="418"/>
    </row>
    <row r="322" spans="1:6" ht="12" x14ac:dyDescent="0.2">
      <c r="A322" s="413" t="s">
        <v>104</v>
      </c>
      <c r="B322" s="417">
        <v>300</v>
      </c>
      <c r="C322" s="415" t="s">
        <v>106</v>
      </c>
      <c r="D322" s="416">
        <v>10607</v>
      </c>
      <c r="E322" s="416">
        <v>55655</v>
      </c>
      <c r="F322" s="139"/>
    </row>
    <row r="323" spans="1:6" ht="12" x14ac:dyDescent="0.2">
      <c r="A323" s="413" t="s">
        <v>104</v>
      </c>
      <c r="B323" s="417">
        <v>300</v>
      </c>
      <c r="C323" s="415" t="s">
        <v>107</v>
      </c>
      <c r="D323" s="416">
        <v>2303</v>
      </c>
      <c r="E323" s="416">
        <v>12085</v>
      </c>
      <c r="F323" s="139"/>
    </row>
    <row r="324" spans="1:6" ht="12" x14ac:dyDescent="0.2">
      <c r="A324" s="413" t="s">
        <v>84</v>
      </c>
      <c r="B324" s="417">
        <v>363</v>
      </c>
      <c r="C324" s="415" t="s">
        <v>175</v>
      </c>
      <c r="D324" s="416">
        <v>49226</v>
      </c>
      <c r="E324" s="416">
        <v>19759</v>
      </c>
      <c r="F324" s="139"/>
    </row>
    <row r="325" spans="1:6" ht="12" x14ac:dyDescent="0.2">
      <c r="A325" s="413" t="s">
        <v>84</v>
      </c>
      <c r="B325" s="417">
        <v>363</v>
      </c>
      <c r="C325" s="415" t="s">
        <v>177</v>
      </c>
      <c r="D325" s="416">
        <v>11814</v>
      </c>
      <c r="E325" s="416">
        <v>4742</v>
      </c>
      <c r="F325" s="139"/>
    </row>
    <row r="326" spans="1:6" ht="12" x14ac:dyDescent="0.2">
      <c r="A326" s="419" t="s">
        <v>402</v>
      </c>
      <c r="B326" s="417">
        <v>383</v>
      </c>
      <c r="C326" s="417" t="s">
        <v>91</v>
      </c>
      <c r="D326" s="420">
        <v>49122</v>
      </c>
      <c r="E326" s="420">
        <v>27137</v>
      </c>
      <c r="F326" s="420"/>
    </row>
    <row r="327" spans="1:6" ht="12" x14ac:dyDescent="0.2">
      <c r="A327" s="419" t="s">
        <v>69</v>
      </c>
      <c r="B327" s="417">
        <v>392</v>
      </c>
      <c r="C327" s="417" t="s">
        <v>182</v>
      </c>
      <c r="D327" s="420">
        <v>122168</v>
      </c>
      <c r="E327" s="420">
        <v>17606</v>
      </c>
      <c r="F327" s="421"/>
    </row>
    <row r="328" spans="1:6" ht="12" x14ac:dyDescent="0.2">
      <c r="A328" s="422" t="s">
        <v>69</v>
      </c>
      <c r="B328" s="417">
        <v>392</v>
      </c>
      <c r="C328" s="421" t="s">
        <v>190</v>
      </c>
      <c r="D328" s="420">
        <v>199</v>
      </c>
      <c r="E328" s="423">
        <v>29</v>
      </c>
      <c r="F328" s="418"/>
    </row>
    <row r="329" spans="1:6" ht="12" x14ac:dyDescent="0.2">
      <c r="A329" s="422" t="s">
        <v>204</v>
      </c>
      <c r="B329" s="424">
        <v>437</v>
      </c>
      <c r="C329" s="421" t="s">
        <v>208</v>
      </c>
      <c r="D329" s="420">
        <v>68932</v>
      </c>
      <c r="E329" s="423">
        <v>37955</v>
      </c>
      <c r="F329" s="418"/>
    </row>
    <row r="330" spans="1:6" ht="12" x14ac:dyDescent="0.2">
      <c r="A330" s="418" t="s">
        <v>204</v>
      </c>
      <c r="B330" s="424">
        <v>437</v>
      </c>
      <c r="C330" s="417" t="s">
        <v>209</v>
      </c>
      <c r="D330" s="423">
        <v>18028</v>
      </c>
      <c r="E330" s="423">
        <v>9927</v>
      </c>
      <c r="F330" s="418"/>
    </row>
    <row r="331" spans="1:6" ht="12" x14ac:dyDescent="0.2">
      <c r="A331" s="418" t="s">
        <v>204</v>
      </c>
      <c r="B331" s="424">
        <v>437</v>
      </c>
      <c r="C331" s="421" t="s">
        <v>211</v>
      </c>
      <c r="D331" s="420">
        <v>47365</v>
      </c>
      <c r="E331" s="423">
        <v>18091</v>
      </c>
      <c r="F331" s="418"/>
    </row>
    <row r="332" spans="1:6" ht="12" x14ac:dyDescent="0.2">
      <c r="A332" s="418" t="s">
        <v>84</v>
      </c>
      <c r="B332" s="424">
        <v>437</v>
      </c>
      <c r="C332" s="421" t="s">
        <v>220</v>
      </c>
      <c r="D332" s="420">
        <v>91540</v>
      </c>
      <c r="E332" s="423">
        <v>59842</v>
      </c>
      <c r="F332" s="418"/>
    </row>
    <row r="333" spans="1:6" ht="12" x14ac:dyDescent="0.2">
      <c r="A333" s="418" t="s">
        <v>84</v>
      </c>
      <c r="B333" s="424">
        <v>437</v>
      </c>
      <c r="C333" s="421" t="s">
        <v>221</v>
      </c>
      <c r="D333" s="420">
        <v>24166</v>
      </c>
      <c r="E333" s="423">
        <v>15798</v>
      </c>
      <c r="F333" s="418"/>
    </row>
    <row r="334" spans="1:6" ht="12" x14ac:dyDescent="0.2">
      <c r="A334" s="418" t="s">
        <v>84</v>
      </c>
      <c r="B334" s="424">
        <v>437</v>
      </c>
      <c r="C334" s="421" t="s">
        <v>222</v>
      </c>
      <c r="D334" s="420">
        <v>32263</v>
      </c>
      <c r="E334" s="423">
        <v>14932</v>
      </c>
      <c r="F334" s="418"/>
    </row>
    <row r="335" spans="1:6" ht="12" x14ac:dyDescent="0.2">
      <c r="A335" s="418" t="s">
        <v>84</v>
      </c>
      <c r="B335" s="424">
        <v>437</v>
      </c>
      <c r="C335" s="421" t="s">
        <v>224</v>
      </c>
      <c r="D335" s="420">
        <v>65191</v>
      </c>
      <c r="E335" s="423">
        <v>0</v>
      </c>
      <c r="F335" s="418"/>
    </row>
    <row r="336" spans="1:6" ht="12" x14ac:dyDescent="0.2">
      <c r="A336" s="418" t="s">
        <v>69</v>
      </c>
      <c r="B336" s="424">
        <v>501</v>
      </c>
      <c r="C336" s="421" t="s">
        <v>266</v>
      </c>
      <c r="D336" s="420">
        <v>145524</v>
      </c>
      <c r="E336" s="423">
        <v>4360</v>
      </c>
      <c r="F336" s="418"/>
    </row>
    <row r="337" spans="1:12" ht="12" x14ac:dyDescent="0.2">
      <c r="A337" s="418" t="s">
        <v>305</v>
      </c>
      <c r="B337" s="424">
        <v>612</v>
      </c>
      <c r="C337" s="421" t="s">
        <v>307</v>
      </c>
      <c r="D337" s="420">
        <v>4312500</v>
      </c>
      <c r="E337" s="423">
        <v>253127</v>
      </c>
      <c r="F337" s="418"/>
    </row>
    <row r="338" spans="1:12" ht="12" x14ac:dyDescent="0.2">
      <c r="A338" s="418" t="s">
        <v>305</v>
      </c>
      <c r="B338" s="424">
        <v>628</v>
      </c>
      <c r="C338" s="421" t="s">
        <v>318</v>
      </c>
      <c r="D338" s="420">
        <v>4187500</v>
      </c>
      <c r="E338" s="423">
        <v>465141</v>
      </c>
      <c r="F338" s="418"/>
    </row>
    <row r="339" spans="1:12" ht="12" x14ac:dyDescent="0.2">
      <c r="A339" s="418" t="s">
        <v>305</v>
      </c>
      <c r="B339" s="424">
        <v>631</v>
      </c>
      <c r="C339" s="421" t="s">
        <v>321</v>
      </c>
      <c r="D339" s="420">
        <v>15000000</v>
      </c>
      <c r="E339" s="423">
        <v>396705</v>
      </c>
      <c r="F339" s="418"/>
    </row>
    <row r="340" spans="1:12" ht="12" x14ac:dyDescent="0.2">
      <c r="A340" s="425" t="s">
        <v>735</v>
      </c>
      <c r="B340" s="426"/>
      <c r="C340" s="425"/>
      <c r="D340" s="427">
        <f>SUM(D314:D339)</f>
        <v>25494730</v>
      </c>
      <c r="E340" s="427">
        <f>SUM(E314:E339)</f>
        <v>1899649</v>
      </c>
      <c r="F340" s="425"/>
    </row>
    <row r="342" spans="1:12" ht="15" x14ac:dyDescent="0.25">
      <c r="A342" s="428" t="s">
        <v>404</v>
      </c>
      <c r="B342" s="429"/>
      <c r="C342" s="429"/>
      <c r="D342" s="372"/>
      <c r="E342" s="372"/>
      <c r="F342" s="430"/>
      <c r="G342" s="430"/>
      <c r="H342" s="372"/>
      <c r="I342" s="372"/>
      <c r="J342" s="372"/>
      <c r="K342" s="372"/>
      <c r="L342" s="316"/>
    </row>
    <row r="343" spans="1:12" ht="15" x14ac:dyDescent="0.25">
      <c r="A343" s="108" t="s">
        <v>389</v>
      </c>
      <c r="B343" s="429"/>
      <c r="C343" s="429"/>
      <c r="D343" s="372"/>
      <c r="E343" s="372"/>
      <c r="F343" s="430"/>
      <c r="G343" s="430"/>
      <c r="H343" s="372"/>
      <c r="I343" s="372"/>
      <c r="J343" s="372"/>
      <c r="K343" s="372"/>
      <c r="L343" s="316"/>
    </row>
    <row r="344" spans="1:12" ht="12.75" x14ac:dyDescent="0.2">
      <c r="A344" s="364" t="s">
        <v>732</v>
      </c>
      <c r="B344" s="372"/>
      <c r="C344" s="372"/>
      <c r="D344" s="372"/>
      <c r="E344" s="372"/>
      <c r="F344" s="430"/>
      <c r="G344" s="430"/>
      <c r="H344" s="372"/>
      <c r="I344" s="372"/>
      <c r="J344" s="372"/>
      <c r="K344" s="372"/>
      <c r="L344" s="316"/>
    </row>
    <row r="345" spans="1:12" x14ac:dyDescent="0.2">
      <c r="A345" s="431"/>
      <c r="B345" s="431"/>
      <c r="C345" s="431"/>
      <c r="D345" s="431"/>
      <c r="E345" s="431"/>
      <c r="F345" s="432"/>
      <c r="G345" s="432"/>
      <c r="H345" s="431"/>
      <c r="I345" s="431"/>
      <c r="J345" s="431"/>
      <c r="K345" s="431"/>
      <c r="L345" s="316"/>
    </row>
    <row r="346" spans="1:12" x14ac:dyDescent="0.2">
      <c r="A346" s="187"/>
      <c r="B346" s="272" t="s">
        <v>405</v>
      </c>
      <c r="C346" s="272"/>
      <c r="D346" s="272"/>
      <c r="E346" s="188"/>
      <c r="F346" s="272" t="s">
        <v>406</v>
      </c>
      <c r="G346" s="272" t="s">
        <v>407</v>
      </c>
      <c r="H346" s="272" t="s">
        <v>408</v>
      </c>
      <c r="I346" s="272" t="s">
        <v>14</v>
      </c>
      <c r="J346" s="272" t="s">
        <v>408</v>
      </c>
      <c r="K346" s="272" t="s">
        <v>409</v>
      </c>
      <c r="L346" s="272" t="s">
        <v>410</v>
      </c>
    </row>
    <row r="347" spans="1:12" x14ac:dyDescent="0.2">
      <c r="A347" s="277" t="s">
        <v>411</v>
      </c>
      <c r="B347" s="278" t="s">
        <v>412</v>
      </c>
      <c r="C347" s="278" t="s">
        <v>413</v>
      </c>
      <c r="D347" s="278" t="s">
        <v>5</v>
      </c>
      <c r="E347" s="278" t="s">
        <v>7</v>
      </c>
      <c r="F347" s="278" t="s">
        <v>15</v>
      </c>
      <c r="G347" s="278" t="s">
        <v>414</v>
      </c>
      <c r="H347" s="278" t="s">
        <v>415</v>
      </c>
      <c r="I347" s="278" t="s">
        <v>416</v>
      </c>
      <c r="J347" s="278" t="s">
        <v>417</v>
      </c>
      <c r="K347" s="278" t="s">
        <v>418</v>
      </c>
      <c r="L347" s="278" t="s">
        <v>419</v>
      </c>
    </row>
    <row r="348" spans="1:12" x14ac:dyDescent="0.2">
      <c r="A348" s="277" t="s">
        <v>395</v>
      </c>
      <c r="B348" s="278" t="s">
        <v>420</v>
      </c>
      <c r="C348" s="278" t="s">
        <v>421</v>
      </c>
      <c r="D348" s="278" t="s">
        <v>422</v>
      </c>
      <c r="E348" s="246"/>
      <c r="F348" s="278" t="s">
        <v>423</v>
      </c>
      <c r="G348" s="278" t="s">
        <v>424</v>
      </c>
      <c r="H348" s="278" t="s">
        <v>425</v>
      </c>
      <c r="I348" s="278" t="s">
        <v>426</v>
      </c>
      <c r="J348" s="278" t="s">
        <v>22</v>
      </c>
      <c r="K348" s="298" t="s">
        <v>22</v>
      </c>
      <c r="L348" s="298" t="s">
        <v>427</v>
      </c>
    </row>
    <row r="349" spans="1:12" x14ac:dyDescent="0.2">
      <c r="A349" s="281"/>
      <c r="B349" s="256" t="s">
        <v>428</v>
      </c>
      <c r="C349" s="256"/>
      <c r="D349" s="256"/>
      <c r="E349" s="255"/>
      <c r="F349" s="299"/>
      <c r="G349" s="299"/>
      <c r="H349" s="256"/>
      <c r="I349" s="256" t="s">
        <v>35</v>
      </c>
      <c r="J349" s="256"/>
      <c r="K349" s="300"/>
      <c r="L349" s="300" t="s">
        <v>429</v>
      </c>
    </row>
    <row r="350" spans="1:12" x14ac:dyDescent="0.2">
      <c r="A350" s="431"/>
      <c r="B350" s="431"/>
      <c r="C350" s="431"/>
      <c r="D350" s="431"/>
      <c r="E350" s="431"/>
      <c r="F350" s="432"/>
      <c r="G350" s="432"/>
      <c r="H350" s="431"/>
      <c r="I350" s="431"/>
      <c r="J350" s="431"/>
      <c r="K350" s="431"/>
      <c r="L350" s="316"/>
    </row>
    <row r="351" spans="1:12" ht="15.75" x14ac:dyDescent="0.25">
      <c r="A351" s="433" t="s">
        <v>736</v>
      </c>
      <c r="B351" s="37"/>
      <c r="C351" s="372"/>
      <c r="D351" s="68"/>
      <c r="E351" s="38"/>
      <c r="F351" s="314"/>
      <c r="G351" s="38"/>
      <c r="H351" s="315"/>
      <c r="I351" s="315"/>
      <c r="J351" s="315"/>
      <c r="K351" s="315"/>
      <c r="L351" s="316"/>
    </row>
    <row r="352" spans="1:12" x14ac:dyDescent="0.2">
      <c r="A352" s="37"/>
      <c r="B352" s="37"/>
      <c r="C352" s="372"/>
      <c r="D352" s="68"/>
      <c r="E352" s="38"/>
      <c r="F352" s="314"/>
      <c r="G352" s="38"/>
      <c r="H352" s="315"/>
      <c r="I352" s="315"/>
      <c r="J352" s="315"/>
      <c r="K352" s="315"/>
      <c r="L352" s="316"/>
    </row>
    <row r="353" spans="1:12" x14ac:dyDescent="0.2">
      <c r="A353" s="434"/>
      <c r="B353" s="381"/>
      <c r="C353" s="381"/>
      <c r="D353" s="381"/>
      <c r="E353" s="381"/>
      <c r="F353" s="435"/>
      <c r="G353" s="435"/>
      <c r="H353" s="379">
        <v>0</v>
      </c>
      <c r="I353" s="379">
        <v>0</v>
      </c>
      <c r="J353" s="379">
        <v>0</v>
      </c>
      <c r="K353" s="379">
        <v>0</v>
      </c>
      <c r="L353" s="379">
        <v>0</v>
      </c>
    </row>
    <row r="354" spans="1:12" x14ac:dyDescent="0.2">
      <c r="A354" s="436"/>
      <c r="B354" s="372"/>
      <c r="C354" s="372"/>
      <c r="D354" s="372"/>
      <c r="E354" s="372"/>
      <c r="F354" s="430"/>
      <c r="G354" s="430"/>
      <c r="H354" s="388"/>
      <c r="I354" s="388"/>
      <c r="J354" s="388"/>
      <c r="K354" s="388"/>
      <c r="L354" s="316"/>
    </row>
    <row r="355" spans="1:12" x14ac:dyDescent="0.2">
      <c r="A355" s="437" t="s">
        <v>431</v>
      </c>
      <c r="B355" s="372"/>
      <c r="C355" s="372"/>
      <c r="D355" s="372"/>
      <c r="E355" s="372"/>
      <c r="F355" s="430"/>
      <c r="G355" s="430"/>
      <c r="H355" s="393"/>
      <c r="I355" s="393"/>
      <c r="J355" s="393"/>
      <c r="K355" s="393"/>
      <c r="L355" s="316"/>
    </row>
    <row r="356" spans="1:12" x14ac:dyDescent="0.2">
      <c r="A356" s="438" t="s">
        <v>432</v>
      </c>
      <c r="B356" s="372"/>
      <c r="C356" s="372"/>
      <c r="D356" s="372"/>
      <c r="E356" s="439"/>
      <c r="F356" s="440"/>
      <c r="G356" s="441"/>
      <c r="H356" s="393"/>
      <c r="I356" s="393"/>
      <c r="J356" s="393"/>
      <c r="K356" s="393"/>
      <c r="L356" s="316"/>
    </row>
    <row r="357" spans="1:12" x14ac:dyDescent="0.2">
      <c r="A357" s="438" t="s">
        <v>433</v>
      </c>
      <c r="B357" s="372"/>
      <c r="C357" s="372"/>
      <c r="D357" s="372"/>
      <c r="E357" s="372"/>
      <c r="F357" s="430"/>
      <c r="G357" s="430"/>
      <c r="H357" s="372"/>
      <c r="I357" s="372"/>
      <c r="J357" s="372"/>
      <c r="K357" s="372"/>
      <c r="L357" s="316"/>
    </row>
    <row r="358" spans="1:12" x14ac:dyDescent="0.2">
      <c r="A358" s="442"/>
      <c r="B358" s="372"/>
      <c r="C358" s="372"/>
      <c r="D358" s="372"/>
      <c r="E358" s="372"/>
      <c r="F358" s="430"/>
      <c r="G358" s="430"/>
      <c r="H358" s="393"/>
      <c r="I358" s="393"/>
      <c r="J358" s="393"/>
      <c r="K358" s="393"/>
      <c r="L358" s="316"/>
    </row>
    <row r="359" spans="1:12" x14ac:dyDescent="0.2">
      <c r="A359" s="187" t="s">
        <v>434</v>
      </c>
      <c r="B359" s="188"/>
      <c r="C359" s="188"/>
      <c r="D359" s="188"/>
      <c r="E359" s="188"/>
      <c r="F359" s="189"/>
      <c r="G359" s="430"/>
      <c r="H359" s="393"/>
      <c r="I359" s="393"/>
      <c r="J359" s="393"/>
      <c r="K359" s="393"/>
      <c r="L359" s="316"/>
    </row>
    <row r="360" spans="1:12" ht="22.5" x14ac:dyDescent="0.2">
      <c r="A360" s="190" t="s">
        <v>435</v>
      </c>
      <c r="B360" s="191" t="s">
        <v>436</v>
      </c>
      <c r="C360" s="191" t="s">
        <v>437</v>
      </c>
      <c r="D360" s="192" t="s">
        <v>438</v>
      </c>
      <c r="E360" s="191" t="s">
        <v>439</v>
      </c>
      <c r="F360" s="193" t="s">
        <v>440</v>
      </c>
    </row>
    <row r="361" spans="1:12" ht="67.5" x14ac:dyDescent="0.2">
      <c r="A361" s="194">
        <v>193</v>
      </c>
      <c r="B361" s="195" t="s">
        <v>37</v>
      </c>
      <c r="C361" s="195" t="s">
        <v>441</v>
      </c>
      <c r="D361" s="195" t="s">
        <v>442</v>
      </c>
      <c r="E361" s="196" t="s">
        <v>443</v>
      </c>
      <c r="F361" s="197" t="s">
        <v>444</v>
      </c>
    </row>
    <row r="362" spans="1:12" ht="67.5" x14ac:dyDescent="0.2">
      <c r="A362" s="198">
        <v>199</v>
      </c>
      <c r="B362" s="199" t="s">
        <v>42</v>
      </c>
      <c r="C362" s="199" t="s">
        <v>441</v>
      </c>
      <c r="D362" s="199" t="s">
        <v>442</v>
      </c>
      <c r="E362" s="200" t="s">
        <v>443</v>
      </c>
      <c r="F362" s="201" t="s">
        <v>445</v>
      </c>
    </row>
    <row r="363" spans="1:12" ht="90" x14ac:dyDescent="0.2">
      <c r="A363" s="194">
        <v>202</v>
      </c>
      <c r="B363" s="195" t="s">
        <v>45</v>
      </c>
      <c r="C363" s="195" t="s">
        <v>441</v>
      </c>
      <c r="D363" s="195" t="s">
        <v>442</v>
      </c>
      <c r="E363" s="196" t="s">
        <v>446</v>
      </c>
      <c r="F363" s="197" t="s">
        <v>447</v>
      </c>
    </row>
    <row r="364" spans="1:12" ht="22.5" x14ac:dyDescent="0.2">
      <c r="A364" s="198">
        <v>211</v>
      </c>
      <c r="B364" s="199" t="s">
        <v>50</v>
      </c>
      <c r="C364" s="199" t="s">
        <v>448</v>
      </c>
      <c r="D364" s="199" t="s">
        <v>442</v>
      </c>
      <c r="E364" s="199" t="s">
        <v>449</v>
      </c>
      <c r="F364" s="199" t="s">
        <v>450</v>
      </c>
    </row>
    <row r="365" spans="1:12" ht="33.75" x14ac:dyDescent="0.2">
      <c r="A365" s="194">
        <v>221</v>
      </c>
      <c r="B365" s="195" t="s">
        <v>55</v>
      </c>
      <c r="C365" s="195" t="s">
        <v>448</v>
      </c>
      <c r="D365" s="195" t="s">
        <v>451</v>
      </c>
      <c r="E365" s="199" t="s">
        <v>452</v>
      </c>
      <c r="F365" s="199" t="s">
        <v>453</v>
      </c>
    </row>
    <row r="366" spans="1:12" ht="22.5" x14ac:dyDescent="0.2">
      <c r="A366" s="198">
        <v>225</v>
      </c>
      <c r="B366" s="199" t="s">
        <v>63</v>
      </c>
      <c r="C366" s="199" t="s">
        <v>454</v>
      </c>
      <c r="D366" s="199" t="s">
        <v>455</v>
      </c>
      <c r="E366" s="199" t="s">
        <v>456</v>
      </c>
      <c r="F366" s="199" t="s">
        <v>457</v>
      </c>
    </row>
    <row r="367" spans="1:12" x14ac:dyDescent="0.2">
      <c r="A367" s="194">
        <v>226</v>
      </c>
      <c r="B367" s="195" t="s">
        <v>458</v>
      </c>
      <c r="C367" s="195" t="s">
        <v>448</v>
      </c>
      <c r="D367" s="195" t="s">
        <v>442</v>
      </c>
      <c r="E367" s="195" t="s">
        <v>459</v>
      </c>
      <c r="F367" s="195" t="s">
        <v>460</v>
      </c>
    </row>
    <row r="368" spans="1:12" x14ac:dyDescent="0.2">
      <c r="A368" s="198">
        <v>228</v>
      </c>
      <c r="B368" s="199" t="s">
        <v>68</v>
      </c>
      <c r="C368" s="199" t="s">
        <v>454</v>
      </c>
      <c r="D368" s="199" t="s">
        <v>455</v>
      </c>
      <c r="E368" s="199" t="s">
        <v>461</v>
      </c>
      <c r="F368" s="199" t="s">
        <v>461</v>
      </c>
    </row>
    <row r="369" spans="1:6" ht="22.5" x14ac:dyDescent="0.2">
      <c r="A369" s="194">
        <v>233</v>
      </c>
      <c r="B369" s="195" t="s">
        <v>462</v>
      </c>
      <c r="C369" s="195" t="s">
        <v>448</v>
      </c>
      <c r="D369" s="195" t="s">
        <v>463</v>
      </c>
      <c r="E369" s="199" t="s">
        <v>464</v>
      </c>
      <c r="F369" s="199" t="s">
        <v>465</v>
      </c>
    </row>
    <row r="370" spans="1:6" ht="33.75" x14ac:dyDescent="0.2">
      <c r="A370" s="198">
        <v>236</v>
      </c>
      <c r="B370" s="199" t="s">
        <v>70</v>
      </c>
      <c r="C370" s="199" t="s">
        <v>441</v>
      </c>
      <c r="D370" s="199" t="s">
        <v>455</v>
      </c>
      <c r="E370" s="199" t="s">
        <v>466</v>
      </c>
      <c r="F370" s="199" t="s">
        <v>467</v>
      </c>
    </row>
    <row r="371" spans="1:6" ht="22.5" x14ac:dyDescent="0.2">
      <c r="A371" s="194">
        <v>239</v>
      </c>
      <c r="B371" s="195" t="s">
        <v>468</v>
      </c>
      <c r="C371" s="195" t="s">
        <v>469</v>
      </c>
      <c r="D371" s="195" t="s">
        <v>442</v>
      </c>
      <c r="E371" s="195" t="s">
        <v>470</v>
      </c>
      <c r="F371" s="195" t="s">
        <v>470</v>
      </c>
    </row>
    <row r="372" spans="1:6" ht="22.5" x14ac:dyDescent="0.2">
      <c r="A372" s="198">
        <v>243</v>
      </c>
      <c r="B372" s="199" t="s">
        <v>471</v>
      </c>
      <c r="C372" s="199" t="s">
        <v>469</v>
      </c>
      <c r="D372" s="199" t="s">
        <v>442</v>
      </c>
      <c r="E372" s="199" t="s">
        <v>472</v>
      </c>
      <c r="F372" s="199" t="s">
        <v>472</v>
      </c>
    </row>
    <row r="373" spans="1:6" ht="45" x14ac:dyDescent="0.2">
      <c r="A373" s="194">
        <v>245</v>
      </c>
      <c r="B373" s="195" t="s">
        <v>74</v>
      </c>
      <c r="C373" s="195" t="s">
        <v>448</v>
      </c>
      <c r="D373" s="195" t="s">
        <v>451</v>
      </c>
      <c r="E373" s="199" t="s">
        <v>473</v>
      </c>
      <c r="F373" s="199" t="s">
        <v>474</v>
      </c>
    </row>
    <row r="374" spans="1:6" ht="45" x14ac:dyDescent="0.2">
      <c r="A374" s="198">
        <v>247</v>
      </c>
      <c r="B374" s="199" t="s">
        <v>79</v>
      </c>
      <c r="C374" s="199" t="s">
        <v>448</v>
      </c>
      <c r="D374" s="199" t="s">
        <v>451</v>
      </c>
      <c r="E374" s="199" t="s">
        <v>475</v>
      </c>
      <c r="F374" s="199" t="s">
        <v>476</v>
      </c>
    </row>
    <row r="375" spans="1:6" ht="22.5" x14ac:dyDescent="0.2">
      <c r="A375" s="194">
        <v>262</v>
      </c>
      <c r="B375" s="195" t="s">
        <v>477</v>
      </c>
      <c r="C375" s="195" t="s">
        <v>478</v>
      </c>
      <c r="D375" s="195" t="s">
        <v>442</v>
      </c>
      <c r="E375" s="195" t="s">
        <v>479</v>
      </c>
      <c r="F375" s="195" t="s">
        <v>479</v>
      </c>
    </row>
    <row r="376" spans="1:6" ht="33.75" x14ac:dyDescent="0.2">
      <c r="A376" s="198">
        <v>265</v>
      </c>
      <c r="B376" s="199" t="s">
        <v>480</v>
      </c>
      <c r="C376" s="199" t="s">
        <v>481</v>
      </c>
      <c r="D376" s="199" t="s">
        <v>451</v>
      </c>
      <c r="E376" s="199" t="s">
        <v>482</v>
      </c>
      <c r="F376" s="199" t="s">
        <v>483</v>
      </c>
    </row>
    <row r="377" spans="1:6" x14ac:dyDescent="0.2">
      <c r="A377" s="194">
        <v>270</v>
      </c>
      <c r="B377" s="195" t="s">
        <v>83</v>
      </c>
      <c r="C377" s="195" t="s">
        <v>454</v>
      </c>
      <c r="D377" s="195" t="s">
        <v>455</v>
      </c>
      <c r="E377" s="195" t="s">
        <v>461</v>
      </c>
      <c r="F377" s="195" t="s">
        <v>461</v>
      </c>
    </row>
    <row r="378" spans="1:6" ht="45" x14ac:dyDescent="0.2">
      <c r="A378" s="198">
        <v>271</v>
      </c>
      <c r="B378" s="199" t="s">
        <v>85</v>
      </c>
      <c r="C378" s="199" t="s">
        <v>484</v>
      </c>
      <c r="D378" s="199" t="s">
        <v>451</v>
      </c>
      <c r="E378" s="199" t="s">
        <v>485</v>
      </c>
      <c r="F378" s="199" t="s">
        <v>486</v>
      </c>
    </row>
    <row r="379" spans="1:6" ht="22.5" x14ac:dyDescent="0.2">
      <c r="A379" s="194">
        <v>278</v>
      </c>
      <c r="B379" s="195" t="s">
        <v>487</v>
      </c>
      <c r="C379" s="195" t="s">
        <v>488</v>
      </c>
      <c r="D379" s="195" t="s">
        <v>442</v>
      </c>
      <c r="E379" s="195" t="s">
        <v>489</v>
      </c>
      <c r="F379" s="195" t="s">
        <v>489</v>
      </c>
    </row>
    <row r="380" spans="1:6" ht="22.5" x14ac:dyDescent="0.2">
      <c r="A380" s="198">
        <v>280</v>
      </c>
      <c r="B380" s="199" t="s">
        <v>490</v>
      </c>
      <c r="C380" s="199" t="s">
        <v>448</v>
      </c>
      <c r="D380" s="199" t="s">
        <v>491</v>
      </c>
      <c r="E380" s="199" t="s">
        <v>492</v>
      </c>
      <c r="F380" s="199" t="s">
        <v>493</v>
      </c>
    </row>
    <row r="381" spans="1:6" ht="45" x14ac:dyDescent="0.2">
      <c r="A381" s="194">
        <v>282</v>
      </c>
      <c r="B381" s="195" t="s">
        <v>90</v>
      </c>
      <c r="C381" s="195" t="s">
        <v>484</v>
      </c>
      <c r="D381" s="195" t="s">
        <v>451</v>
      </c>
      <c r="E381" s="199" t="s">
        <v>494</v>
      </c>
      <c r="F381" s="199" t="s">
        <v>495</v>
      </c>
    </row>
    <row r="382" spans="1:6" ht="33.75" x14ac:dyDescent="0.2">
      <c r="A382" s="198">
        <v>283</v>
      </c>
      <c r="B382" s="199" t="s">
        <v>96</v>
      </c>
      <c r="C382" s="199" t="s">
        <v>441</v>
      </c>
      <c r="D382" s="199" t="s">
        <v>455</v>
      </c>
      <c r="E382" s="199" t="s">
        <v>496</v>
      </c>
      <c r="F382" s="202" t="s">
        <v>497</v>
      </c>
    </row>
    <row r="383" spans="1:6" x14ac:dyDescent="0.2">
      <c r="A383" s="194">
        <v>290</v>
      </c>
      <c r="B383" s="195" t="s">
        <v>498</v>
      </c>
      <c r="C383" s="195" t="s">
        <v>484</v>
      </c>
      <c r="D383" s="195" t="s">
        <v>499</v>
      </c>
      <c r="E383" s="195"/>
      <c r="F383" s="195" t="s">
        <v>500</v>
      </c>
    </row>
    <row r="384" spans="1:6" ht="56.25" x14ac:dyDescent="0.2">
      <c r="A384" s="198">
        <v>294</v>
      </c>
      <c r="B384" s="199" t="s">
        <v>100</v>
      </c>
      <c r="C384" s="199" t="s">
        <v>448</v>
      </c>
      <c r="D384" s="199" t="s">
        <v>451</v>
      </c>
      <c r="E384" s="200" t="s">
        <v>501</v>
      </c>
      <c r="F384" s="200" t="s">
        <v>502</v>
      </c>
    </row>
    <row r="385" spans="1:6" ht="33.75" x14ac:dyDescent="0.2">
      <c r="A385" s="194">
        <v>295</v>
      </c>
      <c r="B385" s="195" t="s">
        <v>503</v>
      </c>
      <c r="C385" s="195" t="s">
        <v>484</v>
      </c>
      <c r="D385" s="195" t="s">
        <v>504</v>
      </c>
      <c r="E385" s="195" t="s">
        <v>505</v>
      </c>
      <c r="F385" s="195" t="s">
        <v>505</v>
      </c>
    </row>
    <row r="386" spans="1:6" x14ac:dyDescent="0.2">
      <c r="A386" s="198">
        <v>299</v>
      </c>
      <c r="B386" s="199" t="s">
        <v>506</v>
      </c>
      <c r="C386" s="199" t="s">
        <v>484</v>
      </c>
      <c r="D386" s="199" t="s">
        <v>499</v>
      </c>
      <c r="E386" s="199"/>
      <c r="F386" s="199" t="s">
        <v>500</v>
      </c>
    </row>
    <row r="387" spans="1:6" ht="22.5" x14ac:dyDescent="0.2">
      <c r="A387" s="194">
        <v>300</v>
      </c>
      <c r="B387" s="195" t="s">
        <v>105</v>
      </c>
      <c r="C387" s="195" t="s">
        <v>481</v>
      </c>
      <c r="D387" s="195" t="s">
        <v>455</v>
      </c>
      <c r="E387" s="195" t="s">
        <v>507</v>
      </c>
      <c r="F387" s="195" t="s">
        <v>508</v>
      </c>
    </row>
    <row r="388" spans="1:6" ht="22.5" x14ac:dyDescent="0.2">
      <c r="A388" s="198">
        <v>304</v>
      </c>
      <c r="B388" s="199" t="s">
        <v>509</v>
      </c>
      <c r="C388" s="199" t="s">
        <v>478</v>
      </c>
      <c r="D388" s="199" t="s">
        <v>510</v>
      </c>
      <c r="E388" s="199" t="s">
        <v>511</v>
      </c>
      <c r="F388" s="199" t="s">
        <v>512</v>
      </c>
    </row>
    <row r="389" spans="1:6" ht="22.5" x14ac:dyDescent="0.2">
      <c r="A389" s="198" t="s">
        <v>513</v>
      </c>
      <c r="B389" s="199" t="s">
        <v>514</v>
      </c>
      <c r="C389" s="199" t="s">
        <v>448</v>
      </c>
      <c r="D389" s="199" t="s">
        <v>515</v>
      </c>
      <c r="E389" s="199" t="s">
        <v>516</v>
      </c>
      <c r="F389" s="199" t="s">
        <v>517</v>
      </c>
    </row>
    <row r="390" spans="1:6" ht="33.75" x14ac:dyDescent="0.2">
      <c r="A390" s="194">
        <v>311</v>
      </c>
      <c r="B390" s="195" t="s">
        <v>518</v>
      </c>
      <c r="C390" s="195" t="s">
        <v>478</v>
      </c>
      <c r="D390" s="195" t="s">
        <v>519</v>
      </c>
      <c r="E390" s="195" t="s">
        <v>520</v>
      </c>
      <c r="F390" s="195" t="s">
        <v>521</v>
      </c>
    </row>
    <row r="391" spans="1:6" x14ac:dyDescent="0.2">
      <c r="A391" s="198">
        <v>312</v>
      </c>
      <c r="B391" s="199" t="s">
        <v>522</v>
      </c>
      <c r="C391" s="199" t="s">
        <v>523</v>
      </c>
      <c r="D391" s="199" t="s">
        <v>442</v>
      </c>
      <c r="E391" s="199" t="s">
        <v>524</v>
      </c>
      <c r="F391" s="199" t="s">
        <v>524</v>
      </c>
    </row>
    <row r="392" spans="1:6" ht="56.25" x14ac:dyDescent="0.2">
      <c r="A392" s="194">
        <v>313</v>
      </c>
      <c r="B392" s="195" t="s">
        <v>525</v>
      </c>
      <c r="C392" s="195" t="s">
        <v>526</v>
      </c>
      <c r="D392" s="195" t="s">
        <v>527</v>
      </c>
      <c r="E392" s="199" t="s">
        <v>528</v>
      </c>
      <c r="F392" s="195" t="s">
        <v>529</v>
      </c>
    </row>
    <row r="393" spans="1:6" ht="33.75" x14ac:dyDescent="0.2">
      <c r="A393" s="198">
        <v>315</v>
      </c>
      <c r="B393" s="199" t="s">
        <v>530</v>
      </c>
      <c r="C393" s="199" t="s">
        <v>531</v>
      </c>
      <c r="D393" s="199" t="s">
        <v>532</v>
      </c>
      <c r="E393" s="199"/>
      <c r="F393" s="199" t="s">
        <v>500</v>
      </c>
    </row>
    <row r="394" spans="1:6" x14ac:dyDescent="0.2">
      <c r="A394" s="194">
        <v>316</v>
      </c>
      <c r="B394" s="195" t="s">
        <v>530</v>
      </c>
      <c r="C394" s="195" t="s">
        <v>484</v>
      </c>
      <c r="D394" s="195" t="s">
        <v>499</v>
      </c>
      <c r="E394" s="195"/>
      <c r="F394" s="195" t="s">
        <v>500</v>
      </c>
    </row>
    <row r="395" spans="1:6" x14ac:dyDescent="0.2">
      <c r="A395" s="198">
        <v>319</v>
      </c>
      <c r="B395" s="199" t="s">
        <v>110</v>
      </c>
      <c r="C395" s="199" t="s">
        <v>454</v>
      </c>
      <c r="D395" s="199" t="s">
        <v>455</v>
      </c>
      <c r="E395" s="199" t="s">
        <v>461</v>
      </c>
      <c r="F395" s="199" t="s">
        <v>461</v>
      </c>
    </row>
    <row r="396" spans="1:6" ht="45" x14ac:dyDescent="0.2">
      <c r="A396" s="194">
        <v>322</v>
      </c>
      <c r="B396" s="195" t="s">
        <v>112</v>
      </c>
      <c r="C396" s="195" t="s">
        <v>484</v>
      </c>
      <c r="D396" s="195" t="s">
        <v>451</v>
      </c>
      <c r="E396" s="199" t="s">
        <v>533</v>
      </c>
      <c r="F396" s="199" t="s">
        <v>474</v>
      </c>
    </row>
    <row r="397" spans="1:6" ht="33.75" x14ac:dyDescent="0.2">
      <c r="A397" s="198">
        <v>323</v>
      </c>
      <c r="B397" s="199" t="s">
        <v>534</v>
      </c>
      <c r="C397" s="199" t="s">
        <v>523</v>
      </c>
      <c r="D397" s="199" t="s">
        <v>535</v>
      </c>
      <c r="E397" s="199" t="s">
        <v>536</v>
      </c>
      <c r="F397" s="199" t="s">
        <v>537</v>
      </c>
    </row>
    <row r="398" spans="1:6" ht="22.5" x14ac:dyDescent="0.2">
      <c r="A398" s="203">
        <v>330</v>
      </c>
      <c r="B398" s="204" t="s">
        <v>538</v>
      </c>
      <c r="C398" s="204" t="s">
        <v>481</v>
      </c>
      <c r="D398" s="204" t="s">
        <v>539</v>
      </c>
      <c r="E398" s="204" t="s">
        <v>540</v>
      </c>
      <c r="F398" s="204" t="s">
        <v>540</v>
      </c>
    </row>
    <row r="399" spans="1:6" ht="33.75" x14ac:dyDescent="0.2">
      <c r="A399" s="205">
        <v>331</v>
      </c>
      <c r="B399" s="202" t="s">
        <v>541</v>
      </c>
      <c r="C399" s="202" t="s">
        <v>531</v>
      </c>
      <c r="D399" s="202" t="s">
        <v>542</v>
      </c>
      <c r="E399" s="202" t="s">
        <v>543</v>
      </c>
      <c r="F399" s="202" t="s">
        <v>544</v>
      </c>
    </row>
    <row r="400" spans="1:6" ht="22.5" x14ac:dyDescent="0.2">
      <c r="A400" s="205">
        <v>332</v>
      </c>
      <c r="B400" s="202" t="s">
        <v>541</v>
      </c>
      <c r="C400" s="202" t="s">
        <v>545</v>
      </c>
      <c r="D400" s="202" t="s">
        <v>546</v>
      </c>
      <c r="E400" s="202" t="s">
        <v>547</v>
      </c>
      <c r="F400" s="202" t="s">
        <v>548</v>
      </c>
    </row>
    <row r="401" spans="1:6" ht="22.5" x14ac:dyDescent="0.2">
      <c r="A401" s="203" t="s">
        <v>549</v>
      </c>
      <c r="B401" s="204" t="s">
        <v>550</v>
      </c>
      <c r="C401" s="204" t="s">
        <v>448</v>
      </c>
      <c r="D401" s="204" t="s">
        <v>515</v>
      </c>
      <c r="E401" s="204" t="s">
        <v>516</v>
      </c>
      <c r="F401" s="204" t="s">
        <v>517</v>
      </c>
    </row>
    <row r="402" spans="1:6" x14ac:dyDescent="0.2">
      <c r="A402" s="205" t="s">
        <v>551</v>
      </c>
      <c r="B402" s="202" t="s">
        <v>122</v>
      </c>
      <c r="C402" s="202" t="s">
        <v>552</v>
      </c>
      <c r="D402" s="202" t="s">
        <v>455</v>
      </c>
      <c r="E402" s="202" t="s">
        <v>553</v>
      </c>
      <c r="F402" s="202" t="s">
        <v>553</v>
      </c>
    </row>
    <row r="403" spans="1:6" x14ac:dyDescent="0.2">
      <c r="A403" s="203">
        <v>338</v>
      </c>
      <c r="B403" s="204" t="s">
        <v>554</v>
      </c>
      <c r="C403" s="204" t="s">
        <v>478</v>
      </c>
      <c r="D403" s="204" t="s">
        <v>442</v>
      </c>
      <c r="E403" s="202" t="s">
        <v>555</v>
      </c>
      <c r="F403" s="202" t="s">
        <v>555</v>
      </c>
    </row>
    <row r="404" spans="1:6" ht="22.5" x14ac:dyDescent="0.2">
      <c r="A404" s="205">
        <v>341</v>
      </c>
      <c r="B404" s="202" t="s">
        <v>133</v>
      </c>
      <c r="C404" s="202" t="s">
        <v>454</v>
      </c>
      <c r="D404" s="202" t="s">
        <v>442</v>
      </c>
      <c r="E404" s="202" t="s">
        <v>556</v>
      </c>
      <c r="F404" s="202" t="s">
        <v>556</v>
      </c>
    </row>
    <row r="405" spans="1:6" ht="33.75" x14ac:dyDescent="0.2">
      <c r="A405" s="203">
        <v>342</v>
      </c>
      <c r="B405" s="204" t="s">
        <v>557</v>
      </c>
      <c r="C405" s="204" t="s">
        <v>484</v>
      </c>
      <c r="D405" s="204" t="s">
        <v>558</v>
      </c>
      <c r="E405" s="202" t="s">
        <v>505</v>
      </c>
      <c r="F405" s="204" t="s">
        <v>505</v>
      </c>
    </row>
    <row r="406" spans="1:6" ht="33.75" x14ac:dyDescent="0.2">
      <c r="A406" s="205">
        <v>346</v>
      </c>
      <c r="B406" s="202" t="s">
        <v>559</v>
      </c>
      <c r="C406" s="202" t="s">
        <v>478</v>
      </c>
      <c r="D406" s="202" t="s">
        <v>519</v>
      </c>
      <c r="E406" s="202" t="s">
        <v>560</v>
      </c>
      <c r="F406" s="202" t="s">
        <v>521</v>
      </c>
    </row>
    <row r="407" spans="1:6" ht="22.5" x14ac:dyDescent="0.2">
      <c r="A407" s="203" t="s">
        <v>561</v>
      </c>
      <c r="B407" s="204" t="s">
        <v>137</v>
      </c>
      <c r="C407" s="204" t="s">
        <v>484</v>
      </c>
      <c r="D407" s="202" t="s">
        <v>451</v>
      </c>
      <c r="E407" s="202" t="s">
        <v>562</v>
      </c>
      <c r="F407" s="202" t="s">
        <v>562</v>
      </c>
    </row>
    <row r="408" spans="1:6" ht="33.75" x14ac:dyDescent="0.2">
      <c r="A408" s="205">
        <v>354</v>
      </c>
      <c r="B408" s="202" t="s">
        <v>563</v>
      </c>
      <c r="C408" s="202" t="s">
        <v>531</v>
      </c>
      <c r="D408" s="202" t="s">
        <v>564</v>
      </c>
      <c r="E408" s="202" t="s">
        <v>565</v>
      </c>
      <c r="F408" s="202" t="s">
        <v>565</v>
      </c>
    </row>
    <row r="409" spans="1:6" x14ac:dyDescent="0.2">
      <c r="A409" s="203">
        <v>361</v>
      </c>
      <c r="B409" s="204" t="s">
        <v>566</v>
      </c>
      <c r="C409" s="204" t="s">
        <v>523</v>
      </c>
      <c r="D409" s="204" t="s">
        <v>442</v>
      </c>
      <c r="E409" s="204" t="s">
        <v>524</v>
      </c>
      <c r="F409" s="204" t="s">
        <v>524</v>
      </c>
    </row>
    <row r="410" spans="1:6" ht="22.5" x14ac:dyDescent="0.2">
      <c r="A410" s="205">
        <v>362</v>
      </c>
      <c r="B410" s="202" t="s">
        <v>567</v>
      </c>
      <c r="C410" s="202" t="s">
        <v>448</v>
      </c>
      <c r="D410" s="202" t="s">
        <v>442</v>
      </c>
      <c r="E410" s="202" t="s">
        <v>489</v>
      </c>
      <c r="F410" s="202" t="s">
        <v>489</v>
      </c>
    </row>
    <row r="411" spans="1:6" ht="22.5" x14ac:dyDescent="0.2">
      <c r="A411" s="203">
        <v>363</v>
      </c>
      <c r="B411" s="204" t="s">
        <v>174</v>
      </c>
      <c r="C411" s="204" t="s">
        <v>484</v>
      </c>
      <c r="D411" s="204" t="s">
        <v>568</v>
      </c>
      <c r="E411" s="202" t="s">
        <v>569</v>
      </c>
      <c r="F411" s="202" t="s">
        <v>569</v>
      </c>
    </row>
    <row r="412" spans="1:6" ht="45" x14ac:dyDescent="0.2">
      <c r="A412" s="205" t="s">
        <v>570</v>
      </c>
      <c r="B412" s="202" t="s">
        <v>145</v>
      </c>
      <c r="C412" s="202" t="s">
        <v>484</v>
      </c>
      <c r="D412" s="202" t="s">
        <v>451</v>
      </c>
      <c r="E412" s="202" t="s">
        <v>571</v>
      </c>
      <c r="F412" s="202" t="s">
        <v>474</v>
      </c>
    </row>
    <row r="413" spans="1:6" ht="22.5" x14ac:dyDescent="0.2">
      <c r="A413" s="203">
        <v>365</v>
      </c>
      <c r="B413" s="204" t="s">
        <v>572</v>
      </c>
      <c r="C413" s="204" t="s">
        <v>523</v>
      </c>
      <c r="D413" s="204" t="s">
        <v>573</v>
      </c>
      <c r="E413" s="202" t="s">
        <v>574</v>
      </c>
      <c r="F413" s="202" t="s">
        <v>574</v>
      </c>
    </row>
    <row r="414" spans="1:6" x14ac:dyDescent="0.2">
      <c r="A414" s="205">
        <v>367</v>
      </c>
      <c r="B414" s="202" t="s">
        <v>179</v>
      </c>
      <c r="C414" s="202" t="s">
        <v>454</v>
      </c>
      <c r="D414" s="202" t="s">
        <v>455</v>
      </c>
      <c r="E414" s="202" t="s">
        <v>461</v>
      </c>
      <c r="F414" s="202" t="s">
        <v>461</v>
      </c>
    </row>
    <row r="415" spans="1:6" ht="33.75" x14ac:dyDescent="0.2">
      <c r="A415" s="203">
        <v>368</v>
      </c>
      <c r="B415" s="204" t="s">
        <v>575</v>
      </c>
      <c r="C415" s="204" t="s">
        <v>478</v>
      </c>
      <c r="D415" s="204" t="s">
        <v>576</v>
      </c>
      <c r="E415" s="202" t="s">
        <v>577</v>
      </c>
      <c r="F415" s="202" t="s">
        <v>578</v>
      </c>
    </row>
    <row r="416" spans="1:6" ht="33.75" x14ac:dyDescent="0.2">
      <c r="A416" s="205">
        <v>369</v>
      </c>
      <c r="B416" s="202" t="s">
        <v>579</v>
      </c>
      <c r="C416" s="202" t="s">
        <v>523</v>
      </c>
      <c r="D416" s="202" t="s">
        <v>504</v>
      </c>
      <c r="E416" s="202" t="s">
        <v>505</v>
      </c>
      <c r="F416" s="202" t="s">
        <v>505</v>
      </c>
    </row>
    <row r="417" spans="1:6" ht="22.5" x14ac:dyDescent="0.2">
      <c r="A417" s="205">
        <v>373</v>
      </c>
      <c r="B417" s="202" t="s">
        <v>580</v>
      </c>
      <c r="C417" s="202" t="s">
        <v>481</v>
      </c>
      <c r="D417" s="202" t="s">
        <v>581</v>
      </c>
      <c r="E417" s="202" t="s">
        <v>582</v>
      </c>
      <c r="F417" s="202" t="s">
        <v>583</v>
      </c>
    </row>
    <row r="418" spans="1:6" x14ac:dyDescent="0.2">
      <c r="A418" s="205">
        <v>379</v>
      </c>
      <c r="B418" s="202" t="s">
        <v>584</v>
      </c>
      <c r="C418" s="202" t="s">
        <v>484</v>
      </c>
      <c r="D418" s="202" t="s">
        <v>585</v>
      </c>
      <c r="E418" s="202"/>
      <c r="F418" s="202" t="s">
        <v>586</v>
      </c>
    </row>
    <row r="419" spans="1:6" ht="33.75" x14ac:dyDescent="0.2">
      <c r="A419" s="205" t="s">
        <v>587</v>
      </c>
      <c r="B419" s="202" t="s">
        <v>126</v>
      </c>
      <c r="C419" s="202" t="s">
        <v>552</v>
      </c>
      <c r="D419" s="202" t="s">
        <v>451</v>
      </c>
      <c r="E419" s="202" t="s">
        <v>588</v>
      </c>
      <c r="F419" s="202" t="s">
        <v>588</v>
      </c>
    </row>
    <row r="420" spans="1:6" ht="45" x14ac:dyDescent="0.2">
      <c r="A420" s="205" t="s">
        <v>589</v>
      </c>
      <c r="B420" s="202" t="s">
        <v>154</v>
      </c>
      <c r="C420" s="202" t="s">
        <v>484</v>
      </c>
      <c r="D420" s="202" t="s">
        <v>455</v>
      </c>
      <c r="E420" s="202" t="s">
        <v>590</v>
      </c>
      <c r="F420" s="202" t="s">
        <v>562</v>
      </c>
    </row>
    <row r="421" spans="1:6" ht="33.75" x14ac:dyDescent="0.2">
      <c r="A421" s="205">
        <v>383</v>
      </c>
      <c r="B421" s="202" t="s">
        <v>591</v>
      </c>
      <c r="C421" s="202" t="s">
        <v>545</v>
      </c>
      <c r="D421" s="202" t="s">
        <v>451</v>
      </c>
      <c r="E421" s="202" t="s">
        <v>592</v>
      </c>
      <c r="F421" s="202" t="s">
        <v>593</v>
      </c>
    </row>
    <row r="422" spans="1:6" ht="56.25" x14ac:dyDescent="0.2">
      <c r="A422" s="205">
        <v>392</v>
      </c>
      <c r="B422" s="202" t="s">
        <v>186</v>
      </c>
      <c r="C422" s="202" t="s">
        <v>441</v>
      </c>
      <c r="D422" s="202" t="s">
        <v>451</v>
      </c>
      <c r="E422" s="202" t="s">
        <v>594</v>
      </c>
      <c r="F422" s="202" t="s">
        <v>595</v>
      </c>
    </row>
    <row r="423" spans="1:6" ht="33.75" x14ac:dyDescent="0.2">
      <c r="A423" s="205">
        <v>393</v>
      </c>
      <c r="B423" s="202" t="s">
        <v>596</v>
      </c>
      <c r="C423" s="202" t="s">
        <v>484</v>
      </c>
      <c r="D423" s="202" t="s">
        <v>558</v>
      </c>
      <c r="E423" s="202" t="s">
        <v>505</v>
      </c>
      <c r="F423" s="202" t="s">
        <v>505</v>
      </c>
    </row>
    <row r="424" spans="1:6" ht="33.75" x14ac:dyDescent="0.2">
      <c r="A424" s="205">
        <v>396</v>
      </c>
      <c r="B424" s="202" t="s">
        <v>597</v>
      </c>
      <c r="C424" s="202" t="s">
        <v>523</v>
      </c>
      <c r="D424" s="202" t="s">
        <v>598</v>
      </c>
      <c r="E424" s="202" t="s">
        <v>599</v>
      </c>
      <c r="F424" s="202" t="s">
        <v>599</v>
      </c>
    </row>
    <row r="425" spans="1:6" ht="56.25" x14ac:dyDescent="0.2">
      <c r="A425" s="205" t="s">
        <v>600</v>
      </c>
      <c r="B425" s="202" t="s">
        <v>164</v>
      </c>
      <c r="C425" s="202" t="s">
        <v>484</v>
      </c>
      <c r="D425" s="202" t="s">
        <v>455</v>
      </c>
      <c r="E425" s="202" t="s">
        <v>601</v>
      </c>
      <c r="F425" s="202" t="s">
        <v>562</v>
      </c>
    </row>
    <row r="426" spans="1:6" ht="22.5" x14ac:dyDescent="0.2">
      <c r="A426" s="205">
        <v>405</v>
      </c>
      <c r="B426" s="206">
        <v>38393</v>
      </c>
      <c r="C426" s="202" t="s">
        <v>484</v>
      </c>
      <c r="D426" s="202" t="s">
        <v>442</v>
      </c>
      <c r="E426" s="202" t="s">
        <v>602</v>
      </c>
      <c r="F426" s="202" t="s">
        <v>602</v>
      </c>
    </row>
    <row r="427" spans="1:6" ht="33.75" x14ac:dyDescent="0.2">
      <c r="A427" s="203">
        <v>410</v>
      </c>
      <c r="B427" s="207">
        <v>38454</v>
      </c>
      <c r="C427" s="208" t="s">
        <v>484</v>
      </c>
      <c r="D427" s="208" t="s">
        <v>558</v>
      </c>
      <c r="E427" s="208" t="s">
        <v>505</v>
      </c>
      <c r="F427" s="208" t="s">
        <v>505</v>
      </c>
    </row>
    <row r="428" spans="1:6" ht="22.5" x14ac:dyDescent="0.2">
      <c r="A428" s="205">
        <v>412</v>
      </c>
      <c r="B428" s="206">
        <v>38470</v>
      </c>
      <c r="C428" s="202" t="s">
        <v>478</v>
      </c>
      <c r="D428" s="202" t="s">
        <v>603</v>
      </c>
      <c r="E428" s="202" t="s">
        <v>604</v>
      </c>
      <c r="F428" s="202" t="s">
        <v>604</v>
      </c>
    </row>
    <row r="429" spans="1:6" ht="33.75" x14ac:dyDescent="0.2">
      <c r="A429" s="205">
        <v>414</v>
      </c>
      <c r="B429" s="206">
        <v>38498</v>
      </c>
      <c r="C429" s="202" t="s">
        <v>523</v>
      </c>
      <c r="D429" s="202" t="s">
        <v>605</v>
      </c>
      <c r="E429" s="202" t="s">
        <v>606</v>
      </c>
      <c r="F429" s="202" t="s">
        <v>606</v>
      </c>
    </row>
    <row r="430" spans="1:6" x14ac:dyDescent="0.2">
      <c r="A430" s="205">
        <v>420</v>
      </c>
      <c r="B430" s="206">
        <v>38526</v>
      </c>
      <c r="C430" s="202" t="s">
        <v>454</v>
      </c>
      <c r="D430" s="202" t="s">
        <v>442</v>
      </c>
      <c r="E430" s="202" t="s">
        <v>461</v>
      </c>
      <c r="F430" s="202" t="s">
        <v>461</v>
      </c>
    </row>
    <row r="431" spans="1:6" ht="22.5" x14ac:dyDescent="0.2">
      <c r="A431" s="205">
        <v>424</v>
      </c>
      <c r="B431" s="206">
        <v>38553</v>
      </c>
      <c r="C431" s="206" t="s">
        <v>448</v>
      </c>
      <c r="D431" s="204" t="s">
        <v>515</v>
      </c>
      <c r="E431" s="204" t="s">
        <v>516</v>
      </c>
      <c r="F431" s="204" t="s">
        <v>517</v>
      </c>
    </row>
    <row r="432" spans="1:6" x14ac:dyDescent="0.2">
      <c r="A432" s="205" t="s">
        <v>607</v>
      </c>
      <c r="B432" s="206">
        <v>38559</v>
      </c>
      <c r="C432" s="202" t="s">
        <v>552</v>
      </c>
      <c r="D432" s="202" t="s">
        <v>455</v>
      </c>
      <c r="E432" s="202" t="s">
        <v>608</v>
      </c>
      <c r="F432" s="202" t="s">
        <v>608</v>
      </c>
    </row>
    <row r="433" spans="1:6" ht="33.75" x14ac:dyDescent="0.2">
      <c r="A433" s="205">
        <v>430</v>
      </c>
      <c r="B433" s="206">
        <v>38576</v>
      </c>
      <c r="C433" s="206" t="s">
        <v>448</v>
      </c>
      <c r="D433" s="202" t="s">
        <v>609</v>
      </c>
      <c r="E433" s="202" t="s">
        <v>610</v>
      </c>
      <c r="F433" s="202" t="s">
        <v>517</v>
      </c>
    </row>
    <row r="434" spans="1:6" ht="33.75" x14ac:dyDescent="0.2">
      <c r="A434" s="205">
        <v>436</v>
      </c>
      <c r="B434" s="206">
        <v>38638</v>
      </c>
      <c r="C434" s="202" t="s">
        <v>523</v>
      </c>
      <c r="D434" s="202" t="s">
        <v>535</v>
      </c>
      <c r="E434" s="202" t="s">
        <v>536</v>
      </c>
      <c r="F434" s="202" t="s">
        <v>537</v>
      </c>
    </row>
    <row r="435" spans="1:6" ht="45" x14ac:dyDescent="0.2">
      <c r="A435" s="205" t="s">
        <v>611</v>
      </c>
      <c r="B435" s="206">
        <v>38649</v>
      </c>
      <c r="C435" s="202" t="s">
        <v>484</v>
      </c>
      <c r="D435" s="202" t="s">
        <v>455</v>
      </c>
      <c r="E435" s="202" t="s">
        <v>612</v>
      </c>
      <c r="F435" s="202" t="s">
        <v>562</v>
      </c>
    </row>
    <row r="436" spans="1:6" ht="33.75" x14ac:dyDescent="0.2">
      <c r="A436" s="205">
        <v>441</v>
      </c>
      <c r="B436" s="206">
        <v>38673</v>
      </c>
      <c r="C436" s="202" t="s">
        <v>523</v>
      </c>
      <c r="D436" s="208" t="s">
        <v>558</v>
      </c>
      <c r="E436" s="208" t="s">
        <v>505</v>
      </c>
      <c r="F436" s="208" t="s">
        <v>505</v>
      </c>
    </row>
    <row r="437" spans="1:6" ht="33.75" x14ac:dyDescent="0.2">
      <c r="A437" s="205">
        <v>442</v>
      </c>
      <c r="B437" s="206">
        <v>38677</v>
      </c>
      <c r="C437" s="202" t="s">
        <v>478</v>
      </c>
      <c r="D437" s="202" t="s">
        <v>613</v>
      </c>
      <c r="E437" s="202" t="s">
        <v>614</v>
      </c>
      <c r="F437" s="202" t="s">
        <v>614</v>
      </c>
    </row>
    <row r="438" spans="1:6" ht="202.5" x14ac:dyDescent="0.2">
      <c r="A438" s="205">
        <v>449</v>
      </c>
      <c r="B438" s="206">
        <v>38716</v>
      </c>
      <c r="C438" s="202" t="s">
        <v>441</v>
      </c>
      <c r="D438" s="202" t="s">
        <v>451</v>
      </c>
      <c r="E438" s="209" t="s">
        <v>615</v>
      </c>
      <c r="F438" s="202" t="s">
        <v>616</v>
      </c>
    </row>
    <row r="439" spans="1:6" ht="33.75" x14ac:dyDescent="0.2">
      <c r="A439" s="205" t="s">
        <v>617</v>
      </c>
      <c r="B439" s="206">
        <v>38734</v>
      </c>
      <c r="C439" s="202" t="s">
        <v>478</v>
      </c>
      <c r="D439" s="202" t="s">
        <v>519</v>
      </c>
      <c r="E439" s="202" t="s">
        <v>560</v>
      </c>
      <c r="F439" s="202" t="s">
        <v>521</v>
      </c>
    </row>
    <row r="440" spans="1:6" ht="22.5" x14ac:dyDescent="0.2">
      <c r="A440" s="205">
        <v>455</v>
      </c>
      <c r="B440" s="206">
        <v>38769</v>
      </c>
      <c r="C440" s="202" t="s">
        <v>618</v>
      </c>
      <c r="D440" s="202" t="s">
        <v>619</v>
      </c>
      <c r="E440" s="202" t="s">
        <v>620</v>
      </c>
      <c r="F440" s="202" t="s">
        <v>620</v>
      </c>
    </row>
    <row r="441" spans="1:6" ht="33.75" x14ac:dyDescent="0.2">
      <c r="A441" s="205">
        <v>458</v>
      </c>
      <c r="B441" s="206">
        <v>38792</v>
      </c>
      <c r="C441" s="208" t="s">
        <v>621</v>
      </c>
      <c r="D441" s="202" t="s">
        <v>558</v>
      </c>
      <c r="E441" s="208" t="s">
        <v>505</v>
      </c>
      <c r="F441" s="208" t="s">
        <v>505</v>
      </c>
    </row>
    <row r="442" spans="1:6" x14ac:dyDescent="0.2">
      <c r="A442" s="205">
        <v>460</v>
      </c>
      <c r="B442" s="206">
        <v>38812</v>
      </c>
      <c r="C442" s="202" t="s">
        <v>454</v>
      </c>
      <c r="D442" s="202" t="s">
        <v>455</v>
      </c>
      <c r="E442" s="202" t="s">
        <v>553</v>
      </c>
      <c r="F442" s="202" t="s">
        <v>553</v>
      </c>
    </row>
    <row r="443" spans="1:6" ht="78.75" x14ac:dyDescent="0.2">
      <c r="A443" s="205">
        <v>462</v>
      </c>
      <c r="B443" s="206">
        <v>38818</v>
      </c>
      <c r="C443" s="202" t="s">
        <v>478</v>
      </c>
      <c r="D443" s="202" t="s">
        <v>622</v>
      </c>
      <c r="E443" s="202" t="s">
        <v>623</v>
      </c>
      <c r="F443" s="202" t="s">
        <v>624</v>
      </c>
    </row>
    <row r="444" spans="1:6" ht="33.75" x14ac:dyDescent="0.2">
      <c r="A444" s="205">
        <v>471</v>
      </c>
      <c r="B444" s="206">
        <v>38960</v>
      </c>
      <c r="C444" s="202" t="s">
        <v>478</v>
      </c>
      <c r="D444" s="202" t="s">
        <v>625</v>
      </c>
      <c r="E444" s="202" t="s">
        <v>626</v>
      </c>
      <c r="F444" s="202" t="s">
        <v>626</v>
      </c>
    </row>
    <row r="445" spans="1:6" ht="33.75" x14ac:dyDescent="0.2">
      <c r="A445" s="205">
        <v>472</v>
      </c>
      <c r="B445" s="206">
        <v>38973</v>
      </c>
      <c r="C445" s="202" t="s">
        <v>552</v>
      </c>
      <c r="D445" s="204" t="s">
        <v>504</v>
      </c>
      <c r="E445" s="204" t="s">
        <v>505</v>
      </c>
      <c r="F445" s="204" t="s">
        <v>505</v>
      </c>
    </row>
    <row r="446" spans="1:6" ht="22.5" x14ac:dyDescent="0.2">
      <c r="A446" s="205">
        <v>473</v>
      </c>
      <c r="B446" s="206">
        <v>38986</v>
      </c>
      <c r="C446" s="202" t="s">
        <v>478</v>
      </c>
      <c r="D446" s="202" t="s">
        <v>627</v>
      </c>
      <c r="E446" s="202" t="s">
        <v>628</v>
      </c>
      <c r="F446" s="202" t="s">
        <v>628</v>
      </c>
    </row>
    <row r="447" spans="1:6" ht="22.5" x14ac:dyDescent="0.2">
      <c r="A447" s="205">
        <v>486</v>
      </c>
      <c r="B447" s="206" t="s">
        <v>231</v>
      </c>
      <c r="C447" s="202" t="s">
        <v>552</v>
      </c>
      <c r="D447" s="202" t="s">
        <v>455</v>
      </c>
      <c r="E447" s="202" t="s">
        <v>629</v>
      </c>
      <c r="F447" s="202" t="s">
        <v>629</v>
      </c>
    </row>
    <row r="448" spans="1:6" ht="45" x14ac:dyDescent="0.2">
      <c r="A448" s="205" t="s">
        <v>630</v>
      </c>
      <c r="B448" s="206" t="s">
        <v>216</v>
      </c>
      <c r="C448" s="202" t="s">
        <v>484</v>
      </c>
      <c r="D448" s="202" t="s">
        <v>455</v>
      </c>
      <c r="E448" s="202" t="s">
        <v>612</v>
      </c>
      <c r="F448" s="202" t="s">
        <v>562</v>
      </c>
    </row>
    <row r="449" spans="1:6" ht="33.75" x14ac:dyDescent="0.2">
      <c r="A449" s="205" t="s">
        <v>631</v>
      </c>
      <c r="B449" s="206" t="s">
        <v>632</v>
      </c>
      <c r="C449" s="202" t="s">
        <v>478</v>
      </c>
      <c r="D449" s="202" t="s">
        <v>576</v>
      </c>
      <c r="E449" s="202" t="s">
        <v>577</v>
      </c>
      <c r="F449" s="202" t="s">
        <v>578</v>
      </c>
    </row>
    <row r="450" spans="1:6" x14ac:dyDescent="0.2">
      <c r="A450" s="205" t="s">
        <v>633</v>
      </c>
      <c r="B450" s="206" t="s">
        <v>237</v>
      </c>
      <c r="C450" s="202" t="s">
        <v>454</v>
      </c>
      <c r="D450" s="202" t="s">
        <v>455</v>
      </c>
      <c r="E450" s="202" t="s">
        <v>553</v>
      </c>
      <c r="F450" s="202" t="s">
        <v>553</v>
      </c>
    </row>
    <row r="451" spans="1:6" ht="56.25" x14ac:dyDescent="0.2">
      <c r="A451" s="205">
        <v>496</v>
      </c>
      <c r="B451" s="206" t="s">
        <v>634</v>
      </c>
      <c r="C451" s="202" t="s">
        <v>478</v>
      </c>
      <c r="D451" s="202" t="s">
        <v>635</v>
      </c>
      <c r="E451" s="202" t="s">
        <v>636</v>
      </c>
      <c r="F451" s="202" t="s">
        <v>637</v>
      </c>
    </row>
    <row r="452" spans="1:6" ht="33.75" x14ac:dyDescent="0.2">
      <c r="A452" s="205" t="s">
        <v>638</v>
      </c>
      <c r="B452" s="206" t="s">
        <v>639</v>
      </c>
      <c r="C452" s="202" t="s">
        <v>478</v>
      </c>
      <c r="D452" s="202" t="s">
        <v>640</v>
      </c>
      <c r="E452" s="199" t="s">
        <v>520</v>
      </c>
      <c r="F452" s="202" t="s">
        <v>521</v>
      </c>
    </row>
    <row r="453" spans="1:6" ht="33.75" x14ac:dyDescent="0.2">
      <c r="A453" s="205">
        <v>501</v>
      </c>
      <c r="B453" s="206" t="s">
        <v>265</v>
      </c>
      <c r="C453" s="202" t="s">
        <v>441</v>
      </c>
      <c r="D453" s="202" t="s">
        <v>451</v>
      </c>
      <c r="E453" s="202" t="s">
        <v>641</v>
      </c>
      <c r="F453" s="202" t="s">
        <v>616</v>
      </c>
    </row>
    <row r="454" spans="1:6" ht="33.75" x14ac:dyDescent="0.2">
      <c r="A454" s="205" t="s">
        <v>642</v>
      </c>
      <c r="B454" s="206" t="s">
        <v>639</v>
      </c>
      <c r="C454" s="202" t="s">
        <v>478</v>
      </c>
      <c r="D454" s="202" t="s">
        <v>576</v>
      </c>
      <c r="E454" s="202" t="s">
        <v>577</v>
      </c>
      <c r="F454" s="202" t="s">
        <v>578</v>
      </c>
    </row>
    <row r="455" spans="1:6" x14ac:dyDescent="0.2">
      <c r="A455" s="205">
        <v>510</v>
      </c>
      <c r="B455" s="206" t="s">
        <v>271</v>
      </c>
      <c r="C455" s="202" t="s">
        <v>454</v>
      </c>
      <c r="D455" s="202" t="s">
        <v>455</v>
      </c>
      <c r="E455" s="202" t="s">
        <v>461</v>
      </c>
      <c r="F455" s="202" t="s">
        <v>461</v>
      </c>
    </row>
    <row r="456" spans="1:6" ht="33.75" x14ac:dyDescent="0.2">
      <c r="A456" s="205">
        <v>511</v>
      </c>
      <c r="B456" s="206" t="s">
        <v>643</v>
      </c>
      <c r="C456" s="202" t="s">
        <v>523</v>
      </c>
      <c r="D456" s="202" t="s">
        <v>535</v>
      </c>
      <c r="E456" s="202" t="s">
        <v>536</v>
      </c>
      <c r="F456" s="202" t="s">
        <v>537</v>
      </c>
    </row>
    <row r="457" spans="1:6" ht="22.5" x14ac:dyDescent="0.2">
      <c r="A457" s="205">
        <v>514</v>
      </c>
      <c r="B457" s="206" t="s">
        <v>280</v>
      </c>
      <c r="C457" s="202" t="s">
        <v>523</v>
      </c>
      <c r="D457" s="202" t="s">
        <v>644</v>
      </c>
      <c r="E457" s="202"/>
      <c r="F457" s="202" t="s">
        <v>279</v>
      </c>
    </row>
    <row r="458" spans="1:6" x14ac:dyDescent="0.2">
      <c r="A458" s="205" t="s">
        <v>645</v>
      </c>
      <c r="B458" s="206" t="s">
        <v>246</v>
      </c>
      <c r="C458" s="202" t="s">
        <v>454</v>
      </c>
      <c r="D458" s="202" t="s">
        <v>455</v>
      </c>
      <c r="E458" s="202" t="s">
        <v>608</v>
      </c>
      <c r="F458" s="202" t="s">
        <v>608</v>
      </c>
    </row>
    <row r="459" spans="1:6" ht="33.75" x14ac:dyDescent="0.2">
      <c r="A459" s="205">
        <v>519</v>
      </c>
      <c r="B459" s="206" t="s">
        <v>646</v>
      </c>
      <c r="C459" s="202" t="s">
        <v>478</v>
      </c>
      <c r="D459" s="202" t="s">
        <v>605</v>
      </c>
      <c r="E459" s="202" t="s">
        <v>606</v>
      </c>
      <c r="F459" s="202" t="s">
        <v>606</v>
      </c>
    </row>
    <row r="460" spans="1:6" ht="22.5" x14ac:dyDescent="0.2">
      <c r="A460" s="205">
        <v>523</v>
      </c>
      <c r="B460" s="206" t="s">
        <v>234</v>
      </c>
      <c r="C460" s="202" t="s">
        <v>552</v>
      </c>
      <c r="D460" s="202" t="s">
        <v>455</v>
      </c>
      <c r="E460" s="202" t="s">
        <v>629</v>
      </c>
      <c r="F460" s="202" t="s">
        <v>629</v>
      </c>
    </row>
    <row r="461" spans="1:6" ht="56.25" x14ac:dyDescent="0.2">
      <c r="A461" s="205">
        <v>524</v>
      </c>
      <c r="B461" s="206" t="s">
        <v>647</v>
      </c>
      <c r="C461" s="202" t="s">
        <v>478</v>
      </c>
      <c r="D461" s="202" t="s">
        <v>635</v>
      </c>
      <c r="E461" s="202" t="s">
        <v>636</v>
      </c>
      <c r="F461" s="202" t="s">
        <v>637</v>
      </c>
    </row>
    <row r="462" spans="1:6" ht="22.5" x14ac:dyDescent="0.2">
      <c r="A462" s="205">
        <v>536</v>
      </c>
      <c r="B462" s="206" t="s">
        <v>286</v>
      </c>
      <c r="C462" s="202" t="s">
        <v>523</v>
      </c>
      <c r="D462" s="202" t="s">
        <v>455</v>
      </c>
      <c r="E462" s="202" t="s">
        <v>648</v>
      </c>
      <c r="F462" s="202" t="s">
        <v>608</v>
      </c>
    </row>
    <row r="463" spans="1:6" ht="90" x14ac:dyDescent="0.2">
      <c r="A463" s="205">
        <v>554</v>
      </c>
      <c r="B463" s="206" t="s">
        <v>649</v>
      </c>
      <c r="C463" s="202" t="s">
        <v>650</v>
      </c>
      <c r="D463" s="202" t="s">
        <v>651</v>
      </c>
      <c r="E463" s="202" t="s">
        <v>652</v>
      </c>
      <c r="F463" s="202" t="s">
        <v>305</v>
      </c>
    </row>
    <row r="464" spans="1:6" ht="33.75" x14ac:dyDescent="0.2">
      <c r="A464" s="205">
        <v>557</v>
      </c>
      <c r="B464" s="206" t="s">
        <v>293</v>
      </c>
      <c r="C464" s="202" t="s">
        <v>441</v>
      </c>
      <c r="D464" s="202" t="s">
        <v>451</v>
      </c>
      <c r="E464" s="202" t="s">
        <v>653</v>
      </c>
      <c r="F464" s="202" t="s">
        <v>654</v>
      </c>
    </row>
    <row r="465" spans="1:6" ht="22.5" x14ac:dyDescent="0.2">
      <c r="A465" s="205">
        <v>571</v>
      </c>
      <c r="B465" s="206" t="s">
        <v>655</v>
      </c>
      <c r="C465" s="202" t="s">
        <v>478</v>
      </c>
      <c r="D465" s="202" t="s">
        <v>656</v>
      </c>
      <c r="E465" s="202" t="s">
        <v>657</v>
      </c>
      <c r="F465" s="202" t="s">
        <v>657</v>
      </c>
    </row>
    <row r="466" spans="1:6" x14ac:dyDescent="0.2">
      <c r="A466" s="205">
        <v>582</v>
      </c>
      <c r="B466" s="206" t="s">
        <v>299</v>
      </c>
      <c r="C466" s="202" t="s">
        <v>454</v>
      </c>
      <c r="D466" s="202" t="s">
        <v>455</v>
      </c>
      <c r="E466" s="202" t="s">
        <v>461</v>
      </c>
      <c r="F466" s="202" t="s">
        <v>461</v>
      </c>
    </row>
    <row r="467" spans="1:6" x14ac:dyDescent="0.2">
      <c r="A467" s="205" t="s">
        <v>658</v>
      </c>
      <c r="B467" s="206" t="s">
        <v>257</v>
      </c>
      <c r="C467" s="202" t="s">
        <v>454</v>
      </c>
      <c r="D467" s="202" t="s">
        <v>455</v>
      </c>
      <c r="E467" s="202" t="s">
        <v>608</v>
      </c>
      <c r="F467" s="202" t="s">
        <v>608</v>
      </c>
    </row>
    <row r="468" spans="1:6" x14ac:dyDescent="0.2">
      <c r="A468" s="205">
        <v>602</v>
      </c>
      <c r="B468" s="206" t="s">
        <v>659</v>
      </c>
      <c r="C468" s="202" t="s">
        <v>478</v>
      </c>
      <c r="D468" s="202" t="s">
        <v>519</v>
      </c>
      <c r="E468" s="202" t="s">
        <v>660</v>
      </c>
      <c r="F468" s="202" t="s">
        <v>521</v>
      </c>
    </row>
    <row r="469" spans="1:6" ht="22.5" x14ac:dyDescent="0.2">
      <c r="A469" s="205">
        <v>607</v>
      </c>
      <c r="B469" s="206" t="s">
        <v>301</v>
      </c>
      <c r="C469" s="202" t="s">
        <v>523</v>
      </c>
      <c r="D469" s="202" t="s">
        <v>661</v>
      </c>
      <c r="E469" s="202" t="s">
        <v>662</v>
      </c>
      <c r="F469" s="202" t="s">
        <v>662</v>
      </c>
    </row>
    <row r="470" spans="1:6" ht="22.5" x14ac:dyDescent="0.2">
      <c r="A470" s="205">
        <v>612</v>
      </c>
      <c r="B470" s="206" t="s">
        <v>306</v>
      </c>
      <c r="C470" s="202" t="s">
        <v>478</v>
      </c>
      <c r="D470" s="202" t="s">
        <v>663</v>
      </c>
      <c r="E470" s="202" t="s">
        <v>614</v>
      </c>
      <c r="F470" s="202" t="s">
        <v>614</v>
      </c>
    </row>
    <row r="471" spans="1:6" ht="78.75" x14ac:dyDescent="0.2">
      <c r="A471" s="205">
        <v>614</v>
      </c>
      <c r="B471" s="206" t="s">
        <v>309</v>
      </c>
      <c r="C471" s="202" t="s">
        <v>478</v>
      </c>
      <c r="D471" s="202" t="s">
        <v>664</v>
      </c>
      <c r="E471" s="202" t="s">
        <v>665</v>
      </c>
      <c r="F471" s="202" t="s">
        <v>578</v>
      </c>
    </row>
    <row r="472" spans="1:6" ht="45" x14ac:dyDescent="0.2">
      <c r="A472" s="205">
        <v>626</v>
      </c>
      <c r="B472" s="206" t="s">
        <v>313</v>
      </c>
      <c r="C472" s="202" t="s">
        <v>448</v>
      </c>
      <c r="D472" s="202" t="s">
        <v>666</v>
      </c>
      <c r="E472" s="202" t="s">
        <v>667</v>
      </c>
      <c r="F472" s="202" t="s">
        <v>517</v>
      </c>
    </row>
    <row r="473" spans="1:6" ht="22.5" x14ac:dyDescent="0.2">
      <c r="A473" s="205">
        <v>628</v>
      </c>
      <c r="B473" s="206" t="s">
        <v>317</v>
      </c>
      <c r="C473" s="202" t="s">
        <v>478</v>
      </c>
      <c r="D473" s="202" t="s">
        <v>668</v>
      </c>
      <c r="E473" s="202" t="s">
        <v>669</v>
      </c>
      <c r="F473" s="202" t="s">
        <v>669</v>
      </c>
    </row>
    <row r="474" spans="1:6" ht="22.5" x14ac:dyDescent="0.2">
      <c r="A474" s="205">
        <v>631</v>
      </c>
      <c r="B474" s="206" t="s">
        <v>320</v>
      </c>
      <c r="C474" s="202" t="s">
        <v>478</v>
      </c>
      <c r="D474" s="202" t="s">
        <v>627</v>
      </c>
      <c r="E474" s="202" t="s">
        <v>670</v>
      </c>
      <c r="F474" s="202" t="s">
        <v>670</v>
      </c>
    </row>
    <row r="475" spans="1:6" ht="22.5" x14ac:dyDescent="0.2">
      <c r="A475" s="205">
        <v>634</v>
      </c>
      <c r="B475" s="206" t="s">
        <v>671</v>
      </c>
      <c r="C475" s="202" t="s">
        <v>523</v>
      </c>
      <c r="D475" s="202" t="s">
        <v>672</v>
      </c>
      <c r="E475" s="202" t="s">
        <v>673</v>
      </c>
      <c r="F475" s="202" t="s">
        <v>279</v>
      </c>
    </row>
    <row r="476" spans="1:6" ht="78.75" x14ac:dyDescent="0.2">
      <c r="A476" s="205">
        <v>657</v>
      </c>
      <c r="B476" s="206" t="s">
        <v>320</v>
      </c>
      <c r="C476" s="202" t="s">
        <v>478</v>
      </c>
      <c r="D476" s="202" t="s">
        <v>664</v>
      </c>
      <c r="E476" s="202" t="s">
        <v>665</v>
      </c>
      <c r="F476" s="202" t="s">
        <v>578</v>
      </c>
    </row>
    <row r="477" spans="1:6" ht="22.5" x14ac:dyDescent="0.2">
      <c r="A477" s="205">
        <v>658</v>
      </c>
      <c r="B477" s="206" t="s">
        <v>328</v>
      </c>
      <c r="C477" s="202" t="s">
        <v>523</v>
      </c>
      <c r="D477" s="202" t="s">
        <v>573</v>
      </c>
      <c r="E477" s="202" t="s">
        <v>574</v>
      </c>
      <c r="F477" s="202" t="s">
        <v>574</v>
      </c>
    </row>
    <row r="478" spans="1:6" ht="33.75" x14ac:dyDescent="0.2">
      <c r="A478" s="205">
        <v>693</v>
      </c>
      <c r="B478" s="206" t="s">
        <v>332</v>
      </c>
      <c r="C478" s="202" t="s">
        <v>484</v>
      </c>
      <c r="D478" s="202" t="s">
        <v>674</v>
      </c>
      <c r="E478" s="202" t="s">
        <v>675</v>
      </c>
      <c r="F478" s="202" t="s">
        <v>676</v>
      </c>
    </row>
    <row r="479" spans="1:6" ht="67.5" x14ac:dyDescent="0.2">
      <c r="A479" s="205">
        <v>707</v>
      </c>
      <c r="B479" s="206" t="s">
        <v>677</v>
      </c>
      <c r="C479" s="202" t="s">
        <v>523</v>
      </c>
      <c r="D479" s="202" t="s">
        <v>678</v>
      </c>
      <c r="E479" s="202" t="s">
        <v>679</v>
      </c>
      <c r="F479" s="202" t="s">
        <v>679</v>
      </c>
    </row>
    <row r="480" spans="1:6" ht="78.75" x14ac:dyDescent="0.2">
      <c r="A480" s="205">
        <v>734</v>
      </c>
      <c r="B480" s="206" t="s">
        <v>680</v>
      </c>
      <c r="C480" s="202" t="s">
        <v>484</v>
      </c>
      <c r="D480" s="202" t="s">
        <v>681</v>
      </c>
      <c r="E480" s="202" t="s">
        <v>675</v>
      </c>
      <c r="F480" s="202" t="s">
        <v>676</v>
      </c>
    </row>
    <row r="481" spans="1:6" ht="22.5" x14ac:dyDescent="0.2">
      <c r="A481" s="205">
        <v>779</v>
      </c>
      <c r="B481" s="206" t="s">
        <v>719</v>
      </c>
      <c r="C481" s="202" t="s">
        <v>478</v>
      </c>
      <c r="D481" s="202" t="s">
        <v>627</v>
      </c>
      <c r="E481" s="202" t="s">
        <v>670</v>
      </c>
      <c r="F481" s="202" t="s">
        <v>670</v>
      </c>
    </row>
    <row r="482" spans="1:6" x14ac:dyDescent="0.2">
      <c r="A482" s="203"/>
      <c r="B482" s="207"/>
      <c r="C482" s="204"/>
      <c r="D482" s="204"/>
      <c r="E482" s="204"/>
      <c r="F482" s="204"/>
    </row>
    <row r="483" spans="1:6" x14ac:dyDescent="0.2">
      <c r="A483" s="93" t="s">
        <v>682</v>
      </c>
      <c r="B483" s="210" t="s">
        <v>683</v>
      </c>
      <c r="C483" s="94"/>
      <c r="D483" s="94"/>
      <c r="E483" s="197"/>
      <c r="F483" s="94"/>
    </row>
    <row r="484" spans="1:6" x14ac:dyDescent="0.2">
      <c r="A484" s="93" t="s">
        <v>684</v>
      </c>
      <c r="B484" s="94" t="s">
        <v>455</v>
      </c>
      <c r="C484" s="94"/>
      <c r="D484" s="94"/>
      <c r="E484" s="204"/>
      <c r="F484" s="94"/>
    </row>
    <row r="485" spans="1:6" x14ac:dyDescent="0.2">
      <c r="A485" s="93" t="s">
        <v>685</v>
      </c>
      <c r="B485" s="210" t="s">
        <v>442</v>
      </c>
      <c r="C485" s="94"/>
      <c r="D485" s="94"/>
      <c r="E485" s="94"/>
      <c r="F485" s="94"/>
    </row>
    <row r="486" spans="1:6" x14ac:dyDescent="0.2">
      <c r="A486" s="93" t="s">
        <v>686</v>
      </c>
      <c r="B486" s="94" t="s">
        <v>687</v>
      </c>
      <c r="C486" s="94"/>
      <c r="D486" s="94"/>
      <c r="E486" s="94"/>
      <c r="F486" s="94"/>
    </row>
    <row r="487" spans="1:6" x14ac:dyDescent="0.2">
      <c r="A487" s="93" t="s">
        <v>688</v>
      </c>
      <c r="B487" s="94" t="s">
        <v>689</v>
      </c>
      <c r="C487" s="94"/>
      <c r="D487" s="94"/>
      <c r="E487" s="94"/>
      <c r="F487" s="94"/>
    </row>
    <row r="488" spans="1:6" x14ac:dyDescent="0.2">
      <c r="A488" s="93" t="s">
        <v>690</v>
      </c>
      <c r="B488" s="94" t="s">
        <v>691</v>
      </c>
      <c r="C488" s="94"/>
      <c r="D488" s="94"/>
      <c r="E488" s="94"/>
      <c r="F488" s="94"/>
    </row>
    <row r="489" spans="1:6" x14ac:dyDescent="0.2">
      <c r="A489" s="93" t="s">
        <v>692</v>
      </c>
      <c r="B489" s="94" t="s">
        <v>693</v>
      </c>
      <c r="C489" s="94"/>
      <c r="D489" s="94"/>
      <c r="E489" s="94"/>
      <c r="F489" s="94"/>
    </row>
    <row r="490" spans="1:6" x14ac:dyDescent="0.2">
      <c r="A490" s="93" t="s">
        <v>694</v>
      </c>
      <c r="B490" s="94" t="s">
        <v>695</v>
      </c>
      <c r="C490" s="94"/>
      <c r="D490" s="94"/>
      <c r="E490" s="94"/>
      <c r="F490" s="94"/>
    </row>
    <row r="491" spans="1:6" x14ac:dyDescent="0.2">
      <c r="A491" s="93" t="s">
        <v>696</v>
      </c>
      <c r="B491" s="94" t="s">
        <v>697</v>
      </c>
      <c r="C491" s="94"/>
      <c r="D491" s="94"/>
      <c r="E491" s="94"/>
      <c r="F491" s="94"/>
    </row>
    <row r="492" spans="1:6" x14ac:dyDescent="0.2">
      <c r="A492" s="93" t="s">
        <v>698</v>
      </c>
      <c r="B492" s="94" t="s">
        <v>699</v>
      </c>
      <c r="C492" s="94"/>
      <c r="D492" s="94"/>
      <c r="E492" s="94"/>
      <c r="F492" s="94"/>
    </row>
    <row r="493" spans="1:6" x14ac:dyDescent="0.2">
      <c r="A493" s="93"/>
      <c r="B493" s="94"/>
      <c r="C493" s="94"/>
      <c r="D493" s="94"/>
      <c r="E493" s="94"/>
      <c r="F493" s="94"/>
    </row>
    <row r="494" spans="1:6" x14ac:dyDescent="0.2">
      <c r="A494" s="638" t="s">
        <v>700</v>
      </c>
      <c r="B494" s="638"/>
      <c r="C494" s="638"/>
      <c r="D494" s="638"/>
      <c r="E494" s="638"/>
      <c r="F494" s="638"/>
    </row>
    <row r="495" spans="1:6" x14ac:dyDescent="0.2">
      <c r="A495" s="638"/>
      <c r="B495" s="638"/>
      <c r="C495" s="638"/>
      <c r="D495" s="638"/>
      <c r="E495" s="638"/>
      <c r="F495" s="638"/>
    </row>
    <row r="496" spans="1:6" x14ac:dyDescent="0.2">
      <c r="A496" s="638"/>
      <c r="B496" s="638"/>
      <c r="C496" s="638"/>
      <c r="D496" s="638"/>
      <c r="E496" s="638"/>
      <c r="F496" s="638"/>
    </row>
    <row r="497" spans="1:6" x14ac:dyDescent="0.2">
      <c r="A497" s="638"/>
      <c r="B497" s="638"/>
      <c r="C497" s="638"/>
      <c r="D497" s="638"/>
      <c r="E497" s="638"/>
      <c r="F497" s="638"/>
    </row>
  </sheetData>
  <mergeCells count="4">
    <mergeCell ref="D5:E5"/>
    <mergeCell ref="J5:K5"/>
    <mergeCell ref="D7:E7"/>
    <mergeCell ref="A494:F497"/>
  </mergeCells>
  <pageMargins left="0.70866141732283472" right="0.70866141732283472" top="0.74803149606299213" bottom="0.74803149606299213" header="0.31496062992125984" footer="0.31496062992125984"/>
  <pageSetup scale="59" fitToHeight="4"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5"/>
  <sheetViews>
    <sheetView showGridLines="0" workbookViewId="0">
      <pane ySplit="8" topLeftCell="A9" activePane="bottomLeft" state="frozen"/>
      <selection pane="bottomLeft" activeCell="A3" sqref="A3"/>
    </sheetView>
  </sheetViews>
  <sheetFormatPr baseColWidth="10" defaultColWidth="11.7109375" defaultRowHeight="11.25" x14ac:dyDescent="0.2"/>
  <cols>
    <col min="1" max="1" width="20.85546875" style="6" customWidth="1"/>
    <col min="2" max="2" width="14" style="3" customWidth="1"/>
    <col min="3" max="3" width="15" style="3" customWidth="1"/>
    <col min="4" max="4" width="19.28515625" style="6" customWidth="1"/>
    <col min="5" max="5" width="19.28515625" style="10" customWidth="1"/>
    <col min="6" max="6" width="18" style="6" customWidth="1"/>
    <col min="7" max="7" width="9.5703125" style="6" bestFit="1" customWidth="1"/>
    <col min="8" max="8" width="9.85546875" style="6" bestFit="1" customWidth="1"/>
    <col min="9" max="9" width="13.7109375" style="6" bestFit="1" customWidth="1"/>
    <col min="10" max="10" width="15" style="7" bestFit="1" customWidth="1"/>
    <col min="11" max="11" width="13.7109375" style="7" bestFit="1" customWidth="1"/>
    <col min="12" max="12" width="16.7109375" style="7" bestFit="1" customWidth="1"/>
    <col min="13" max="14" width="16.140625" style="7" bestFit="1" customWidth="1"/>
    <col min="15" max="16384" width="11.7109375" style="8"/>
  </cols>
  <sheetData>
    <row r="1" spans="1:14" ht="15" x14ac:dyDescent="0.25">
      <c r="A1" s="1" t="s">
        <v>0</v>
      </c>
      <c r="B1" s="2"/>
      <c r="D1" s="4"/>
      <c r="E1" s="5"/>
    </row>
    <row r="2" spans="1:14" ht="15" x14ac:dyDescent="0.25">
      <c r="A2" s="1" t="s">
        <v>1</v>
      </c>
      <c r="B2" s="2"/>
      <c r="D2" s="4"/>
      <c r="E2" s="5"/>
    </row>
    <row r="3" spans="1:14" ht="15" x14ac:dyDescent="0.25">
      <c r="A3" s="9" t="s">
        <v>737</v>
      </c>
      <c r="F3" s="6" t="s">
        <v>3</v>
      </c>
    </row>
    <row r="4" spans="1:14" x14ac:dyDescent="0.2">
      <c r="A4" s="11"/>
      <c r="B4" s="2"/>
      <c r="C4" s="2"/>
      <c r="D4" s="11"/>
      <c r="E4" s="12"/>
      <c r="F4" s="11" t="s">
        <v>3</v>
      </c>
      <c r="G4" s="11"/>
      <c r="H4" s="11"/>
      <c r="I4" s="11"/>
      <c r="J4" s="13"/>
      <c r="K4" s="13"/>
      <c r="L4" s="13"/>
      <c r="M4" s="13"/>
      <c r="N4" s="13"/>
    </row>
    <row r="5" spans="1:14" ht="12.75" customHeight="1" x14ac:dyDescent="0.2">
      <c r="A5" s="14" t="s">
        <v>4</v>
      </c>
      <c r="B5" s="15" t="s">
        <v>5</v>
      </c>
      <c r="C5" s="15"/>
      <c r="D5" s="635" t="s">
        <v>6</v>
      </c>
      <c r="E5" s="635"/>
      <c r="F5" s="16" t="s">
        <v>7</v>
      </c>
      <c r="G5" s="16" t="s">
        <v>8</v>
      </c>
      <c r="H5" s="16" t="s">
        <v>9</v>
      </c>
      <c r="I5" s="16" t="s">
        <v>10</v>
      </c>
      <c r="J5" s="636" t="s">
        <v>11</v>
      </c>
      <c r="K5" s="636"/>
      <c r="L5" s="17" t="s">
        <v>12</v>
      </c>
      <c r="M5" s="17" t="s">
        <v>13</v>
      </c>
      <c r="N5" s="18" t="s">
        <v>14</v>
      </c>
    </row>
    <row r="6" spans="1:14" ht="12.75" customHeight="1" x14ac:dyDescent="0.2">
      <c r="A6" s="19"/>
      <c r="B6" s="20"/>
      <c r="C6" s="20"/>
      <c r="D6" s="21"/>
      <c r="E6" s="22"/>
      <c r="F6" s="21"/>
      <c r="G6" s="20" t="s">
        <v>15</v>
      </c>
      <c r="H6" s="20" t="s">
        <v>16</v>
      </c>
      <c r="I6" s="20" t="s">
        <v>17</v>
      </c>
      <c r="J6" s="23" t="s">
        <v>18</v>
      </c>
      <c r="K6" s="23" t="s">
        <v>19</v>
      </c>
      <c r="L6" s="23" t="s">
        <v>20</v>
      </c>
      <c r="M6" s="23" t="s">
        <v>21</v>
      </c>
      <c r="N6" s="24" t="s">
        <v>22</v>
      </c>
    </row>
    <row r="7" spans="1:14" ht="12.75" customHeight="1" x14ac:dyDescent="0.2">
      <c r="A7" s="19"/>
      <c r="B7" s="20" t="s">
        <v>23</v>
      </c>
      <c r="C7" s="20" t="s">
        <v>24</v>
      </c>
      <c r="D7" s="637" t="s">
        <v>25</v>
      </c>
      <c r="E7" s="637"/>
      <c r="F7" s="21"/>
      <c r="G7" s="20" t="s">
        <v>26</v>
      </c>
      <c r="H7" s="20" t="s">
        <v>27</v>
      </c>
      <c r="I7" s="20" t="s">
        <v>28</v>
      </c>
      <c r="J7" s="23" t="s">
        <v>29</v>
      </c>
      <c r="K7" s="23" t="s">
        <v>30</v>
      </c>
      <c r="L7" s="23" t="s">
        <v>31</v>
      </c>
      <c r="M7" s="23" t="s">
        <v>32</v>
      </c>
      <c r="N7" s="25"/>
    </row>
    <row r="8" spans="1:14" x14ac:dyDescent="0.2">
      <c r="A8" s="26" t="s">
        <v>738</v>
      </c>
      <c r="B8" s="27"/>
      <c r="C8" s="28">
        <v>24062.27</v>
      </c>
      <c r="D8" s="29"/>
      <c r="E8" s="27"/>
      <c r="F8" s="27" t="s">
        <v>739</v>
      </c>
      <c r="G8" s="28">
        <v>573.14</v>
      </c>
      <c r="H8" s="30"/>
      <c r="I8" s="31"/>
      <c r="J8" s="32"/>
      <c r="K8" s="32"/>
      <c r="L8" s="33" t="s">
        <v>35</v>
      </c>
      <c r="M8" s="32" t="s">
        <v>22</v>
      </c>
      <c r="N8" s="34"/>
    </row>
    <row r="9" spans="1:14" x14ac:dyDescent="0.2">
      <c r="A9" s="11"/>
      <c r="B9" s="2"/>
      <c r="C9" s="35"/>
      <c r="D9" s="11"/>
      <c r="E9" s="12"/>
      <c r="F9" s="11"/>
      <c r="G9" s="2"/>
      <c r="H9" s="2"/>
      <c r="I9" s="2"/>
      <c r="J9" s="36"/>
      <c r="K9" s="13"/>
      <c r="L9" s="13"/>
      <c r="M9" s="13"/>
      <c r="N9" s="13"/>
    </row>
    <row r="10" spans="1:14" x14ac:dyDescent="0.2">
      <c r="A10" s="37" t="s">
        <v>36</v>
      </c>
      <c r="B10" s="38">
        <v>193</v>
      </c>
      <c r="C10" s="38" t="s">
        <v>37</v>
      </c>
      <c r="D10" s="38" t="s">
        <v>38</v>
      </c>
      <c r="E10" s="39">
        <v>163</v>
      </c>
      <c r="F10" s="40" t="s">
        <v>39</v>
      </c>
      <c r="G10" s="41">
        <v>6.5</v>
      </c>
      <c r="H10" s="38" t="s">
        <v>40</v>
      </c>
      <c r="I10" s="42">
        <v>11.5</v>
      </c>
      <c r="J10" s="43">
        <v>163000</v>
      </c>
      <c r="K10" s="43">
        <v>0</v>
      </c>
      <c r="L10" s="43">
        <f>ROUND((K10*$C$8/1000),0)</f>
        <v>0</v>
      </c>
      <c r="M10" s="43"/>
      <c r="N10" s="43"/>
    </row>
    <row r="11" spans="1:14" x14ac:dyDescent="0.2">
      <c r="A11" s="37" t="s">
        <v>36</v>
      </c>
      <c r="B11" s="38">
        <v>193</v>
      </c>
      <c r="C11" s="38" t="s">
        <v>37</v>
      </c>
      <c r="D11" s="38" t="s">
        <v>38</v>
      </c>
      <c r="E11" s="39">
        <v>139</v>
      </c>
      <c r="F11" s="40" t="s">
        <v>41</v>
      </c>
      <c r="G11" s="41">
        <v>6.3</v>
      </c>
      <c r="H11" s="38" t="s">
        <v>40</v>
      </c>
      <c r="I11" s="42">
        <v>24.5</v>
      </c>
      <c r="J11" s="43">
        <v>139000</v>
      </c>
      <c r="K11" s="43">
        <v>47732.07</v>
      </c>
      <c r="L11" s="43">
        <f>ROUND((K11*$C$8/1000),0)</f>
        <v>1148542</v>
      </c>
      <c r="M11" s="43">
        <v>5809</v>
      </c>
      <c r="N11" s="43">
        <v>1154351</v>
      </c>
    </row>
    <row r="12" spans="1:14" x14ac:dyDescent="0.2">
      <c r="A12" s="37" t="s">
        <v>36</v>
      </c>
      <c r="B12" s="38">
        <v>199</v>
      </c>
      <c r="C12" s="38" t="s">
        <v>42</v>
      </c>
      <c r="D12" s="38" t="s">
        <v>38</v>
      </c>
      <c r="E12" s="39">
        <v>168</v>
      </c>
      <c r="F12" s="40" t="s">
        <v>43</v>
      </c>
      <c r="G12" s="41">
        <v>6.5</v>
      </c>
      <c r="H12" s="38" t="s">
        <v>40</v>
      </c>
      <c r="I12" s="42">
        <v>11.5</v>
      </c>
      <c r="J12" s="43">
        <v>168000</v>
      </c>
      <c r="K12" s="43">
        <v>0</v>
      </c>
      <c r="L12" s="43">
        <f t="shared" ref="L12:L22" si="0">ROUND((K12*$C$8/1000),0)</f>
        <v>0</v>
      </c>
      <c r="M12" s="43"/>
      <c r="N12" s="43"/>
    </row>
    <row r="13" spans="1:14" x14ac:dyDescent="0.2">
      <c r="A13" s="37" t="s">
        <v>36</v>
      </c>
      <c r="B13" s="38">
        <v>199</v>
      </c>
      <c r="C13" s="38" t="s">
        <v>42</v>
      </c>
      <c r="D13" s="38" t="s">
        <v>38</v>
      </c>
      <c r="E13" s="39">
        <v>143</v>
      </c>
      <c r="F13" s="40" t="s">
        <v>44</v>
      </c>
      <c r="G13" s="41">
        <v>6.3</v>
      </c>
      <c r="H13" s="38" t="s">
        <v>40</v>
      </c>
      <c r="I13" s="42">
        <v>24.5</v>
      </c>
      <c r="J13" s="43">
        <v>143000</v>
      </c>
      <c r="K13" s="43">
        <v>60173.53</v>
      </c>
      <c r="L13" s="43">
        <f t="shared" si="0"/>
        <v>1447912</v>
      </c>
      <c r="M13" s="43">
        <v>7322</v>
      </c>
      <c r="N13" s="43">
        <v>1455234</v>
      </c>
    </row>
    <row r="14" spans="1:14" x14ac:dyDescent="0.2">
      <c r="A14" s="37" t="s">
        <v>36</v>
      </c>
      <c r="B14" s="38">
        <v>202</v>
      </c>
      <c r="C14" s="38" t="s">
        <v>45</v>
      </c>
      <c r="D14" s="38" t="s">
        <v>38</v>
      </c>
      <c r="E14" s="39">
        <v>230</v>
      </c>
      <c r="F14" s="40" t="s">
        <v>46</v>
      </c>
      <c r="G14" s="41">
        <v>7.4</v>
      </c>
      <c r="H14" s="38" t="s">
        <v>40</v>
      </c>
      <c r="I14" s="42">
        <v>5</v>
      </c>
      <c r="J14" s="43">
        <v>230000</v>
      </c>
      <c r="K14" s="43">
        <v>0</v>
      </c>
      <c r="L14" s="43">
        <f t="shared" si="0"/>
        <v>0</v>
      </c>
      <c r="M14" s="43"/>
      <c r="N14" s="43"/>
    </row>
    <row r="15" spans="1:14" x14ac:dyDescent="0.2">
      <c r="A15" s="37" t="s">
        <v>47</v>
      </c>
      <c r="B15" s="38">
        <v>202</v>
      </c>
      <c r="C15" s="38" t="s">
        <v>45</v>
      </c>
      <c r="D15" s="38" t="s">
        <v>38</v>
      </c>
      <c r="E15" s="39">
        <v>317</v>
      </c>
      <c r="F15" s="40" t="s">
        <v>48</v>
      </c>
      <c r="G15" s="41">
        <v>7.4</v>
      </c>
      <c r="H15" s="38" t="s">
        <v>40</v>
      </c>
      <c r="I15" s="42">
        <v>20</v>
      </c>
      <c r="J15" s="43">
        <v>317000</v>
      </c>
      <c r="K15" s="43">
        <v>93797.31</v>
      </c>
      <c r="L15" s="43">
        <f t="shared" si="0"/>
        <v>2256976</v>
      </c>
      <c r="M15" s="43">
        <v>13373</v>
      </c>
      <c r="N15" s="43">
        <v>2270349</v>
      </c>
    </row>
    <row r="16" spans="1:14" x14ac:dyDescent="0.2">
      <c r="A16" s="37" t="s">
        <v>49</v>
      </c>
      <c r="B16" s="38">
        <v>211</v>
      </c>
      <c r="C16" s="38" t="s">
        <v>50</v>
      </c>
      <c r="D16" s="38" t="s">
        <v>38</v>
      </c>
      <c r="E16" s="39">
        <v>290</v>
      </c>
      <c r="F16" s="38" t="s">
        <v>51</v>
      </c>
      <c r="G16" s="41">
        <v>6.9</v>
      </c>
      <c r="H16" s="38" t="s">
        <v>40</v>
      </c>
      <c r="I16" s="42">
        <v>20</v>
      </c>
      <c r="J16" s="43">
        <v>290000</v>
      </c>
      <c r="K16" s="44">
        <v>60491.85</v>
      </c>
      <c r="L16" s="45">
        <f t="shared" si="0"/>
        <v>1455571</v>
      </c>
      <c r="M16" s="45">
        <v>3241</v>
      </c>
      <c r="N16" s="44">
        <v>1458812</v>
      </c>
    </row>
    <row r="17" spans="1:14" ht="12" customHeight="1" x14ac:dyDescent="0.2">
      <c r="A17" s="37" t="s">
        <v>49</v>
      </c>
      <c r="B17" s="38">
        <v>211</v>
      </c>
      <c r="C17" s="38" t="s">
        <v>50</v>
      </c>
      <c r="D17" s="38" t="s">
        <v>38</v>
      </c>
      <c r="E17" s="39">
        <v>128</v>
      </c>
      <c r="F17" s="38" t="s">
        <v>52</v>
      </c>
      <c r="G17" s="41">
        <v>6.9</v>
      </c>
      <c r="H17" s="38" t="s">
        <v>40</v>
      </c>
      <c r="I17" s="42">
        <v>20</v>
      </c>
      <c r="J17" s="43">
        <v>128000</v>
      </c>
      <c r="K17" s="44">
        <v>26927.25</v>
      </c>
      <c r="L17" s="45">
        <f t="shared" si="0"/>
        <v>647931</v>
      </c>
      <c r="M17" s="45">
        <v>1443</v>
      </c>
      <c r="N17" s="44">
        <v>649374</v>
      </c>
    </row>
    <row r="18" spans="1:14" x14ac:dyDescent="0.2">
      <c r="A18" s="37" t="s">
        <v>53</v>
      </c>
      <c r="B18" s="38">
        <v>211</v>
      </c>
      <c r="C18" s="38" t="s">
        <v>50</v>
      </c>
      <c r="D18" s="38" t="s">
        <v>38</v>
      </c>
      <c r="E18" s="39">
        <v>22</v>
      </c>
      <c r="F18" s="38" t="s">
        <v>54</v>
      </c>
      <c r="G18" s="41">
        <v>6.9</v>
      </c>
      <c r="H18" s="38" t="s">
        <v>40</v>
      </c>
      <c r="I18" s="42">
        <v>20</v>
      </c>
      <c r="J18" s="43">
        <v>22000</v>
      </c>
      <c r="K18" s="44">
        <v>60736.06</v>
      </c>
      <c r="L18" s="45">
        <f t="shared" si="0"/>
        <v>1461447</v>
      </c>
      <c r="M18" s="45">
        <v>3254</v>
      </c>
      <c r="N18" s="44">
        <v>1464701</v>
      </c>
    </row>
    <row r="19" spans="1:14" x14ac:dyDescent="0.2">
      <c r="A19" s="46"/>
      <c r="B19" s="47"/>
      <c r="C19" s="47"/>
      <c r="D19" s="47"/>
      <c r="E19" s="48"/>
      <c r="F19" s="47"/>
      <c r="G19" s="49"/>
      <c r="H19" s="47"/>
      <c r="I19" s="50"/>
      <c r="J19" s="51"/>
      <c r="K19" s="52"/>
      <c r="L19" s="51"/>
      <c r="M19" s="51"/>
      <c r="N19" s="51"/>
    </row>
    <row r="20" spans="1:14" x14ac:dyDescent="0.2">
      <c r="A20" s="46" t="s">
        <v>49</v>
      </c>
      <c r="B20" s="47">
        <v>221</v>
      </c>
      <c r="C20" s="47" t="s">
        <v>55</v>
      </c>
      <c r="D20" s="47" t="s">
        <v>38</v>
      </c>
      <c r="E20" s="48">
        <v>330</v>
      </c>
      <c r="F20" s="47" t="s">
        <v>56</v>
      </c>
      <c r="G20" s="49">
        <v>7.4</v>
      </c>
      <c r="H20" s="47" t="s">
        <v>57</v>
      </c>
      <c r="I20" s="50">
        <v>20</v>
      </c>
      <c r="J20" s="51">
        <v>330000</v>
      </c>
      <c r="K20" s="53">
        <v>147319.20000000001</v>
      </c>
      <c r="L20" s="51">
        <f>ROUND((K20*$C$8/1000),0)</f>
        <v>3544834</v>
      </c>
      <c r="M20" s="51">
        <v>8446</v>
      </c>
      <c r="N20" s="54">
        <v>3553280</v>
      </c>
    </row>
    <row r="21" spans="1:14" x14ac:dyDescent="0.2">
      <c r="A21" s="46" t="s">
        <v>49</v>
      </c>
      <c r="B21" s="47">
        <v>221</v>
      </c>
      <c r="C21" s="47" t="s">
        <v>55</v>
      </c>
      <c r="D21" s="47" t="s">
        <v>38</v>
      </c>
      <c r="E21" s="48">
        <v>43</v>
      </c>
      <c r="F21" s="47" t="s">
        <v>58</v>
      </c>
      <c r="G21" s="49">
        <v>7.4</v>
      </c>
      <c r="H21" s="47" t="s">
        <v>57</v>
      </c>
      <c r="I21" s="50">
        <v>20</v>
      </c>
      <c r="J21" s="51">
        <v>43000</v>
      </c>
      <c r="K21" s="53">
        <v>19362.32</v>
      </c>
      <c r="L21" s="51">
        <f t="shared" si="0"/>
        <v>465901</v>
      </c>
      <c r="M21" s="55">
        <v>1110</v>
      </c>
      <c r="N21" s="54">
        <v>467011</v>
      </c>
    </row>
    <row r="22" spans="1:14" x14ac:dyDescent="0.2">
      <c r="A22" s="46" t="s">
        <v>49</v>
      </c>
      <c r="B22" s="47">
        <v>221</v>
      </c>
      <c r="C22" s="47" t="s">
        <v>55</v>
      </c>
      <c r="D22" s="47" t="s">
        <v>38</v>
      </c>
      <c r="E22" s="48">
        <v>240</v>
      </c>
      <c r="F22" s="47" t="s">
        <v>59</v>
      </c>
      <c r="G22" s="49">
        <v>7.4</v>
      </c>
      <c r="H22" s="47" t="s">
        <v>57</v>
      </c>
      <c r="I22" s="50">
        <v>12</v>
      </c>
      <c r="J22" s="51">
        <v>240000</v>
      </c>
      <c r="K22" s="53">
        <v>0</v>
      </c>
      <c r="L22" s="51">
        <f t="shared" si="0"/>
        <v>0</v>
      </c>
      <c r="M22" s="51"/>
      <c r="N22" s="54"/>
    </row>
    <row r="23" spans="1:14" x14ac:dyDescent="0.2">
      <c r="A23" s="46" t="s">
        <v>49</v>
      </c>
      <c r="B23" s="47">
        <v>221</v>
      </c>
      <c r="C23" s="47" t="s">
        <v>55</v>
      </c>
      <c r="D23" s="47" t="s">
        <v>38</v>
      </c>
      <c r="E23" s="48">
        <v>55</v>
      </c>
      <c r="F23" s="47" t="s">
        <v>60</v>
      </c>
      <c r="G23" s="49">
        <v>7.4</v>
      </c>
      <c r="H23" s="47" t="s">
        <v>57</v>
      </c>
      <c r="I23" s="50">
        <v>12</v>
      </c>
      <c r="J23" s="51">
        <v>55000</v>
      </c>
      <c r="K23" s="53">
        <v>0</v>
      </c>
      <c r="L23" s="51">
        <f>ROUND((K23*$C$8/1000),0)</f>
        <v>0</v>
      </c>
      <c r="M23" s="51"/>
      <c r="N23" s="54"/>
    </row>
    <row r="24" spans="1:14" x14ac:dyDescent="0.2">
      <c r="A24" s="46" t="s">
        <v>53</v>
      </c>
      <c r="B24" s="47">
        <v>221</v>
      </c>
      <c r="C24" s="47" t="s">
        <v>55</v>
      </c>
      <c r="D24" s="47" t="s">
        <v>38</v>
      </c>
      <c r="E24" s="48">
        <v>50</v>
      </c>
      <c r="F24" s="47" t="s">
        <v>61</v>
      </c>
      <c r="G24" s="49">
        <v>7.4</v>
      </c>
      <c r="H24" s="47" t="s">
        <v>57</v>
      </c>
      <c r="I24" s="50">
        <v>20</v>
      </c>
      <c r="J24" s="51">
        <v>50000</v>
      </c>
      <c r="K24" s="53">
        <v>144625.5</v>
      </c>
      <c r="L24" s="51">
        <f>ROUND((K24*$C$8/1000),0)</f>
        <v>3480018</v>
      </c>
      <c r="M24" s="51">
        <v>8256</v>
      </c>
      <c r="N24" s="54">
        <v>3488274</v>
      </c>
    </row>
    <row r="25" spans="1:14" x14ac:dyDescent="0.2">
      <c r="A25" s="56" t="s">
        <v>62</v>
      </c>
      <c r="B25" s="57">
        <v>225</v>
      </c>
      <c r="C25" s="57" t="s">
        <v>63</v>
      </c>
      <c r="D25" s="57" t="s">
        <v>38</v>
      </c>
      <c r="E25" s="58">
        <v>427</v>
      </c>
      <c r="F25" s="57" t="s">
        <v>64</v>
      </c>
      <c r="G25" s="59">
        <v>7.5</v>
      </c>
      <c r="H25" s="57" t="s">
        <v>65</v>
      </c>
      <c r="I25" s="60">
        <v>24</v>
      </c>
      <c r="J25" s="61">
        <v>427000</v>
      </c>
      <c r="K25" s="51">
        <v>0</v>
      </c>
      <c r="L25" s="51">
        <v>0</v>
      </c>
      <c r="M25" s="51"/>
      <c r="N25" s="51"/>
    </row>
    <row r="26" spans="1:14" x14ac:dyDescent="0.2">
      <c r="A26" s="56" t="s">
        <v>66</v>
      </c>
      <c r="B26" s="57">
        <v>225</v>
      </c>
      <c r="C26" s="57" t="s">
        <v>63</v>
      </c>
      <c r="D26" s="57" t="s">
        <v>38</v>
      </c>
      <c r="E26" s="58">
        <v>36</v>
      </c>
      <c r="F26" s="57" t="s">
        <v>67</v>
      </c>
      <c r="G26" s="59">
        <v>7.5</v>
      </c>
      <c r="H26" s="57" t="s">
        <v>65</v>
      </c>
      <c r="I26" s="60">
        <v>24</v>
      </c>
      <c r="J26" s="61">
        <v>36000</v>
      </c>
      <c r="K26" s="51">
        <v>0</v>
      </c>
      <c r="L26" s="51">
        <v>0</v>
      </c>
      <c r="M26" s="51"/>
      <c r="N26" s="51"/>
    </row>
    <row r="27" spans="1:14" x14ac:dyDescent="0.2">
      <c r="A27" s="37"/>
      <c r="B27" s="38"/>
      <c r="C27" s="38"/>
      <c r="D27" s="38"/>
      <c r="E27" s="39"/>
      <c r="F27" s="38"/>
      <c r="G27" s="41"/>
      <c r="H27" s="38"/>
      <c r="I27" s="42"/>
      <c r="J27" s="43"/>
      <c r="K27" s="43"/>
      <c r="L27" s="43"/>
      <c r="M27" s="43"/>
      <c r="N27" s="43"/>
    </row>
    <row r="28" spans="1:14" x14ac:dyDescent="0.2">
      <c r="A28" s="37" t="s">
        <v>62</v>
      </c>
      <c r="B28" s="38">
        <v>228</v>
      </c>
      <c r="C28" s="38" t="s">
        <v>68</v>
      </c>
      <c r="D28" s="38" t="s">
        <v>38</v>
      </c>
      <c r="E28" s="39">
        <v>433</v>
      </c>
      <c r="F28" s="38" t="s">
        <v>43</v>
      </c>
      <c r="G28" s="41">
        <v>7.5</v>
      </c>
      <c r="H28" s="38" t="s">
        <v>65</v>
      </c>
      <c r="I28" s="42">
        <v>21</v>
      </c>
      <c r="J28" s="43">
        <v>433000</v>
      </c>
      <c r="K28" s="43">
        <v>142089</v>
      </c>
      <c r="L28" s="43">
        <f>ROUND((K28*$C$8/1000),0)</f>
        <v>3418984</v>
      </c>
      <c r="M28" s="43">
        <v>20982</v>
      </c>
      <c r="N28" s="43">
        <v>3439966</v>
      </c>
    </row>
    <row r="29" spans="1:14" x14ac:dyDescent="0.2">
      <c r="A29" s="37" t="s">
        <v>66</v>
      </c>
      <c r="B29" s="38">
        <v>228</v>
      </c>
      <c r="C29" s="38" t="s">
        <v>68</v>
      </c>
      <c r="D29" s="38" t="s">
        <v>38</v>
      </c>
      <c r="E29" s="39">
        <v>60</v>
      </c>
      <c r="F29" s="38" t="s">
        <v>44</v>
      </c>
      <c r="G29" s="41">
        <v>7.5</v>
      </c>
      <c r="H29" s="38" t="s">
        <v>65</v>
      </c>
      <c r="I29" s="42">
        <v>21</v>
      </c>
      <c r="J29" s="43">
        <v>60000</v>
      </c>
      <c r="K29" s="43">
        <v>168160</v>
      </c>
      <c r="L29" s="43">
        <f>ROUND((K29*$C$8/1000),0)</f>
        <v>4046311</v>
      </c>
      <c r="M29" s="43">
        <v>24832</v>
      </c>
      <c r="N29" s="43">
        <v>4071143</v>
      </c>
    </row>
    <row r="30" spans="1:14" x14ac:dyDescent="0.2">
      <c r="A30" s="37" t="s">
        <v>69</v>
      </c>
      <c r="B30" s="38">
        <v>236</v>
      </c>
      <c r="C30" s="38" t="s">
        <v>70</v>
      </c>
      <c r="D30" s="38" t="s">
        <v>38</v>
      </c>
      <c r="E30" s="39">
        <v>403</v>
      </c>
      <c r="F30" s="40" t="s">
        <v>71</v>
      </c>
      <c r="G30" s="41">
        <v>7</v>
      </c>
      <c r="H30" s="38" t="s">
        <v>65</v>
      </c>
      <c r="I30" s="42">
        <v>19</v>
      </c>
      <c r="J30" s="43">
        <v>403000</v>
      </c>
      <c r="K30" s="43">
        <v>119266.32</v>
      </c>
      <c r="L30" s="43">
        <f>ROUND((K30*$C$8/1000),0)</f>
        <v>2869818</v>
      </c>
      <c r="M30" s="43">
        <v>32376</v>
      </c>
      <c r="N30" s="43">
        <v>2902194</v>
      </c>
    </row>
    <row r="31" spans="1:14" x14ac:dyDescent="0.2">
      <c r="A31" s="37" t="s">
        <v>72</v>
      </c>
      <c r="B31" s="38">
        <v>236</v>
      </c>
      <c r="C31" s="38" t="s">
        <v>70</v>
      </c>
      <c r="D31" s="38" t="s">
        <v>38</v>
      </c>
      <c r="E31" s="39">
        <v>35.5</v>
      </c>
      <c r="F31" s="40" t="s">
        <v>73</v>
      </c>
      <c r="G31" s="41">
        <v>6.5</v>
      </c>
      <c r="H31" s="38" t="s">
        <v>65</v>
      </c>
      <c r="I31" s="42">
        <v>20</v>
      </c>
      <c r="J31" s="43">
        <v>35500</v>
      </c>
      <c r="K31" s="43">
        <v>86627.17</v>
      </c>
      <c r="L31" s="43">
        <f>ROUND((K31*$C$8/1000),0)</f>
        <v>2084446</v>
      </c>
      <c r="M31" s="43">
        <v>0</v>
      </c>
      <c r="N31" s="43">
        <v>2084446</v>
      </c>
    </row>
    <row r="32" spans="1:14" x14ac:dyDescent="0.2">
      <c r="A32" s="37"/>
      <c r="B32" s="38"/>
      <c r="C32" s="38"/>
      <c r="D32" s="38"/>
      <c r="E32" s="39"/>
      <c r="F32" s="38"/>
      <c r="G32" s="41"/>
      <c r="H32" s="38"/>
      <c r="I32" s="42"/>
      <c r="J32" s="43"/>
      <c r="K32" s="43"/>
      <c r="L32" s="43"/>
      <c r="M32" s="43"/>
      <c r="N32" s="43"/>
    </row>
    <row r="33" spans="1:14" x14ac:dyDescent="0.2">
      <c r="A33" s="37" t="s">
        <v>49</v>
      </c>
      <c r="B33" s="38">
        <v>245</v>
      </c>
      <c r="C33" s="38" t="s">
        <v>74</v>
      </c>
      <c r="D33" s="38" t="s">
        <v>38</v>
      </c>
      <c r="E33" s="39">
        <v>800</v>
      </c>
      <c r="F33" s="38" t="s">
        <v>75</v>
      </c>
      <c r="G33" s="41">
        <v>7</v>
      </c>
      <c r="H33" s="38" t="s">
        <v>57</v>
      </c>
      <c r="I33" s="41">
        <v>19.75</v>
      </c>
      <c r="J33" s="43">
        <v>800000</v>
      </c>
      <c r="K33" s="53">
        <v>155361.89000000001</v>
      </c>
      <c r="L33" s="52">
        <f t="shared" ref="L33:L38" si="1">ROUND((K33*$C$8/1000),0)</f>
        <v>3738360</v>
      </c>
      <c r="M33" s="52">
        <v>8440</v>
      </c>
      <c r="N33" s="54">
        <v>3746800</v>
      </c>
    </row>
    <row r="34" spans="1:14" x14ac:dyDescent="0.2">
      <c r="A34" s="37" t="s">
        <v>49</v>
      </c>
      <c r="B34" s="38">
        <v>245</v>
      </c>
      <c r="C34" s="38" t="s">
        <v>74</v>
      </c>
      <c r="D34" s="38" t="s">
        <v>38</v>
      </c>
      <c r="E34" s="39">
        <v>95</v>
      </c>
      <c r="F34" s="38" t="s">
        <v>76</v>
      </c>
      <c r="G34" s="41">
        <v>7</v>
      </c>
      <c r="H34" s="38" t="s">
        <v>57</v>
      </c>
      <c r="I34" s="41">
        <v>19.75</v>
      </c>
      <c r="J34" s="43">
        <v>95000</v>
      </c>
      <c r="K34" s="53">
        <v>19479.2</v>
      </c>
      <c r="L34" s="52">
        <f t="shared" si="1"/>
        <v>468714</v>
      </c>
      <c r="M34" s="52">
        <v>1058</v>
      </c>
      <c r="N34" s="54">
        <v>469772</v>
      </c>
    </row>
    <row r="35" spans="1:14" x14ac:dyDescent="0.2">
      <c r="A35" s="37" t="s">
        <v>77</v>
      </c>
      <c r="B35" s="38">
        <v>245</v>
      </c>
      <c r="C35" s="38" t="s">
        <v>74</v>
      </c>
      <c r="D35" s="38" t="s">
        <v>38</v>
      </c>
      <c r="E35" s="39">
        <v>90</v>
      </c>
      <c r="F35" s="38" t="s">
        <v>78</v>
      </c>
      <c r="G35" s="41">
        <v>7</v>
      </c>
      <c r="H35" s="38" t="s">
        <v>57</v>
      </c>
      <c r="I35" s="41">
        <v>19.75</v>
      </c>
      <c r="J35" s="43">
        <v>90000</v>
      </c>
      <c r="K35" s="53">
        <v>186872.2</v>
      </c>
      <c r="L35" s="52">
        <f t="shared" si="1"/>
        <v>4496569</v>
      </c>
      <c r="M35" s="52">
        <v>10153</v>
      </c>
      <c r="N35" s="54">
        <v>4506722</v>
      </c>
    </row>
    <row r="36" spans="1:14" x14ac:dyDescent="0.2">
      <c r="A36" s="37" t="s">
        <v>49</v>
      </c>
      <c r="B36" s="38">
        <v>247</v>
      </c>
      <c r="C36" s="38" t="s">
        <v>79</v>
      </c>
      <c r="D36" s="38" t="s">
        <v>38</v>
      </c>
      <c r="E36" s="39">
        <v>470</v>
      </c>
      <c r="F36" s="38" t="s">
        <v>80</v>
      </c>
      <c r="G36" s="41">
        <v>6.3</v>
      </c>
      <c r="H36" s="38" t="s">
        <v>57</v>
      </c>
      <c r="I36" s="41">
        <v>25</v>
      </c>
      <c r="J36" s="43">
        <v>470000</v>
      </c>
      <c r="K36" s="53">
        <v>100399.74</v>
      </c>
      <c r="L36" s="52">
        <f t="shared" si="1"/>
        <v>2415846</v>
      </c>
      <c r="M36" s="51">
        <v>17280</v>
      </c>
      <c r="N36" s="51">
        <v>2433126</v>
      </c>
    </row>
    <row r="37" spans="1:14" x14ac:dyDescent="0.2">
      <c r="A37" s="37" t="s">
        <v>49</v>
      </c>
      <c r="B37" s="38">
        <v>247</v>
      </c>
      <c r="C37" s="38" t="s">
        <v>79</v>
      </c>
      <c r="D37" s="38" t="s">
        <v>38</v>
      </c>
      <c r="E37" s="39">
        <v>25</v>
      </c>
      <c r="F37" s="38" t="s">
        <v>81</v>
      </c>
      <c r="G37" s="41">
        <v>6.3</v>
      </c>
      <c r="H37" s="38" t="s">
        <v>57</v>
      </c>
      <c r="I37" s="41">
        <v>25</v>
      </c>
      <c r="J37" s="43">
        <v>25000</v>
      </c>
      <c r="K37" s="53">
        <v>4850.3</v>
      </c>
      <c r="L37" s="43">
        <f t="shared" si="1"/>
        <v>116709</v>
      </c>
      <c r="M37" s="61">
        <v>835</v>
      </c>
      <c r="N37" s="61">
        <v>117544</v>
      </c>
    </row>
    <row r="38" spans="1:14" x14ac:dyDescent="0.2">
      <c r="A38" s="37" t="s">
        <v>53</v>
      </c>
      <c r="B38" s="38">
        <v>247</v>
      </c>
      <c r="C38" s="38" t="s">
        <v>79</v>
      </c>
      <c r="D38" s="38" t="s">
        <v>38</v>
      </c>
      <c r="E38" s="39">
        <v>27</v>
      </c>
      <c r="F38" s="38" t="s">
        <v>82</v>
      </c>
      <c r="G38" s="41">
        <v>7.3</v>
      </c>
      <c r="H38" s="38" t="s">
        <v>57</v>
      </c>
      <c r="I38" s="41">
        <v>25</v>
      </c>
      <c r="J38" s="43">
        <v>27000</v>
      </c>
      <c r="K38" s="52">
        <v>70006.679999999993</v>
      </c>
      <c r="L38" s="43">
        <f t="shared" si="1"/>
        <v>1684520</v>
      </c>
      <c r="M38" s="43">
        <v>12077</v>
      </c>
      <c r="N38" s="43">
        <v>1696597</v>
      </c>
    </row>
    <row r="39" spans="1:14" x14ac:dyDescent="0.2">
      <c r="A39" s="37"/>
      <c r="B39" s="38"/>
      <c r="C39" s="38"/>
      <c r="D39" s="38"/>
      <c r="E39" s="39"/>
      <c r="F39" s="38"/>
      <c r="G39" s="41"/>
      <c r="H39" s="38"/>
      <c r="I39" s="41"/>
      <c r="J39" s="43"/>
      <c r="K39" s="43"/>
      <c r="L39" s="43"/>
      <c r="M39" s="43"/>
      <c r="N39" s="43"/>
    </row>
    <row r="40" spans="1:14" x14ac:dyDescent="0.2">
      <c r="A40" s="37" t="s">
        <v>62</v>
      </c>
      <c r="B40" s="38">
        <v>270</v>
      </c>
      <c r="C40" s="38" t="s">
        <v>83</v>
      </c>
      <c r="D40" s="38" t="s">
        <v>38</v>
      </c>
      <c r="E40" s="39">
        <v>450</v>
      </c>
      <c r="F40" s="38" t="s">
        <v>46</v>
      </c>
      <c r="G40" s="41">
        <v>7</v>
      </c>
      <c r="H40" s="38" t="s">
        <v>65</v>
      </c>
      <c r="I40" s="41">
        <v>21</v>
      </c>
      <c r="J40" s="43">
        <v>450000</v>
      </c>
      <c r="K40" s="43">
        <v>160318</v>
      </c>
      <c r="L40" s="43">
        <f t="shared" ref="L40:L46" si="2">ROUND((K40*$C$8/1000),0)</f>
        <v>3857615</v>
      </c>
      <c r="M40" s="43">
        <v>22122</v>
      </c>
      <c r="N40" s="43">
        <v>3879737</v>
      </c>
    </row>
    <row r="41" spans="1:14" x14ac:dyDescent="0.2">
      <c r="A41" s="37" t="s">
        <v>66</v>
      </c>
      <c r="B41" s="38">
        <v>270</v>
      </c>
      <c r="C41" s="38" t="s">
        <v>83</v>
      </c>
      <c r="D41" s="38" t="s">
        <v>38</v>
      </c>
      <c r="E41" s="39">
        <v>80</v>
      </c>
      <c r="F41" s="38" t="s">
        <v>48</v>
      </c>
      <c r="G41" s="41">
        <v>7</v>
      </c>
      <c r="H41" s="38" t="s">
        <v>65</v>
      </c>
      <c r="I41" s="41">
        <v>21</v>
      </c>
      <c r="J41" s="43">
        <v>80000</v>
      </c>
      <c r="K41" s="43">
        <v>192788</v>
      </c>
      <c r="L41" s="43">
        <f t="shared" si="2"/>
        <v>4638917</v>
      </c>
      <c r="M41" s="43">
        <v>26603</v>
      </c>
      <c r="N41" s="43">
        <v>4665520</v>
      </c>
    </row>
    <row r="42" spans="1:14" x14ac:dyDescent="0.2">
      <c r="A42" s="37" t="s">
        <v>84</v>
      </c>
      <c r="B42" s="38">
        <v>271</v>
      </c>
      <c r="C42" s="38" t="s">
        <v>85</v>
      </c>
      <c r="D42" s="38" t="s">
        <v>38</v>
      </c>
      <c r="E42" s="39">
        <v>185</v>
      </c>
      <c r="F42" s="38" t="s">
        <v>86</v>
      </c>
      <c r="G42" s="41">
        <v>5.5</v>
      </c>
      <c r="H42" s="38" t="s">
        <v>57</v>
      </c>
      <c r="I42" s="41">
        <v>5</v>
      </c>
      <c r="J42" s="43">
        <v>185000</v>
      </c>
      <c r="K42" s="43">
        <v>0</v>
      </c>
      <c r="L42" s="43">
        <f t="shared" si="2"/>
        <v>0</v>
      </c>
      <c r="M42" s="43"/>
      <c r="N42" s="43"/>
    </row>
    <row r="43" spans="1:14" x14ac:dyDescent="0.2">
      <c r="A43" s="37" t="s">
        <v>84</v>
      </c>
      <c r="B43" s="38">
        <v>271</v>
      </c>
      <c r="C43" s="38" t="s">
        <v>85</v>
      </c>
      <c r="D43" s="38" t="s">
        <v>38</v>
      </c>
      <c r="E43" s="39">
        <v>47</v>
      </c>
      <c r="F43" s="38" t="s">
        <v>56</v>
      </c>
      <c r="G43" s="41">
        <v>5.5</v>
      </c>
      <c r="H43" s="38" t="s">
        <v>57</v>
      </c>
      <c r="I43" s="41">
        <v>5</v>
      </c>
      <c r="J43" s="43">
        <v>47000</v>
      </c>
      <c r="K43" s="43">
        <v>0</v>
      </c>
      <c r="L43" s="43">
        <f t="shared" si="2"/>
        <v>0</v>
      </c>
      <c r="M43" s="43"/>
      <c r="N43" s="43"/>
    </row>
    <row r="44" spans="1:14" x14ac:dyDescent="0.2">
      <c r="A44" s="37" t="s">
        <v>84</v>
      </c>
      <c r="B44" s="38">
        <v>271</v>
      </c>
      <c r="C44" s="38" t="s">
        <v>85</v>
      </c>
      <c r="D44" s="38" t="s">
        <v>38</v>
      </c>
      <c r="E44" s="39">
        <v>795</v>
      </c>
      <c r="F44" s="38" t="s">
        <v>87</v>
      </c>
      <c r="G44" s="41">
        <v>6.5</v>
      </c>
      <c r="H44" s="38" t="s">
        <v>57</v>
      </c>
      <c r="I44" s="41">
        <v>22.25</v>
      </c>
      <c r="J44" s="43">
        <v>795000</v>
      </c>
      <c r="K44" s="61">
        <v>187419.88</v>
      </c>
      <c r="L44" s="43">
        <f t="shared" si="2"/>
        <v>4509748</v>
      </c>
      <c r="M44" s="43">
        <v>54763</v>
      </c>
      <c r="N44" s="43">
        <v>4564511</v>
      </c>
    </row>
    <row r="45" spans="1:14" x14ac:dyDescent="0.2">
      <c r="A45" s="37" t="s">
        <v>84</v>
      </c>
      <c r="B45" s="38">
        <v>271</v>
      </c>
      <c r="C45" s="38" t="s">
        <v>85</v>
      </c>
      <c r="D45" s="38" t="s">
        <v>38</v>
      </c>
      <c r="E45" s="39">
        <v>203</v>
      </c>
      <c r="F45" s="38" t="s">
        <v>88</v>
      </c>
      <c r="G45" s="41">
        <v>6.5</v>
      </c>
      <c r="H45" s="38" t="s">
        <v>57</v>
      </c>
      <c r="I45" s="41">
        <v>22.25</v>
      </c>
      <c r="J45" s="43">
        <v>203000</v>
      </c>
      <c r="K45" s="61">
        <v>47479.69</v>
      </c>
      <c r="L45" s="43">
        <f t="shared" si="2"/>
        <v>1142469</v>
      </c>
      <c r="M45" s="43">
        <v>13873</v>
      </c>
      <c r="N45" s="43">
        <v>1156342</v>
      </c>
    </row>
    <row r="46" spans="1:14" x14ac:dyDescent="0.2">
      <c r="A46" s="37" t="s">
        <v>89</v>
      </c>
      <c r="B46" s="38">
        <v>271</v>
      </c>
      <c r="C46" s="38" t="s">
        <v>85</v>
      </c>
      <c r="D46" s="38" t="s">
        <v>38</v>
      </c>
      <c r="E46" s="39">
        <v>90</v>
      </c>
      <c r="F46" s="38" t="s">
        <v>75</v>
      </c>
      <c r="G46" s="41">
        <v>6.5</v>
      </c>
      <c r="H46" s="38" t="s">
        <v>57</v>
      </c>
      <c r="I46" s="41">
        <v>22.25</v>
      </c>
      <c r="J46" s="43">
        <v>90000</v>
      </c>
      <c r="K46" s="43">
        <v>200886.16</v>
      </c>
      <c r="L46" s="43">
        <f t="shared" si="2"/>
        <v>4833777</v>
      </c>
      <c r="M46" s="43">
        <v>58698</v>
      </c>
      <c r="N46" s="43">
        <v>4892475</v>
      </c>
    </row>
    <row r="47" spans="1:14" x14ac:dyDescent="0.2">
      <c r="A47" s="37"/>
      <c r="B47" s="38"/>
      <c r="C47" s="38"/>
      <c r="D47" s="62"/>
      <c r="E47" s="39"/>
      <c r="F47" s="38"/>
      <c r="G47" s="41"/>
      <c r="H47" s="38"/>
      <c r="I47" s="41"/>
      <c r="J47" s="43"/>
      <c r="K47" s="43"/>
      <c r="L47" s="43"/>
      <c r="M47" s="43"/>
      <c r="N47" s="43"/>
    </row>
    <row r="48" spans="1:14" x14ac:dyDescent="0.2">
      <c r="A48" s="37" t="s">
        <v>84</v>
      </c>
      <c r="B48" s="38">
        <v>282</v>
      </c>
      <c r="C48" s="38" t="s">
        <v>90</v>
      </c>
      <c r="D48" s="38" t="s">
        <v>38</v>
      </c>
      <c r="E48" s="39">
        <v>280</v>
      </c>
      <c r="F48" s="38" t="s">
        <v>91</v>
      </c>
      <c r="G48" s="41">
        <v>5</v>
      </c>
      <c r="H48" s="38" t="s">
        <v>57</v>
      </c>
      <c r="I48" s="41">
        <v>5</v>
      </c>
      <c r="J48" s="43">
        <v>280000</v>
      </c>
      <c r="K48" s="43">
        <v>0</v>
      </c>
      <c r="L48" s="43">
        <f t="shared" ref="L48:L54" si="3">ROUND((K48*$C$8/1000),0)</f>
        <v>0</v>
      </c>
      <c r="M48" s="43"/>
      <c r="N48" s="43"/>
    </row>
    <row r="49" spans="1:14" x14ac:dyDescent="0.2">
      <c r="A49" s="37" t="s">
        <v>84</v>
      </c>
      <c r="B49" s="38">
        <v>282</v>
      </c>
      <c r="C49" s="38" t="s">
        <v>90</v>
      </c>
      <c r="D49" s="38" t="s">
        <v>38</v>
      </c>
      <c r="E49" s="39">
        <v>73</v>
      </c>
      <c r="F49" s="38" t="s">
        <v>58</v>
      </c>
      <c r="G49" s="41">
        <v>5</v>
      </c>
      <c r="H49" s="38" t="s">
        <v>57</v>
      </c>
      <c r="I49" s="41">
        <v>5</v>
      </c>
      <c r="J49" s="43">
        <v>73000</v>
      </c>
      <c r="K49" s="43">
        <v>0</v>
      </c>
      <c r="L49" s="43">
        <v>0</v>
      </c>
      <c r="M49" s="43"/>
      <c r="N49" s="43"/>
    </row>
    <row r="50" spans="1:14" x14ac:dyDescent="0.2">
      <c r="A50" s="37" t="s">
        <v>84</v>
      </c>
      <c r="B50" s="38">
        <v>282</v>
      </c>
      <c r="C50" s="38" t="s">
        <v>90</v>
      </c>
      <c r="D50" s="38" t="s">
        <v>38</v>
      </c>
      <c r="E50" s="39">
        <v>1090</v>
      </c>
      <c r="F50" s="38" t="s">
        <v>92</v>
      </c>
      <c r="G50" s="41">
        <v>6</v>
      </c>
      <c r="H50" s="38" t="s">
        <v>57</v>
      </c>
      <c r="I50" s="41">
        <v>25</v>
      </c>
      <c r="J50" s="43">
        <v>1090000</v>
      </c>
      <c r="K50" s="43">
        <v>254011.01</v>
      </c>
      <c r="L50" s="43">
        <f>ROUND((K50*$C$8/1000),0)</f>
        <v>6112082</v>
      </c>
      <c r="M50" s="43">
        <v>38704</v>
      </c>
      <c r="N50" s="43">
        <v>6150786</v>
      </c>
    </row>
    <row r="51" spans="1:14" x14ac:dyDescent="0.2">
      <c r="A51" s="37" t="s">
        <v>84</v>
      </c>
      <c r="B51" s="38">
        <v>282</v>
      </c>
      <c r="C51" s="38" t="s">
        <v>90</v>
      </c>
      <c r="D51" s="38" t="s">
        <v>38</v>
      </c>
      <c r="E51" s="39">
        <v>274</v>
      </c>
      <c r="F51" s="38" t="s">
        <v>93</v>
      </c>
      <c r="G51" s="41">
        <v>6</v>
      </c>
      <c r="H51" s="38" t="s">
        <v>57</v>
      </c>
      <c r="I51" s="41">
        <v>25</v>
      </c>
      <c r="J51" s="43">
        <v>274000</v>
      </c>
      <c r="K51" s="43">
        <v>63032.35</v>
      </c>
      <c r="L51" s="43">
        <f t="shared" si="3"/>
        <v>1516701</v>
      </c>
      <c r="M51" s="43">
        <v>9606</v>
      </c>
      <c r="N51" s="43">
        <v>1526307</v>
      </c>
    </row>
    <row r="52" spans="1:14" x14ac:dyDescent="0.2">
      <c r="A52" s="37" t="s">
        <v>94</v>
      </c>
      <c r="B52" s="38">
        <v>282</v>
      </c>
      <c r="C52" s="38" t="s">
        <v>90</v>
      </c>
      <c r="D52" s="38" t="s">
        <v>38</v>
      </c>
      <c r="E52" s="39">
        <v>197</v>
      </c>
      <c r="F52" s="38" t="s">
        <v>76</v>
      </c>
      <c r="G52" s="41">
        <v>6</v>
      </c>
      <c r="H52" s="38" t="s">
        <v>57</v>
      </c>
      <c r="I52" s="41">
        <v>25</v>
      </c>
      <c r="J52" s="43">
        <v>197000</v>
      </c>
      <c r="K52" s="43">
        <v>408121.56</v>
      </c>
      <c r="L52" s="43">
        <f t="shared" si="3"/>
        <v>9820331</v>
      </c>
      <c r="M52" s="43">
        <v>62187</v>
      </c>
      <c r="N52" s="43">
        <v>9882518</v>
      </c>
    </row>
    <row r="53" spans="1:14" x14ac:dyDescent="0.2">
      <c r="A53" s="37" t="s">
        <v>95</v>
      </c>
      <c r="B53" s="38">
        <v>283</v>
      </c>
      <c r="C53" s="38" t="s">
        <v>96</v>
      </c>
      <c r="D53" s="38" t="s">
        <v>38</v>
      </c>
      <c r="E53" s="39">
        <v>438</v>
      </c>
      <c r="F53" s="40" t="s">
        <v>97</v>
      </c>
      <c r="G53" s="41">
        <v>6</v>
      </c>
      <c r="H53" s="38" t="s">
        <v>65</v>
      </c>
      <c r="I53" s="41">
        <v>22</v>
      </c>
      <c r="J53" s="43">
        <v>438000</v>
      </c>
      <c r="K53" s="43">
        <v>236204.46</v>
      </c>
      <c r="L53" s="43">
        <f t="shared" si="3"/>
        <v>5683615</v>
      </c>
      <c r="M53" s="43">
        <v>55091</v>
      </c>
      <c r="N53" s="43">
        <v>5738706</v>
      </c>
    </row>
    <row r="54" spans="1:14" x14ac:dyDescent="0.2">
      <c r="A54" s="37" t="s">
        <v>98</v>
      </c>
      <c r="B54" s="38">
        <v>283</v>
      </c>
      <c r="C54" s="38" t="s">
        <v>96</v>
      </c>
      <c r="D54" s="38" t="s">
        <v>38</v>
      </c>
      <c r="E54" s="39">
        <v>122.8</v>
      </c>
      <c r="F54" s="38" t="s">
        <v>99</v>
      </c>
      <c r="G54" s="41">
        <v>6</v>
      </c>
      <c r="H54" s="38" t="s">
        <v>65</v>
      </c>
      <c r="I54" s="41">
        <v>22.5</v>
      </c>
      <c r="J54" s="43">
        <v>122800</v>
      </c>
      <c r="K54" s="43">
        <v>256868.45</v>
      </c>
      <c r="L54" s="43">
        <f t="shared" si="3"/>
        <v>6180838</v>
      </c>
      <c r="M54" s="43">
        <v>0</v>
      </c>
      <c r="N54" s="43">
        <v>6180838</v>
      </c>
    </row>
    <row r="55" spans="1:14" x14ac:dyDescent="0.2">
      <c r="A55" s="37"/>
      <c r="B55" s="38"/>
      <c r="C55" s="38"/>
      <c r="D55" s="38"/>
      <c r="E55" s="39"/>
      <c r="F55" s="38"/>
      <c r="G55" s="41"/>
      <c r="H55" s="38"/>
      <c r="I55" s="41"/>
      <c r="J55" s="43"/>
      <c r="K55" s="43"/>
      <c r="L55" s="43"/>
      <c r="M55" s="43"/>
      <c r="N55" s="43"/>
    </row>
    <row r="56" spans="1:14" x14ac:dyDescent="0.2">
      <c r="A56" s="46" t="s">
        <v>49</v>
      </c>
      <c r="B56" s="47">
        <v>294</v>
      </c>
      <c r="C56" s="63" t="s">
        <v>100</v>
      </c>
      <c r="D56" s="47" t="s">
        <v>38</v>
      </c>
      <c r="E56" s="48">
        <v>400</v>
      </c>
      <c r="F56" s="47" t="s">
        <v>101</v>
      </c>
      <c r="G56" s="49">
        <v>6.25</v>
      </c>
      <c r="H56" s="47" t="s">
        <v>57</v>
      </c>
      <c r="I56" s="49">
        <v>20.83</v>
      </c>
      <c r="J56" s="51">
        <v>400000</v>
      </c>
      <c r="K56" s="55">
        <v>90641.76</v>
      </c>
      <c r="L56" s="51">
        <f t="shared" ref="L56:L61" si="4">ROUND((K56*$C$8/1000),0)</f>
        <v>2181047</v>
      </c>
      <c r="M56" s="64">
        <v>15111</v>
      </c>
      <c r="N56" s="64">
        <v>2196158</v>
      </c>
    </row>
    <row r="57" spans="1:14" x14ac:dyDescent="0.2">
      <c r="A57" s="46" t="s">
        <v>49</v>
      </c>
      <c r="B57" s="47">
        <v>294</v>
      </c>
      <c r="C57" s="63" t="s">
        <v>100</v>
      </c>
      <c r="D57" s="47" t="s">
        <v>38</v>
      </c>
      <c r="E57" s="48">
        <v>69</v>
      </c>
      <c r="F57" s="47" t="s">
        <v>102</v>
      </c>
      <c r="G57" s="49">
        <v>6.25</v>
      </c>
      <c r="H57" s="47" t="s">
        <v>57</v>
      </c>
      <c r="I57" s="49">
        <v>20.83</v>
      </c>
      <c r="J57" s="51">
        <v>69000</v>
      </c>
      <c r="K57" s="55">
        <v>15656.3</v>
      </c>
      <c r="L57" s="51">
        <f t="shared" si="4"/>
        <v>376726</v>
      </c>
      <c r="M57" s="55">
        <v>2610</v>
      </c>
      <c r="N57" s="64">
        <v>379336</v>
      </c>
    </row>
    <row r="58" spans="1:14" x14ac:dyDescent="0.2">
      <c r="A58" s="37" t="s">
        <v>53</v>
      </c>
      <c r="B58" s="38">
        <v>294</v>
      </c>
      <c r="C58" s="65" t="s">
        <v>100</v>
      </c>
      <c r="D58" s="38" t="s">
        <v>38</v>
      </c>
      <c r="E58" s="39">
        <v>31.8</v>
      </c>
      <c r="F58" s="38" t="s">
        <v>103</v>
      </c>
      <c r="G58" s="41">
        <v>6.75</v>
      </c>
      <c r="H58" s="38" t="s">
        <v>57</v>
      </c>
      <c r="I58" s="41">
        <v>20.83</v>
      </c>
      <c r="J58" s="43">
        <v>31800</v>
      </c>
      <c r="K58" s="43">
        <v>71870.83</v>
      </c>
      <c r="L58" s="43">
        <f t="shared" si="4"/>
        <v>1729375</v>
      </c>
      <c r="M58" s="43">
        <v>13229</v>
      </c>
      <c r="N58" s="43">
        <v>1742604</v>
      </c>
    </row>
    <row r="59" spans="1:14" x14ac:dyDescent="0.2">
      <c r="A59" s="56" t="s">
        <v>104</v>
      </c>
      <c r="B59" s="57">
        <v>300</v>
      </c>
      <c r="C59" s="57" t="s">
        <v>105</v>
      </c>
      <c r="D59" s="57" t="s">
        <v>38</v>
      </c>
      <c r="E59" s="58">
        <v>275</v>
      </c>
      <c r="F59" s="57" t="s">
        <v>106</v>
      </c>
      <c r="G59" s="59">
        <v>6.2</v>
      </c>
      <c r="H59" s="57" t="s">
        <v>65</v>
      </c>
      <c r="I59" s="59">
        <v>22.75</v>
      </c>
      <c r="J59" s="61">
        <v>275000</v>
      </c>
      <c r="K59" s="61">
        <v>152452</v>
      </c>
      <c r="L59" s="61">
        <f t="shared" si="4"/>
        <v>3668341</v>
      </c>
      <c r="M59" s="61">
        <v>23988</v>
      </c>
      <c r="N59" s="61">
        <v>3692329</v>
      </c>
    </row>
    <row r="60" spans="1:14" x14ac:dyDescent="0.2">
      <c r="A60" s="56" t="s">
        <v>104</v>
      </c>
      <c r="B60" s="57">
        <v>300</v>
      </c>
      <c r="C60" s="66" t="s">
        <v>105</v>
      </c>
      <c r="D60" s="57" t="s">
        <v>38</v>
      </c>
      <c r="E60" s="58">
        <v>74</v>
      </c>
      <c r="F60" s="57" t="s">
        <v>107</v>
      </c>
      <c r="G60" s="59">
        <v>6.2</v>
      </c>
      <c r="H60" s="57" t="s">
        <v>65</v>
      </c>
      <c r="I60" s="59">
        <v>22.75</v>
      </c>
      <c r="J60" s="61">
        <v>74000</v>
      </c>
      <c r="K60" s="61">
        <v>33104</v>
      </c>
      <c r="L60" s="61">
        <f t="shared" si="4"/>
        <v>796557</v>
      </c>
      <c r="M60" s="61">
        <v>5206</v>
      </c>
      <c r="N60" s="61">
        <v>801763</v>
      </c>
    </row>
    <row r="61" spans="1:14" x14ac:dyDescent="0.2">
      <c r="A61" s="56" t="s">
        <v>108</v>
      </c>
      <c r="B61" s="57">
        <v>300</v>
      </c>
      <c r="C61" s="66" t="s">
        <v>105</v>
      </c>
      <c r="D61" s="57" t="s">
        <v>38</v>
      </c>
      <c r="E61" s="58">
        <v>70</v>
      </c>
      <c r="F61" s="57" t="s">
        <v>109</v>
      </c>
      <c r="G61" s="59">
        <v>6.2</v>
      </c>
      <c r="H61" s="57" t="s">
        <v>65</v>
      </c>
      <c r="I61" s="59">
        <v>22.75</v>
      </c>
      <c r="J61" s="61">
        <v>70000</v>
      </c>
      <c r="K61" s="61">
        <v>70000</v>
      </c>
      <c r="L61" s="61">
        <f t="shared" si="4"/>
        <v>1684359</v>
      </c>
      <c r="M61" s="61">
        <v>1805107</v>
      </c>
      <c r="N61" s="67">
        <v>3489466</v>
      </c>
    </row>
    <row r="62" spans="1:14" x14ac:dyDescent="0.2">
      <c r="A62" s="37"/>
      <c r="B62" s="68"/>
      <c r="C62" s="68"/>
      <c r="D62" s="38"/>
      <c r="E62" s="39"/>
      <c r="F62" s="38"/>
      <c r="G62" s="41"/>
      <c r="H62" s="38"/>
      <c r="I62" s="41"/>
      <c r="J62" s="43"/>
      <c r="K62" s="43"/>
      <c r="L62" s="43"/>
      <c r="M62" s="43"/>
      <c r="N62" s="43"/>
    </row>
    <row r="63" spans="1:14" x14ac:dyDescent="0.2">
      <c r="A63" s="37" t="s">
        <v>62</v>
      </c>
      <c r="B63" s="68">
        <v>319</v>
      </c>
      <c r="C63" s="68" t="s">
        <v>110</v>
      </c>
      <c r="D63" s="38" t="s">
        <v>38</v>
      </c>
      <c r="E63" s="39">
        <v>950</v>
      </c>
      <c r="F63" s="38" t="s">
        <v>71</v>
      </c>
      <c r="G63" s="41">
        <v>6</v>
      </c>
      <c r="H63" s="38" t="s">
        <v>65</v>
      </c>
      <c r="I63" s="41">
        <v>22</v>
      </c>
      <c r="J63" s="43">
        <v>950000</v>
      </c>
      <c r="K63" s="43">
        <v>423472</v>
      </c>
      <c r="L63" s="43">
        <f t="shared" ref="L63:L71" si="5">ROUND((K63*$C$8/1000),0)</f>
        <v>10189698</v>
      </c>
      <c r="M63" s="43">
        <v>49841</v>
      </c>
      <c r="N63" s="43">
        <v>10239539</v>
      </c>
    </row>
    <row r="64" spans="1:14" x14ac:dyDescent="0.2">
      <c r="A64" s="37" t="s">
        <v>66</v>
      </c>
      <c r="B64" s="68">
        <v>319</v>
      </c>
      <c r="C64" s="68" t="s">
        <v>110</v>
      </c>
      <c r="D64" s="38" t="s">
        <v>38</v>
      </c>
      <c r="E64" s="39">
        <v>58</v>
      </c>
      <c r="F64" s="38" t="s">
        <v>73</v>
      </c>
      <c r="G64" s="41">
        <v>6</v>
      </c>
      <c r="H64" s="38" t="s">
        <v>65</v>
      </c>
      <c r="I64" s="41">
        <v>22</v>
      </c>
      <c r="J64" s="43">
        <v>58000</v>
      </c>
      <c r="K64" s="43">
        <v>113356</v>
      </c>
      <c r="L64" s="43">
        <f t="shared" si="5"/>
        <v>2727603</v>
      </c>
      <c r="M64" s="43">
        <v>13342</v>
      </c>
      <c r="N64" s="43">
        <v>2740945</v>
      </c>
    </row>
    <row r="65" spans="1:14" x14ac:dyDescent="0.2">
      <c r="A65" s="37" t="s">
        <v>66</v>
      </c>
      <c r="B65" s="68">
        <v>319</v>
      </c>
      <c r="C65" s="68" t="s">
        <v>110</v>
      </c>
      <c r="D65" s="38" t="s">
        <v>38</v>
      </c>
      <c r="E65" s="39">
        <v>100</v>
      </c>
      <c r="F65" s="38" t="s">
        <v>111</v>
      </c>
      <c r="G65" s="41">
        <v>6</v>
      </c>
      <c r="H65" s="38" t="s">
        <v>65</v>
      </c>
      <c r="I65" s="41">
        <v>22</v>
      </c>
      <c r="J65" s="43">
        <v>100000</v>
      </c>
      <c r="K65" s="43">
        <v>195442</v>
      </c>
      <c r="L65" s="43">
        <f t="shared" si="5"/>
        <v>4702778</v>
      </c>
      <c r="M65" s="43">
        <v>23003</v>
      </c>
      <c r="N65" s="43">
        <v>4725781</v>
      </c>
    </row>
    <row r="66" spans="1:14" x14ac:dyDescent="0.2">
      <c r="A66" s="37" t="s">
        <v>84</v>
      </c>
      <c r="B66" s="68">
        <v>322</v>
      </c>
      <c r="C66" s="68" t="s">
        <v>112</v>
      </c>
      <c r="D66" s="38" t="s">
        <v>38</v>
      </c>
      <c r="E66" s="39">
        <v>440</v>
      </c>
      <c r="F66" s="38" t="s">
        <v>113</v>
      </c>
      <c r="G66" s="41">
        <v>4</v>
      </c>
      <c r="H66" s="38" t="s">
        <v>57</v>
      </c>
      <c r="I66" s="41">
        <v>5</v>
      </c>
      <c r="J66" s="43">
        <v>440000</v>
      </c>
      <c r="K66" s="43">
        <v>0</v>
      </c>
      <c r="L66" s="43">
        <f t="shared" si="5"/>
        <v>0</v>
      </c>
      <c r="M66" s="43"/>
      <c r="N66" s="43"/>
    </row>
    <row r="67" spans="1:14" x14ac:dyDescent="0.2">
      <c r="A67" s="37" t="s">
        <v>84</v>
      </c>
      <c r="B67" s="68">
        <v>322</v>
      </c>
      <c r="C67" s="68" t="s">
        <v>112</v>
      </c>
      <c r="D67" s="38" t="s">
        <v>38</v>
      </c>
      <c r="E67" s="39">
        <v>114</v>
      </c>
      <c r="F67" s="38" t="s">
        <v>114</v>
      </c>
      <c r="G67" s="41">
        <v>4</v>
      </c>
      <c r="H67" s="38" t="s">
        <v>57</v>
      </c>
      <c r="I67" s="41">
        <v>5</v>
      </c>
      <c r="J67" s="43">
        <v>114000</v>
      </c>
      <c r="K67" s="43">
        <v>0</v>
      </c>
      <c r="L67" s="43">
        <f t="shared" si="5"/>
        <v>0</v>
      </c>
      <c r="M67" s="43"/>
      <c r="N67" s="43"/>
    </row>
    <row r="68" spans="1:14" x14ac:dyDescent="0.2">
      <c r="A68" s="37" t="s">
        <v>84</v>
      </c>
      <c r="B68" s="68">
        <v>322</v>
      </c>
      <c r="C68" s="68" t="s">
        <v>112</v>
      </c>
      <c r="D68" s="38" t="s">
        <v>38</v>
      </c>
      <c r="E68" s="39">
        <v>1500</v>
      </c>
      <c r="F68" s="38" t="s">
        <v>115</v>
      </c>
      <c r="G68" s="41">
        <v>5.8</v>
      </c>
      <c r="H68" s="38" t="s">
        <v>57</v>
      </c>
      <c r="I68" s="41">
        <v>19.25</v>
      </c>
      <c r="J68" s="43">
        <v>1500000</v>
      </c>
      <c r="K68" s="43">
        <v>423933.96</v>
      </c>
      <c r="L68" s="43">
        <f t="shared" si="5"/>
        <v>10200813</v>
      </c>
      <c r="M68" s="43">
        <v>14389</v>
      </c>
      <c r="N68" s="43">
        <v>10215202</v>
      </c>
    </row>
    <row r="69" spans="1:14" x14ac:dyDescent="0.2">
      <c r="A69" s="37" t="s">
        <v>84</v>
      </c>
      <c r="B69" s="68">
        <v>322</v>
      </c>
      <c r="C69" s="68" t="s">
        <v>112</v>
      </c>
      <c r="D69" s="38" t="s">
        <v>38</v>
      </c>
      <c r="E69" s="39">
        <v>374</v>
      </c>
      <c r="F69" s="38" t="s">
        <v>116</v>
      </c>
      <c r="G69" s="41">
        <v>5.8</v>
      </c>
      <c r="H69" s="38" t="s">
        <v>57</v>
      </c>
      <c r="I69" s="41">
        <v>19.25</v>
      </c>
      <c r="J69" s="43">
        <v>374000</v>
      </c>
      <c r="K69" s="43">
        <v>104896.48</v>
      </c>
      <c r="L69" s="43">
        <f t="shared" si="5"/>
        <v>2524047</v>
      </c>
      <c r="M69" s="43">
        <v>3560</v>
      </c>
      <c r="N69" s="43">
        <v>2527607</v>
      </c>
    </row>
    <row r="70" spans="1:14" x14ac:dyDescent="0.2">
      <c r="A70" s="37" t="s">
        <v>117</v>
      </c>
      <c r="B70" s="68">
        <v>322</v>
      </c>
      <c r="C70" s="68" t="s">
        <v>112</v>
      </c>
      <c r="D70" s="38" t="s">
        <v>38</v>
      </c>
      <c r="E70" s="39">
        <v>314</v>
      </c>
      <c r="F70" s="38" t="s">
        <v>118</v>
      </c>
      <c r="G70" s="41">
        <v>5.8</v>
      </c>
      <c r="H70" s="38" t="s">
        <v>57</v>
      </c>
      <c r="I70" s="41">
        <v>19</v>
      </c>
      <c r="J70" s="43">
        <v>314000</v>
      </c>
      <c r="K70" s="43">
        <v>420949.82</v>
      </c>
      <c r="L70" s="43">
        <f t="shared" si="5"/>
        <v>10129008</v>
      </c>
      <c r="M70" s="43">
        <v>14285</v>
      </c>
      <c r="N70" s="43">
        <v>10143293</v>
      </c>
    </row>
    <row r="71" spans="1:14" x14ac:dyDescent="0.2">
      <c r="A71" s="37" t="s">
        <v>119</v>
      </c>
      <c r="B71" s="68">
        <v>322</v>
      </c>
      <c r="C71" s="68" t="s">
        <v>112</v>
      </c>
      <c r="D71" s="38" t="s">
        <v>38</v>
      </c>
      <c r="E71" s="39">
        <v>28</v>
      </c>
      <c r="F71" s="38" t="s">
        <v>120</v>
      </c>
      <c r="G71" s="41">
        <v>5.8</v>
      </c>
      <c r="H71" s="38" t="s">
        <v>57</v>
      </c>
      <c r="I71" s="41">
        <v>19</v>
      </c>
      <c r="J71" s="43">
        <v>28000</v>
      </c>
      <c r="K71" s="43">
        <v>53547.98</v>
      </c>
      <c r="L71" s="43">
        <f t="shared" si="5"/>
        <v>1288486</v>
      </c>
      <c r="M71" s="43">
        <v>1818</v>
      </c>
      <c r="N71" s="43">
        <v>1290304</v>
      </c>
    </row>
    <row r="72" spans="1:14" x14ac:dyDescent="0.2">
      <c r="A72" s="37"/>
      <c r="B72" s="68"/>
      <c r="C72" s="68"/>
      <c r="D72" s="38"/>
      <c r="E72" s="39"/>
      <c r="F72" s="38"/>
      <c r="G72" s="41"/>
      <c r="H72" s="38"/>
      <c r="I72" s="41"/>
      <c r="J72" s="43"/>
      <c r="K72" s="43"/>
      <c r="L72" s="43"/>
      <c r="M72" s="43"/>
      <c r="N72" s="43"/>
    </row>
    <row r="73" spans="1:14" x14ac:dyDescent="0.2">
      <c r="A73" s="37" t="s">
        <v>121</v>
      </c>
      <c r="B73" s="68">
        <v>337</v>
      </c>
      <c r="C73" s="68" t="s">
        <v>122</v>
      </c>
      <c r="D73" s="38" t="s">
        <v>38</v>
      </c>
      <c r="E73" s="39">
        <v>400</v>
      </c>
      <c r="F73" s="38" t="s">
        <v>39</v>
      </c>
      <c r="G73" s="41">
        <v>6.3</v>
      </c>
      <c r="H73" s="38" t="s">
        <v>65</v>
      </c>
      <c r="I73" s="41">
        <v>19.5</v>
      </c>
      <c r="J73" s="43">
        <v>400000</v>
      </c>
      <c r="K73" s="43">
        <v>137351</v>
      </c>
      <c r="L73" s="43">
        <f t="shared" ref="L73:L79" si="6">ROUND((K73*$C$8/1000),0)</f>
        <v>3304977</v>
      </c>
      <c r="M73" s="43">
        <v>36657</v>
      </c>
      <c r="N73" s="43">
        <v>3341634</v>
      </c>
    </row>
    <row r="74" spans="1:14" x14ac:dyDescent="0.2">
      <c r="A74" s="37" t="s">
        <v>121</v>
      </c>
      <c r="B74" s="68">
        <v>337</v>
      </c>
      <c r="C74" s="68" t="s">
        <v>122</v>
      </c>
      <c r="D74" s="38" t="s">
        <v>38</v>
      </c>
      <c r="E74" s="39">
        <v>74</v>
      </c>
      <c r="F74" s="38" t="s">
        <v>41</v>
      </c>
      <c r="G74" s="41">
        <v>6.3</v>
      </c>
      <c r="H74" s="38" t="s">
        <v>65</v>
      </c>
      <c r="I74" s="41">
        <v>19.5</v>
      </c>
      <c r="J74" s="43">
        <v>74000</v>
      </c>
      <c r="K74" s="43">
        <v>25447</v>
      </c>
      <c r="L74" s="43">
        <f t="shared" si="6"/>
        <v>612313</v>
      </c>
      <c r="M74" s="43">
        <v>6805</v>
      </c>
      <c r="N74" s="43">
        <v>619118</v>
      </c>
    </row>
    <row r="75" spans="1:14" x14ac:dyDescent="0.2">
      <c r="A75" s="37" t="s">
        <v>123</v>
      </c>
      <c r="B75" s="68">
        <v>337</v>
      </c>
      <c r="C75" s="68" t="s">
        <v>122</v>
      </c>
      <c r="D75" s="38" t="s">
        <v>38</v>
      </c>
      <c r="E75" s="39">
        <v>38</v>
      </c>
      <c r="F75" s="38" t="s">
        <v>124</v>
      </c>
      <c r="G75" s="41">
        <v>7</v>
      </c>
      <c r="H75" s="38" t="s">
        <v>65</v>
      </c>
      <c r="I75" s="41">
        <v>19.75</v>
      </c>
      <c r="J75" s="43">
        <v>38000</v>
      </c>
      <c r="K75" s="43">
        <v>38000</v>
      </c>
      <c r="L75" s="43">
        <f t="shared" si="6"/>
        <v>914366</v>
      </c>
      <c r="M75" s="43">
        <v>1033895</v>
      </c>
      <c r="N75" s="43">
        <v>1948261</v>
      </c>
    </row>
    <row r="76" spans="1:14" x14ac:dyDescent="0.2">
      <c r="A76" s="37" t="s">
        <v>125</v>
      </c>
      <c r="B76" s="68">
        <v>337</v>
      </c>
      <c r="C76" s="68" t="s">
        <v>126</v>
      </c>
      <c r="D76" s="38" t="s">
        <v>38</v>
      </c>
      <c r="E76" s="39">
        <v>539</v>
      </c>
      <c r="F76" s="38" t="s">
        <v>127</v>
      </c>
      <c r="G76" s="41">
        <v>5</v>
      </c>
      <c r="H76" s="68" t="s">
        <v>57</v>
      </c>
      <c r="I76" s="41">
        <v>19.5</v>
      </c>
      <c r="J76" s="43">
        <v>539000</v>
      </c>
      <c r="K76" s="43">
        <v>202171</v>
      </c>
      <c r="L76" s="43">
        <f t="shared" si="6"/>
        <v>4864693</v>
      </c>
      <c r="M76" s="43">
        <v>3296</v>
      </c>
      <c r="N76" s="43">
        <v>4867989</v>
      </c>
    </row>
    <row r="77" spans="1:14" x14ac:dyDescent="0.2">
      <c r="A77" s="37" t="s">
        <v>125</v>
      </c>
      <c r="B77" s="68">
        <v>337</v>
      </c>
      <c r="C77" s="68" t="s">
        <v>126</v>
      </c>
      <c r="D77" s="38" t="s">
        <v>38</v>
      </c>
      <c r="E77" s="39">
        <v>40</v>
      </c>
      <c r="F77" s="38" t="s">
        <v>128</v>
      </c>
      <c r="G77" s="41">
        <v>7.5</v>
      </c>
      <c r="H77" s="68" t="s">
        <v>57</v>
      </c>
      <c r="I77" s="41">
        <v>19.75</v>
      </c>
      <c r="J77" s="43">
        <v>40000</v>
      </c>
      <c r="K77" s="43">
        <v>40000</v>
      </c>
      <c r="L77" s="43">
        <f t="shared" si="6"/>
        <v>962491</v>
      </c>
      <c r="M77" s="43">
        <v>1023226</v>
      </c>
      <c r="N77" s="43">
        <v>1985717</v>
      </c>
    </row>
    <row r="78" spans="1:14" x14ac:dyDescent="0.2">
      <c r="A78" s="37" t="s">
        <v>129</v>
      </c>
      <c r="B78" s="68">
        <v>337</v>
      </c>
      <c r="C78" s="68" t="s">
        <v>130</v>
      </c>
      <c r="D78" s="38" t="s">
        <v>38</v>
      </c>
      <c r="E78" s="39">
        <v>512</v>
      </c>
      <c r="F78" s="38" t="s">
        <v>131</v>
      </c>
      <c r="G78" s="41">
        <v>4.5</v>
      </c>
      <c r="H78" s="38" t="s">
        <v>65</v>
      </c>
      <c r="I78" s="41">
        <v>19.5</v>
      </c>
      <c r="J78" s="43">
        <v>512000</v>
      </c>
      <c r="K78" s="43">
        <v>230428</v>
      </c>
      <c r="L78" s="43">
        <f t="shared" si="6"/>
        <v>5544621</v>
      </c>
      <c r="M78" s="43">
        <v>44258</v>
      </c>
      <c r="N78" s="43">
        <v>5588879</v>
      </c>
    </row>
    <row r="79" spans="1:14" x14ac:dyDescent="0.2">
      <c r="A79" s="37" t="s">
        <v>129</v>
      </c>
      <c r="B79" s="68">
        <v>337</v>
      </c>
      <c r="C79" s="68" t="s">
        <v>130</v>
      </c>
      <c r="D79" s="38" t="s">
        <v>38</v>
      </c>
      <c r="E79" s="39">
        <v>45</v>
      </c>
      <c r="F79" s="38" t="s">
        <v>132</v>
      </c>
      <c r="G79" s="41">
        <v>8</v>
      </c>
      <c r="H79" s="38" t="s">
        <v>65</v>
      </c>
      <c r="I79" s="41">
        <v>19.75</v>
      </c>
      <c r="J79" s="43">
        <v>45000</v>
      </c>
      <c r="K79" s="43">
        <v>45000</v>
      </c>
      <c r="L79" s="43">
        <f t="shared" si="6"/>
        <v>1082802</v>
      </c>
      <c r="M79" s="43">
        <v>1112013</v>
      </c>
      <c r="N79" s="43">
        <v>2194815</v>
      </c>
    </row>
    <row r="80" spans="1:14" x14ac:dyDescent="0.2">
      <c r="A80" s="37"/>
      <c r="B80" s="68"/>
      <c r="C80" s="68"/>
      <c r="D80" s="38"/>
      <c r="E80" s="39"/>
      <c r="F80" s="38"/>
      <c r="G80" s="41"/>
      <c r="H80" s="38"/>
      <c r="I80" s="41"/>
      <c r="J80" s="43"/>
      <c r="K80" s="43"/>
      <c r="L80" s="43"/>
      <c r="M80" s="43"/>
      <c r="N80" s="43"/>
    </row>
    <row r="81" spans="1:14" x14ac:dyDescent="0.2">
      <c r="A81" s="37" t="s">
        <v>62</v>
      </c>
      <c r="B81" s="68">
        <v>341</v>
      </c>
      <c r="C81" s="68" t="s">
        <v>133</v>
      </c>
      <c r="D81" s="38" t="s">
        <v>38</v>
      </c>
      <c r="E81" s="39">
        <v>320</v>
      </c>
      <c r="F81" s="38" t="s">
        <v>134</v>
      </c>
      <c r="G81" s="41">
        <v>5.8</v>
      </c>
      <c r="H81" s="38" t="s">
        <v>40</v>
      </c>
      <c r="I81" s="41">
        <v>23.75</v>
      </c>
      <c r="J81" s="43">
        <v>320000</v>
      </c>
      <c r="K81" s="43">
        <v>74068</v>
      </c>
      <c r="L81" s="43">
        <f>ROUND((K81*$C$8/1000),0)</f>
        <v>1782244</v>
      </c>
      <c r="M81" s="43">
        <v>8433</v>
      </c>
      <c r="N81" s="43">
        <v>1790677</v>
      </c>
    </row>
    <row r="82" spans="1:14" x14ac:dyDescent="0.2">
      <c r="A82" s="37" t="s">
        <v>66</v>
      </c>
      <c r="B82" s="68">
        <v>341</v>
      </c>
      <c r="C82" s="68" t="s">
        <v>133</v>
      </c>
      <c r="D82" s="38" t="s">
        <v>38</v>
      </c>
      <c r="E82" s="39">
        <v>6</v>
      </c>
      <c r="F82" s="38" t="s">
        <v>135</v>
      </c>
      <c r="G82" s="41">
        <v>7.5</v>
      </c>
      <c r="H82" s="38" t="s">
        <v>40</v>
      </c>
      <c r="I82" s="41">
        <v>23.75</v>
      </c>
      <c r="J82" s="43">
        <v>6000</v>
      </c>
      <c r="K82" s="43">
        <v>13055</v>
      </c>
      <c r="L82" s="43">
        <f>ROUND((K82*$C$8/1000),0)</f>
        <v>314133</v>
      </c>
      <c r="M82" s="43">
        <v>1910</v>
      </c>
      <c r="N82" s="43">
        <v>316043</v>
      </c>
    </row>
    <row r="83" spans="1:14" x14ac:dyDescent="0.2">
      <c r="A83" s="37" t="s">
        <v>66</v>
      </c>
      <c r="B83" s="68">
        <v>341</v>
      </c>
      <c r="C83" s="68" t="s">
        <v>133</v>
      </c>
      <c r="D83" s="38" t="s">
        <v>38</v>
      </c>
      <c r="E83" s="39">
        <v>15.2</v>
      </c>
      <c r="F83" s="38" t="s">
        <v>136</v>
      </c>
      <c r="G83" s="41">
        <v>7.5</v>
      </c>
      <c r="H83" s="38" t="s">
        <v>40</v>
      </c>
      <c r="I83" s="41">
        <v>23.75</v>
      </c>
      <c r="J83" s="43">
        <v>15200</v>
      </c>
      <c r="K83" s="43">
        <v>33074</v>
      </c>
      <c r="L83" s="43">
        <f>ROUND((K83*$C$8/1000),0)</f>
        <v>795836</v>
      </c>
      <c r="M83" s="43">
        <v>4840</v>
      </c>
      <c r="N83" s="43">
        <v>800676</v>
      </c>
    </row>
    <row r="84" spans="1:14" x14ac:dyDescent="0.2">
      <c r="A84" s="37"/>
      <c r="B84" s="68"/>
      <c r="C84" s="68"/>
      <c r="D84" s="38"/>
      <c r="E84" s="39"/>
      <c r="F84" s="38"/>
      <c r="G84" s="41"/>
      <c r="H84" s="38"/>
      <c r="I84" s="41"/>
      <c r="J84" s="43"/>
      <c r="K84" s="43"/>
      <c r="L84" s="43"/>
      <c r="M84" s="43"/>
      <c r="N84" s="43"/>
    </row>
    <row r="85" spans="1:14" x14ac:dyDescent="0.2">
      <c r="A85" s="37" t="s">
        <v>84</v>
      </c>
      <c r="B85" s="68">
        <v>351</v>
      </c>
      <c r="C85" s="68" t="s">
        <v>137</v>
      </c>
      <c r="D85" s="38" t="s">
        <v>38</v>
      </c>
      <c r="E85" s="39">
        <v>400</v>
      </c>
      <c r="F85" s="38" t="s">
        <v>138</v>
      </c>
      <c r="G85" s="41">
        <v>6.5</v>
      </c>
      <c r="H85" s="38" t="s">
        <v>57</v>
      </c>
      <c r="I85" s="41">
        <v>20</v>
      </c>
      <c r="J85" s="43">
        <v>400000</v>
      </c>
      <c r="K85" s="43">
        <v>160156.95000000001</v>
      </c>
      <c r="L85" s="43">
        <f>ROUND((K85*$C$8/1000),0)</f>
        <v>3853740</v>
      </c>
      <c r="M85" s="43">
        <v>6071</v>
      </c>
      <c r="N85" s="43">
        <v>3859811</v>
      </c>
    </row>
    <row r="86" spans="1:14" x14ac:dyDescent="0.2">
      <c r="A86" s="37" t="s">
        <v>84</v>
      </c>
      <c r="B86" s="68">
        <v>351</v>
      </c>
      <c r="C86" s="68" t="s">
        <v>137</v>
      </c>
      <c r="D86" s="38" t="s">
        <v>38</v>
      </c>
      <c r="E86" s="39">
        <v>155</v>
      </c>
      <c r="F86" s="38" t="s">
        <v>139</v>
      </c>
      <c r="G86" s="41">
        <v>6.5</v>
      </c>
      <c r="H86" s="38" t="s">
        <v>57</v>
      </c>
      <c r="I86" s="41">
        <v>20</v>
      </c>
      <c r="J86" s="43">
        <v>155000</v>
      </c>
      <c r="K86" s="43">
        <v>62060.98</v>
      </c>
      <c r="L86" s="43">
        <f>ROUND((K86*$C$8/1000),0)</f>
        <v>1493328</v>
      </c>
      <c r="M86" s="43">
        <v>2353</v>
      </c>
      <c r="N86" s="43">
        <v>1495681</v>
      </c>
    </row>
    <row r="87" spans="1:14" x14ac:dyDescent="0.2">
      <c r="A87" s="37" t="s">
        <v>140</v>
      </c>
      <c r="B87" s="68">
        <v>351</v>
      </c>
      <c r="C87" s="68" t="s">
        <v>137</v>
      </c>
      <c r="D87" s="38" t="s">
        <v>38</v>
      </c>
      <c r="E87" s="39">
        <v>21</v>
      </c>
      <c r="F87" s="38" t="s">
        <v>141</v>
      </c>
      <c r="G87" s="41">
        <v>5</v>
      </c>
      <c r="H87" s="38" t="s">
        <v>57</v>
      </c>
      <c r="I87" s="41">
        <v>5.5</v>
      </c>
      <c r="J87" s="43">
        <v>21000</v>
      </c>
      <c r="K87" s="43">
        <v>0</v>
      </c>
      <c r="L87" s="43">
        <f>ROUND((K87*$C$8/1000),0)</f>
        <v>0</v>
      </c>
      <c r="M87" s="69"/>
      <c r="N87" s="69"/>
    </row>
    <row r="88" spans="1:14" x14ac:dyDescent="0.2">
      <c r="A88" s="37" t="s">
        <v>94</v>
      </c>
      <c r="B88" s="68">
        <v>351</v>
      </c>
      <c r="C88" s="68" t="s">
        <v>137</v>
      </c>
      <c r="D88" s="38" t="s">
        <v>38</v>
      </c>
      <c r="E88" s="39">
        <v>60</v>
      </c>
      <c r="F88" s="38" t="s">
        <v>142</v>
      </c>
      <c r="G88" s="41">
        <v>6.5</v>
      </c>
      <c r="H88" s="38" t="s">
        <v>57</v>
      </c>
      <c r="I88" s="41">
        <v>20</v>
      </c>
      <c r="J88" s="43">
        <v>60000</v>
      </c>
      <c r="K88" s="43">
        <v>103106.44</v>
      </c>
      <c r="L88" s="43">
        <f>ROUND((K88*$C$8/1000),0)</f>
        <v>2480975</v>
      </c>
      <c r="M88" s="43">
        <v>3909</v>
      </c>
      <c r="N88" s="43">
        <v>2484884</v>
      </c>
    </row>
    <row r="89" spans="1:14" x14ac:dyDescent="0.2">
      <c r="A89" s="37" t="s">
        <v>94</v>
      </c>
      <c r="B89" s="68">
        <v>351</v>
      </c>
      <c r="C89" s="68" t="s">
        <v>137</v>
      </c>
      <c r="D89" s="38" t="s">
        <v>38</v>
      </c>
      <c r="E89" s="39">
        <v>2</v>
      </c>
      <c r="F89" s="38" t="s">
        <v>143</v>
      </c>
      <c r="G89" s="41">
        <v>6.5</v>
      </c>
      <c r="H89" s="38" t="s">
        <v>57</v>
      </c>
      <c r="I89" s="41">
        <v>21</v>
      </c>
      <c r="J89" s="43">
        <v>2000</v>
      </c>
      <c r="K89" s="43">
        <v>3935.85</v>
      </c>
      <c r="L89" s="43">
        <f>ROUND((K89*$C$8/1000),0)</f>
        <v>94705</v>
      </c>
      <c r="M89" s="43">
        <v>150</v>
      </c>
      <c r="N89" s="43">
        <v>94855</v>
      </c>
    </row>
    <row r="90" spans="1:14" x14ac:dyDescent="0.2">
      <c r="A90" s="37" t="s">
        <v>144</v>
      </c>
      <c r="B90" s="68">
        <v>351</v>
      </c>
      <c r="C90" s="68" t="s">
        <v>145</v>
      </c>
      <c r="D90" s="38" t="s">
        <v>38</v>
      </c>
      <c r="E90" s="39">
        <v>160</v>
      </c>
      <c r="F90" s="38" t="s">
        <v>146</v>
      </c>
      <c r="G90" s="41">
        <v>5.3</v>
      </c>
      <c r="H90" s="38" t="s">
        <v>57</v>
      </c>
      <c r="I90" s="41">
        <v>6</v>
      </c>
      <c r="J90" s="43">
        <v>160000</v>
      </c>
      <c r="K90" s="43">
        <v>0</v>
      </c>
      <c r="L90" s="43">
        <f t="shared" ref="L90:L102" si="7">ROUND((K90*$C$8/1000),0)</f>
        <v>0</v>
      </c>
      <c r="M90" s="43"/>
      <c r="N90" s="43"/>
    </row>
    <row r="91" spans="1:14" x14ac:dyDescent="0.2">
      <c r="A91" s="37" t="s">
        <v>144</v>
      </c>
      <c r="B91" s="68">
        <v>351</v>
      </c>
      <c r="C91" s="68" t="s">
        <v>145</v>
      </c>
      <c r="D91" s="38" t="s">
        <v>38</v>
      </c>
      <c r="E91" s="39">
        <v>60</v>
      </c>
      <c r="F91" s="38" t="s">
        <v>147</v>
      </c>
      <c r="G91" s="41">
        <v>5.3</v>
      </c>
      <c r="H91" s="38" t="s">
        <v>57</v>
      </c>
      <c r="I91" s="41">
        <v>6</v>
      </c>
      <c r="J91" s="43">
        <v>60000</v>
      </c>
      <c r="K91" s="43">
        <v>0</v>
      </c>
      <c r="L91" s="43">
        <f t="shared" si="7"/>
        <v>0</v>
      </c>
      <c r="M91" s="43"/>
      <c r="N91" s="43"/>
    </row>
    <row r="92" spans="1:14" x14ac:dyDescent="0.2">
      <c r="A92" s="37" t="s">
        <v>144</v>
      </c>
      <c r="B92" s="68">
        <v>351</v>
      </c>
      <c r="C92" s="68" t="s">
        <v>145</v>
      </c>
      <c r="D92" s="38" t="s">
        <v>38</v>
      </c>
      <c r="E92" s="39">
        <v>600</v>
      </c>
      <c r="F92" s="38" t="s">
        <v>148</v>
      </c>
      <c r="G92" s="41">
        <v>6.5</v>
      </c>
      <c r="H92" s="38" t="s">
        <v>57</v>
      </c>
      <c r="I92" s="41">
        <v>22.5</v>
      </c>
      <c r="J92" s="43">
        <v>600000</v>
      </c>
      <c r="K92" s="43">
        <v>290349.76</v>
      </c>
      <c r="L92" s="43">
        <f t="shared" si="7"/>
        <v>6986474</v>
      </c>
      <c r="M92" s="43">
        <v>11008</v>
      </c>
      <c r="N92" s="43">
        <v>6997482</v>
      </c>
    </row>
    <row r="93" spans="1:14" x14ac:dyDescent="0.2">
      <c r="A93" s="37" t="s">
        <v>144</v>
      </c>
      <c r="B93" s="68">
        <v>351</v>
      </c>
      <c r="C93" s="68" t="s">
        <v>145</v>
      </c>
      <c r="D93" s="38" t="s">
        <v>38</v>
      </c>
      <c r="E93" s="39">
        <v>129</v>
      </c>
      <c r="F93" s="38" t="s">
        <v>149</v>
      </c>
      <c r="G93" s="41">
        <v>6.5</v>
      </c>
      <c r="H93" s="38" t="s">
        <v>57</v>
      </c>
      <c r="I93" s="41">
        <v>22.5</v>
      </c>
      <c r="J93" s="43">
        <v>129000</v>
      </c>
      <c r="K93" s="43">
        <v>62425.55</v>
      </c>
      <c r="L93" s="43">
        <f t="shared" si="7"/>
        <v>1502100</v>
      </c>
      <c r="M93" s="43">
        <v>2368</v>
      </c>
      <c r="N93" s="43">
        <v>1504468</v>
      </c>
    </row>
    <row r="94" spans="1:14" x14ac:dyDescent="0.2">
      <c r="A94" s="37" t="s">
        <v>150</v>
      </c>
      <c r="B94" s="68">
        <v>351</v>
      </c>
      <c r="C94" s="68" t="s">
        <v>145</v>
      </c>
      <c r="D94" s="38" t="s">
        <v>38</v>
      </c>
      <c r="E94" s="39">
        <v>82</v>
      </c>
      <c r="F94" s="38" t="s">
        <v>151</v>
      </c>
      <c r="G94" s="41">
        <v>6.5</v>
      </c>
      <c r="H94" s="38" t="s">
        <v>57</v>
      </c>
      <c r="I94" s="41">
        <v>22.5</v>
      </c>
      <c r="J94" s="43">
        <v>82000</v>
      </c>
      <c r="K94" s="43">
        <v>138406.79999999999</v>
      </c>
      <c r="L94" s="43">
        <f t="shared" si="7"/>
        <v>3330382</v>
      </c>
      <c r="M94" s="43">
        <v>5247</v>
      </c>
      <c r="N94" s="43">
        <v>3335629</v>
      </c>
    </row>
    <row r="95" spans="1:14" x14ac:dyDescent="0.2">
      <c r="A95" s="37" t="s">
        <v>150</v>
      </c>
      <c r="B95" s="68">
        <v>351</v>
      </c>
      <c r="C95" s="68" t="s">
        <v>145</v>
      </c>
      <c r="D95" s="38" t="s">
        <v>38</v>
      </c>
      <c r="E95" s="39">
        <v>7</v>
      </c>
      <c r="F95" s="38" t="s">
        <v>152</v>
      </c>
      <c r="G95" s="41">
        <v>6.5</v>
      </c>
      <c r="H95" s="38" t="s">
        <v>57</v>
      </c>
      <c r="I95" s="41">
        <v>22.5</v>
      </c>
      <c r="J95" s="43">
        <v>7000</v>
      </c>
      <c r="K95" s="43">
        <v>13560.29</v>
      </c>
      <c r="L95" s="43">
        <f t="shared" si="7"/>
        <v>326291</v>
      </c>
      <c r="M95" s="43">
        <v>514</v>
      </c>
      <c r="N95" s="43">
        <v>326805</v>
      </c>
    </row>
    <row r="96" spans="1:14" x14ac:dyDescent="0.2">
      <c r="A96" s="37" t="s">
        <v>153</v>
      </c>
      <c r="B96" s="68">
        <v>351</v>
      </c>
      <c r="C96" s="68" t="s">
        <v>154</v>
      </c>
      <c r="D96" s="38" t="s">
        <v>38</v>
      </c>
      <c r="E96" s="39">
        <v>255</v>
      </c>
      <c r="F96" s="38" t="s">
        <v>155</v>
      </c>
      <c r="G96" s="41">
        <v>4</v>
      </c>
      <c r="H96" s="68" t="s">
        <v>65</v>
      </c>
      <c r="I96" s="41">
        <v>5.75</v>
      </c>
      <c r="J96" s="43">
        <v>255000</v>
      </c>
      <c r="K96" s="43">
        <v>0</v>
      </c>
      <c r="L96" s="43">
        <f t="shared" si="7"/>
        <v>0</v>
      </c>
      <c r="M96" s="43"/>
      <c r="N96" s="43"/>
    </row>
    <row r="97" spans="1:14" x14ac:dyDescent="0.2">
      <c r="A97" s="37" t="s">
        <v>153</v>
      </c>
      <c r="B97" s="68">
        <v>351</v>
      </c>
      <c r="C97" s="68" t="s">
        <v>154</v>
      </c>
      <c r="D97" s="38" t="s">
        <v>38</v>
      </c>
      <c r="E97" s="39">
        <v>69</v>
      </c>
      <c r="F97" s="38" t="s">
        <v>156</v>
      </c>
      <c r="G97" s="41">
        <v>4</v>
      </c>
      <c r="H97" s="68" t="s">
        <v>65</v>
      </c>
      <c r="I97" s="41">
        <v>5.75</v>
      </c>
      <c r="J97" s="43">
        <v>69000</v>
      </c>
      <c r="K97" s="43">
        <v>0</v>
      </c>
      <c r="L97" s="43">
        <f t="shared" si="7"/>
        <v>0</v>
      </c>
      <c r="M97" s="43"/>
      <c r="N97" s="43"/>
    </row>
    <row r="98" spans="1:14" x14ac:dyDescent="0.2">
      <c r="A98" s="37" t="s">
        <v>157</v>
      </c>
      <c r="B98" s="68">
        <v>351</v>
      </c>
      <c r="C98" s="68" t="s">
        <v>154</v>
      </c>
      <c r="D98" s="38" t="s">
        <v>38</v>
      </c>
      <c r="E98" s="39">
        <v>305</v>
      </c>
      <c r="F98" s="38" t="s">
        <v>158</v>
      </c>
      <c r="G98" s="41">
        <v>6</v>
      </c>
      <c r="H98" s="68" t="s">
        <v>65</v>
      </c>
      <c r="I98" s="41">
        <v>22.5</v>
      </c>
      <c r="J98" s="43">
        <v>305000</v>
      </c>
      <c r="K98" s="43">
        <v>203621.09</v>
      </c>
      <c r="L98" s="43">
        <f t="shared" si="7"/>
        <v>4899586</v>
      </c>
      <c r="M98" s="43">
        <v>7142</v>
      </c>
      <c r="N98" s="43">
        <v>4906728</v>
      </c>
    </row>
    <row r="99" spans="1:14" x14ac:dyDescent="0.2">
      <c r="A99" s="37" t="s">
        <v>157</v>
      </c>
      <c r="B99" s="68">
        <v>351</v>
      </c>
      <c r="C99" s="68" t="s">
        <v>154</v>
      </c>
      <c r="D99" s="38" t="s">
        <v>38</v>
      </c>
      <c r="E99" s="39">
        <v>77</v>
      </c>
      <c r="F99" s="38" t="s">
        <v>159</v>
      </c>
      <c r="G99" s="41">
        <v>6</v>
      </c>
      <c r="H99" s="68" t="s">
        <v>65</v>
      </c>
      <c r="I99" s="41">
        <v>22.5</v>
      </c>
      <c r="J99" s="43">
        <v>77000</v>
      </c>
      <c r="K99" s="43">
        <v>51406.29</v>
      </c>
      <c r="L99" s="43">
        <f t="shared" si="7"/>
        <v>1236952</v>
      </c>
      <c r="M99" s="43">
        <v>1804</v>
      </c>
      <c r="N99" s="43">
        <v>1238756</v>
      </c>
    </row>
    <row r="100" spans="1:14" x14ac:dyDescent="0.2">
      <c r="A100" s="37" t="s">
        <v>157</v>
      </c>
      <c r="B100" s="68">
        <v>351</v>
      </c>
      <c r="C100" s="68" t="s">
        <v>154</v>
      </c>
      <c r="D100" s="38" t="s">
        <v>38</v>
      </c>
      <c r="E100" s="39">
        <v>29</v>
      </c>
      <c r="F100" s="38" t="s">
        <v>160</v>
      </c>
      <c r="G100" s="41">
        <v>6</v>
      </c>
      <c r="H100" s="68" t="s">
        <v>65</v>
      </c>
      <c r="I100" s="41">
        <v>25.5</v>
      </c>
      <c r="J100" s="43">
        <v>29000</v>
      </c>
      <c r="K100" s="43">
        <v>45167.12</v>
      </c>
      <c r="L100" s="43">
        <f t="shared" si="7"/>
        <v>1086823</v>
      </c>
      <c r="M100" s="43">
        <v>1585</v>
      </c>
      <c r="N100" s="43">
        <v>1088408</v>
      </c>
    </row>
    <row r="101" spans="1:14" x14ac:dyDescent="0.2">
      <c r="A101" s="37" t="s">
        <v>161</v>
      </c>
      <c r="B101" s="68">
        <v>351</v>
      </c>
      <c r="C101" s="68" t="s">
        <v>154</v>
      </c>
      <c r="D101" s="38" t="s">
        <v>38</v>
      </c>
      <c r="E101" s="39">
        <v>29</v>
      </c>
      <c r="F101" s="38" t="s">
        <v>162</v>
      </c>
      <c r="G101" s="41">
        <v>4.5</v>
      </c>
      <c r="H101" s="68" t="s">
        <v>65</v>
      </c>
      <c r="I101" s="41">
        <v>26</v>
      </c>
      <c r="J101" s="43">
        <v>29000</v>
      </c>
      <c r="K101" s="43">
        <v>44871.22</v>
      </c>
      <c r="L101" s="43">
        <f t="shared" si="7"/>
        <v>1079703</v>
      </c>
      <c r="M101" s="43">
        <v>1189</v>
      </c>
      <c r="N101" s="43">
        <v>1080892</v>
      </c>
    </row>
    <row r="102" spans="1:14" x14ac:dyDescent="0.2">
      <c r="A102" s="37" t="s">
        <v>163</v>
      </c>
      <c r="B102" s="68">
        <v>351</v>
      </c>
      <c r="C102" s="68" t="s">
        <v>164</v>
      </c>
      <c r="D102" s="38" t="s">
        <v>38</v>
      </c>
      <c r="E102" s="39">
        <v>205</v>
      </c>
      <c r="F102" s="38" t="s">
        <v>165</v>
      </c>
      <c r="G102" s="41">
        <v>4</v>
      </c>
      <c r="H102" s="68" t="s">
        <v>65</v>
      </c>
      <c r="I102" s="41">
        <v>5.75</v>
      </c>
      <c r="J102" s="43">
        <v>205000</v>
      </c>
      <c r="K102" s="43">
        <v>0</v>
      </c>
      <c r="L102" s="43">
        <f t="shared" si="7"/>
        <v>0</v>
      </c>
      <c r="M102" s="43"/>
      <c r="N102" s="43"/>
    </row>
    <row r="103" spans="1:14" x14ac:dyDescent="0.2">
      <c r="A103" s="37" t="s">
        <v>163</v>
      </c>
      <c r="B103" s="68">
        <v>351</v>
      </c>
      <c r="C103" s="68" t="s">
        <v>164</v>
      </c>
      <c r="D103" s="38" t="s">
        <v>38</v>
      </c>
      <c r="E103" s="39">
        <v>57</v>
      </c>
      <c r="F103" s="38" t="s">
        <v>166</v>
      </c>
      <c r="G103" s="41">
        <v>4</v>
      </c>
      <c r="H103" s="68" t="s">
        <v>65</v>
      </c>
      <c r="I103" s="41">
        <v>5.75</v>
      </c>
      <c r="J103" s="43">
        <v>57000</v>
      </c>
      <c r="K103" s="43">
        <v>0</v>
      </c>
      <c r="L103" s="43">
        <f>ROUND((K103*$C$8/1000),0)</f>
        <v>0</v>
      </c>
      <c r="M103" s="43"/>
      <c r="N103" s="43"/>
    </row>
    <row r="104" spans="1:14" x14ac:dyDescent="0.2">
      <c r="A104" s="56" t="s">
        <v>167</v>
      </c>
      <c r="B104" s="68">
        <v>351</v>
      </c>
      <c r="C104" s="68" t="s">
        <v>164</v>
      </c>
      <c r="D104" s="38" t="s">
        <v>38</v>
      </c>
      <c r="E104" s="39">
        <v>270</v>
      </c>
      <c r="F104" s="38" t="s">
        <v>168</v>
      </c>
      <c r="G104" s="41">
        <v>5.6</v>
      </c>
      <c r="H104" s="68" t="s">
        <v>65</v>
      </c>
      <c r="I104" s="41">
        <v>19.75</v>
      </c>
      <c r="J104" s="43">
        <v>270000</v>
      </c>
      <c r="K104" s="61">
        <v>173199.03</v>
      </c>
      <c r="L104" s="43">
        <f>ROUND((K104*$C$8/1000),0)</f>
        <v>4167562</v>
      </c>
      <c r="M104" s="43">
        <v>5681</v>
      </c>
      <c r="N104" s="43">
        <v>4173243</v>
      </c>
    </row>
    <row r="105" spans="1:14" x14ac:dyDescent="0.2">
      <c r="A105" s="56" t="s">
        <v>169</v>
      </c>
      <c r="B105" s="68">
        <v>351</v>
      </c>
      <c r="C105" s="68" t="s">
        <v>164</v>
      </c>
      <c r="D105" s="38" t="s">
        <v>38</v>
      </c>
      <c r="E105" s="39">
        <v>69</v>
      </c>
      <c r="F105" s="38" t="s">
        <v>170</v>
      </c>
      <c r="G105" s="41">
        <v>5.6</v>
      </c>
      <c r="H105" s="68" t="s">
        <v>65</v>
      </c>
      <c r="I105" s="41">
        <v>19.75</v>
      </c>
      <c r="J105" s="43">
        <v>69000</v>
      </c>
      <c r="K105" s="43">
        <v>44262.09</v>
      </c>
      <c r="L105" s="43">
        <f>ROUND((K105*$C$8/1000),0)</f>
        <v>1065046</v>
      </c>
      <c r="M105" s="43">
        <v>1452</v>
      </c>
      <c r="N105" s="43">
        <v>1066498</v>
      </c>
    </row>
    <row r="106" spans="1:14" x14ac:dyDescent="0.2">
      <c r="A106" s="56" t="s">
        <v>171</v>
      </c>
      <c r="B106" s="68">
        <v>351</v>
      </c>
      <c r="C106" s="68" t="s">
        <v>164</v>
      </c>
      <c r="D106" s="38" t="s">
        <v>38</v>
      </c>
      <c r="E106" s="39">
        <v>20</v>
      </c>
      <c r="F106" s="38" t="s">
        <v>172</v>
      </c>
      <c r="G106" s="41">
        <v>6</v>
      </c>
      <c r="H106" s="68" t="s">
        <v>65</v>
      </c>
      <c r="I106" s="41">
        <v>25.25</v>
      </c>
      <c r="J106" s="43">
        <v>20000</v>
      </c>
      <c r="K106" s="43">
        <v>30377.34</v>
      </c>
      <c r="L106" s="43">
        <f>ROUND((K106*$C$8/1000),0)</f>
        <v>730948</v>
      </c>
      <c r="M106" s="43">
        <v>1065</v>
      </c>
      <c r="N106" s="43">
        <v>732013</v>
      </c>
    </row>
    <row r="107" spans="1:14" x14ac:dyDescent="0.2">
      <c r="A107" s="56" t="s">
        <v>167</v>
      </c>
      <c r="B107" s="68">
        <v>351</v>
      </c>
      <c r="C107" s="68" t="s">
        <v>164</v>
      </c>
      <c r="D107" s="38" t="s">
        <v>38</v>
      </c>
      <c r="E107" s="39">
        <v>46</v>
      </c>
      <c r="F107" s="38" t="s">
        <v>173</v>
      </c>
      <c r="G107" s="41">
        <v>4.5</v>
      </c>
      <c r="H107" s="68" t="s">
        <v>65</v>
      </c>
      <c r="I107" s="41">
        <v>25.75</v>
      </c>
      <c r="J107" s="43">
        <v>46000</v>
      </c>
      <c r="K107" s="43">
        <v>70138.36</v>
      </c>
      <c r="L107" s="43">
        <f>ROUND((K107*$C$8/1000),0)</f>
        <v>1687688</v>
      </c>
      <c r="M107" s="43">
        <v>1858</v>
      </c>
      <c r="N107" s="43">
        <v>1689546</v>
      </c>
    </row>
    <row r="108" spans="1:14" x14ac:dyDescent="0.2">
      <c r="A108" s="37"/>
      <c r="B108" s="68"/>
      <c r="C108" s="68"/>
      <c r="D108" s="38"/>
      <c r="E108" s="39"/>
      <c r="F108" s="38"/>
      <c r="G108" s="41"/>
      <c r="H108" s="68"/>
      <c r="I108" s="41"/>
      <c r="J108" s="43"/>
      <c r="K108" s="43"/>
      <c r="L108" s="43"/>
      <c r="M108" s="43"/>
      <c r="N108" s="43"/>
    </row>
    <row r="109" spans="1:14" x14ac:dyDescent="0.2">
      <c r="A109" s="37" t="s">
        <v>84</v>
      </c>
      <c r="B109" s="68">
        <v>363</v>
      </c>
      <c r="C109" s="68" t="s">
        <v>174</v>
      </c>
      <c r="D109" s="38" t="s">
        <v>38</v>
      </c>
      <c r="E109" s="39">
        <v>400</v>
      </c>
      <c r="F109" s="38" t="s">
        <v>175</v>
      </c>
      <c r="G109" s="41">
        <v>5</v>
      </c>
      <c r="H109" s="68" t="s">
        <v>176</v>
      </c>
      <c r="I109" s="41">
        <v>17.5</v>
      </c>
      <c r="J109" s="43">
        <v>400000</v>
      </c>
      <c r="K109" s="43">
        <v>197771.09</v>
      </c>
      <c r="L109" s="43">
        <f t="shared" ref="L109:L115" si="8">ROUND((K109*$C$8/1000),0)</f>
        <v>4758821</v>
      </c>
      <c r="M109" s="43">
        <v>3753</v>
      </c>
      <c r="N109" s="43">
        <v>4762574</v>
      </c>
    </row>
    <row r="110" spans="1:14" x14ac:dyDescent="0.2">
      <c r="A110" s="37" t="s">
        <v>84</v>
      </c>
      <c r="B110" s="68">
        <v>363</v>
      </c>
      <c r="C110" s="68" t="s">
        <v>174</v>
      </c>
      <c r="D110" s="38" t="s">
        <v>38</v>
      </c>
      <c r="E110" s="39">
        <v>96</v>
      </c>
      <c r="F110" s="38" t="s">
        <v>177</v>
      </c>
      <c r="G110" s="41">
        <v>5</v>
      </c>
      <c r="H110" s="68" t="s">
        <v>176</v>
      </c>
      <c r="I110" s="41">
        <v>17.5</v>
      </c>
      <c r="J110" s="43">
        <v>96000</v>
      </c>
      <c r="K110" s="43">
        <v>47465.08</v>
      </c>
      <c r="L110" s="43">
        <f t="shared" si="8"/>
        <v>1142118</v>
      </c>
      <c r="M110" s="43">
        <v>900</v>
      </c>
      <c r="N110" s="43">
        <v>1143018</v>
      </c>
    </row>
    <row r="111" spans="1:14" x14ac:dyDescent="0.2">
      <c r="A111" s="37" t="s">
        <v>140</v>
      </c>
      <c r="B111" s="68">
        <v>363</v>
      </c>
      <c r="C111" s="68" t="s">
        <v>174</v>
      </c>
      <c r="D111" s="38" t="s">
        <v>38</v>
      </c>
      <c r="E111" s="70">
        <v>1E-3</v>
      </c>
      <c r="F111" s="38" t="s">
        <v>178</v>
      </c>
      <c r="G111" s="41">
        <v>0</v>
      </c>
      <c r="H111" s="68" t="s">
        <v>176</v>
      </c>
      <c r="I111" s="41">
        <v>17.5</v>
      </c>
      <c r="J111" s="43">
        <v>1</v>
      </c>
      <c r="K111" s="43">
        <v>1</v>
      </c>
      <c r="L111" s="43">
        <f t="shared" si="8"/>
        <v>24</v>
      </c>
      <c r="M111" s="43">
        <v>0</v>
      </c>
      <c r="N111" s="43">
        <v>24</v>
      </c>
    </row>
    <row r="112" spans="1:14" x14ac:dyDescent="0.2">
      <c r="A112" s="37" t="s">
        <v>62</v>
      </c>
      <c r="B112" s="68">
        <v>367</v>
      </c>
      <c r="C112" s="68" t="s">
        <v>179</v>
      </c>
      <c r="D112" s="38" t="s">
        <v>38</v>
      </c>
      <c r="E112" s="39">
        <v>321.5</v>
      </c>
      <c r="F112" s="38" t="s">
        <v>180</v>
      </c>
      <c r="G112" s="41">
        <v>5.5</v>
      </c>
      <c r="H112" s="68" t="s">
        <v>65</v>
      </c>
      <c r="I112" s="41">
        <v>19</v>
      </c>
      <c r="J112" s="43">
        <v>321500</v>
      </c>
      <c r="K112" s="43">
        <v>120968</v>
      </c>
      <c r="L112" s="43">
        <f t="shared" si="8"/>
        <v>2910765</v>
      </c>
      <c r="M112" s="43">
        <v>13074</v>
      </c>
      <c r="N112" s="43">
        <v>2923839</v>
      </c>
    </row>
    <row r="113" spans="1:14" x14ac:dyDescent="0.2">
      <c r="A113" s="37" t="s">
        <v>62</v>
      </c>
      <c r="B113" s="68">
        <v>367</v>
      </c>
      <c r="C113" s="68" t="s">
        <v>179</v>
      </c>
      <c r="D113" s="38" t="s">
        <v>38</v>
      </c>
      <c r="E113" s="39">
        <v>452.5</v>
      </c>
      <c r="F113" s="38" t="s">
        <v>181</v>
      </c>
      <c r="G113" s="41">
        <v>5.9</v>
      </c>
      <c r="H113" s="68" t="s">
        <v>65</v>
      </c>
      <c r="I113" s="41">
        <v>21.5</v>
      </c>
      <c r="J113" s="43">
        <v>452500</v>
      </c>
      <c r="K113" s="43">
        <v>281873</v>
      </c>
      <c r="L113" s="43">
        <f t="shared" si="8"/>
        <v>6782504</v>
      </c>
      <c r="M113" s="43">
        <v>32634</v>
      </c>
      <c r="N113" s="43">
        <v>6815138</v>
      </c>
    </row>
    <row r="114" spans="1:14" x14ac:dyDescent="0.2">
      <c r="A114" s="37" t="s">
        <v>66</v>
      </c>
      <c r="B114" s="68">
        <v>367</v>
      </c>
      <c r="C114" s="68" t="s">
        <v>179</v>
      </c>
      <c r="D114" s="38" t="s">
        <v>38</v>
      </c>
      <c r="E114" s="39">
        <v>31</v>
      </c>
      <c r="F114" s="38" t="s">
        <v>182</v>
      </c>
      <c r="G114" s="41">
        <v>6.3</v>
      </c>
      <c r="H114" s="68" t="s">
        <v>65</v>
      </c>
      <c r="I114" s="41">
        <v>21.5</v>
      </c>
      <c r="J114" s="43">
        <v>31000</v>
      </c>
      <c r="K114" s="43">
        <v>57987</v>
      </c>
      <c r="L114" s="43">
        <f t="shared" si="8"/>
        <v>1395299</v>
      </c>
      <c r="M114" s="43">
        <v>7158</v>
      </c>
      <c r="N114" s="43">
        <v>1402457</v>
      </c>
    </row>
    <row r="115" spans="1:14" x14ac:dyDescent="0.2">
      <c r="A115" s="37" t="s">
        <v>66</v>
      </c>
      <c r="B115" s="68">
        <v>367</v>
      </c>
      <c r="C115" s="68" t="s">
        <v>179</v>
      </c>
      <c r="D115" s="38" t="s">
        <v>38</v>
      </c>
      <c r="E115" s="39">
        <v>51.8</v>
      </c>
      <c r="F115" s="38" t="s">
        <v>183</v>
      </c>
      <c r="G115" s="41">
        <v>6.3</v>
      </c>
      <c r="H115" s="68" t="s">
        <v>65</v>
      </c>
      <c r="I115" s="41">
        <v>21.5</v>
      </c>
      <c r="J115" s="43">
        <v>51800</v>
      </c>
      <c r="K115" s="43">
        <v>96894</v>
      </c>
      <c r="L115" s="43">
        <f t="shared" si="8"/>
        <v>2331490</v>
      </c>
      <c r="M115" s="43">
        <v>11961</v>
      </c>
      <c r="N115" s="43">
        <v>2343451</v>
      </c>
    </row>
    <row r="116" spans="1:14" x14ac:dyDescent="0.2">
      <c r="A116" s="37"/>
      <c r="B116" s="68"/>
      <c r="C116" s="68"/>
      <c r="D116" s="38"/>
      <c r="E116" s="39"/>
      <c r="F116" s="38"/>
      <c r="G116" s="41"/>
      <c r="H116" s="68"/>
      <c r="I116" s="41"/>
      <c r="J116" s="43"/>
      <c r="K116" s="43"/>
      <c r="L116" s="43"/>
      <c r="M116" s="43"/>
      <c r="N116" s="43"/>
    </row>
    <row r="117" spans="1:14" x14ac:dyDescent="0.2">
      <c r="A117" s="56" t="s">
        <v>184</v>
      </c>
      <c r="B117" s="71">
        <v>383</v>
      </c>
      <c r="C117" s="71" t="s">
        <v>154</v>
      </c>
      <c r="D117" s="57" t="s">
        <v>38</v>
      </c>
      <c r="E117" s="58">
        <v>1250</v>
      </c>
      <c r="F117" s="57" t="s">
        <v>91</v>
      </c>
      <c r="G117" s="59">
        <v>4.5</v>
      </c>
      <c r="H117" s="71" t="s">
        <v>57</v>
      </c>
      <c r="I117" s="59">
        <v>22</v>
      </c>
      <c r="J117" s="61">
        <v>1250000</v>
      </c>
      <c r="K117" s="61">
        <v>303280</v>
      </c>
      <c r="L117" s="61">
        <f t="shared" ref="L117:L122" si="9">ROUND((K117*$C$8/1000),0)</f>
        <v>7297605</v>
      </c>
      <c r="M117" s="61">
        <v>4472</v>
      </c>
      <c r="N117" s="61">
        <v>7302077</v>
      </c>
    </row>
    <row r="118" spans="1:14" x14ac:dyDescent="0.2">
      <c r="A118" s="37" t="s">
        <v>185</v>
      </c>
      <c r="B118" s="68">
        <v>383</v>
      </c>
      <c r="C118" s="68" t="s">
        <v>154</v>
      </c>
      <c r="D118" s="38" t="s">
        <v>38</v>
      </c>
      <c r="E118" s="70">
        <v>161</v>
      </c>
      <c r="F118" s="38" t="s">
        <v>58</v>
      </c>
      <c r="G118" s="41">
        <v>6</v>
      </c>
      <c r="H118" s="68" t="s">
        <v>57</v>
      </c>
      <c r="I118" s="41">
        <v>22</v>
      </c>
      <c r="J118" s="43">
        <v>161000</v>
      </c>
      <c r="K118" s="43">
        <v>282782</v>
      </c>
      <c r="L118" s="43">
        <f t="shared" si="9"/>
        <v>6804377</v>
      </c>
      <c r="M118" s="43">
        <v>22053</v>
      </c>
      <c r="N118" s="43">
        <v>6826430</v>
      </c>
    </row>
    <row r="119" spans="1:14" x14ac:dyDescent="0.2">
      <c r="A119" s="37" t="s">
        <v>69</v>
      </c>
      <c r="B119" s="68">
        <v>392</v>
      </c>
      <c r="C119" s="68" t="s">
        <v>186</v>
      </c>
      <c r="D119" s="38" t="s">
        <v>38</v>
      </c>
      <c r="E119" s="39">
        <v>240</v>
      </c>
      <c r="F119" s="38" t="s">
        <v>187</v>
      </c>
      <c r="G119" s="41">
        <v>3.5</v>
      </c>
      <c r="H119" s="68" t="s">
        <v>57</v>
      </c>
      <c r="I119" s="41">
        <v>7</v>
      </c>
      <c r="J119" s="43">
        <v>240000</v>
      </c>
      <c r="K119" s="43">
        <v>0</v>
      </c>
      <c r="L119" s="43">
        <f t="shared" si="9"/>
        <v>0</v>
      </c>
      <c r="M119" s="43"/>
      <c r="N119" s="43"/>
    </row>
    <row r="120" spans="1:14" x14ac:dyDescent="0.2">
      <c r="A120" s="37" t="s">
        <v>188</v>
      </c>
      <c r="B120" s="68">
        <v>392</v>
      </c>
      <c r="C120" s="68" t="s">
        <v>186</v>
      </c>
      <c r="D120" s="38" t="s">
        <v>38</v>
      </c>
      <c r="E120" s="39">
        <v>245</v>
      </c>
      <c r="F120" s="38" t="s">
        <v>182</v>
      </c>
      <c r="G120" s="41">
        <v>4.5</v>
      </c>
      <c r="H120" s="68" t="s">
        <v>57</v>
      </c>
      <c r="I120" s="41">
        <v>11</v>
      </c>
      <c r="J120" s="43">
        <v>119805</v>
      </c>
      <c r="K120" s="43">
        <v>61147.88</v>
      </c>
      <c r="L120" s="43">
        <f t="shared" si="9"/>
        <v>1471357</v>
      </c>
      <c r="M120" s="43">
        <v>10618</v>
      </c>
      <c r="N120" s="43">
        <v>1481975</v>
      </c>
    </row>
    <row r="121" spans="1:14" x14ac:dyDescent="0.2">
      <c r="A121" s="37" t="s">
        <v>188</v>
      </c>
      <c r="B121" s="68">
        <v>392</v>
      </c>
      <c r="C121" s="68" t="s">
        <v>186</v>
      </c>
      <c r="D121" s="38" t="s">
        <v>38</v>
      </c>
      <c r="E121" s="72" t="s">
        <v>189</v>
      </c>
      <c r="F121" s="38" t="s">
        <v>190</v>
      </c>
      <c r="G121" s="41">
        <v>4.5</v>
      </c>
      <c r="H121" s="68" t="s">
        <v>57</v>
      </c>
      <c r="I121" s="41">
        <v>11</v>
      </c>
      <c r="J121" s="43">
        <v>195</v>
      </c>
      <c r="K121" s="43">
        <v>99.49</v>
      </c>
      <c r="L121" s="43">
        <f t="shared" si="9"/>
        <v>2394</v>
      </c>
      <c r="M121" s="43">
        <v>17</v>
      </c>
      <c r="N121" s="43">
        <v>2411</v>
      </c>
    </row>
    <row r="122" spans="1:14" x14ac:dyDescent="0.2">
      <c r="A122" s="37" t="s">
        <v>188</v>
      </c>
      <c r="B122" s="68">
        <v>392</v>
      </c>
      <c r="C122" s="68" t="s">
        <v>186</v>
      </c>
      <c r="D122" s="38" t="s">
        <v>38</v>
      </c>
      <c r="E122" s="72" t="s">
        <v>189</v>
      </c>
      <c r="F122" s="38" t="s">
        <v>191</v>
      </c>
      <c r="G122" s="41">
        <v>5</v>
      </c>
      <c r="H122" s="68" t="s">
        <v>57</v>
      </c>
      <c r="I122" s="41">
        <v>11.5</v>
      </c>
      <c r="J122" s="43">
        <v>146837.81</v>
      </c>
      <c r="K122" s="43">
        <v>218682.68</v>
      </c>
      <c r="L122" s="43">
        <f t="shared" si="9"/>
        <v>5262002</v>
      </c>
      <c r="M122" s="43">
        <v>0</v>
      </c>
      <c r="N122" s="43">
        <v>5262002</v>
      </c>
    </row>
    <row r="123" spans="1:14" x14ac:dyDescent="0.2">
      <c r="A123" s="8"/>
      <c r="B123" s="68"/>
      <c r="C123" s="68"/>
      <c r="D123" s="8"/>
      <c r="E123" s="73"/>
      <c r="F123" s="8"/>
      <c r="G123" s="8"/>
      <c r="H123" s="8"/>
      <c r="I123" s="8"/>
      <c r="J123" s="74"/>
      <c r="K123" s="74"/>
      <c r="L123" s="74"/>
      <c r="M123" s="74"/>
      <c r="N123" s="74"/>
    </row>
    <row r="124" spans="1:14" x14ac:dyDescent="0.2">
      <c r="A124" s="37" t="s">
        <v>62</v>
      </c>
      <c r="B124" s="68">
        <v>420</v>
      </c>
      <c r="C124" s="68" t="s">
        <v>192</v>
      </c>
      <c r="D124" s="38" t="s">
        <v>38</v>
      </c>
      <c r="E124" s="39">
        <v>507</v>
      </c>
      <c r="F124" s="38" t="s">
        <v>193</v>
      </c>
      <c r="G124" s="41">
        <v>4.5</v>
      </c>
      <c r="H124" s="68" t="s">
        <v>40</v>
      </c>
      <c r="I124" s="41">
        <v>19.5</v>
      </c>
      <c r="J124" s="43">
        <v>507000</v>
      </c>
      <c r="K124" s="43">
        <v>105885</v>
      </c>
      <c r="L124" s="43">
        <f>ROUND((K124*$C$8/1000),0)</f>
        <v>2547833</v>
      </c>
      <c r="M124" s="43">
        <v>9397</v>
      </c>
      <c r="N124" s="43">
        <v>2557230</v>
      </c>
    </row>
    <row r="125" spans="1:14" x14ac:dyDescent="0.2">
      <c r="A125" s="37" t="s">
        <v>62</v>
      </c>
      <c r="B125" s="68">
        <v>420</v>
      </c>
      <c r="C125" s="68" t="s">
        <v>192</v>
      </c>
      <c r="D125" s="38" t="s">
        <v>38</v>
      </c>
      <c r="E125" s="39">
        <v>91</v>
      </c>
      <c r="F125" s="38" t="s">
        <v>194</v>
      </c>
      <c r="G125" s="41">
        <v>4.5</v>
      </c>
      <c r="H125" s="68" t="s">
        <v>40</v>
      </c>
      <c r="I125" s="41">
        <v>19.5</v>
      </c>
      <c r="J125" s="43">
        <v>91000</v>
      </c>
      <c r="K125" s="43">
        <v>57355</v>
      </c>
      <c r="L125" s="43">
        <f>ROUND((K125*$C$8/1000),0)</f>
        <v>1380091</v>
      </c>
      <c r="M125" s="43">
        <v>5090</v>
      </c>
      <c r="N125" s="43">
        <v>1385181</v>
      </c>
    </row>
    <row r="126" spans="1:14" x14ac:dyDescent="0.2">
      <c r="A126" s="37" t="s">
        <v>66</v>
      </c>
      <c r="B126" s="68">
        <v>420</v>
      </c>
      <c r="C126" s="68" t="s">
        <v>192</v>
      </c>
      <c r="D126" s="38" t="s">
        <v>38</v>
      </c>
      <c r="E126" s="39">
        <v>32</v>
      </c>
      <c r="F126" s="38" t="s">
        <v>195</v>
      </c>
      <c r="G126" s="41">
        <v>4.5</v>
      </c>
      <c r="H126" s="68" t="s">
        <v>40</v>
      </c>
      <c r="I126" s="41">
        <v>19.5</v>
      </c>
      <c r="J126" s="43">
        <v>32000</v>
      </c>
      <c r="K126" s="43">
        <v>48081</v>
      </c>
      <c r="L126" s="43">
        <f>ROUND((K126*$C$8/1000),0)</f>
        <v>1156938</v>
      </c>
      <c r="M126" s="43">
        <v>4267</v>
      </c>
      <c r="N126" s="43">
        <v>1161205</v>
      </c>
    </row>
    <row r="127" spans="1:14" x14ac:dyDescent="0.2">
      <c r="A127" s="37" t="s">
        <v>66</v>
      </c>
      <c r="B127" s="68">
        <v>420</v>
      </c>
      <c r="C127" s="68" t="s">
        <v>192</v>
      </c>
      <c r="D127" s="38" t="s">
        <v>38</v>
      </c>
      <c r="E127" s="39">
        <v>28</v>
      </c>
      <c r="F127" s="38" t="s">
        <v>196</v>
      </c>
      <c r="G127" s="41">
        <v>4.5</v>
      </c>
      <c r="H127" s="68" t="s">
        <v>40</v>
      </c>
      <c r="I127" s="41">
        <v>19.5</v>
      </c>
      <c r="J127" s="43">
        <v>28000</v>
      </c>
      <c r="K127" s="43">
        <v>42071</v>
      </c>
      <c r="L127" s="43">
        <f>ROUND((K127*$C$8/1000),0)</f>
        <v>1012324</v>
      </c>
      <c r="M127" s="43">
        <v>3734</v>
      </c>
      <c r="N127" s="43">
        <v>1016058</v>
      </c>
    </row>
    <row r="128" spans="1:14" x14ac:dyDescent="0.2">
      <c r="A128" s="37" t="s">
        <v>66</v>
      </c>
      <c r="B128" s="68">
        <v>420</v>
      </c>
      <c r="C128" s="68" t="s">
        <v>192</v>
      </c>
      <c r="D128" s="38" t="s">
        <v>38</v>
      </c>
      <c r="E128" s="39">
        <v>25</v>
      </c>
      <c r="F128" s="38" t="s">
        <v>197</v>
      </c>
      <c r="G128" s="41">
        <v>4.5</v>
      </c>
      <c r="H128" s="68" t="s">
        <v>40</v>
      </c>
      <c r="I128" s="41">
        <v>19.5</v>
      </c>
      <c r="J128" s="43">
        <v>25000</v>
      </c>
      <c r="K128" s="43">
        <v>37563</v>
      </c>
      <c r="L128" s="43">
        <f>ROUND((K128*$C$8/1000),0)</f>
        <v>903851</v>
      </c>
      <c r="M128" s="43">
        <v>3334</v>
      </c>
      <c r="N128" s="43">
        <v>907185</v>
      </c>
    </row>
    <row r="129" spans="1:14" x14ac:dyDescent="0.2">
      <c r="A129" s="37"/>
      <c r="B129" s="68"/>
      <c r="C129" s="68"/>
      <c r="D129" s="38"/>
      <c r="E129" s="39"/>
      <c r="F129" s="38"/>
      <c r="G129" s="41"/>
      <c r="H129" s="68"/>
      <c r="I129" s="41"/>
      <c r="J129" s="43"/>
      <c r="K129" s="43"/>
      <c r="L129" s="43"/>
      <c r="M129" s="43"/>
      <c r="N129" s="43"/>
    </row>
    <row r="130" spans="1:14" x14ac:dyDescent="0.2">
      <c r="A130" s="37" t="s">
        <v>198</v>
      </c>
      <c r="B130" s="68">
        <v>430</v>
      </c>
      <c r="C130" s="68" t="s">
        <v>199</v>
      </c>
      <c r="D130" s="38" t="s">
        <v>38</v>
      </c>
      <c r="E130" s="43">
        <v>3660</v>
      </c>
      <c r="F130" s="38" t="s">
        <v>200</v>
      </c>
      <c r="G130" s="41">
        <v>3</v>
      </c>
      <c r="H130" s="68" t="s">
        <v>176</v>
      </c>
      <c r="I130" s="41">
        <v>11.42</v>
      </c>
      <c r="J130" s="52">
        <v>3660000</v>
      </c>
      <c r="K130" s="52">
        <v>768200.47</v>
      </c>
      <c r="L130" s="52">
        <f>ROUND((K130*$C$8/1000),0)</f>
        <v>18484647</v>
      </c>
      <c r="M130" s="53">
        <v>786768</v>
      </c>
      <c r="N130" s="54">
        <v>19271415</v>
      </c>
    </row>
    <row r="131" spans="1:14" x14ac:dyDescent="0.2">
      <c r="A131" s="37" t="s">
        <v>198</v>
      </c>
      <c r="B131" s="68">
        <v>430</v>
      </c>
      <c r="C131" s="68" t="s">
        <v>199</v>
      </c>
      <c r="D131" s="38" t="s">
        <v>38</v>
      </c>
      <c r="E131" s="43">
        <v>479</v>
      </c>
      <c r="F131" s="38" t="s">
        <v>201</v>
      </c>
      <c r="G131" s="41">
        <v>4</v>
      </c>
      <c r="H131" s="68" t="s">
        <v>176</v>
      </c>
      <c r="I131" s="41">
        <v>11.42</v>
      </c>
      <c r="J131" s="52">
        <v>479000</v>
      </c>
      <c r="K131" s="52">
        <v>206938.48</v>
      </c>
      <c r="L131" s="52">
        <f>ROUND((K131*$C$8/1000),0)</f>
        <v>4979410</v>
      </c>
      <c r="M131" s="53">
        <v>277398</v>
      </c>
      <c r="N131" s="54">
        <v>5256808</v>
      </c>
    </row>
    <row r="132" spans="1:14" x14ac:dyDescent="0.2">
      <c r="A132" s="37" t="s">
        <v>202</v>
      </c>
      <c r="B132" s="68">
        <v>430</v>
      </c>
      <c r="C132" s="68" t="s">
        <v>199</v>
      </c>
      <c r="D132" s="38" t="s">
        <v>38</v>
      </c>
      <c r="E132" s="70">
        <v>1.5349999999999999</v>
      </c>
      <c r="F132" s="38" t="s">
        <v>203</v>
      </c>
      <c r="G132" s="41">
        <v>10</v>
      </c>
      <c r="H132" s="68" t="s">
        <v>176</v>
      </c>
      <c r="I132" s="41">
        <v>11.42</v>
      </c>
      <c r="J132" s="52">
        <v>1535</v>
      </c>
      <c r="K132" s="52">
        <v>3452.36</v>
      </c>
      <c r="L132" s="52">
        <f>ROUND((K132*$C$8/1000),0)</f>
        <v>83072</v>
      </c>
      <c r="M132" s="52">
        <v>65544</v>
      </c>
      <c r="N132" s="52">
        <v>148616</v>
      </c>
    </row>
    <row r="133" spans="1:14" x14ac:dyDescent="0.2">
      <c r="A133" s="37"/>
      <c r="B133" s="68"/>
      <c r="C133" s="68"/>
      <c r="D133" s="38"/>
      <c r="E133" s="43"/>
      <c r="F133" s="68"/>
      <c r="G133" s="41"/>
      <c r="H133" s="68"/>
      <c r="I133" s="41"/>
      <c r="J133" s="43"/>
      <c r="K133" s="43"/>
      <c r="L133" s="43"/>
      <c r="M133" s="43"/>
      <c r="N133" s="43"/>
    </row>
    <row r="134" spans="1:14" x14ac:dyDescent="0.2">
      <c r="A134" s="37" t="s">
        <v>204</v>
      </c>
      <c r="B134" s="68">
        <v>437</v>
      </c>
      <c r="C134" s="68" t="s">
        <v>205</v>
      </c>
      <c r="D134" s="38" t="s">
        <v>38</v>
      </c>
      <c r="E134" s="43">
        <v>110</v>
      </c>
      <c r="F134" s="38" t="s">
        <v>206</v>
      </c>
      <c r="G134" s="41">
        <v>3</v>
      </c>
      <c r="H134" s="68" t="s">
        <v>65</v>
      </c>
      <c r="I134" s="41">
        <v>7</v>
      </c>
      <c r="J134" s="43">
        <v>110000</v>
      </c>
      <c r="K134" s="43">
        <v>0</v>
      </c>
      <c r="L134" s="43">
        <f>ROUND((K134*$C$8/1000),0)</f>
        <v>0</v>
      </c>
      <c r="M134" s="43"/>
      <c r="N134" s="43"/>
    </row>
    <row r="135" spans="1:14" x14ac:dyDescent="0.2">
      <c r="A135" s="37" t="s">
        <v>204</v>
      </c>
      <c r="B135" s="68">
        <v>437</v>
      </c>
      <c r="C135" s="68" t="s">
        <v>205</v>
      </c>
      <c r="D135" s="38" t="s">
        <v>38</v>
      </c>
      <c r="E135" s="43">
        <v>33</v>
      </c>
      <c r="F135" s="38" t="s">
        <v>207</v>
      </c>
      <c r="G135" s="41">
        <v>3</v>
      </c>
      <c r="H135" s="68" t="s">
        <v>65</v>
      </c>
      <c r="I135" s="41">
        <v>7</v>
      </c>
      <c r="J135" s="43">
        <v>33000</v>
      </c>
      <c r="K135" s="43">
        <v>0</v>
      </c>
      <c r="L135" s="43">
        <f t="shared" ref="L135:L147" si="10">ROUND((K135*$C$8/1000),0)</f>
        <v>0</v>
      </c>
      <c r="M135" s="43"/>
      <c r="N135" s="43"/>
    </row>
    <row r="136" spans="1:14" x14ac:dyDescent="0.2">
      <c r="A136" s="37" t="s">
        <v>204</v>
      </c>
      <c r="B136" s="68">
        <v>437</v>
      </c>
      <c r="C136" s="68" t="s">
        <v>205</v>
      </c>
      <c r="D136" s="38" t="s">
        <v>38</v>
      </c>
      <c r="E136" s="43">
        <v>260</v>
      </c>
      <c r="F136" s="38" t="s">
        <v>208</v>
      </c>
      <c r="G136" s="41">
        <v>4.2</v>
      </c>
      <c r="H136" s="68" t="s">
        <v>65</v>
      </c>
      <c r="I136" s="41">
        <v>20</v>
      </c>
      <c r="J136" s="43">
        <v>260000</v>
      </c>
      <c r="K136" s="43">
        <v>149946.48000000001</v>
      </c>
      <c r="L136" s="43">
        <f t="shared" si="10"/>
        <v>3608053</v>
      </c>
      <c r="M136" s="43">
        <v>16117</v>
      </c>
      <c r="N136" s="43">
        <v>3624170</v>
      </c>
    </row>
    <row r="137" spans="1:14" x14ac:dyDescent="0.2">
      <c r="A137" s="37" t="s">
        <v>204</v>
      </c>
      <c r="B137" s="68">
        <v>437</v>
      </c>
      <c r="C137" s="68" t="s">
        <v>205</v>
      </c>
      <c r="D137" s="38" t="s">
        <v>38</v>
      </c>
      <c r="E137" s="43">
        <v>68</v>
      </c>
      <c r="F137" s="38" t="s">
        <v>209</v>
      </c>
      <c r="G137" s="41">
        <v>4.2</v>
      </c>
      <c r="H137" s="68" t="s">
        <v>65</v>
      </c>
      <c r="I137" s="41">
        <v>20</v>
      </c>
      <c r="J137" s="43">
        <v>68000</v>
      </c>
      <c r="K137" s="43">
        <v>39216.75</v>
      </c>
      <c r="L137" s="43">
        <f t="shared" si="10"/>
        <v>943644</v>
      </c>
      <c r="M137" s="43">
        <v>4215</v>
      </c>
      <c r="N137" s="43">
        <v>947859</v>
      </c>
    </row>
    <row r="138" spans="1:14" x14ac:dyDescent="0.2">
      <c r="A138" s="37" t="s">
        <v>210</v>
      </c>
      <c r="B138" s="68">
        <v>437</v>
      </c>
      <c r="C138" s="68" t="s">
        <v>205</v>
      </c>
      <c r="D138" s="38" t="s">
        <v>38</v>
      </c>
      <c r="E138" s="75">
        <v>132</v>
      </c>
      <c r="F138" s="38" t="s">
        <v>211</v>
      </c>
      <c r="G138" s="41">
        <v>4.2</v>
      </c>
      <c r="H138" s="68" t="s">
        <v>65</v>
      </c>
      <c r="I138" s="41">
        <v>20</v>
      </c>
      <c r="J138" s="43">
        <v>132000</v>
      </c>
      <c r="K138" s="43">
        <v>70866.75</v>
      </c>
      <c r="L138" s="43">
        <f t="shared" si="10"/>
        <v>1705215</v>
      </c>
      <c r="M138" s="43">
        <v>7617</v>
      </c>
      <c r="N138" s="43">
        <v>1712832</v>
      </c>
    </row>
    <row r="139" spans="1:14" x14ac:dyDescent="0.2">
      <c r="A139" s="37" t="s">
        <v>212</v>
      </c>
      <c r="B139" s="68">
        <v>437</v>
      </c>
      <c r="C139" s="68" t="s">
        <v>205</v>
      </c>
      <c r="D139" s="38" t="s">
        <v>38</v>
      </c>
      <c r="E139" s="75">
        <v>55</v>
      </c>
      <c r="F139" s="38" t="s">
        <v>213</v>
      </c>
      <c r="G139" s="41">
        <v>4.2</v>
      </c>
      <c r="H139" s="68" t="s">
        <v>65</v>
      </c>
      <c r="I139" s="41">
        <v>20</v>
      </c>
      <c r="J139" s="43">
        <v>55000</v>
      </c>
      <c r="K139" s="61">
        <v>53032.76</v>
      </c>
      <c r="L139" s="61">
        <f t="shared" si="10"/>
        <v>1276089</v>
      </c>
      <c r="M139" s="61">
        <v>5700</v>
      </c>
      <c r="N139" s="61">
        <v>1281789</v>
      </c>
    </row>
    <row r="140" spans="1:14" x14ac:dyDescent="0.2">
      <c r="A140" s="56" t="s">
        <v>212</v>
      </c>
      <c r="B140" s="71">
        <v>437</v>
      </c>
      <c r="C140" s="71" t="s">
        <v>205</v>
      </c>
      <c r="D140" s="57" t="s">
        <v>38</v>
      </c>
      <c r="E140" s="76">
        <v>1</v>
      </c>
      <c r="F140" s="57" t="s">
        <v>214</v>
      </c>
      <c r="G140" s="59">
        <v>4.2</v>
      </c>
      <c r="H140" s="71" t="s">
        <v>65</v>
      </c>
      <c r="I140" s="59">
        <v>20</v>
      </c>
      <c r="J140" s="61">
        <v>1000</v>
      </c>
      <c r="K140" s="61">
        <v>1433.32</v>
      </c>
      <c r="L140" s="61">
        <f t="shared" si="10"/>
        <v>34489</v>
      </c>
      <c r="M140" s="61">
        <v>154</v>
      </c>
      <c r="N140" s="61">
        <v>34643</v>
      </c>
    </row>
    <row r="141" spans="1:14" x14ac:dyDescent="0.2">
      <c r="A141" s="56" t="s">
        <v>215</v>
      </c>
      <c r="B141" s="71">
        <v>437</v>
      </c>
      <c r="C141" s="71" t="s">
        <v>216</v>
      </c>
      <c r="D141" s="57" t="s">
        <v>38</v>
      </c>
      <c r="E141" s="58">
        <v>110</v>
      </c>
      <c r="F141" s="57" t="s">
        <v>217</v>
      </c>
      <c r="G141" s="59">
        <v>3</v>
      </c>
      <c r="H141" s="71" t="s">
        <v>65</v>
      </c>
      <c r="I141" s="59">
        <v>5.93</v>
      </c>
      <c r="J141" s="61">
        <v>110000</v>
      </c>
      <c r="K141" s="61">
        <v>0</v>
      </c>
      <c r="L141" s="61">
        <f t="shared" si="10"/>
        <v>0</v>
      </c>
      <c r="M141" s="61"/>
      <c r="N141" s="61"/>
    </row>
    <row r="142" spans="1:14" x14ac:dyDescent="0.2">
      <c r="A142" s="56" t="s">
        <v>218</v>
      </c>
      <c r="B142" s="71">
        <v>437</v>
      </c>
      <c r="C142" s="71" t="s">
        <v>216</v>
      </c>
      <c r="D142" s="57" t="s">
        <v>38</v>
      </c>
      <c r="E142" s="58">
        <v>33</v>
      </c>
      <c r="F142" s="57" t="s">
        <v>219</v>
      </c>
      <c r="G142" s="59">
        <v>3</v>
      </c>
      <c r="H142" s="71" t="s">
        <v>65</v>
      </c>
      <c r="I142" s="59">
        <v>5.93</v>
      </c>
      <c r="J142" s="61">
        <v>33000</v>
      </c>
      <c r="K142" s="61">
        <v>0</v>
      </c>
      <c r="L142" s="61">
        <f t="shared" si="10"/>
        <v>0</v>
      </c>
      <c r="M142" s="61"/>
      <c r="N142" s="61"/>
    </row>
    <row r="143" spans="1:14" x14ac:dyDescent="0.2">
      <c r="A143" s="37" t="s">
        <v>215</v>
      </c>
      <c r="B143" s="68">
        <v>437</v>
      </c>
      <c r="C143" s="68" t="s">
        <v>216</v>
      </c>
      <c r="D143" s="38" t="s">
        <v>38</v>
      </c>
      <c r="E143" s="39">
        <v>375</v>
      </c>
      <c r="F143" s="38" t="s">
        <v>220</v>
      </c>
      <c r="G143" s="41">
        <v>4.2</v>
      </c>
      <c r="H143" s="68" t="s">
        <v>65</v>
      </c>
      <c r="I143" s="41">
        <v>19.75</v>
      </c>
      <c r="J143" s="43">
        <v>375000</v>
      </c>
      <c r="K143" s="43">
        <v>237128.87</v>
      </c>
      <c r="L143" s="43">
        <f t="shared" si="10"/>
        <v>5705859</v>
      </c>
      <c r="M143" s="43">
        <v>25488</v>
      </c>
      <c r="N143" s="43">
        <v>5731347</v>
      </c>
    </row>
    <row r="144" spans="1:14" x14ac:dyDescent="0.2">
      <c r="A144" s="37" t="s">
        <v>215</v>
      </c>
      <c r="B144" s="68">
        <v>437</v>
      </c>
      <c r="C144" s="68" t="s">
        <v>216</v>
      </c>
      <c r="D144" s="38" t="s">
        <v>38</v>
      </c>
      <c r="E144" s="58">
        <v>99</v>
      </c>
      <c r="F144" s="57" t="s">
        <v>221</v>
      </c>
      <c r="G144" s="59">
        <v>4.2</v>
      </c>
      <c r="H144" s="71" t="s">
        <v>65</v>
      </c>
      <c r="I144" s="59">
        <v>19.75</v>
      </c>
      <c r="J144" s="61">
        <v>99000</v>
      </c>
      <c r="K144" s="61">
        <v>62602.05</v>
      </c>
      <c r="L144" s="61">
        <f t="shared" si="10"/>
        <v>1506347</v>
      </c>
      <c r="M144" s="61">
        <v>6729</v>
      </c>
      <c r="N144" s="61">
        <v>1513076</v>
      </c>
    </row>
    <row r="145" spans="1:14" x14ac:dyDescent="0.2">
      <c r="A145" s="37" t="s">
        <v>215</v>
      </c>
      <c r="B145" s="68">
        <v>437</v>
      </c>
      <c r="C145" s="68" t="s">
        <v>216</v>
      </c>
      <c r="D145" s="38" t="s">
        <v>38</v>
      </c>
      <c r="E145" s="58">
        <v>93</v>
      </c>
      <c r="F145" s="57" t="s">
        <v>222</v>
      </c>
      <c r="G145" s="59">
        <v>4.2</v>
      </c>
      <c r="H145" s="71" t="s">
        <v>65</v>
      </c>
      <c r="I145" s="59">
        <v>19.75</v>
      </c>
      <c r="J145" s="61">
        <v>93000</v>
      </c>
      <c r="K145" s="61">
        <v>58776.03</v>
      </c>
      <c r="L145" s="61">
        <f t="shared" si="10"/>
        <v>1414285</v>
      </c>
      <c r="M145" s="61">
        <v>6317</v>
      </c>
      <c r="N145" s="61">
        <v>1420602</v>
      </c>
    </row>
    <row r="146" spans="1:14" x14ac:dyDescent="0.2">
      <c r="A146" s="37" t="s">
        <v>223</v>
      </c>
      <c r="B146" s="68">
        <v>437</v>
      </c>
      <c r="C146" s="68" t="s">
        <v>216</v>
      </c>
      <c r="D146" s="38" t="s">
        <v>38</v>
      </c>
      <c r="E146" s="39">
        <v>122</v>
      </c>
      <c r="F146" s="38" t="s">
        <v>224</v>
      </c>
      <c r="G146" s="41">
        <v>4.2</v>
      </c>
      <c r="H146" s="68" t="s">
        <v>65</v>
      </c>
      <c r="I146" s="41">
        <v>19.75</v>
      </c>
      <c r="J146" s="43">
        <v>122000</v>
      </c>
      <c r="K146" s="61">
        <v>105831.15</v>
      </c>
      <c r="L146" s="61">
        <f t="shared" si="10"/>
        <v>2546538</v>
      </c>
      <c r="M146" s="61">
        <v>11375</v>
      </c>
      <c r="N146" s="61">
        <v>2557913</v>
      </c>
    </row>
    <row r="147" spans="1:14" x14ac:dyDescent="0.2">
      <c r="A147" s="37" t="s">
        <v>223</v>
      </c>
      <c r="B147" s="68">
        <v>437</v>
      </c>
      <c r="C147" s="68" t="s">
        <v>216</v>
      </c>
      <c r="D147" s="38" t="s">
        <v>38</v>
      </c>
      <c r="E147" s="39">
        <v>1</v>
      </c>
      <c r="F147" s="38" t="s">
        <v>225</v>
      </c>
      <c r="G147" s="41">
        <v>4.2</v>
      </c>
      <c r="H147" s="68" t="s">
        <v>65</v>
      </c>
      <c r="I147" s="41">
        <v>19.75</v>
      </c>
      <c r="J147" s="43">
        <v>1000</v>
      </c>
      <c r="K147" s="43">
        <v>1356.81</v>
      </c>
      <c r="L147" s="43">
        <f t="shared" si="10"/>
        <v>32648</v>
      </c>
      <c r="M147" s="43">
        <v>146</v>
      </c>
      <c r="N147" s="43">
        <v>32794</v>
      </c>
    </row>
    <row r="148" spans="1:14" x14ac:dyDescent="0.2">
      <c r="A148" s="37"/>
      <c r="B148" s="68"/>
      <c r="C148" s="68"/>
      <c r="D148" s="38"/>
      <c r="E148" s="39"/>
      <c r="F148" s="38"/>
      <c r="G148" s="41"/>
      <c r="H148" s="68"/>
      <c r="I148" s="41"/>
      <c r="J148" s="43"/>
      <c r="K148" s="43"/>
      <c r="L148" s="43"/>
      <c r="M148" s="43"/>
      <c r="N148" s="43"/>
    </row>
    <row r="149" spans="1:14" x14ac:dyDescent="0.2">
      <c r="A149" s="37" t="s">
        <v>69</v>
      </c>
      <c r="B149" s="68">
        <v>449</v>
      </c>
      <c r="C149" s="68" t="s">
        <v>226</v>
      </c>
      <c r="D149" s="38" t="s">
        <v>38</v>
      </c>
      <c r="E149" s="39">
        <v>162</v>
      </c>
      <c r="F149" s="38" t="s">
        <v>193</v>
      </c>
      <c r="G149" s="41">
        <v>4.8</v>
      </c>
      <c r="H149" s="38" t="s">
        <v>57</v>
      </c>
      <c r="I149" s="41">
        <v>7.75</v>
      </c>
      <c r="J149" s="43">
        <v>162000</v>
      </c>
      <c r="K149" s="43">
        <v>0</v>
      </c>
      <c r="L149" s="43">
        <f>ROUND((K149*$C$8/1000),0)</f>
        <v>0</v>
      </c>
      <c r="M149" s="43"/>
      <c r="N149" s="43"/>
    </row>
    <row r="150" spans="1:14" x14ac:dyDescent="0.2">
      <c r="A150" s="37" t="s">
        <v>227</v>
      </c>
      <c r="B150" s="68">
        <v>449</v>
      </c>
      <c r="C150" s="68" t="s">
        <v>226</v>
      </c>
      <c r="D150" s="38" t="s">
        <v>38</v>
      </c>
      <c r="E150" s="39">
        <v>50</v>
      </c>
      <c r="F150" s="38" t="s">
        <v>194</v>
      </c>
      <c r="G150" s="41">
        <v>5.4</v>
      </c>
      <c r="H150" s="38" t="s">
        <v>57</v>
      </c>
      <c r="I150" s="41">
        <v>14.75</v>
      </c>
      <c r="J150" s="43">
        <v>50000</v>
      </c>
      <c r="K150" s="43">
        <v>66133.3</v>
      </c>
      <c r="L150" s="43">
        <f>ROUND((K150*$C$8/1000),0)</f>
        <v>1591317</v>
      </c>
      <c r="M150" s="43">
        <v>28004</v>
      </c>
      <c r="N150" s="43">
        <v>1619321</v>
      </c>
    </row>
    <row r="151" spans="1:14" x14ac:dyDescent="0.2">
      <c r="A151" s="37" t="s">
        <v>227</v>
      </c>
      <c r="B151" s="68">
        <v>449</v>
      </c>
      <c r="C151" s="68" t="s">
        <v>226</v>
      </c>
      <c r="D151" s="38" t="s">
        <v>38</v>
      </c>
      <c r="E151" s="39">
        <v>59.52</v>
      </c>
      <c r="F151" s="38" t="s">
        <v>195</v>
      </c>
      <c r="G151" s="41">
        <v>4.5</v>
      </c>
      <c r="H151" s="38" t="s">
        <v>57</v>
      </c>
      <c r="I151" s="41">
        <v>15</v>
      </c>
      <c r="J151" s="43">
        <v>59520</v>
      </c>
      <c r="K151" s="43">
        <v>87799.64</v>
      </c>
      <c r="L151" s="43">
        <f>ROUND((K151*$C$8/1000),0)</f>
        <v>2112659</v>
      </c>
      <c r="M151" s="43">
        <v>0</v>
      </c>
      <c r="N151" s="43">
        <v>2112659</v>
      </c>
    </row>
    <row r="152" spans="1:14" x14ac:dyDescent="0.2">
      <c r="A152" s="37"/>
      <c r="B152" s="68"/>
      <c r="C152" s="68"/>
      <c r="D152" s="38"/>
      <c r="E152" s="39"/>
      <c r="F152" s="38"/>
      <c r="G152" s="41"/>
      <c r="H152" s="68"/>
      <c r="I152" s="41"/>
      <c r="J152" s="43"/>
      <c r="K152" s="43"/>
      <c r="L152" s="43"/>
      <c r="M152" s="43"/>
      <c r="N152" s="43"/>
    </row>
    <row r="153" spans="1:14" x14ac:dyDescent="0.2">
      <c r="A153" s="56" t="s">
        <v>121</v>
      </c>
      <c r="B153" s="71">
        <v>472</v>
      </c>
      <c r="C153" s="71" t="s">
        <v>228</v>
      </c>
      <c r="D153" s="57" t="s">
        <v>229</v>
      </c>
      <c r="E153" s="58">
        <v>15700000</v>
      </c>
      <c r="F153" s="57" t="s">
        <v>71</v>
      </c>
      <c r="G153" s="59">
        <v>6</v>
      </c>
      <c r="H153" s="71" t="s">
        <v>176</v>
      </c>
      <c r="I153" s="59">
        <v>4</v>
      </c>
      <c r="J153" s="61">
        <v>15700000000</v>
      </c>
      <c r="K153" s="61">
        <v>0</v>
      </c>
      <c r="L153" s="61">
        <f>ROUND((K153/1000),0)</f>
        <v>0</v>
      </c>
      <c r="M153" s="61"/>
      <c r="N153" s="61"/>
    </row>
    <row r="154" spans="1:14" x14ac:dyDescent="0.2">
      <c r="A154" s="56" t="s">
        <v>121</v>
      </c>
      <c r="B154" s="71">
        <v>472</v>
      </c>
      <c r="C154" s="71" t="s">
        <v>228</v>
      </c>
      <c r="D154" s="57" t="s">
        <v>229</v>
      </c>
      <c r="E154" s="58">
        <v>500000</v>
      </c>
      <c r="F154" s="57" t="s">
        <v>73</v>
      </c>
      <c r="G154" s="59" t="s">
        <v>230</v>
      </c>
      <c r="H154" s="71" t="s">
        <v>176</v>
      </c>
      <c r="I154" s="59">
        <v>6</v>
      </c>
      <c r="J154" s="61">
        <v>500000000</v>
      </c>
      <c r="K154" s="61">
        <v>0</v>
      </c>
      <c r="L154" s="61">
        <f>ROUND((K154/1000),0)</f>
        <v>0</v>
      </c>
      <c r="M154" s="61"/>
      <c r="N154" s="61"/>
    </row>
    <row r="155" spans="1:14" x14ac:dyDescent="0.2">
      <c r="A155" s="56" t="s">
        <v>121</v>
      </c>
      <c r="B155" s="71">
        <v>472</v>
      </c>
      <c r="C155" s="71" t="s">
        <v>228</v>
      </c>
      <c r="D155" s="57" t="s">
        <v>229</v>
      </c>
      <c r="E155" s="58">
        <v>1000</v>
      </c>
      <c r="F155" s="57" t="s">
        <v>111</v>
      </c>
      <c r="G155" s="59">
        <v>10</v>
      </c>
      <c r="H155" s="71" t="s">
        <v>176</v>
      </c>
      <c r="I155" s="59">
        <v>6</v>
      </c>
      <c r="J155" s="61">
        <v>1000000</v>
      </c>
      <c r="K155" s="61">
        <v>0</v>
      </c>
      <c r="L155" s="61">
        <f>ROUND((K155/1000),0)</f>
        <v>0</v>
      </c>
      <c r="M155" s="61"/>
      <c r="N155" s="61"/>
    </row>
    <row r="156" spans="1:14" x14ac:dyDescent="0.2">
      <c r="A156" s="37" t="s">
        <v>121</v>
      </c>
      <c r="B156" s="68">
        <v>486</v>
      </c>
      <c r="C156" s="68" t="s">
        <v>231</v>
      </c>
      <c r="D156" s="38" t="s">
        <v>38</v>
      </c>
      <c r="E156" s="39">
        <v>450</v>
      </c>
      <c r="F156" s="38" t="s">
        <v>97</v>
      </c>
      <c r="G156" s="41">
        <v>4.25</v>
      </c>
      <c r="H156" s="68" t="s">
        <v>65</v>
      </c>
      <c r="I156" s="41">
        <v>19.5</v>
      </c>
      <c r="J156" s="43">
        <v>450000</v>
      </c>
      <c r="K156" s="43">
        <v>234986</v>
      </c>
      <c r="L156" s="43">
        <f>ROUND((K156*$C$8/1000),0)</f>
        <v>5654297</v>
      </c>
      <c r="M156" s="43">
        <v>3269</v>
      </c>
      <c r="N156" s="43">
        <v>5657566</v>
      </c>
    </row>
    <row r="157" spans="1:14" x14ac:dyDescent="0.2">
      <c r="A157" s="37" t="s">
        <v>232</v>
      </c>
      <c r="B157" s="68">
        <v>486</v>
      </c>
      <c r="C157" s="68" t="s">
        <v>231</v>
      </c>
      <c r="D157" s="38" t="s">
        <v>38</v>
      </c>
      <c r="E157" s="39">
        <v>50</v>
      </c>
      <c r="F157" s="38" t="s">
        <v>99</v>
      </c>
      <c r="G157" s="41">
        <v>8</v>
      </c>
      <c r="H157" s="68" t="s">
        <v>65</v>
      </c>
      <c r="I157" s="41">
        <v>23.25</v>
      </c>
      <c r="J157" s="43">
        <v>50000</v>
      </c>
      <c r="K157" s="43">
        <v>50000</v>
      </c>
      <c r="L157" s="43">
        <f>ROUND((K157*$C$8/1000),0)</f>
        <v>1203114</v>
      </c>
      <c r="M157" s="43">
        <v>1026147</v>
      </c>
      <c r="N157" s="43">
        <v>2229261</v>
      </c>
    </row>
    <row r="158" spans="1:14" x14ac:dyDescent="0.2">
      <c r="A158" s="37" t="s">
        <v>233</v>
      </c>
      <c r="B158" s="68">
        <v>486</v>
      </c>
      <c r="C158" s="68" t="s">
        <v>234</v>
      </c>
      <c r="D158" s="38" t="s">
        <v>38</v>
      </c>
      <c r="E158" s="39">
        <v>427</v>
      </c>
      <c r="F158" s="38" t="s">
        <v>191</v>
      </c>
      <c r="G158" s="41">
        <v>4</v>
      </c>
      <c r="H158" s="68" t="s">
        <v>65</v>
      </c>
      <c r="I158" s="41">
        <v>20</v>
      </c>
      <c r="J158" s="43">
        <v>427000</v>
      </c>
      <c r="K158" s="43">
        <v>276562</v>
      </c>
      <c r="L158" s="43">
        <f>ROUND((K158*$C$8/1000),0)</f>
        <v>6654710</v>
      </c>
      <c r="M158" s="43">
        <v>3642</v>
      </c>
      <c r="N158" s="43">
        <v>6658352</v>
      </c>
    </row>
    <row r="159" spans="1:14" x14ac:dyDescent="0.2">
      <c r="A159" s="37" t="s">
        <v>233</v>
      </c>
      <c r="B159" s="68">
        <v>486</v>
      </c>
      <c r="C159" s="68" t="s">
        <v>234</v>
      </c>
      <c r="D159" s="38" t="s">
        <v>38</v>
      </c>
      <c r="E159" s="39">
        <v>37</v>
      </c>
      <c r="F159" s="38" t="s">
        <v>235</v>
      </c>
      <c r="G159" s="41">
        <v>4</v>
      </c>
      <c r="H159" s="68" t="s">
        <v>65</v>
      </c>
      <c r="I159" s="41">
        <v>20</v>
      </c>
      <c r="J159" s="43">
        <v>37000</v>
      </c>
      <c r="K159" s="43">
        <v>37000</v>
      </c>
      <c r="L159" s="43">
        <f>ROUND((K159*$C$8/1000),0)</f>
        <v>890304</v>
      </c>
      <c r="M159" s="43">
        <v>259150</v>
      </c>
      <c r="N159" s="43">
        <v>1149454</v>
      </c>
    </row>
    <row r="160" spans="1:14" x14ac:dyDescent="0.2">
      <c r="A160" s="37" t="s">
        <v>233</v>
      </c>
      <c r="B160" s="68">
        <v>486</v>
      </c>
      <c r="C160" s="68" t="s">
        <v>234</v>
      </c>
      <c r="D160" s="38" t="s">
        <v>38</v>
      </c>
      <c r="E160" s="39">
        <v>59</v>
      </c>
      <c r="F160" s="38" t="s">
        <v>236</v>
      </c>
      <c r="G160" s="41">
        <v>7</v>
      </c>
      <c r="H160" s="68" t="s">
        <v>65</v>
      </c>
      <c r="I160" s="41">
        <v>21.75</v>
      </c>
      <c r="J160" s="43">
        <v>59000</v>
      </c>
      <c r="K160" s="43">
        <v>59000</v>
      </c>
      <c r="L160" s="43">
        <f>ROUND((K160*$C$8/1000),0)</f>
        <v>1419674</v>
      </c>
      <c r="M160" s="43">
        <v>786254</v>
      </c>
      <c r="N160" s="43">
        <v>2205928</v>
      </c>
    </row>
    <row r="161" spans="1:14" x14ac:dyDescent="0.2">
      <c r="A161" s="37"/>
      <c r="B161" s="68"/>
      <c r="C161" s="68"/>
      <c r="D161" s="38"/>
      <c r="E161" s="39"/>
      <c r="F161" s="38"/>
      <c r="G161" s="41"/>
      <c r="H161" s="68"/>
      <c r="I161" s="41"/>
      <c r="J161" s="43"/>
      <c r="K161" s="43"/>
      <c r="L161" s="43"/>
      <c r="M161" s="43"/>
      <c r="N161" s="43"/>
    </row>
    <row r="162" spans="1:14" x14ac:dyDescent="0.2">
      <c r="A162" s="37" t="s">
        <v>62</v>
      </c>
      <c r="B162" s="68">
        <v>495</v>
      </c>
      <c r="C162" s="68" t="s">
        <v>237</v>
      </c>
      <c r="D162" s="38" t="s">
        <v>38</v>
      </c>
      <c r="E162" s="39">
        <v>578.5</v>
      </c>
      <c r="F162" s="38" t="s">
        <v>238</v>
      </c>
      <c r="G162" s="41">
        <v>4</v>
      </c>
      <c r="H162" s="68" t="s">
        <v>65</v>
      </c>
      <c r="I162" s="41">
        <v>19.25</v>
      </c>
      <c r="J162" s="43">
        <v>578500</v>
      </c>
      <c r="K162" s="43">
        <v>271408</v>
      </c>
      <c r="L162" s="43">
        <f t="shared" ref="L162:L179" si="11">ROUND((K162*$C$8/1000),0)</f>
        <v>6530693</v>
      </c>
      <c r="M162" s="43">
        <v>21449</v>
      </c>
      <c r="N162" s="43">
        <v>6552142</v>
      </c>
    </row>
    <row r="163" spans="1:14" x14ac:dyDescent="0.2">
      <c r="A163" s="37" t="s">
        <v>62</v>
      </c>
      <c r="B163" s="68">
        <v>495</v>
      </c>
      <c r="C163" s="68" t="s">
        <v>237</v>
      </c>
      <c r="D163" s="38" t="s">
        <v>38</v>
      </c>
      <c r="E163" s="39">
        <v>52.2</v>
      </c>
      <c r="F163" s="38" t="s">
        <v>239</v>
      </c>
      <c r="G163" s="41">
        <v>5</v>
      </c>
      <c r="H163" s="68" t="s">
        <v>65</v>
      </c>
      <c r="I163" s="41">
        <v>19.25</v>
      </c>
      <c r="J163" s="43">
        <v>52200</v>
      </c>
      <c r="K163" s="43">
        <v>53489</v>
      </c>
      <c r="L163" s="43">
        <f t="shared" si="11"/>
        <v>1287067</v>
      </c>
      <c r="M163" s="43">
        <v>5265</v>
      </c>
      <c r="N163" s="43">
        <v>1292332</v>
      </c>
    </row>
    <row r="164" spans="1:14" x14ac:dyDescent="0.2">
      <c r="A164" s="37" t="s">
        <v>66</v>
      </c>
      <c r="B164" s="68">
        <v>495</v>
      </c>
      <c r="C164" s="68" t="s">
        <v>237</v>
      </c>
      <c r="D164" s="38" t="s">
        <v>38</v>
      </c>
      <c r="E164" s="39">
        <v>27.4</v>
      </c>
      <c r="F164" s="38" t="s">
        <v>240</v>
      </c>
      <c r="G164" s="41">
        <v>5.5</v>
      </c>
      <c r="H164" s="68" t="s">
        <v>65</v>
      </c>
      <c r="I164" s="41">
        <v>19.25</v>
      </c>
      <c r="J164" s="43">
        <v>27400</v>
      </c>
      <c r="K164" s="43">
        <v>31324</v>
      </c>
      <c r="L164" s="43">
        <f t="shared" si="11"/>
        <v>753727</v>
      </c>
      <c r="M164" s="43">
        <v>3385</v>
      </c>
      <c r="N164" s="43">
        <v>757112</v>
      </c>
    </row>
    <row r="165" spans="1:14" x14ac:dyDescent="0.2">
      <c r="A165" s="37" t="s">
        <v>66</v>
      </c>
      <c r="B165" s="68">
        <v>495</v>
      </c>
      <c r="C165" s="68" t="s">
        <v>237</v>
      </c>
      <c r="D165" s="38" t="s">
        <v>38</v>
      </c>
      <c r="E165" s="39">
        <v>20.399999999999999</v>
      </c>
      <c r="F165" s="38" t="s">
        <v>241</v>
      </c>
      <c r="G165" s="41">
        <v>6</v>
      </c>
      <c r="H165" s="68" t="s">
        <v>65</v>
      </c>
      <c r="I165" s="41">
        <v>19.25</v>
      </c>
      <c r="J165" s="43">
        <v>20400</v>
      </c>
      <c r="K165" s="43">
        <v>25754</v>
      </c>
      <c r="L165" s="43">
        <f t="shared" si="11"/>
        <v>619700</v>
      </c>
      <c r="M165" s="43">
        <v>3031</v>
      </c>
      <c r="N165" s="43">
        <v>622731</v>
      </c>
    </row>
    <row r="166" spans="1:14" x14ac:dyDescent="0.2">
      <c r="A166" s="37" t="s">
        <v>242</v>
      </c>
      <c r="B166" s="68">
        <v>495</v>
      </c>
      <c r="C166" s="68" t="s">
        <v>237</v>
      </c>
      <c r="D166" s="38" t="s">
        <v>38</v>
      </c>
      <c r="E166" s="39">
        <v>22</v>
      </c>
      <c r="F166" s="77" t="s">
        <v>243</v>
      </c>
      <c r="G166" s="41">
        <v>7</v>
      </c>
      <c r="H166" s="68" t="s">
        <v>65</v>
      </c>
      <c r="I166" s="41">
        <v>19.25</v>
      </c>
      <c r="J166" s="43">
        <v>22000</v>
      </c>
      <c r="K166" s="43">
        <v>28837</v>
      </c>
      <c r="L166" s="43">
        <f t="shared" si="11"/>
        <v>693884</v>
      </c>
      <c r="M166" s="43">
        <v>3945</v>
      </c>
      <c r="N166" s="43">
        <v>697829</v>
      </c>
    </row>
    <row r="167" spans="1:14" x14ac:dyDescent="0.2">
      <c r="A167" s="37" t="s">
        <v>242</v>
      </c>
      <c r="B167" s="68">
        <v>495</v>
      </c>
      <c r="C167" s="68" t="s">
        <v>237</v>
      </c>
      <c r="D167" s="38" t="s">
        <v>38</v>
      </c>
      <c r="E167" s="39">
        <v>31</v>
      </c>
      <c r="F167" s="38" t="s">
        <v>244</v>
      </c>
      <c r="G167" s="41">
        <v>7.5</v>
      </c>
      <c r="H167" s="68" t="s">
        <v>65</v>
      </c>
      <c r="I167" s="41">
        <v>19.25</v>
      </c>
      <c r="J167" s="43">
        <v>31000</v>
      </c>
      <c r="K167" s="43">
        <v>53323</v>
      </c>
      <c r="L167" s="43">
        <f t="shared" si="11"/>
        <v>1283072</v>
      </c>
      <c r="M167" s="43">
        <v>7803</v>
      </c>
      <c r="N167" s="43">
        <v>1290875</v>
      </c>
    </row>
    <row r="168" spans="1:14" x14ac:dyDescent="0.2">
      <c r="A168" s="37" t="s">
        <v>245</v>
      </c>
      <c r="B168" s="68">
        <v>495</v>
      </c>
      <c r="C168" s="68" t="s">
        <v>246</v>
      </c>
      <c r="D168" s="38" t="s">
        <v>38</v>
      </c>
      <c r="E168" s="39">
        <v>478</v>
      </c>
      <c r="F168" s="38" t="s">
        <v>247</v>
      </c>
      <c r="G168" s="41">
        <v>4</v>
      </c>
      <c r="H168" s="68" t="s">
        <v>65</v>
      </c>
      <c r="I168" s="41">
        <v>18.25</v>
      </c>
      <c r="J168" s="43">
        <v>478000</v>
      </c>
      <c r="K168" s="43">
        <v>243091</v>
      </c>
      <c r="L168" s="43">
        <f t="shared" si="11"/>
        <v>5849321</v>
      </c>
      <c r="M168" s="43">
        <v>19212</v>
      </c>
      <c r="N168" s="43">
        <v>5868533</v>
      </c>
    </row>
    <row r="169" spans="1:14" x14ac:dyDescent="0.2">
      <c r="A169" s="37" t="s">
        <v>248</v>
      </c>
      <c r="B169" s="68">
        <v>495</v>
      </c>
      <c r="C169" s="68" t="s">
        <v>246</v>
      </c>
      <c r="D169" s="38" t="s">
        <v>38</v>
      </c>
      <c r="E169" s="39">
        <v>55</v>
      </c>
      <c r="F169" s="38" t="s">
        <v>249</v>
      </c>
      <c r="G169" s="41">
        <v>5</v>
      </c>
      <c r="H169" s="68" t="s">
        <v>65</v>
      </c>
      <c r="I169" s="41">
        <v>18.25</v>
      </c>
      <c r="J169" s="43">
        <v>55000</v>
      </c>
      <c r="K169" s="43">
        <v>56358</v>
      </c>
      <c r="L169" s="43">
        <f t="shared" si="11"/>
        <v>1356101</v>
      </c>
      <c r="M169" s="43">
        <v>5547</v>
      </c>
      <c r="N169" s="43">
        <v>1361648</v>
      </c>
    </row>
    <row r="170" spans="1:14" x14ac:dyDescent="0.2">
      <c r="A170" s="37" t="s">
        <v>250</v>
      </c>
      <c r="B170" s="68">
        <v>495</v>
      </c>
      <c r="C170" s="68" t="s">
        <v>246</v>
      </c>
      <c r="D170" s="38" t="s">
        <v>38</v>
      </c>
      <c r="E170" s="39">
        <v>18</v>
      </c>
      <c r="F170" s="38" t="s">
        <v>251</v>
      </c>
      <c r="G170" s="41">
        <v>5.5</v>
      </c>
      <c r="H170" s="68" t="s">
        <v>65</v>
      </c>
      <c r="I170" s="41">
        <v>18.25</v>
      </c>
      <c r="J170" s="43">
        <v>18000</v>
      </c>
      <c r="K170" s="43">
        <v>19505</v>
      </c>
      <c r="L170" s="43">
        <f t="shared" si="11"/>
        <v>469335</v>
      </c>
      <c r="M170" s="43">
        <v>2108</v>
      </c>
      <c r="N170" s="43">
        <v>471443</v>
      </c>
    </row>
    <row r="171" spans="1:14" x14ac:dyDescent="0.2">
      <c r="A171" s="37" t="s">
        <v>252</v>
      </c>
      <c r="B171" s="68">
        <v>495</v>
      </c>
      <c r="C171" s="68" t="s">
        <v>246</v>
      </c>
      <c r="D171" s="38" t="s">
        <v>38</v>
      </c>
      <c r="E171" s="39">
        <v>8</v>
      </c>
      <c r="F171" s="38" t="s">
        <v>253</v>
      </c>
      <c r="G171" s="41">
        <v>6</v>
      </c>
      <c r="H171" s="68" t="s">
        <v>65</v>
      </c>
      <c r="I171" s="41">
        <v>18.25</v>
      </c>
      <c r="J171" s="43">
        <v>8000</v>
      </c>
      <c r="K171" s="43">
        <v>9528</v>
      </c>
      <c r="L171" s="43">
        <f t="shared" si="11"/>
        <v>229265</v>
      </c>
      <c r="M171" s="43">
        <v>1121</v>
      </c>
      <c r="N171" s="43">
        <v>230386</v>
      </c>
    </row>
    <row r="172" spans="1:14" x14ac:dyDescent="0.2">
      <c r="A172" s="37" t="s">
        <v>252</v>
      </c>
      <c r="B172" s="68">
        <v>495</v>
      </c>
      <c r="C172" s="68" t="s">
        <v>246</v>
      </c>
      <c r="D172" s="38" t="s">
        <v>38</v>
      </c>
      <c r="E172" s="39">
        <v>15</v>
      </c>
      <c r="F172" s="38" t="s">
        <v>254</v>
      </c>
      <c r="G172" s="41">
        <v>7</v>
      </c>
      <c r="H172" s="68" t="s">
        <v>65</v>
      </c>
      <c r="I172" s="41">
        <v>18.25</v>
      </c>
      <c r="J172" s="43">
        <v>15000</v>
      </c>
      <c r="K172" s="43">
        <v>18375</v>
      </c>
      <c r="L172" s="43">
        <f t="shared" si="11"/>
        <v>442144</v>
      </c>
      <c r="M172" s="43">
        <v>2514</v>
      </c>
      <c r="N172" s="43">
        <v>444658</v>
      </c>
    </row>
    <row r="173" spans="1:14" x14ac:dyDescent="0.2">
      <c r="A173" s="37" t="s">
        <v>252</v>
      </c>
      <c r="B173" s="68">
        <v>495</v>
      </c>
      <c r="C173" s="68" t="s">
        <v>246</v>
      </c>
      <c r="D173" s="38" t="s">
        <v>38</v>
      </c>
      <c r="E173" s="39">
        <v>25</v>
      </c>
      <c r="F173" s="38" t="s">
        <v>255</v>
      </c>
      <c r="G173" s="41">
        <v>7.5</v>
      </c>
      <c r="H173" s="68" t="s">
        <v>65</v>
      </c>
      <c r="I173" s="41">
        <v>18.25</v>
      </c>
      <c r="J173" s="43">
        <v>25000</v>
      </c>
      <c r="K173" s="43">
        <v>40002</v>
      </c>
      <c r="L173" s="43">
        <f t="shared" si="11"/>
        <v>962539</v>
      </c>
      <c r="M173" s="43">
        <v>5854</v>
      </c>
      <c r="N173" s="43">
        <v>968393</v>
      </c>
    </row>
    <row r="174" spans="1:14" x14ac:dyDescent="0.2">
      <c r="A174" s="37" t="s">
        <v>256</v>
      </c>
      <c r="B174" s="68">
        <v>495</v>
      </c>
      <c r="C174" s="68" t="s">
        <v>257</v>
      </c>
      <c r="D174" s="38" t="s">
        <v>38</v>
      </c>
      <c r="E174" s="39">
        <f>500*804/1000</f>
        <v>402</v>
      </c>
      <c r="F174" s="38" t="s">
        <v>258</v>
      </c>
      <c r="G174" s="41">
        <v>4.7</v>
      </c>
      <c r="H174" s="38" t="s">
        <v>65</v>
      </c>
      <c r="I174" s="41">
        <v>17</v>
      </c>
      <c r="J174" s="78">
        <v>402000</v>
      </c>
      <c r="K174" s="43">
        <v>233658</v>
      </c>
      <c r="L174" s="43">
        <f t="shared" si="11"/>
        <v>5622342</v>
      </c>
      <c r="M174" s="43">
        <v>21643</v>
      </c>
      <c r="N174" s="43">
        <v>5643985</v>
      </c>
    </row>
    <row r="175" spans="1:14" x14ac:dyDescent="0.2">
      <c r="A175" s="37" t="s">
        <v>259</v>
      </c>
      <c r="B175" s="68">
        <v>495</v>
      </c>
      <c r="C175" s="68" t="s">
        <v>257</v>
      </c>
      <c r="D175" s="38" t="s">
        <v>38</v>
      </c>
      <c r="E175" s="39">
        <v>38.200000000000003</v>
      </c>
      <c r="F175" s="38" t="s">
        <v>260</v>
      </c>
      <c r="G175" s="41">
        <v>5.2</v>
      </c>
      <c r="H175" s="38" t="s">
        <v>65</v>
      </c>
      <c r="I175" s="41">
        <v>17</v>
      </c>
      <c r="J175" s="78">
        <v>38200</v>
      </c>
      <c r="K175" s="43">
        <v>38687</v>
      </c>
      <c r="L175" s="43">
        <f t="shared" si="11"/>
        <v>930897</v>
      </c>
      <c r="M175" s="43">
        <v>3957</v>
      </c>
      <c r="N175" s="43">
        <v>934854</v>
      </c>
    </row>
    <row r="176" spans="1:14" x14ac:dyDescent="0.2">
      <c r="A176" s="37" t="s">
        <v>259</v>
      </c>
      <c r="B176" s="68">
        <v>495</v>
      </c>
      <c r="C176" s="68" t="s">
        <v>257</v>
      </c>
      <c r="D176" s="38" t="s">
        <v>38</v>
      </c>
      <c r="E176" s="39">
        <v>12</v>
      </c>
      <c r="F176" s="38" t="s">
        <v>261</v>
      </c>
      <c r="G176" s="41">
        <v>5.2</v>
      </c>
      <c r="H176" s="38" t="s">
        <v>65</v>
      </c>
      <c r="I176" s="41">
        <v>17</v>
      </c>
      <c r="J176" s="78">
        <v>12000</v>
      </c>
      <c r="K176" s="43">
        <v>12465</v>
      </c>
      <c r="L176" s="43">
        <f t="shared" si="11"/>
        <v>299936</v>
      </c>
      <c r="M176" s="43">
        <v>1275</v>
      </c>
      <c r="N176" s="43">
        <v>301211</v>
      </c>
    </row>
    <row r="177" spans="1:14" x14ac:dyDescent="0.2">
      <c r="A177" s="37" t="s">
        <v>259</v>
      </c>
      <c r="B177" s="68">
        <v>495</v>
      </c>
      <c r="C177" s="68" t="s">
        <v>257</v>
      </c>
      <c r="D177" s="38" t="s">
        <v>38</v>
      </c>
      <c r="E177" s="39">
        <v>6</v>
      </c>
      <c r="F177" s="38" t="s">
        <v>262</v>
      </c>
      <c r="G177" s="41">
        <v>5.2</v>
      </c>
      <c r="H177" s="38" t="s">
        <v>65</v>
      </c>
      <c r="I177" s="41">
        <v>17</v>
      </c>
      <c r="J177" s="78">
        <v>6000</v>
      </c>
      <c r="K177" s="43">
        <v>6557</v>
      </c>
      <c r="L177" s="43">
        <f t="shared" si="11"/>
        <v>157776</v>
      </c>
      <c r="M177" s="43">
        <v>671</v>
      </c>
      <c r="N177" s="43">
        <v>158447</v>
      </c>
    </row>
    <row r="178" spans="1:14" x14ac:dyDescent="0.2">
      <c r="A178" s="37" t="s">
        <v>259</v>
      </c>
      <c r="B178" s="68">
        <v>495</v>
      </c>
      <c r="C178" s="68" t="s">
        <v>257</v>
      </c>
      <c r="D178" s="38" t="s">
        <v>38</v>
      </c>
      <c r="E178" s="39">
        <v>9</v>
      </c>
      <c r="F178" s="38" t="s">
        <v>263</v>
      </c>
      <c r="G178" s="41">
        <v>5.2</v>
      </c>
      <c r="H178" s="38" t="s">
        <v>65</v>
      </c>
      <c r="I178" s="41">
        <v>17</v>
      </c>
      <c r="J178" s="78">
        <v>9000</v>
      </c>
      <c r="K178" s="43">
        <v>9835</v>
      </c>
      <c r="L178" s="43">
        <f t="shared" si="11"/>
        <v>236652</v>
      </c>
      <c r="M178" s="43">
        <v>1006</v>
      </c>
      <c r="N178" s="43">
        <v>237658</v>
      </c>
    </row>
    <row r="179" spans="1:14" x14ac:dyDescent="0.2">
      <c r="A179" s="37" t="s">
        <v>259</v>
      </c>
      <c r="B179" s="68">
        <v>495</v>
      </c>
      <c r="C179" s="68" t="s">
        <v>257</v>
      </c>
      <c r="D179" s="38" t="s">
        <v>38</v>
      </c>
      <c r="E179" s="39">
        <v>27.4</v>
      </c>
      <c r="F179" s="38" t="s">
        <v>264</v>
      </c>
      <c r="G179" s="41">
        <v>5.2</v>
      </c>
      <c r="H179" s="38" t="s">
        <v>65</v>
      </c>
      <c r="I179" s="41">
        <v>17</v>
      </c>
      <c r="J179" s="78">
        <v>27400</v>
      </c>
      <c r="K179" s="43">
        <v>35754</v>
      </c>
      <c r="L179" s="43">
        <f t="shared" si="11"/>
        <v>860322</v>
      </c>
      <c r="M179" s="43">
        <v>3657</v>
      </c>
      <c r="N179" s="43">
        <v>863979</v>
      </c>
    </row>
    <row r="180" spans="1:14" x14ac:dyDescent="0.2">
      <c r="A180" s="37"/>
      <c r="B180" s="68"/>
      <c r="C180" s="68"/>
      <c r="D180" s="38"/>
      <c r="E180" s="39"/>
      <c r="F180" s="38"/>
      <c r="G180" s="41"/>
      <c r="H180" s="68"/>
      <c r="I180" s="41"/>
      <c r="J180" s="43"/>
      <c r="K180" s="43"/>
      <c r="L180" s="43"/>
      <c r="M180" s="43"/>
      <c r="N180" s="43"/>
    </row>
    <row r="181" spans="1:14" x14ac:dyDescent="0.2">
      <c r="A181" s="37" t="s">
        <v>69</v>
      </c>
      <c r="B181" s="68">
        <v>501</v>
      </c>
      <c r="C181" s="68" t="s">
        <v>265</v>
      </c>
      <c r="D181" s="38" t="s">
        <v>38</v>
      </c>
      <c r="E181" s="39">
        <v>156.30000000000001</v>
      </c>
      <c r="F181" s="38" t="s">
        <v>266</v>
      </c>
      <c r="G181" s="41">
        <v>4.1500000000000004</v>
      </c>
      <c r="H181" s="38" t="s">
        <v>57</v>
      </c>
      <c r="I181" s="41">
        <v>7.75</v>
      </c>
      <c r="J181" s="43">
        <v>156300</v>
      </c>
      <c r="K181" s="43">
        <v>11712.61</v>
      </c>
      <c r="L181" s="43">
        <f>ROUND((K181*$C$8/1000),0)</f>
        <v>281832</v>
      </c>
      <c r="M181" s="43">
        <v>1876</v>
      </c>
      <c r="N181" s="43">
        <v>283708</v>
      </c>
    </row>
    <row r="182" spans="1:14" x14ac:dyDescent="0.2">
      <c r="A182" s="37" t="s">
        <v>227</v>
      </c>
      <c r="B182" s="68">
        <v>501</v>
      </c>
      <c r="C182" s="68" t="s">
        <v>265</v>
      </c>
      <c r="D182" s="38" t="s">
        <v>38</v>
      </c>
      <c r="E182" s="39">
        <v>47.1</v>
      </c>
      <c r="F182" s="38" t="s">
        <v>267</v>
      </c>
      <c r="G182" s="41">
        <v>4.5</v>
      </c>
      <c r="H182" s="38" t="s">
        <v>57</v>
      </c>
      <c r="I182" s="41">
        <v>14.75</v>
      </c>
      <c r="J182" s="43">
        <v>47100</v>
      </c>
      <c r="K182" s="43">
        <v>65273.46</v>
      </c>
      <c r="L182" s="43">
        <f>ROUND((K182*$C$8/1000),0)</f>
        <v>1570628</v>
      </c>
      <c r="M182" s="43">
        <v>0</v>
      </c>
      <c r="N182" s="43">
        <v>1570628</v>
      </c>
    </row>
    <row r="183" spans="1:14" x14ac:dyDescent="0.2">
      <c r="A183" s="37" t="s">
        <v>227</v>
      </c>
      <c r="B183" s="68">
        <v>501</v>
      </c>
      <c r="C183" s="68" t="s">
        <v>265</v>
      </c>
      <c r="D183" s="38" t="s">
        <v>38</v>
      </c>
      <c r="E183" s="39">
        <v>11.4</v>
      </c>
      <c r="F183" s="38" t="s">
        <v>268</v>
      </c>
      <c r="G183" s="41">
        <v>5.5</v>
      </c>
      <c r="H183" s="38" t="s">
        <v>57</v>
      </c>
      <c r="I183" s="41">
        <v>15</v>
      </c>
      <c r="J183" s="43">
        <v>11400</v>
      </c>
      <c r="K183" s="43">
        <v>16954.5</v>
      </c>
      <c r="L183" s="43">
        <f>ROUND((K183*$C$8/1000),0)</f>
        <v>407964</v>
      </c>
      <c r="M183" s="43">
        <v>0</v>
      </c>
      <c r="N183" s="43">
        <v>407964</v>
      </c>
    </row>
    <row r="184" spans="1:14" x14ac:dyDescent="0.2">
      <c r="A184" s="37" t="s">
        <v>227</v>
      </c>
      <c r="B184" s="68">
        <v>501</v>
      </c>
      <c r="C184" s="68" t="s">
        <v>265</v>
      </c>
      <c r="D184" s="38" t="s">
        <v>38</v>
      </c>
      <c r="E184" s="39">
        <v>58</v>
      </c>
      <c r="F184" s="38" t="s">
        <v>269</v>
      </c>
      <c r="G184" s="41">
        <v>5</v>
      </c>
      <c r="H184" s="38" t="s">
        <v>57</v>
      </c>
      <c r="I184" s="41">
        <v>15.25</v>
      </c>
      <c r="J184" s="43">
        <v>58000</v>
      </c>
      <c r="K184" s="43">
        <v>83274.600000000006</v>
      </c>
      <c r="L184" s="43">
        <f>ROUND((K184*$C$8/1000),0)</f>
        <v>2003776</v>
      </c>
      <c r="M184" s="43">
        <v>0</v>
      </c>
      <c r="N184" s="43">
        <v>2003776</v>
      </c>
    </row>
    <row r="185" spans="1:14" x14ac:dyDescent="0.2">
      <c r="A185" s="37"/>
      <c r="B185" s="68"/>
      <c r="C185" s="68"/>
      <c r="D185" s="38"/>
      <c r="E185" s="39"/>
      <c r="F185" s="38"/>
      <c r="G185" s="41"/>
      <c r="H185" s="68"/>
      <c r="I185" s="41"/>
      <c r="J185" s="43"/>
      <c r="K185" s="43"/>
      <c r="L185" s="43"/>
      <c r="M185" s="43"/>
      <c r="N185" s="43"/>
    </row>
    <row r="186" spans="1:14" x14ac:dyDescent="0.2">
      <c r="A186" s="37" t="s">
        <v>270</v>
      </c>
      <c r="B186" s="68">
        <v>510</v>
      </c>
      <c r="C186" s="38" t="s">
        <v>271</v>
      </c>
      <c r="D186" s="38" t="s">
        <v>38</v>
      </c>
      <c r="E186" s="39">
        <v>863</v>
      </c>
      <c r="F186" s="38" t="s">
        <v>272</v>
      </c>
      <c r="G186" s="41">
        <v>4</v>
      </c>
      <c r="H186" s="68" t="s">
        <v>65</v>
      </c>
      <c r="I186" s="41">
        <v>18.5</v>
      </c>
      <c r="J186" s="43">
        <v>863000</v>
      </c>
      <c r="K186" s="43">
        <v>406974</v>
      </c>
      <c r="L186" s="43">
        <f t="shared" ref="L186:L191" si="12">ROUND((K186*$C$8/1000),0)</f>
        <v>9792718</v>
      </c>
      <c r="M186" s="43">
        <v>32161</v>
      </c>
      <c r="N186" s="43">
        <v>9824879</v>
      </c>
    </row>
    <row r="187" spans="1:14" x14ac:dyDescent="0.2">
      <c r="A187" s="37" t="s">
        <v>270</v>
      </c>
      <c r="B187" s="68">
        <v>510</v>
      </c>
      <c r="C187" s="38" t="s">
        <v>271</v>
      </c>
      <c r="D187" s="38" t="s">
        <v>38</v>
      </c>
      <c r="E187" s="39">
        <v>141</v>
      </c>
      <c r="F187" s="38" t="s">
        <v>273</v>
      </c>
      <c r="G187" s="41">
        <v>4</v>
      </c>
      <c r="H187" s="68" t="s">
        <v>65</v>
      </c>
      <c r="I187" s="41">
        <v>18.5</v>
      </c>
      <c r="J187" s="43">
        <v>141000</v>
      </c>
      <c r="K187" s="43">
        <v>67344</v>
      </c>
      <c r="L187" s="43">
        <f t="shared" si="12"/>
        <v>1620450</v>
      </c>
      <c r="M187" s="43">
        <v>5322</v>
      </c>
      <c r="N187" s="43">
        <v>1625772</v>
      </c>
    </row>
    <row r="188" spans="1:14" x14ac:dyDescent="0.2">
      <c r="A188" s="37" t="s">
        <v>66</v>
      </c>
      <c r="B188" s="68">
        <v>510</v>
      </c>
      <c r="C188" s="38" t="s">
        <v>271</v>
      </c>
      <c r="D188" s="38" t="s">
        <v>38</v>
      </c>
      <c r="E188" s="39">
        <v>45</v>
      </c>
      <c r="F188" s="38" t="s">
        <v>274</v>
      </c>
      <c r="G188" s="41">
        <v>4</v>
      </c>
      <c r="H188" s="68" t="s">
        <v>65</v>
      </c>
      <c r="I188" s="41">
        <v>18.5</v>
      </c>
      <c r="J188" s="43">
        <v>45000</v>
      </c>
      <c r="K188" s="43">
        <v>59216</v>
      </c>
      <c r="L188" s="43">
        <f t="shared" si="12"/>
        <v>1424871</v>
      </c>
      <c r="M188" s="43">
        <v>4680</v>
      </c>
      <c r="N188" s="43">
        <v>1429551</v>
      </c>
    </row>
    <row r="189" spans="1:14" x14ac:dyDescent="0.2">
      <c r="A189" s="37" t="s">
        <v>66</v>
      </c>
      <c r="B189" s="68">
        <v>510</v>
      </c>
      <c r="C189" s="38" t="s">
        <v>271</v>
      </c>
      <c r="D189" s="38" t="s">
        <v>38</v>
      </c>
      <c r="E189" s="39">
        <v>18</v>
      </c>
      <c r="F189" s="38" t="s">
        <v>275</v>
      </c>
      <c r="G189" s="41">
        <v>4</v>
      </c>
      <c r="H189" s="68" t="s">
        <v>65</v>
      </c>
      <c r="I189" s="41">
        <v>18.5</v>
      </c>
      <c r="J189" s="43">
        <v>18000</v>
      </c>
      <c r="K189" s="43">
        <v>23686</v>
      </c>
      <c r="L189" s="43">
        <f t="shared" si="12"/>
        <v>569939</v>
      </c>
      <c r="M189" s="43">
        <v>1872</v>
      </c>
      <c r="N189" s="43">
        <v>571811</v>
      </c>
    </row>
    <row r="190" spans="1:14" x14ac:dyDescent="0.2">
      <c r="A190" s="37" t="s">
        <v>276</v>
      </c>
      <c r="B190" s="68">
        <v>510</v>
      </c>
      <c r="C190" s="38" t="s">
        <v>271</v>
      </c>
      <c r="D190" s="38" t="s">
        <v>38</v>
      </c>
      <c r="E190" s="39">
        <v>46</v>
      </c>
      <c r="F190" s="38" t="s">
        <v>277</v>
      </c>
      <c r="G190" s="41">
        <v>4</v>
      </c>
      <c r="H190" s="68" t="s">
        <v>65</v>
      </c>
      <c r="I190" s="41">
        <v>18.5</v>
      </c>
      <c r="J190" s="43">
        <v>46000</v>
      </c>
      <c r="K190" s="43">
        <v>60532</v>
      </c>
      <c r="L190" s="43">
        <f t="shared" si="12"/>
        <v>1456537</v>
      </c>
      <c r="M190" s="43">
        <v>4784</v>
      </c>
      <c r="N190" s="43">
        <v>1461321</v>
      </c>
    </row>
    <row r="191" spans="1:14" x14ac:dyDescent="0.2">
      <c r="A191" s="37" t="s">
        <v>276</v>
      </c>
      <c r="B191" s="68">
        <v>510</v>
      </c>
      <c r="C191" s="38" t="s">
        <v>271</v>
      </c>
      <c r="D191" s="38" t="s">
        <v>38</v>
      </c>
      <c r="E191" s="39">
        <v>113</v>
      </c>
      <c r="F191" s="38" t="s">
        <v>278</v>
      </c>
      <c r="G191" s="41">
        <v>4</v>
      </c>
      <c r="H191" s="68" t="s">
        <v>65</v>
      </c>
      <c r="I191" s="41">
        <v>18.5</v>
      </c>
      <c r="J191" s="43">
        <v>113000</v>
      </c>
      <c r="K191" s="43">
        <v>148698</v>
      </c>
      <c r="L191" s="43">
        <f t="shared" si="12"/>
        <v>3578011</v>
      </c>
      <c r="M191" s="43">
        <v>11751</v>
      </c>
      <c r="N191" s="43">
        <v>3589762</v>
      </c>
    </row>
    <row r="192" spans="1:14" x14ac:dyDescent="0.2">
      <c r="A192" s="37"/>
      <c r="B192" s="68"/>
      <c r="C192" s="68"/>
      <c r="D192" s="38"/>
      <c r="E192" s="39"/>
      <c r="F192" s="38"/>
      <c r="G192" s="41"/>
      <c r="H192" s="38"/>
      <c r="I192" s="41"/>
      <c r="J192" s="43"/>
      <c r="K192" s="43"/>
      <c r="L192" s="43"/>
      <c r="M192" s="43"/>
      <c r="N192" s="43"/>
    </row>
    <row r="193" spans="1:14" x14ac:dyDescent="0.2">
      <c r="A193" s="37" t="s">
        <v>279</v>
      </c>
      <c r="B193" s="68">
        <v>514</v>
      </c>
      <c r="C193" s="68" t="s">
        <v>280</v>
      </c>
      <c r="D193" s="38" t="s">
        <v>281</v>
      </c>
      <c r="E193" s="39">
        <v>65000</v>
      </c>
      <c r="F193" s="38" t="s">
        <v>282</v>
      </c>
      <c r="G193" s="41">
        <v>7.61</v>
      </c>
      <c r="H193" s="38" t="s">
        <v>283</v>
      </c>
      <c r="I193" s="41">
        <v>14.5</v>
      </c>
      <c r="J193" s="43">
        <v>65000000</v>
      </c>
      <c r="K193" s="43">
        <v>65000000</v>
      </c>
      <c r="L193" s="43">
        <f>ROUND((K193*$G$8/1000),0)</f>
        <v>37254100</v>
      </c>
      <c r="M193" s="43">
        <v>1206065</v>
      </c>
      <c r="N193" s="43">
        <v>38460165</v>
      </c>
    </row>
    <row r="194" spans="1:14" x14ac:dyDescent="0.2">
      <c r="A194" s="37" t="s">
        <v>284</v>
      </c>
      <c r="B194" s="68">
        <v>514</v>
      </c>
      <c r="C194" s="68" t="s">
        <v>280</v>
      </c>
      <c r="D194" s="38" t="s">
        <v>281</v>
      </c>
      <c r="E194" s="39">
        <v>1</v>
      </c>
      <c r="F194" s="38" t="s">
        <v>285</v>
      </c>
      <c r="G194" s="41">
        <v>7.75</v>
      </c>
      <c r="H194" s="38" t="s">
        <v>283</v>
      </c>
      <c r="I194" s="41">
        <v>15</v>
      </c>
      <c r="J194" s="61">
        <v>1000</v>
      </c>
      <c r="K194" s="61">
        <v>1639.24</v>
      </c>
      <c r="L194" s="61">
        <f>ROUND((K194*$G$8/1000),0)</f>
        <v>940</v>
      </c>
      <c r="M194" s="61">
        <v>30</v>
      </c>
      <c r="N194" s="61">
        <v>970</v>
      </c>
    </row>
    <row r="195" spans="1:14" x14ac:dyDescent="0.2">
      <c r="A195" s="37" t="s">
        <v>279</v>
      </c>
      <c r="B195" s="68">
        <v>536</v>
      </c>
      <c r="C195" s="68" t="s">
        <v>286</v>
      </c>
      <c r="D195" s="38" t="s">
        <v>38</v>
      </c>
      <c r="E195" s="39">
        <v>302</v>
      </c>
      <c r="F195" s="38" t="s">
        <v>287</v>
      </c>
      <c r="G195" s="41">
        <v>3.7</v>
      </c>
      <c r="H195" s="38" t="s">
        <v>65</v>
      </c>
      <c r="I195" s="41">
        <v>19.5</v>
      </c>
      <c r="J195" s="43">
        <v>302000</v>
      </c>
      <c r="K195" s="43">
        <v>166420.6</v>
      </c>
      <c r="L195" s="43">
        <f>ROUND((K195*$C$8/1000),0)</f>
        <v>4004457</v>
      </c>
      <c r="M195" s="43">
        <v>36538</v>
      </c>
      <c r="N195" s="43">
        <v>4040995</v>
      </c>
    </row>
    <row r="196" spans="1:14" x14ac:dyDescent="0.2">
      <c r="A196" s="56" t="s">
        <v>284</v>
      </c>
      <c r="B196" s="71">
        <v>536</v>
      </c>
      <c r="C196" s="71" t="s">
        <v>286</v>
      </c>
      <c r="D196" s="57" t="s">
        <v>38</v>
      </c>
      <c r="E196" s="58">
        <v>19</v>
      </c>
      <c r="F196" s="57" t="s">
        <v>288</v>
      </c>
      <c r="G196" s="59">
        <v>4</v>
      </c>
      <c r="H196" s="57" t="s">
        <v>65</v>
      </c>
      <c r="I196" s="59">
        <v>19.5</v>
      </c>
      <c r="J196" s="61">
        <v>19000</v>
      </c>
      <c r="K196" s="61">
        <v>2530.64</v>
      </c>
      <c r="L196" s="61">
        <f>ROUND((K196*$C$8/1000),0)</f>
        <v>60893</v>
      </c>
      <c r="M196" s="61">
        <v>600</v>
      </c>
      <c r="N196" s="61">
        <v>61493</v>
      </c>
    </row>
    <row r="197" spans="1:14" x14ac:dyDescent="0.2">
      <c r="A197" s="56" t="s">
        <v>284</v>
      </c>
      <c r="B197" s="71">
        <v>536</v>
      </c>
      <c r="C197" s="71" t="s">
        <v>286</v>
      </c>
      <c r="D197" s="57" t="s">
        <v>38</v>
      </c>
      <c r="E197" s="58">
        <v>17</v>
      </c>
      <c r="F197" s="57" t="s">
        <v>289</v>
      </c>
      <c r="G197" s="59">
        <v>4.7</v>
      </c>
      <c r="H197" s="57" t="s">
        <v>65</v>
      </c>
      <c r="I197" s="59">
        <v>19.5</v>
      </c>
      <c r="J197" s="61">
        <v>17000</v>
      </c>
      <c r="K197" s="61">
        <v>22393.86</v>
      </c>
      <c r="L197" s="61">
        <f>ROUND((K197*$C$8/1000),0)</f>
        <v>538847</v>
      </c>
      <c r="M197" s="61">
        <v>6223</v>
      </c>
      <c r="N197" s="61">
        <v>545070</v>
      </c>
    </row>
    <row r="198" spans="1:14" x14ac:dyDescent="0.2">
      <c r="A198" s="56" t="s">
        <v>284</v>
      </c>
      <c r="B198" s="71">
        <v>536</v>
      </c>
      <c r="C198" s="71" t="s">
        <v>286</v>
      </c>
      <c r="D198" s="57" t="s">
        <v>38</v>
      </c>
      <c r="E198" s="58">
        <v>11.5</v>
      </c>
      <c r="F198" s="57" t="s">
        <v>290</v>
      </c>
      <c r="G198" s="59">
        <v>5.5</v>
      </c>
      <c r="H198" s="57" t="s">
        <v>65</v>
      </c>
      <c r="I198" s="59">
        <v>19.5</v>
      </c>
      <c r="J198" s="61">
        <v>11500</v>
      </c>
      <c r="K198" s="61">
        <v>15856.7</v>
      </c>
      <c r="L198" s="61">
        <f>ROUND((K198*$C$8/1000),0)</f>
        <v>381548</v>
      </c>
      <c r="M198" s="61">
        <v>5142</v>
      </c>
      <c r="N198" s="61">
        <v>386690</v>
      </c>
    </row>
    <row r="199" spans="1:14" x14ac:dyDescent="0.2">
      <c r="A199" s="56" t="s">
        <v>291</v>
      </c>
      <c r="B199" s="71">
        <v>536</v>
      </c>
      <c r="C199" s="71" t="s">
        <v>286</v>
      </c>
      <c r="D199" s="57" t="s">
        <v>38</v>
      </c>
      <c r="E199" s="58">
        <v>20</v>
      </c>
      <c r="F199" s="57" t="s">
        <v>292</v>
      </c>
      <c r="G199" s="59">
        <v>7.5</v>
      </c>
      <c r="H199" s="57" t="s">
        <v>65</v>
      </c>
      <c r="I199" s="59">
        <v>19.5</v>
      </c>
      <c r="J199" s="61">
        <v>20000</v>
      </c>
      <c r="K199" s="61">
        <v>30866.04</v>
      </c>
      <c r="L199" s="61">
        <f>ROUND((K199*$C$8/1000),0)</f>
        <v>742707</v>
      </c>
      <c r="M199" s="61">
        <v>13550</v>
      </c>
      <c r="N199" s="61">
        <v>756257</v>
      </c>
    </row>
    <row r="200" spans="1:14" x14ac:dyDescent="0.2">
      <c r="A200" s="37"/>
      <c r="B200" s="68"/>
      <c r="C200" s="68"/>
      <c r="D200" s="38"/>
      <c r="E200" s="39"/>
      <c r="F200" s="38"/>
      <c r="G200" s="41"/>
      <c r="H200" s="38"/>
      <c r="I200" s="41"/>
      <c r="J200" s="43"/>
      <c r="K200" s="43"/>
      <c r="L200" s="43"/>
      <c r="M200" s="43"/>
      <c r="N200" s="43"/>
    </row>
    <row r="201" spans="1:14" x14ac:dyDescent="0.2">
      <c r="A201" s="37" t="s">
        <v>69</v>
      </c>
      <c r="B201" s="68">
        <v>557</v>
      </c>
      <c r="C201" s="68" t="s">
        <v>293</v>
      </c>
      <c r="D201" s="38" t="s">
        <v>38</v>
      </c>
      <c r="E201" s="39">
        <v>120.8</v>
      </c>
      <c r="F201" s="38" t="s">
        <v>294</v>
      </c>
      <c r="G201" s="41">
        <v>4.2</v>
      </c>
      <c r="H201" s="38" t="s">
        <v>57</v>
      </c>
      <c r="I201" s="41">
        <v>9.75</v>
      </c>
      <c r="J201" s="43">
        <v>120800</v>
      </c>
      <c r="K201" s="43">
        <v>0</v>
      </c>
      <c r="L201" s="43">
        <f>ROUND((K201*$C$8/1000),0)</f>
        <v>0</v>
      </c>
      <c r="M201" s="43"/>
      <c r="N201" s="43"/>
    </row>
    <row r="202" spans="1:14" x14ac:dyDescent="0.2">
      <c r="A202" s="37" t="s">
        <v>295</v>
      </c>
      <c r="B202" s="68">
        <v>557</v>
      </c>
      <c r="C202" s="68" t="s">
        <v>293</v>
      </c>
      <c r="D202" s="38" t="s">
        <v>38</v>
      </c>
      <c r="E202" s="39">
        <v>41.9</v>
      </c>
      <c r="F202" s="38" t="s">
        <v>296</v>
      </c>
      <c r="G202" s="41">
        <v>5</v>
      </c>
      <c r="H202" s="38" t="s">
        <v>57</v>
      </c>
      <c r="I202" s="41">
        <v>19.5</v>
      </c>
      <c r="J202" s="43"/>
      <c r="K202" s="43"/>
      <c r="L202" s="43"/>
      <c r="M202" s="43"/>
      <c r="N202" s="43"/>
    </row>
    <row r="203" spans="1:14" x14ac:dyDescent="0.2">
      <c r="A203" s="37" t="s">
        <v>295</v>
      </c>
      <c r="B203" s="68">
        <v>557</v>
      </c>
      <c r="C203" s="68" t="s">
        <v>293</v>
      </c>
      <c r="D203" s="38" t="s">
        <v>38</v>
      </c>
      <c r="E203" s="39">
        <v>11</v>
      </c>
      <c r="F203" s="38" t="s">
        <v>297</v>
      </c>
      <c r="G203" s="41">
        <v>5</v>
      </c>
      <c r="H203" s="38" t="s">
        <v>57</v>
      </c>
      <c r="I203" s="41">
        <v>19.75</v>
      </c>
      <c r="J203" s="43"/>
      <c r="K203" s="43"/>
      <c r="L203" s="43"/>
      <c r="M203" s="43"/>
      <c r="N203" s="43"/>
    </row>
    <row r="204" spans="1:14" x14ac:dyDescent="0.2">
      <c r="A204" s="37" t="s">
        <v>295</v>
      </c>
      <c r="B204" s="68">
        <v>557</v>
      </c>
      <c r="C204" s="68" t="s">
        <v>293</v>
      </c>
      <c r="D204" s="38" t="s">
        <v>38</v>
      </c>
      <c r="E204" s="39">
        <v>64</v>
      </c>
      <c r="F204" s="38" t="s">
        <v>298</v>
      </c>
      <c r="G204" s="41">
        <v>3</v>
      </c>
      <c r="H204" s="38" t="s">
        <v>57</v>
      </c>
      <c r="I204" s="41">
        <v>20</v>
      </c>
      <c r="J204" s="43"/>
      <c r="K204" s="43"/>
      <c r="L204" s="43"/>
      <c r="M204" s="43"/>
      <c r="N204" s="43"/>
    </row>
    <row r="205" spans="1:14" x14ac:dyDescent="0.2">
      <c r="A205" s="37"/>
      <c r="B205" s="68"/>
      <c r="C205" s="68"/>
      <c r="D205" s="38"/>
      <c r="E205" s="39"/>
      <c r="F205" s="38"/>
      <c r="G205" s="41"/>
      <c r="H205" s="38"/>
      <c r="I205" s="41"/>
      <c r="J205" s="79"/>
      <c r="K205" s="43"/>
      <c r="L205" s="43"/>
      <c r="M205" s="43"/>
      <c r="N205" s="43"/>
    </row>
    <row r="206" spans="1:14" x14ac:dyDescent="0.2">
      <c r="A206" s="37" t="s">
        <v>270</v>
      </c>
      <c r="B206" s="68">
        <v>582</v>
      </c>
      <c r="C206" s="68" t="s">
        <v>299</v>
      </c>
      <c r="D206" s="38" t="s">
        <v>38</v>
      </c>
      <c r="E206" s="39">
        <v>750</v>
      </c>
      <c r="F206" s="38" t="s">
        <v>287</v>
      </c>
      <c r="G206" s="41">
        <v>4.5</v>
      </c>
      <c r="H206" s="38" t="s">
        <v>65</v>
      </c>
      <c r="I206" s="41">
        <v>18.5</v>
      </c>
      <c r="J206" s="43">
        <v>750000</v>
      </c>
      <c r="K206" s="43">
        <v>477380</v>
      </c>
      <c r="L206" s="43">
        <f t="shared" ref="L206:L211" si="13">ROUND((K206*$C$8/1000),0)</f>
        <v>11486846</v>
      </c>
      <c r="M206" s="43">
        <v>42368</v>
      </c>
      <c r="N206" s="43">
        <v>11529214</v>
      </c>
    </row>
    <row r="207" spans="1:14" x14ac:dyDescent="0.2">
      <c r="A207" s="37" t="s">
        <v>276</v>
      </c>
      <c r="B207" s="68">
        <v>582</v>
      </c>
      <c r="C207" s="68" t="s">
        <v>299</v>
      </c>
      <c r="D207" s="38" t="s">
        <v>38</v>
      </c>
      <c r="E207" s="39">
        <v>45</v>
      </c>
      <c r="F207" s="38" t="s">
        <v>288</v>
      </c>
      <c r="G207" s="41">
        <v>4.5</v>
      </c>
      <c r="H207" s="38" t="s">
        <v>65</v>
      </c>
      <c r="I207" s="41">
        <v>18.5</v>
      </c>
      <c r="J207" s="43">
        <v>45000</v>
      </c>
      <c r="K207" s="43">
        <v>29031</v>
      </c>
      <c r="L207" s="43">
        <f t="shared" si="13"/>
        <v>698552</v>
      </c>
      <c r="M207" s="43">
        <v>2576</v>
      </c>
      <c r="N207" s="43">
        <v>701128</v>
      </c>
    </row>
    <row r="208" spans="1:14" x14ac:dyDescent="0.2">
      <c r="A208" s="37" t="s">
        <v>276</v>
      </c>
      <c r="B208" s="68">
        <v>582</v>
      </c>
      <c r="C208" s="68" t="s">
        <v>299</v>
      </c>
      <c r="D208" s="38" t="s">
        <v>38</v>
      </c>
      <c r="E208" s="39">
        <v>19</v>
      </c>
      <c r="F208" s="38" t="s">
        <v>289</v>
      </c>
      <c r="G208" s="41">
        <v>4.5</v>
      </c>
      <c r="H208" s="38" t="s">
        <v>65</v>
      </c>
      <c r="I208" s="41">
        <v>18.5</v>
      </c>
      <c r="J208" s="43">
        <v>19000</v>
      </c>
      <c r="K208" s="43">
        <v>23939</v>
      </c>
      <c r="L208" s="43">
        <f t="shared" si="13"/>
        <v>576027</v>
      </c>
      <c r="M208" s="43">
        <v>2125</v>
      </c>
      <c r="N208" s="43">
        <v>578152</v>
      </c>
    </row>
    <row r="209" spans="1:14" x14ac:dyDescent="0.2">
      <c r="A209" s="37" t="s">
        <v>276</v>
      </c>
      <c r="B209" s="68">
        <v>582</v>
      </c>
      <c r="C209" s="68" t="s">
        <v>299</v>
      </c>
      <c r="D209" s="38" t="s">
        <v>38</v>
      </c>
      <c r="E209" s="39">
        <v>9</v>
      </c>
      <c r="F209" s="38" t="s">
        <v>290</v>
      </c>
      <c r="G209" s="41">
        <v>4.5</v>
      </c>
      <c r="H209" s="38" t="s">
        <v>65</v>
      </c>
      <c r="I209" s="41">
        <v>18.5</v>
      </c>
      <c r="J209" s="43">
        <v>9000</v>
      </c>
      <c r="K209" s="43">
        <v>11340</v>
      </c>
      <c r="L209" s="43">
        <f t="shared" si="13"/>
        <v>272866</v>
      </c>
      <c r="M209" s="43">
        <v>1006</v>
      </c>
      <c r="N209" s="43">
        <v>273872</v>
      </c>
    </row>
    <row r="210" spans="1:14" x14ac:dyDescent="0.2">
      <c r="A210" s="37" t="s">
        <v>276</v>
      </c>
      <c r="B210" s="68">
        <v>582</v>
      </c>
      <c r="C210" s="68" t="s">
        <v>299</v>
      </c>
      <c r="D210" s="38" t="s">
        <v>38</v>
      </c>
      <c r="E210" s="39">
        <v>24.6</v>
      </c>
      <c r="F210" s="38" t="s">
        <v>292</v>
      </c>
      <c r="G210" s="41">
        <v>4.5</v>
      </c>
      <c r="H210" s="38" t="s">
        <v>65</v>
      </c>
      <c r="I210" s="41">
        <v>18.5</v>
      </c>
      <c r="J210" s="43">
        <v>24600</v>
      </c>
      <c r="K210" s="43">
        <v>30995</v>
      </c>
      <c r="L210" s="43">
        <f t="shared" si="13"/>
        <v>745810</v>
      </c>
      <c r="M210" s="43">
        <v>2751</v>
      </c>
      <c r="N210" s="43">
        <v>748561</v>
      </c>
    </row>
    <row r="211" spans="1:14" x14ac:dyDescent="0.2">
      <c r="A211" s="37" t="s">
        <v>276</v>
      </c>
      <c r="B211" s="68">
        <v>582</v>
      </c>
      <c r="C211" s="68" t="s">
        <v>299</v>
      </c>
      <c r="D211" s="38" t="s">
        <v>38</v>
      </c>
      <c r="E211" s="39">
        <v>112.4</v>
      </c>
      <c r="F211" s="38" t="s">
        <v>300</v>
      </c>
      <c r="G211" s="41">
        <v>4.5</v>
      </c>
      <c r="H211" s="38" t="s">
        <v>65</v>
      </c>
      <c r="I211" s="41">
        <v>18.5</v>
      </c>
      <c r="J211" s="43">
        <v>112400</v>
      </c>
      <c r="K211" s="43">
        <v>141620</v>
      </c>
      <c r="L211" s="43">
        <f t="shared" si="13"/>
        <v>3407699</v>
      </c>
      <c r="M211" s="43">
        <v>12569</v>
      </c>
      <c r="N211" s="43">
        <v>3420268</v>
      </c>
    </row>
    <row r="212" spans="1:14" x14ac:dyDescent="0.2">
      <c r="A212" s="37"/>
      <c r="B212" s="68"/>
      <c r="C212" s="68"/>
      <c r="D212" s="38"/>
      <c r="E212" s="39"/>
      <c r="F212" s="38"/>
      <c r="G212" s="41"/>
      <c r="H212" s="38"/>
      <c r="I212" s="41"/>
      <c r="J212" s="79"/>
      <c r="K212" s="43"/>
      <c r="L212" s="43"/>
      <c r="M212" s="43"/>
      <c r="N212" s="43"/>
    </row>
    <row r="213" spans="1:14" x14ac:dyDescent="0.2">
      <c r="A213" s="37" t="s">
        <v>279</v>
      </c>
      <c r="B213" s="68">
        <v>607</v>
      </c>
      <c r="C213" s="68" t="s">
        <v>301</v>
      </c>
      <c r="D213" s="38" t="s">
        <v>229</v>
      </c>
      <c r="E213" s="39">
        <v>52800000</v>
      </c>
      <c r="F213" s="38" t="s">
        <v>302</v>
      </c>
      <c r="G213" s="41">
        <v>7.5</v>
      </c>
      <c r="H213" s="38" t="s">
        <v>176</v>
      </c>
      <c r="I213" s="41">
        <v>9.75</v>
      </c>
      <c r="J213" s="43">
        <v>52800000000</v>
      </c>
      <c r="K213" s="43">
        <v>24830200560</v>
      </c>
      <c r="L213" s="43">
        <f>ROUND((K213/1000),0)</f>
        <v>24830201</v>
      </c>
      <c r="M213" s="43">
        <v>453016</v>
      </c>
      <c r="N213" s="43">
        <v>25283217</v>
      </c>
    </row>
    <row r="214" spans="1:14" x14ac:dyDescent="0.2">
      <c r="A214" s="37" t="s">
        <v>279</v>
      </c>
      <c r="B214" s="68">
        <v>607</v>
      </c>
      <c r="C214" s="68" t="s">
        <v>301</v>
      </c>
      <c r="D214" s="38" t="s">
        <v>229</v>
      </c>
      <c r="E214" s="39">
        <v>2700000</v>
      </c>
      <c r="F214" s="38" t="s">
        <v>303</v>
      </c>
      <c r="G214" s="41">
        <v>9</v>
      </c>
      <c r="H214" s="38" t="s">
        <v>176</v>
      </c>
      <c r="I214" s="41">
        <v>9.75</v>
      </c>
      <c r="J214" s="43">
        <v>2700000000</v>
      </c>
      <c r="K214" s="43">
        <v>2700000000</v>
      </c>
      <c r="L214" s="43">
        <f>ROUND((K214/1000),0)</f>
        <v>2700000</v>
      </c>
      <c r="M214" s="43">
        <v>58801</v>
      </c>
      <c r="N214" s="43">
        <v>2758801</v>
      </c>
    </row>
    <row r="215" spans="1:14" x14ac:dyDescent="0.2">
      <c r="A215" s="37" t="s">
        <v>279</v>
      </c>
      <c r="B215" s="68">
        <v>607</v>
      </c>
      <c r="C215" s="68" t="s">
        <v>301</v>
      </c>
      <c r="D215" s="38" t="s">
        <v>229</v>
      </c>
      <c r="E215" s="39">
        <v>4500000</v>
      </c>
      <c r="F215" s="38" t="s">
        <v>304</v>
      </c>
      <c r="G215" s="41">
        <v>0</v>
      </c>
      <c r="H215" s="38" t="s">
        <v>176</v>
      </c>
      <c r="I215" s="41">
        <v>10</v>
      </c>
      <c r="J215" s="43">
        <v>4500000000</v>
      </c>
      <c r="K215" s="43">
        <v>4500000000</v>
      </c>
      <c r="L215" s="43">
        <f>ROUND((K215/1000),0)</f>
        <v>4500000</v>
      </c>
      <c r="M215" s="43">
        <v>0</v>
      </c>
      <c r="N215" s="43">
        <v>4500000</v>
      </c>
    </row>
    <row r="216" spans="1:14" x14ac:dyDescent="0.2">
      <c r="A216" s="37" t="s">
        <v>305</v>
      </c>
      <c r="B216" s="68">
        <v>612</v>
      </c>
      <c r="C216" s="68" t="s">
        <v>306</v>
      </c>
      <c r="D216" s="38" t="s">
        <v>229</v>
      </c>
      <c r="E216" s="39">
        <v>34500000</v>
      </c>
      <c r="F216" s="38" t="s">
        <v>307</v>
      </c>
      <c r="G216" s="41">
        <v>6</v>
      </c>
      <c r="H216" s="38" t="s">
        <v>176</v>
      </c>
      <c r="I216" s="41">
        <v>7.25</v>
      </c>
      <c r="J216" s="43">
        <v>34500000000</v>
      </c>
      <c r="K216" s="43">
        <v>12937500000</v>
      </c>
      <c r="L216" s="43">
        <f>ROUND((K216/1000),0)</f>
        <v>12937500</v>
      </c>
      <c r="M216" s="43">
        <v>123809</v>
      </c>
      <c r="N216" s="43">
        <v>13061309</v>
      </c>
    </row>
    <row r="217" spans="1:14" x14ac:dyDescent="0.2">
      <c r="A217" s="37" t="s">
        <v>305</v>
      </c>
      <c r="B217" s="68">
        <v>612</v>
      </c>
      <c r="C217" s="68" t="s">
        <v>306</v>
      </c>
      <c r="D217" s="38" t="s">
        <v>229</v>
      </c>
      <c r="E217" s="39">
        <v>10500000</v>
      </c>
      <c r="F217" s="38" t="s">
        <v>308</v>
      </c>
      <c r="G217" s="41">
        <v>0</v>
      </c>
      <c r="H217" s="38" t="s">
        <v>176</v>
      </c>
      <c r="I217" s="41">
        <v>7.5</v>
      </c>
      <c r="J217" s="43">
        <v>10500000000</v>
      </c>
      <c r="K217" s="43">
        <v>10500000000</v>
      </c>
      <c r="L217" s="43">
        <f>ROUND((K217/1000),0)</f>
        <v>10500000</v>
      </c>
      <c r="M217" s="43">
        <v>0</v>
      </c>
      <c r="N217" s="43">
        <v>10500000</v>
      </c>
    </row>
    <row r="218" spans="1:14" x14ac:dyDescent="0.2">
      <c r="A218" s="37"/>
      <c r="B218" s="68"/>
      <c r="C218" s="68"/>
      <c r="D218" s="38"/>
      <c r="E218" s="39"/>
      <c r="F218" s="38"/>
      <c r="G218" s="41"/>
      <c r="H218" s="38"/>
      <c r="I218" s="41"/>
      <c r="J218" s="43"/>
      <c r="K218" s="43"/>
      <c r="L218" s="43"/>
      <c r="M218" s="43"/>
      <c r="N218" s="43"/>
    </row>
    <row r="219" spans="1:14" x14ac:dyDescent="0.2">
      <c r="A219" s="37" t="s">
        <v>312</v>
      </c>
      <c r="B219" s="68">
        <v>626</v>
      </c>
      <c r="C219" s="68" t="s">
        <v>313</v>
      </c>
      <c r="D219" s="38" t="s">
        <v>281</v>
      </c>
      <c r="E219" s="39">
        <v>100000</v>
      </c>
      <c r="F219" s="38" t="s">
        <v>314</v>
      </c>
      <c r="G219" s="41">
        <v>0</v>
      </c>
      <c r="H219" s="38" t="s">
        <v>315</v>
      </c>
      <c r="I219" s="41">
        <v>0.5</v>
      </c>
      <c r="J219" s="43"/>
      <c r="K219" s="43"/>
      <c r="L219" s="43"/>
      <c r="M219" s="43"/>
      <c r="N219" s="43"/>
    </row>
    <row r="220" spans="1:14" x14ac:dyDescent="0.2">
      <c r="A220" s="37" t="s">
        <v>312</v>
      </c>
      <c r="B220" s="68">
        <v>626</v>
      </c>
      <c r="C220" s="68" t="s">
        <v>313</v>
      </c>
      <c r="D220" s="38" t="s">
        <v>281</v>
      </c>
      <c r="E220" s="39">
        <v>100000</v>
      </c>
      <c r="F220" s="38" t="s">
        <v>316</v>
      </c>
      <c r="G220" s="41">
        <v>0</v>
      </c>
      <c r="H220" s="38" t="s">
        <v>315</v>
      </c>
      <c r="I220" s="41">
        <v>0.25</v>
      </c>
      <c r="J220" s="43"/>
      <c r="K220" s="43"/>
      <c r="L220" s="43"/>
      <c r="M220" s="43"/>
      <c r="N220" s="43"/>
    </row>
    <row r="221" spans="1:14" x14ac:dyDescent="0.2">
      <c r="A221" s="37" t="s">
        <v>305</v>
      </c>
      <c r="B221" s="68">
        <v>628</v>
      </c>
      <c r="C221" s="68" t="s">
        <v>317</v>
      </c>
      <c r="D221" s="38" t="s">
        <v>229</v>
      </c>
      <c r="E221" s="39">
        <v>33500000</v>
      </c>
      <c r="F221" s="38" t="s">
        <v>318</v>
      </c>
      <c r="G221" s="41">
        <v>6.5</v>
      </c>
      <c r="H221" s="38" t="s">
        <v>176</v>
      </c>
      <c r="I221" s="41">
        <v>7.25</v>
      </c>
      <c r="J221" s="43">
        <v>33500000000</v>
      </c>
      <c r="K221" s="43">
        <v>25125000000</v>
      </c>
      <c r="L221" s="43">
        <f>ROUND((K221/1000),0)</f>
        <v>25125000</v>
      </c>
      <c r="M221" s="43">
        <v>260015</v>
      </c>
      <c r="N221" s="43">
        <v>25385015</v>
      </c>
    </row>
    <row r="222" spans="1:14" x14ac:dyDescent="0.2">
      <c r="A222" s="37" t="s">
        <v>305</v>
      </c>
      <c r="B222" s="68">
        <v>628</v>
      </c>
      <c r="C222" s="68" t="s">
        <v>317</v>
      </c>
      <c r="D222" s="38" t="s">
        <v>229</v>
      </c>
      <c r="E222" s="39">
        <v>6500000</v>
      </c>
      <c r="F222" s="38" t="s">
        <v>319</v>
      </c>
      <c r="G222" s="41">
        <v>0</v>
      </c>
      <c r="H222" s="38" t="s">
        <v>176</v>
      </c>
      <c r="I222" s="41">
        <v>7.5</v>
      </c>
      <c r="J222" s="43">
        <v>6500000000</v>
      </c>
      <c r="K222" s="43">
        <v>6500000000</v>
      </c>
      <c r="L222" s="43">
        <f>ROUND((K222/1000),0)</f>
        <v>6500000</v>
      </c>
      <c r="M222" s="43">
        <v>0</v>
      </c>
      <c r="N222" s="43">
        <v>6500000</v>
      </c>
    </row>
    <row r="223" spans="1:14" x14ac:dyDescent="0.2">
      <c r="A223" s="37" t="s">
        <v>305</v>
      </c>
      <c r="B223" s="68">
        <v>631</v>
      </c>
      <c r="C223" s="68" t="s">
        <v>320</v>
      </c>
      <c r="D223" s="38" t="s">
        <v>229</v>
      </c>
      <c r="E223" s="39">
        <v>25000000</v>
      </c>
      <c r="F223" s="38" t="s">
        <v>321</v>
      </c>
      <c r="G223" s="41">
        <v>6.5</v>
      </c>
      <c r="H223" s="38" t="s">
        <v>176</v>
      </c>
      <c r="I223" s="41">
        <v>6</v>
      </c>
      <c r="J223" s="43">
        <v>25000000000</v>
      </c>
      <c r="K223" s="43">
        <v>0</v>
      </c>
      <c r="L223" s="43">
        <f>ROUND((K223/1000),0)</f>
        <v>0</v>
      </c>
      <c r="M223" s="43">
        <v>0</v>
      </c>
      <c r="N223" s="43">
        <v>0</v>
      </c>
    </row>
    <row r="224" spans="1:14" x14ac:dyDescent="0.2">
      <c r="A224" s="37" t="s">
        <v>322</v>
      </c>
      <c r="B224" s="68">
        <v>631</v>
      </c>
      <c r="C224" s="68" t="s">
        <v>320</v>
      </c>
      <c r="D224" s="38" t="s">
        <v>229</v>
      </c>
      <c r="E224" s="39">
        <v>3500000</v>
      </c>
      <c r="F224" s="38" t="s">
        <v>323</v>
      </c>
      <c r="G224" s="41">
        <v>7</v>
      </c>
      <c r="H224" s="38" t="s">
        <v>176</v>
      </c>
      <c r="I224" s="41">
        <v>6</v>
      </c>
      <c r="J224" s="43"/>
      <c r="K224" s="43"/>
      <c r="L224" s="43"/>
      <c r="M224" s="43"/>
      <c r="N224" s="43"/>
    </row>
    <row r="225" spans="1:14" x14ac:dyDescent="0.2">
      <c r="A225" s="37" t="s">
        <v>305</v>
      </c>
      <c r="B225" s="68">
        <v>631</v>
      </c>
      <c r="C225" s="68" t="s">
        <v>320</v>
      </c>
      <c r="D225" s="38" t="s">
        <v>229</v>
      </c>
      <c r="E225" s="39">
        <v>10000</v>
      </c>
      <c r="F225" s="38" t="s">
        <v>324</v>
      </c>
      <c r="G225" s="41">
        <v>0</v>
      </c>
      <c r="H225" s="38" t="s">
        <v>176</v>
      </c>
      <c r="I225" s="41">
        <v>6.25</v>
      </c>
      <c r="J225" s="43">
        <v>10000000</v>
      </c>
      <c r="K225" s="43">
        <v>0</v>
      </c>
      <c r="L225" s="43">
        <f>ROUND((K225/1000),0)</f>
        <v>0</v>
      </c>
      <c r="M225" s="43">
        <v>0</v>
      </c>
      <c r="N225" s="43">
        <v>0</v>
      </c>
    </row>
    <row r="226" spans="1:14" x14ac:dyDescent="0.2">
      <c r="A226" s="37"/>
      <c r="B226" s="68"/>
      <c r="C226" s="68"/>
      <c r="D226" s="38"/>
      <c r="E226" s="39"/>
      <c r="F226" s="38"/>
      <c r="G226" s="41"/>
      <c r="H226" s="38"/>
      <c r="I226" s="41"/>
      <c r="J226" s="43"/>
      <c r="K226" s="43"/>
      <c r="L226" s="43"/>
      <c r="M226" s="43"/>
      <c r="N226" s="43"/>
    </row>
    <row r="227" spans="1:14" x14ac:dyDescent="0.2">
      <c r="A227" s="37" t="s">
        <v>710</v>
      </c>
      <c r="B227" s="68">
        <v>657</v>
      </c>
      <c r="C227" s="68" t="s">
        <v>325</v>
      </c>
      <c r="D227" s="38" t="s">
        <v>229</v>
      </c>
      <c r="E227" s="39">
        <v>26100000</v>
      </c>
      <c r="F227" s="38" t="s">
        <v>326</v>
      </c>
      <c r="G227" s="41">
        <v>7</v>
      </c>
      <c r="H227" s="38" t="s">
        <v>176</v>
      </c>
      <c r="I227" s="41">
        <v>6.5</v>
      </c>
      <c r="J227" s="43">
        <v>26100000000</v>
      </c>
      <c r="K227" s="43">
        <v>26100000000</v>
      </c>
      <c r="L227" s="43">
        <f>ROUND((K227/1000),0)</f>
        <v>26100000</v>
      </c>
      <c r="M227" s="43">
        <v>145184</v>
      </c>
      <c r="N227" s="43">
        <v>26245184</v>
      </c>
    </row>
    <row r="228" spans="1:14" x14ac:dyDescent="0.2">
      <c r="A228" s="37" t="s">
        <v>710</v>
      </c>
      <c r="B228" s="68">
        <v>657</v>
      </c>
      <c r="C228" s="68" t="s">
        <v>325</v>
      </c>
      <c r="D228" s="38" t="s">
        <v>229</v>
      </c>
      <c r="E228" s="39">
        <v>18900000</v>
      </c>
      <c r="F228" s="38" t="s">
        <v>327</v>
      </c>
      <c r="G228" s="41">
        <v>0</v>
      </c>
      <c r="H228" s="38" t="s">
        <v>176</v>
      </c>
      <c r="I228" s="41">
        <v>6.75</v>
      </c>
      <c r="J228" s="43">
        <v>18900000000</v>
      </c>
      <c r="K228" s="43">
        <v>18900000000</v>
      </c>
      <c r="L228" s="43">
        <f>ROUND((K228/1000),0)</f>
        <v>18900000</v>
      </c>
      <c r="M228" s="43">
        <v>0</v>
      </c>
      <c r="N228" s="43">
        <v>18900000</v>
      </c>
    </row>
    <row r="229" spans="1:14" x14ac:dyDescent="0.2">
      <c r="A229" s="37" t="s">
        <v>279</v>
      </c>
      <c r="B229" s="68">
        <v>658</v>
      </c>
      <c r="C229" s="80" t="s">
        <v>328</v>
      </c>
      <c r="D229" s="38" t="s">
        <v>229</v>
      </c>
      <c r="E229" s="39">
        <v>10000000</v>
      </c>
      <c r="F229" s="38" t="s">
        <v>329</v>
      </c>
      <c r="G229" s="41">
        <v>7</v>
      </c>
      <c r="H229" s="38" t="s">
        <v>176</v>
      </c>
      <c r="I229" s="41">
        <v>5</v>
      </c>
      <c r="J229" s="43">
        <v>10000000000</v>
      </c>
      <c r="K229" s="43">
        <v>10000000000</v>
      </c>
      <c r="L229" s="43">
        <f>ROUND((K229/1000),0)</f>
        <v>10000000</v>
      </c>
      <c r="M229" s="43">
        <v>57480</v>
      </c>
      <c r="N229" s="43">
        <v>10057480</v>
      </c>
    </row>
    <row r="230" spans="1:14" x14ac:dyDescent="0.2">
      <c r="A230" s="37" t="s">
        <v>284</v>
      </c>
      <c r="B230" s="68">
        <v>658</v>
      </c>
      <c r="C230" s="80" t="s">
        <v>328</v>
      </c>
      <c r="D230" s="38" t="s">
        <v>229</v>
      </c>
      <c r="E230" s="39">
        <v>50</v>
      </c>
      <c r="F230" s="38" t="s">
        <v>330</v>
      </c>
      <c r="G230" s="41">
        <v>8.5</v>
      </c>
      <c r="H230" s="38" t="s">
        <v>176</v>
      </c>
      <c r="I230" s="41">
        <v>5.25</v>
      </c>
      <c r="J230" s="43">
        <v>50000</v>
      </c>
      <c r="K230" s="43">
        <v>63863</v>
      </c>
      <c r="L230" s="43">
        <f>ROUND((K230/1000),0)</f>
        <v>64</v>
      </c>
      <c r="M230" s="43">
        <v>2</v>
      </c>
      <c r="N230" s="43">
        <v>66</v>
      </c>
    </row>
    <row r="231" spans="1:14" x14ac:dyDescent="0.2">
      <c r="A231" s="37"/>
      <c r="B231" s="68"/>
      <c r="C231" s="80"/>
      <c r="D231" s="38"/>
      <c r="E231" s="39"/>
      <c r="F231" s="38"/>
      <c r="G231" s="41"/>
      <c r="H231" s="38"/>
      <c r="I231" s="41"/>
      <c r="J231" s="43"/>
      <c r="K231" s="43"/>
      <c r="L231" s="43"/>
      <c r="M231" s="43"/>
      <c r="N231" s="43"/>
    </row>
    <row r="232" spans="1:14" x14ac:dyDescent="0.2">
      <c r="A232" s="37" t="s">
        <v>331</v>
      </c>
      <c r="B232" s="68">
        <v>693</v>
      </c>
      <c r="C232" s="80" t="s">
        <v>332</v>
      </c>
      <c r="D232" s="38" t="s">
        <v>281</v>
      </c>
      <c r="E232" s="39">
        <v>50000</v>
      </c>
      <c r="F232" s="38" t="s">
        <v>51</v>
      </c>
      <c r="G232" s="41">
        <v>0</v>
      </c>
      <c r="H232" s="38" t="s">
        <v>315</v>
      </c>
      <c r="I232" s="41">
        <v>8.3333333333333329E-2</v>
      </c>
      <c r="J232" s="43"/>
      <c r="K232" s="43"/>
      <c r="L232" s="43"/>
      <c r="M232" s="43"/>
      <c r="N232" s="43"/>
    </row>
    <row r="233" spans="1:14" x14ac:dyDescent="0.2">
      <c r="A233" s="37" t="s">
        <v>331</v>
      </c>
      <c r="B233" s="68">
        <v>693</v>
      </c>
      <c r="C233" s="80" t="s">
        <v>332</v>
      </c>
      <c r="D233" s="38" t="s">
        <v>281</v>
      </c>
      <c r="E233" s="39">
        <v>50000</v>
      </c>
      <c r="F233" s="38" t="s">
        <v>52</v>
      </c>
      <c r="G233" s="41">
        <v>0</v>
      </c>
      <c r="H233" s="38" t="s">
        <v>315</v>
      </c>
      <c r="I233" s="41">
        <v>0.25</v>
      </c>
      <c r="J233" s="43"/>
      <c r="K233" s="43"/>
      <c r="L233" s="43"/>
      <c r="M233" s="43"/>
      <c r="N233" s="43"/>
    </row>
    <row r="234" spans="1:14" x14ac:dyDescent="0.2">
      <c r="A234" s="37" t="s">
        <v>331</v>
      </c>
      <c r="B234" s="68">
        <v>693</v>
      </c>
      <c r="C234" s="80" t="s">
        <v>332</v>
      </c>
      <c r="D234" s="38" t="s">
        <v>281</v>
      </c>
      <c r="E234" s="39">
        <v>50000</v>
      </c>
      <c r="F234" s="38" t="s">
        <v>333</v>
      </c>
      <c r="G234" s="41">
        <v>0</v>
      </c>
      <c r="H234" s="38" t="s">
        <v>315</v>
      </c>
      <c r="I234" s="41">
        <v>0.5</v>
      </c>
      <c r="J234" s="43"/>
      <c r="K234" s="43"/>
      <c r="L234" s="43"/>
      <c r="M234" s="43"/>
      <c r="N234" s="43"/>
    </row>
    <row r="235" spans="1:14" x14ac:dyDescent="0.2">
      <c r="A235" s="37" t="s">
        <v>331</v>
      </c>
      <c r="B235" s="68">
        <v>693</v>
      </c>
      <c r="C235" s="80" t="s">
        <v>332</v>
      </c>
      <c r="D235" s="38" t="s">
        <v>281</v>
      </c>
      <c r="E235" s="39">
        <v>50000</v>
      </c>
      <c r="F235" s="38" t="s">
        <v>334</v>
      </c>
      <c r="G235" s="41">
        <v>0</v>
      </c>
      <c r="H235" s="38" t="s">
        <v>315</v>
      </c>
      <c r="I235" s="41">
        <v>1</v>
      </c>
      <c r="J235" s="43"/>
      <c r="K235" s="43"/>
      <c r="L235" s="43"/>
      <c r="M235" s="43"/>
      <c r="N235" s="43"/>
    </row>
    <row r="236" spans="1:14" x14ac:dyDescent="0.2">
      <c r="A236" s="37" t="s">
        <v>331</v>
      </c>
      <c r="B236" s="68">
        <v>693</v>
      </c>
      <c r="C236" s="80" t="s">
        <v>332</v>
      </c>
      <c r="D236" s="38" t="s">
        <v>281</v>
      </c>
      <c r="E236" s="39">
        <v>50000</v>
      </c>
      <c r="F236" s="38" t="s">
        <v>335</v>
      </c>
      <c r="G236" s="41">
        <v>0</v>
      </c>
      <c r="H236" s="38" t="s">
        <v>315</v>
      </c>
      <c r="I236" s="41">
        <v>1.5</v>
      </c>
      <c r="J236" s="43"/>
      <c r="K236" s="43"/>
      <c r="L236" s="43"/>
      <c r="M236" s="43"/>
      <c r="N236" s="43"/>
    </row>
    <row r="237" spans="1:14" x14ac:dyDescent="0.2">
      <c r="A237" s="37" t="s">
        <v>331</v>
      </c>
      <c r="B237" s="68">
        <v>693</v>
      </c>
      <c r="C237" s="80" t="s">
        <v>332</v>
      </c>
      <c r="D237" s="38" t="s">
        <v>229</v>
      </c>
      <c r="E237" s="39">
        <v>25000000</v>
      </c>
      <c r="F237" s="38" t="s">
        <v>54</v>
      </c>
      <c r="G237" s="41">
        <v>0</v>
      </c>
      <c r="H237" s="38" t="s">
        <v>315</v>
      </c>
      <c r="I237" s="41">
        <v>8.3333333333333329E-2</v>
      </c>
      <c r="J237" s="43"/>
      <c r="K237" s="43"/>
      <c r="L237" s="43"/>
      <c r="M237" s="43"/>
      <c r="N237" s="43"/>
    </row>
    <row r="238" spans="1:14" x14ac:dyDescent="0.2">
      <c r="A238" s="37" t="s">
        <v>331</v>
      </c>
      <c r="B238" s="68">
        <v>693</v>
      </c>
      <c r="C238" s="80" t="s">
        <v>332</v>
      </c>
      <c r="D238" s="38" t="s">
        <v>229</v>
      </c>
      <c r="E238" s="39">
        <v>25000000</v>
      </c>
      <c r="F238" s="38" t="s">
        <v>336</v>
      </c>
      <c r="G238" s="41">
        <v>0</v>
      </c>
      <c r="H238" s="38" t="s">
        <v>315</v>
      </c>
      <c r="I238" s="41">
        <v>0.25</v>
      </c>
      <c r="J238" s="43"/>
      <c r="K238" s="43"/>
      <c r="L238" s="43"/>
      <c r="M238" s="43"/>
      <c r="N238" s="43"/>
    </row>
    <row r="239" spans="1:14" x14ac:dyDescent="0.2">
      <c r="A239" s="37" t="s">
        <v>331</v>
      </c>
      <c r="B239" s="68">
        <v>693</v>
      </c>
      <c r="C239" s="80" t="s">
        <v>332</v>
      </c>
      <c r="D239" s="38" t="s">
        <v>229</v>
      </c>
      <c r="E239" s="39">
        <v>25000000</v>
      </c>
      <c r="F239" s="38" t="s">
        <v>337</v>
      </c>
      <c r="G239" s="41">
        <v>0</v>
      </c>
      <c r="H239" s="38" t="s">
        <v>315</v>
      </c>
      <c r="I239" s="41">
        <v>0.5</v>
      </c>
      <c r="J239" s="43"/>
      <c r="K239" s="43"/>
      <c r="L239" s="43"/>
      <c r="M239" s="43"/>
      <c r="N239" s="43"/>
    </row>
    <row r="240" spans="1:14" x14ac:dyDescent="0.2">
      <c r="A240" s="37" t="s">
        <v>331</v>
      </c>
      <c r="B240" s="68">
        <v>693</v>
      </c>
      <c r="C240" s="80" t="s">
        <v>332</v>
      </c>
      <c r="D240" s="38" t="s">
        <v>229</v>
      </c>
      <c r="E240" s="39">
        <v>25000000</v>
      </c>
      <c r="F240" s="38" t="s">
        <v>338</v>
      </c>
      <c r="G240" s="41">
        <v>0</v>
      </c>
      <c r="H240" s="38" t="s">
        <v>315</v>
      </c>
      <c r="I240" s="41">
        <v>1</v>
      </c>
      <c r="J240" s="43"/>
      <c r="K240" s="43"/>
      <c r="L240" s="43"/>
      <c r="M240" s="43"/>
      <c r="N240" s="43"/>
    </row>
    <row r="241" spans="1:14" x14ac:dyDescent="0.2">
      <c r="A241" s="37" t="s">
        <v>331</v>
      </c>
      <c r="B241" s="68">
        <v>693</v>
      </c>
      <c r="C241" s="80" t="s">
        <v>332</v>
      </c>
      <c r="D241" s="38" t="s">
        <v>229</v>
      </c>
      <c r="E241" s="39">
        <v>25000000</v>
      </c>
      <c r="F241" s="38" t="s">
        <v>339</v>
      </c>
      <c r="G241" s="41">
        <v>0</v>
      </c>
      <c r="H241" s="38" t="s">
        <v>315</v>
      </c>
      <c r="I241" s="41">
        <v>1.5</v>
      </c>
      <c r="J241" s="43"/>
      <c r="K241" s="43"/>
      <c r="L241" s="43"/>
      <c r="M241" s="43"/>
      <c r="N241" s="43"/>
    </row>
    <row r="242" spans="1:14" x14ac:dyDescent="0.2">
      <c r="A242" s="37" t="s">
        <v>331</v>
      </c>
      <c r="B242" s="68">
        <v>693</v>
      </c>
      <c r="C242" s="80" t="s">
        <v>332</v>
      </c>
      <c r="D242" s="38" t="s">
        <v>229</v>
      </c>
      <c r="E242" s="39">
        <v>25000000</v>
      </c>
      <c r="F242" s="38" t="s">
        <v>340</v>
      </c>
      <c r="G242" s="41">
        <v>0</v>
      </c>
      <c r="H242" s="38" t="s">
        <v>315</v>
      </c>
      <c r="I242" s="41">
        <v>0.25</v>
      </c>
      <c r="J242" s="43"/>
      <c r="K242" s="43"/>
      <c r="L242" s="43"/>
      <c r="M242" s="43"/>
      <c r="N242" s="43"/>
    </row>
    <row r="243" spans="1:14" x14ac:dyDescent="0.2">
      <c r="A243" s="37" t="s">
        <v>331</v>
      </c>
      <c r="B243" s="68">
        <v>693</v>
      </c>
      <c r="C243" s="80" t="s">
        <v>332</v>
      </c>
      <c r="D243" s="38" t="s">
        <v>229</v>
      </c>
      <c r="E243" s="39">
        <v>25000000</v>
      </c>
      <c r="F243" s="38" t="s">
        <v>341</v>
      </c>
      <c r="G243" s="41">
        <v>0</v>
      </c>
      <c r="H243" s="38" t="s">
        <v>315</v>
      </c>
      <c r="I243" s="41">
        <v>0.5</v>
      </c>
      <c r="J243" s="43"/>
      <c r="K243" s="43"/>
      <c r="L243" s="43"/>
      <c r="M243" s="43"/>
      <c r="N243" s="43"/>
    </row>
    <row r="244" spans="1:14" x14ac:dyDescent="0.2">
      <c r="A244" s="37" t="s">
        <v>331</v>
      </c>
      <c r="B244" s="68">
        <v>693</v>
      </c>
      <c r="C244" s="80" t="s">
        <v>332</v>
      </c>
      <c r="D244" s="38" t="s">
        <v>229</v>
      </c>
      <c r="E244" s="39">
        <v>25000000</v>
      </c>
      <c r="F244" s="38" t="s">
        <v>342</v>
      </c>
      <c r="G244" s="41">
        <v>0</v>
      </c>
      <c r="H244" s="38" t="s">
        <v>315</v>
      </c>
      <c r="I244" s="41">
        <v>1</v>
      </c>
      <c r="J244" s="43"/>
      <c r="K244" s="43"/>
      <c r="L244" s="43"/>
      <c r="M244" s="43"/>
      <c r="N244" s="43"/>
    </row>
    <row r="245" spans="1:14" x14ac:dyDescent="0.2">
      <c r="A245" s="37" t="s">
        <v>331</v>
      </c>
      <c r="B245" s="68">
        <v>693</v>
      </c>
      <c r="C245" s="80" t="s">
        <v>332</v>
      </c>
      <c r="D245" s="38" t="s">
        <v>229</v>
      </c>
      <c r="E245" s="39">
        <v>25000000</v>
      </c>
      <c r="F245" s="38" t="s">
        <v>343</v>
      </c>
      <c r="G245" s="41">
        <v>0</v>
      </c>
      <c r="H245" s="38" t="s">
        <v>315</v>
      </c>
      <c r="I245" s="41">
        <v>1.5</v>
      </c>
      <c r="J245" s="43"/>
      <c r="K245" s="43"/>
      <c r="L245" s="43"/>
      <c r="M245" s="43"/>
      <c r="N245" s="43"/>
    </row>
    <row r="246" spans="1:14" x14ac:dyDescent="0.2">
      <c r="A246" s="37" t="s">
        <v>331</v>
      </c>
      <c r="B246" s="68">
        <v>693</v>
      </c>
      <c r="C246" s="80" t="s">
        <v>332</v>
      </c>
      <c r="D246" s="38" t="s">
        <v>38</v>
      </c>
      <c r="E246" s="39">
        <v>1100</v>
      </c>
      <c r="F246" s="38" t="s">
        <v>344</v>
      </c>
      <c r="G246" s="41">
        <v>0</v>
      </c>
      <c r="H246" s="38" t="s">
        <v>315</v>
      </c>
      <c r="I246" s="41">
        <v>0.25</v>
      </c>
      <c r="J246" s="43"/>
      <c r="K246" s="43"/>
      <c r="L246" s="43"/>
      <c r="M246" s="43"/>
      <c r="N246" s="43"/>
    </row>
    <row r="247" spans="1:14" x14ac:dyDescent="0.2">
      <c r="A247" s="37" t="s">
        <v>331</v>
      </c>
      <c r="B247" s="68">
        <v>693</v>
      </c>
      <c r="C247" s="80" t="s">
        <v>332</v>
      </c>
      <c r="D247" s="38" t="s">
        <v>38</v>
      </c>
      <c r="E247" s="39">
        <v>1100</v>
      </c>
      <c r="F247" s="38" t="s">
        <v>345</v>
      </c>
      <c r="G247" s="41">
        <v>0</v>
      </c>
      <c r="H247" s="38" t="s">
        <v>315</v>
      </c>
      <c r="I247" s="41">
        <v>0.5</v>
      </c>
      <c r="J247" s="43"/>
      <c r="K247" s="43"/>
      <c r="L247" s="43"/>
      <c r="M247" s="43"/>
      <c r="N247" s="43"/>
    </row>
    <row r="248" spans="1:14" x14ac:dyDescent="0.2">
      <c r="A248" s="37" t="s">
        <v>331</v>
      </c>
      <c r="B248" s="68">
        <v>693</v>
      </c>
      <c r="C248" s="80" t="s">
        <v>332</v>
      </c>
      <c r="D248" s="38" t="s">
        <v>38</v>
      </c>
      <c r="E248" s="39">
        <v>1100</v>
      </c>
      <c r="F248" s="38" t="s">
        <v>346</v>
      </c>
      <c r="G248" s="41">
        <v>0</v>
      </c>
      <c r="H248" s="38" t="s">
        <v>315</v>
      </c>
      <c r="I248" s="41">
        <v>1</v>
      </c>
      <c r="J248" s="43"/>
      <c r="K248" s="43"/>
      <c r="L248" s="43"/>
      <c r="M248" s="43"/>
      <c r="N248" s="43"/>
    </row>
    <row r="249" spans="1:14" x14ac:dyDescent="0.2">
      <c r="A249" s="37" t="s">
        <v>331</v>
      </c>
      <c r="B249" s="68">
        <v>693</v>
      </c>
      <c r="C249" s="80" t="s">
        <v>332</v>
      </c>
      <c r="D249" s="38" t="s">
        <v>38</v>
      </c>
      <c r="E249" s="39">
        <v>1100</v>
      </c>
      <c r="F249" s="38" t="s">
        <v>347</v>
      </c>
      <c r="G249" s="41">
        <v>0</v>
      </c>
      <c r="H249" s="38" t="s">
        <v>315</v>
      </c>
      <c r="I249" s="41">
        <v>1.5</v>
      </c>
      <c r="J249" s="43"/>
      <c r="K249" s="43"/>
      <c r="L249" s="43"/>
      <c r="M249" s="43"/>
      <c r="N249" s="43"/>
    </row>
    <row r="250" spans="1:14" x14ac:dyDescent="0.2">
      <c r="A250" s="37" t="s">
        <v>331</v>
      </c>
      <c r="B250" s="68">
        <v>693</v>
      </c>
      <c r="C250" s="80" t="s">
        <v>332</v>
      </c>
      <c r="D250" s="38" t="s">
        <v>281</v>
      </c>
      <c r="E250" s="39">
        <v>50000</v>
      </c>
      <c r="F250" s="38" t="s">
        <v>348</v>
      </c>
      <c r="G250" s="41">
        <v>0</v>
      </c>
      <c r="H250" s="38" t="s">
        <v>315</v>
      </c>
      <c r="I250" s="41">
        <v>0.25</v>
      </c>
      <c r="J250" s="43"/>
      <c r="K250" s="43"/>
      <c r="L250" s="43"/>
      <c r="M250" s="43"/>
      <c r="N250" s="43"/>
    </row>
    <row r="251" spans="1:14" x14ac:dyDescent="0.2">
      <c r="A251" s="37" t="s">
        <v>331</v>
      </c>
      <c r="B251" s="68">
        <v>693</v>
      </c>
      <c r="C251" s="80" t="s">
        <v>332</v>
      </c>
      <c r="D251" s="38" t="s">
        <v>281</v>
      </c>
      <c r="E251" s="39">
        <v>50000</v>
      </c>
      <c r="F251" s="38" t="s">
        <v>349</v>
      </c>
      <c r="G251" s="41">
        <v>0</v>
      </c>
      <c r="H251" s="38" t="s">
        <v>315</v>
      </c>
      <c r="I251" s="41">
        <v>0.5</v>
      </c>
      <c r="J251" s="43"/>
      <c r="K251" s="43"/>
      <c r="L251" s="43"/>
      <c r="M251" s="43"/>
      <c r="N251" s="43"/>
    </row>
    <row r="252" spans="1:14" x14ac:dyDescent="0.2">
      <c r="A252" s="37" t="s">
        <v>331</v>
      </c>
      <c r="B252" s="68">
        <v>693</v>
      </c>
      <c r="C252" s="80" t="s">
        <v>332</v>
      </c>
      <c r="D252" s="38" t="s">
        <v>281</v>
      </c>
      <c r="E252" s="39">
        <v>50000</v>
      </c>
      <c r="F252" s="38" t="s">
        <v>350</v>
      </c>
      <c r="G252" s="41">
        <v>0</v>
      </c>
      <c r="H252" s="38" t="s">
        <v>315</v>
      </c>
      <c r="I252" s="41">
        <v>1</v>
      </c>
      <c r="J252" s="43"/>
      <c r="K252" s="43"/>
      <c r="L252" s="43"/>
      <c r="M252" s="43"/>
      <c r="N252" s="43"/>
    </row>
    <row r="253" spans="1:14" x14ac:dyDescent="0.2">
      <c r="A253" s="37" t="s">
        <v>331</v>
      </c>
      <c r="B253" s="68">
        <v>693</v>
      </c>
      <c r="C253" s="80" t="s">
        <v>332</v>
      </c>
      <c r="D253" s="38" t="s">
        <v>281</v>
      </c>
      <c r="E253" s="39">
        <v>50000</v>
      </c>
      <c r="F253" s="38" t="s">
        <v>351</v>
      </c>
      <c r="G253" s="41">
        <v>0</v>
      </c>
      <c r="H253" s="38" t="s">
        <v>315</v>
      </c>
      <c r="I253" s="41">
        <v>1.5</v>
      </c>
      <c r="J253" s="43"/>
      <c r="K253" s="43"/>
      <c r="L253" s="43"/>
      <c r="M253" s="43"/>
      <c r="N253" s="43"/>
    </row>
    <row r="254" spans="1:14" x14ac:dyDescent="0.2">
      <c r="A254" s="37" t="s">
        <v>331</v>
      </c>
      <c r="B254" s="68">
        <v>693</v>
      </c>
      <c r="C254" s="80" t="s">
        <v>332</v>
      </c>
      <c r="D254" s="38" t="s">
        <v>38</v>
      </c>
      <c r="E254" s="39">
        <v>1100</v>
      </c>
      <c r="F254" s="38" t="s">
        <v>352</v>
      </c>
      <c r="G254" s="41">
        <v>0</v>
      </c>
      <c r="H254" s="38" t="s">
        <v>315</v>
      </c>
      <c r="I254" s="41">
        <v>0.25</v>
      </c>
      <c r="J254" s="43"/>
      <c r="K254" s="43"/>
      <c r="L254" s="43"/>
      <c r="M254" s="43"/>
      <c r="N254" s="43"/>
    </row>
    <row r="255" spans="1:14" x14ac:dyDescent="0.2">
      <c r="A255" s="37" t="s">
        <v>331</v>
      </c>
      <c r="B255" s="68">
        <v>693</v>
      </c>
      <c r="C255" s="80" t="s">
        <v>332</v>
      </c>
      <c r="D255" s="38" t="s">
        <v>38</v>
      </c>
      <c r="E255" s="39">
        <v>1100</v>
      </c>
      <c r="F255" s="38" t="s">
        <v>353</v>
      </c>
      <c r="G255" s="41">
        <v>0</v>
      </c>
      <c r="H255" s="38" t="s">
        <v>315</v>
      </c>
      <c r="I255" s="41">
        <v>0.5</v>
      </c>
      <c r="J255" s="43"/>
      <c r="K255" s="43"/>
      <c r="L255" s="43"/>
      <c r="M255" s="43"/>
      <c r="N255" s="43"/>
    </row>
    <row r="256" spans="1:14" x14ac:dyDescent="0.2">
      <c r="A256" s="37" t="s">
        <v>331</v>
      </c>
      <c r="B256" s="68">
        <v>693</v>
      </c>
      <c r="C256" s="80" t="s">
        <v>332</v>
      </c>
      <c r="D256" s="38" t="s">
        <v>38</v>
      </c>
      <c r="E256" s="39">
        <v>1100</v>
      </c>
      <c r="F256" s="38" t="s">
        <v>354</v>
      </c>
      <c r="G256" s="41">
        <v>0</v>
      </c>
      <c r="H256" s="38" t="s">
        <v>315</v>
      </c>
      <c r="I256" s="41">
        <v>1</v>
      </c>
      <c r="J256" s="43"/>
      <c r="K256" s="43"/>
      <c r="L256" s="43"/>
      <c r="M256" s="43"/>
      <c r="N256" s="43"/>
    </row>
    <row r="257" spans="1:14" x14ac:dyDescent="0.2">
      <c r="A257" s="37" t="s">
        <v>331</v>
      </c>
      <c r="B257" s="68">
        <v>693</v>
      </c>
      <c r="C257" s="80" t="s">
        <v>332</v>
      </c>
      <c r="D257" s="38" t="s">
        <v>38</v>
      </c>
      <c r="E257" s="39">
        <v>1100</v>
      </c>
      <c r="F257" s="38" t="s">
        <v>355</v>
      </c>
      <c r="G257" s="41">
        <v>0</v>
      </c>
      <c r="H257" s="38" t="s">
        <v>315</v>
      </c>
      <c r="I257" s="41">
        <v>1.5</v>
      </c>
      <c r="J257" s="43"/>
      <c r="K257" s="43"/>
      <c r="L257" s="43"/>
      <c r="M257" s="43"/>
      <c r="N257" s="43"/>
    </row>
    <row r="258" spans="1:14" x14ac:dyDescent="0.2">
      <c r="A258" s="37" t="s">
        <v>331</v>
      </c>
      <c r="B258" s="68">
        <v>693</v>
      </c>
      <c r="C258" s="80" t="s">
        <v>332</v>
      </c>
      <c r="D258" s="38" t="s">
        <v>38</v>
      </c>
      <c r="E258" s="70">
        <v>1E-3</v>
      </c>
      <c r="F258" s="38" t="s">
        <v>356</v>
      </c>
      <c r="G258" s="41">
        <v>0</v>
      </c>
      <c r="H258" s="38" t="s">
        <v>315</v>
      </c>
      <c r="I258" s="41">
        <v>1.5027777777777778</v>
      </c>
      <c r="J258" s="43"/>
      <c r="K258" s="43"/>
      <c r="L258" s="43"/>
      <c r="M258" s="43"/>
      <c r="N258" s="43"/>
    </row>
    <row r="259" spans="1:14" x14ac:dyDescent="0.2">
      <c r="A259" s="37"/>
      <c r="B259" s="68"/>
      <c r="C259" s="80"/>
      <c r="D259" s="38"/>
      <c r="E259" s="39"/>
      <c r="F259" s="38"/>
      <c r="G259" s="41"/>
      <c r="H259" s="38"/>
      <c r="I259" s="41"/>
      <c r="J259" s="43"/>
      <c r="K259" s="43"/>
      <c r="L259" s="43"/>
      <c r="M259" s="43"/>
      <c r="N259" s="43"/>
    </row>
    <row r="260" spans="1:14" x14ac:dyDescent="0.2">
      <c r="A260" s="56" t="s">
        <v>279</v>
      </c>
      <c r="B260" s="71">
        <v>707</v>
      </c>
      <c r="C260" s="81" t="s">
        <v>357</v>
      </c>
      <c r="D260" s="57" t="s">
        <v>38</v>
      </c>
      <c r="E260" s="58">
        <v>1267</v>
      </c>
      <c r="F260" s="57" t="s">
        <v>358</v>
      </c>
      <c r="G260" s="59">
        <v>4.5407200000000003</v>
      </c>
      <c r="H260" s="57" t="s">
        <v>176</v>
      </c>
      <c r="I260" s="59">
        <v>6</v>
      </c>
      <c r="J260" s="61">
        <v>1267000</v>
      </c>
      <c r="K260" s="61">
        <v>872786.38</v>
      </c>
      <c r="L260" s="61">
        <f>ROUND((K260*$C$8/1000),0)</f>
        <v>21001222</v>
      </c>
      <c r="M260" s="61">
        <v>603951</v>
      </c>
      <c r="N260" s="61">
        <v>21605173</v>
      </c>
    </row>
    <row r="261" spans="1:14" x14ac:dyDescent="0.2">
      <c r="A261" s="56" t="s">
        <v>279</v>
      </c>
      <c r="B261" s="71">
        <v>707</v>
      </c>
      <c r="C261" s="81" t="s">
        <v>357</v>
      </c>
      <c r="D261" s="57" t="s">
        <v>38</v>
      </c>
      <c r="E261" s="82">
        <v>1E-3</v>
      </c>
      <c r="F261" s="57" t="s">
        <v>359</v>
      </c>
      <c r="G261" s="59">
        <v>0</v>
      </c>
      <c r="H261" s="57" t="s">
        <v>176</v>
      </c>
      <c r="I261" s="59">
        <v>6</v>
      </c>
      <c r="J261" s="61">
        <v>1</v>
      </c>
      <c r="K261" s="61">
        <v>1</v>
      </c>
      <c r="L261" s="61">
        <f>ROUND((K261*$C$8/1000),0)</f>
        <v>24</v>
      </c>
      <c r="M261" s="61">
        <v>0</v>
      </c>
      <c r="N261" s="61">
        <v>24</v>
      </c>
    </row>
    <row r="262" spans="1:14" x14ac:dyDescent="0.2">
      <c r="A262" s="37"/>
      <c r="B262" s="68"/>
      <c r="C262" s="80"/>
      <c r="D262" s="38"/>
      <c r="E262" s="70"/>
      <c r="F262" s="38"/>
      <c r="G262" s="41"/>
      <c r="H262" s="38"/>
      <c r="I262" s="41"/>
      <c r="J262" s="43"/>
      <c r="K262" s="43"/>
      <c r="L262" s="43"/>
      <c r="M262" s="43"/>
      <c r="N262" s="43"/>
    </row>
    <row r="263" spans="1:14" x14ac:dyDescent="0.2">
      <c r="A263" s="37" t="s">
        <v>331</v>
      </c>
      <c r="B263" s="68">
        <v>734</v>
      </c>
      <c r="C263" s="80" t="s">
        <v>360</v>
      </c>
      <c r="D263" s="38" t="s">
        <v>38</v>
      </c>
      <c r="E263" s="70">
        <v>1200</v>
      </c>
      <c r="F263" s="38" t="s">
        <v>51</v>
      </c>
      <c r="G263" s="41">
        <v>0</v>
      </c>
      <c r="H263" s="38" t="s">
        <v>315</v>
      </c>
      <c r="I263" s="41">
        <v>1</v>
      </c>
      <c r="J263" s="43"/>
      <c r="K263" s="43"/>
      <c r="L263" s="43"/>
      <c r="M263" s="43"/>
      <c r="N263" s="43"/>
    </row>
    <row r="264" spans="1:14" x14ac:dyDescent="0.2">
      <c r="A264" s="37" t="s">
        <v>331</v>
      </c>
      <c r="B264" s="68">
        <v>734</v>
      </c>
      <c r="C264" s="80" t="s">
        <v>360</v>
      </c>
      <c r="D264" s="38" t="s">
        <v>38</v>
      </c>
      <c r="E264" s="70">
        <v>1200</v>
      </c>
      <c r="F264" s="38" t="s">
        <v>52</v>
      </c>
      <c r="G264" s="41">
        <v>0</v>
      </c>
      <c r="H264" s="38" t="s">
        <v>315</v>
      </c>
      <c r="I264" s="41">
        <v>1.5013698630136987</v>
      </c>
      <c r="J264" s="43"/>
      <c r="K264" s="43"/>
      <c r="L264" s="43"/>
      <c r="M264" s="43"/>
      <c r="N264" s="43"/>
    </row>
    <row r="265" spans="1:14" x14ac:dyDescent="0.2">
      <c r="A265" s="37" t="s">
        <v>331</v>
      </c>
      <c r="B265" s="68">
        <v>734</v>
      </c>
      <c r="C265" s="80" t="s">
        <v>360</v>
      </c>
      <c r="D265" s="38" t="s">
        <v>38</v>
      </c>
      <c r="E265" s="70">
        <v>1200</v>
      </c>
      <c r="F265" s="38" t="s">
        <v>333</v>
      </c>
      <c r="G265" s="41">
        <v>0</v>
      </c>
      <c r="H265" s="38" t="s">
        <v>315</v>
      </c>
      <c r="I265" s="41">
        <v>2</v>
      </c>
      <c r="J265" s="43"/>
      <c r="K265" s="43"/>
      <c r="L265" s="43"/>
      <c r="M265" s="43"/>
      <c r="N265" s="43"/>
    </row>
    <row r="266" spans="1:14" x14ac:dyDescent="0.2">
      <c r="A266" s="37" t="s">
        <v>331</v>
      </c>
      <c r="B266" s="68">
        <v>734</v>
      </c>
      <c r="C266" s="80" t="s">
        <v>360</v>
      </c>
      <c r="D266" s="38" t="s">
        <v>38</v>
      </c>
      <c r="E266" s="70">
        <v>1200</v>
      </c>
      <c r="F266" s="38" t="s">
        <v>334</v>
      </c>
      <c r="G266" s="41">
        <v>0</v>
      </c>
      <c r="H266" s="38" t="s">
        <v>315</v>
      </c>
      <c r="I266" s="41">
        <v>2.5013698630136987</v>
      </c>
      <c r="J266" s="43"/>
      <c r="K266" s="43"/>
      <c r="L266" s="43"/>
      <c r="M266" s="43"/>
      <c r="N266" s="43"/>
    </row>
    <row r="267" spans="1:14" x14ac:dyDescent="0.2">
      <c r="A267" s="37" t="s">
        <v>331</v>
      </c>
      <c r="B267" s="68">
        <v>734</v>
      </c>
      <c r="C267" s="80" t="s">
        <v>360</v>
      </c>
      <c r="D267" s="38" t="s">
        <v>38</v>
      </c>
      <c r="E267" s="70">
        <v>1200</v>
      </c>
      <c r="F267" s="38" t="s">
        <v>335</v>
      </c>
      <c r="G267" s="41">
        <v>0</v>
      </c>
      <c r="H267" s="38" t="s">
        <v>315</v>
      </c>
      <c r="I267" s="41">
        <v>3</v>
      </c>
      <c r="J267" s="43"/>
      <c r="K267" s="43"/>
      <c r="L267" s="43"/>
      <c r="M267" s="43"/>
      <c r="N267" s="43"/>
    </row>
    <row r="268" spans="1:14" x14ac:dyDescent="0.2">
      <c r="A268" s="37" t="s">
        <v>331</v>
      </c>
      <c r="B268" s="68">
        <v>734</v>
      </c>
      <c r="C268" s="80" t="s">
        <v>360</v>
      </c>
      <c r="D268" s="38" t="s">
        <v>38</v>
      </c>
      <c r="E268" s="70">
        <v>1200</v>
      </c>
      <c r="F268" s="38" t="s">
        <v>361</v>
      </c>
      <c r="G268" s="41">
        <v>0</v>
      </c>
      <c r="H268" s="38" t="s">
        <v>315</v>
      </c>
      <c r="I268" s="41">
        <v>3.5013698630136987</v>
      </c>
      <c r="J268" s="43"/>
      <c r="K268" s="43"/>
      <c r="L268" s="43"/>
      <c r="M268" s="43"/>
      <c r="N268" s="43"/>
    </row>
    <row r="269" spans="1:14" x14ac:dyDescent="0.2">
      <c r="A269" s="37" t="s">
        <v>331</v>
      </c>
      <c r="B269" s="68">
        <v>734</v>
      </c>
      <c r="C269" s="80" t="s">
        <v>360</v>
      </c>
      <c r="D269" s="38" t="s">
        <v>38</v>
      </c>
      <c r="E269" s="70">
        <v>1200</v>
      </c>
      <c r="F269" s="38" t="s">
        <v>362</v>
      </c>
      <c r="G269" s="41">
        <v>0</v>
      </c>
      <c r="H269" s="38" t="s">
        <v>315</v>
      </c>
      <c r="I269" s="41">
        <v>4</v>
      </c>
      <c r="J269" s="43"/>
      <c r="K269" s="43"/>
      <c r="L269" s="43"/>
      <c r="M269" s="43"/>
      <c r="N269" s="43"/>
    </row>
    <row r="270" spans="1:14" x14ac:dyDescent="0.2">
      <c r="A270" s="37" t="s">
        <v>331</v>
      </c>
      <c r="B270" s="68">
        <v>734</v>
      </c>
      <c r="C270" s="80" t="s">
        <v>360</v>
      </c>
      <c r="D270" s="38" t="s">
        <v>38</v>
      </c>
      <c r="E270" s="70">
        <v>1200</v>
      </c>
      <c r="F270" s="38" t="s">
        <v>363</v>
      </c>
      <c r="G270" s="41">
        <v>0</v>
      </c>
      <c r="H270" s="38" t="s">
        <v>315</v>
      </c>
      <c r="I270" s="41">
        <v>4.5013698630136982</v>
      </c>
      <c r="J270" s="43"/>
      <c r="K270" s="43"/>
      <c r="L270" s="43"/>
      <c r="M270" s="43"/>
      <c r="N270" s="43"/>
    </row>
    <row r="271" spans="1:14" x14ac:dyDescent="0.2">
      <c r="A271" s="37" t="s">
        <v>331</v>
      </c>
      <c r="B271" s="68">
        <v>734</v>
      </c>
      <c r="C271" s="80" t="s">
        <v>360</v>
      </c>
      <c r="D271" s="38" t="s">
        <v>38</v>
      </c>
      <c r="E271" s="70">
        <v>1200</v>
      </c>
      <c r="F271" s="38" t="s">
        <v>364</v>
      </c>
      <c r="G271" s="41">
        <v>0</v>
      </c>
      <c r="H271" s="38" t="s">
        <v>315</v>
      </c>
      <c r="I271" s="41">
        <v>5</v>
      </c>
      <c r="J271" s="43"/>
      <c r="K271" s="43"/>
      <c r="L271" s="43"/>
      <c r="M271" s="43"/>
      <c r="N271" s="43"/>
    </row>
    <row r="272" spans="1:14" x14ac:dyDescent="0.2">
      <c r="A272" s="37" t="s">
        <v>331</v>
      </c>
      <c r="B272" s="68">
        <v>734</v>
      </c>
      <c r="C272" s="80" t="s">
        <v>360</v>
      </c>
      <c r="D272" s="38" t="s">
        <v>229</v>
      </c>
      <c r="E272" s="70">
        <v>30000000</v>
      </c>
      <c r="F272" s="38" t="s">
        <v>54</v>
      </c>
      <c r="G272" s="41">
        <v>0</v>
      </c>
      <c r="H272" s="38" t="s">
        <v>315</v>
      </c>
      <c r="I272" s="41">
        <v>1</v>
      </c>
      <c r="J272" s="43"/>
      <c r="K272" s="43"/>
      <c r="L272" s="43"/>
      <c r="M272" s="43"/>
      <c r="N272" s="43"/>
    </row>
    <row r="273" spans="1:14" x14ac:dyDescent="0.2">
      <c r="A273" s="37" t="s">
        <v>331</v>
      </c>
      <c r="B273" s="68">
        <v>734</v>
      </c>
      <c r="C273" s="80" t="s">
        <v>360</v>
      </c>
      <c r="D273" s="38" t="s">
        <v>229</v>
      </c>
      <c r="E273" s="70">
        <v>30000000</v>
      </c>
      <c r="F273" s="38" t="s">
        <v>336</v>
      </c>
      <c r="G273" s="41">
        <v>0</v>
      </c>
      <c r="H273" s="38" t="s">
        <v>315</v>
      </c>
      <c r="I273" s="41">
        <v>1.5013698630136987</v>
      </c>
      <c r="J273" s="43"/>
      <c r="K273" s="43"/>
      <c r="L273" s="43"/>
      <c r="M273" s="43"/>
      <c r="N273" s="43"/>
    </row>
    <row r="274" spans="1:14" x14ac:dyDescent="0.2">
      <c r="A274" s="37" t="s">
        <v>331</v>
      </c>
      <c r="B274" s="68">
        <v>734</v>
      </c>
      <c r="C274" s="80" t="s">
        <v>360</v>
      </c>
      <c r="D274" s="38" t="s">
        <v>229</v>
      </c>
      <c r="E274" s="70">
        <v>30000000</v>
      </c>
      <c r="F274" s="38" t="s">
        <v>337</v>
      </c>
      <c r="G274" s="41">
        <v>0</v>
      </c>
      <c r="H274" s="38" t="s">
        <v>315</v>
      </c>
      <c r="I274" s="41">
        <v>2</v>
      </c>
      <c r="J274" s="43"/>
      <c r="K274" s="43"/>
      <c r="L274" s="43"/>
      <c r="M274" s="43"/>
      <c r="N274" s="43"/>
    </row>
    <row r="275" spans="1:14" x14ac:dyDescent="0.2">
      <c r="A275" s="37" t="s">
        <v>331</v>
      </c>
      <c r="B275" s="68">
        <v>734</v>
      </c>
      <c r="C275" s="80" t="s">
        <v>360</v>
      </c>
      <c r="D275" s="38" t="s">
        <v>229</v>
      </c>
      <c r="E275" s="70">
        <v>30000000</v>
      </c>
      <c r="F275" s="38" t="s">
        <v>338</v>
      </c>
      <c r="G275" s="41">
        <v>0</v>
      </c>
      <c r="H275" s="38" t="s">
        <v>315</v>
      </c>
      <c r="I275" s="41">
        <v>2.5013698630136987</v>
      </c>
      <c r="J275" s="43"/>
      <c r="K275" s="43"/>
      <c r="L275" s="43"/>
      <c r="M275" s="43"/>
      <c r="N275" s="43"/>
    </row>
    <row r="276" spans="1:14" x14ac:dyDescent="0.2">
      <c r="A276" s="37" t="s">
        <v>331</v>
      </c>
      <c r="B276" s="68">
        <v>734</v>
      </c>
      <c r="C276" s="80" t="s">
        <v>360</v>
      </c>
      <c r="D276" s="38" t="s">
        <v>229</v>
      </c>
      <c r="E276" s="70">
        <v>30000000</v>
      </c>
      <c r="F276" s="38" t="s">
        <v>339</v>
      </c>
      <c r="G276" s="41">
        <v>0</v>
      </c>
      <c r="H276" s="38" t="s">
        <v>315</v>
      </c>
      <c r="I276" s="41">
        <v>3</v>
      </c>
      <c r="J276" s="43"/>
      <c r="K276" s="43"/>
      <c r="L276" s="43"/>
      <c r="M276" s="43"/>
      <c r="N276" s="43"/>
    </row>
    <row r="277" spans="1:14" x14ac:dyDescent="0.2">
      <c r="A277" s="37" t="s">
        <v>331</v>
      </c>
      <c r="B277" s="68">
        <v>734</v>
      </c>
      <c r="C277" s="80" t="s">
        <v>360</v>
      </c>
      <c r="D277" s="38" t="s">
        <v>229</v>
      </c>
      <c r="E277" s="70">
        <v>30000000</v>
      </c>
      <c r="F277" s="38" t="s">
        <v>365</v>
      </c>
      <c r="G277" s="41">
        <v>0</v>
      </c>
      <c r="H277" s="38" t="s">
        <v>315</v>
      </c>
      <c r="I277" s="41">
        <v>3.5013698630136987</v>
      </c>
      <c r="J277" s="43"/>
      <c r="K277" s="43"/>
      <c r="L277" s="43"/>
      <c r="M277" s="43"/>
      <c r="N277" s="43"/>
    </row>
    <row r="278" spans="1:14" x14ac:dyDescent="0.2">
      <c r="A278" s="37" t="s">
        <v>331</v>
      </c>
      <c r="B278" s="68">
        <v>734</v>
      </c>
      <c r="C278" s="80" t="s">
        <v>360</v>
      </c>
      <c r="D278" s="38" t="s">
        <v>229</v>
      </c>
      <c r="E278" s="70">
        <v>30000000</v>
      </c>
      <c r="F278" s="38" t="s">
        <v>366</v>
      </c>
      <c r="G278" s="41">
        <v>0</v>
      </c>
      <c r="H278" s="38" t="s">
        <v>315</v>
      </c>
      <c r="I278" s="41">
        <v>4</v>
      </c>
      <c r="J278" s="43"/>
      <c r="K278" s="43"/>
      <c r="L278" s="43"/>
      <c r="M278" s="43"/>
      <c r="N278" s="43"/>
    </row>
    <row r="279" spans="1:14" x14ac:dyDescent="0.2">
      <c r="A279" s="37" t="s">
        <v>331</v>
      </c>
      <c r="B279" s="68">
        <v>734</v>
      </c>
      <c r="C279" s="80" t="s">
        <v>360</v>
      </c>
      <c r="D279" s="38" t="s">
        <v>229</v>
      </c>
      <c r="E279" s="70">
        <v>30000000</v>
      </c>
      <c r="F279" s="38" t="s">
        <v>367</v>
      </c>
      <c r="G279" s="41">
        <v>0</v>
      </c>
      <c r="H279" s="38" t="s">
        <v>315</v>
      </c>
      <c r="I279" s="41">
        <v>4.5013698630136982</v>
      </c>
      <c r="J279" s="43"/>
      <c r="K279" s="43"/>
      <c r="L279" s="43"/>
      <c r="M279" s="43"/>
      <c r="N279" s="43"/>
    </row>
    <row r="280" spans="1:14" x14ac:dyDescent="0.2">
      <c r="A280" s="37" t="s">
        <v>331</v>
      </c>
      <c r="B280" s="68">
        <v>734</v>
      </c>
      <c r="C280" s="80" t="s">
        <v>360</v>
      </c>
      <c r="D280" s="38" t="s">
        <v>229</v>
      </c>
      <c r="E280" s="70">
        <v>30000000</v>
      </c>
      <c r="F280" s="38" t="s">
        <v>368</v>
      </c>
      <c r="G280" s="41">
        <v>0</v>
      </c>
      <c r="H280" s="38" t="s">
        <v>315</v>
      </c>
      <c r="I280" s="41">
        <v>5</v>
      </c>
      <c r="J280" s="43"/>
      <c r="K280" s="43"/>
      <c r="L280" s="43"/>
      <c r="M280" s="43"/>
      <c r="N280" s="43"/>
    </row>
    <row r="281" spans="1:14" x14ac:dyDescent="0.2">
      <c r="A281" s="37" t="s">
        <v>331</v>
      </c>
      <c r="B281" s="68">
        <v>734</v>
      </c>
      <c r="C281" s="80" t="s">
        <v>360</v>
      </c>
      <c r="D281" s="38" t="s">
        <v>38</v>
      </c>
      <c r="E281" s="70">
        <v>2625</v>
      </c>
      <c r="F281" s="38" t="s">
        <v>340</v>
      </c>
      <c r="G281" s="41">
        <v>4</v>
      </c>
      <c r="H281" s="38" t="s">
        <v>283</v>
      </c>
      <c r="I281" s="41">
        <v>4</v>
      </c>
      <c r="J281" s="43"/>
      <c r="K281" s="43"/>
      <c r="L281" s="43"/>
      <c r="M281" s="43"/>
      <c r="N281" s="43"/>
    </row>
    <row r="282" spans="1:14" x14ac:dyDescent="0.2">
      <c r="A282" s="37" t="s">
        <v>331</v>
      </c>
      <c r="B282" s="68">
        <v>734</v>
      </c>
      <c r="C282" s="80" t="s">
        <v>360</v>
      </c>
      <c r="D282" s="38" t="s">
        <v>229</v>
      </c>
      <c r="E282" s="70">
        <v>59500000</v>
      </c>
      <c r="F282" s="38" t="s">
        <v>341</v>
      </c>
      <c r="G282" s="41">
        <v>6.75</v>
      </c>
      <c r="H282" s="38" t="s">
        <v>283</v>
      </c>
      <c r="I282" s="41">
        <v>4</v>
      </c>
      <c r="J282" s="43"/>
      <c r="K282" s="43"/>
      <c r="L282" s="43"/>
      <c r="M282" s="43"/>
      <c r="N282" s="43"/>
    </row>
    <row r="283" spans="1:14" x14ac:dyDescent="0.2">
      <c r="A283" s="37" t="s">
        <v>331</v>
      </c>
      <c r="B283" s="68">
        <v>734</v>
      </c>
      <c r="C283" s="80" t="s">
        <v>360</v>
      </c>
      <c r="D283" s="38" t="s">
        <v>38</v>
      </c>
      <c r="E283" s="70">
        <f>100/1000</f>
        <v>0.1</v>
      </c>
      <c r="F283" s="38" t="s">
        <v>369</v>
      </c>
      <c r="G283" s="41">
        <v>0</v>
      </c>
      <c r="H283" s="38" t="s">
        <v>315</v>
      </c>
      <c r="I283" s="41">
        <v>5.0027397260273974</v>
      </c>
      <c r="J283" s="43"/>
      <c r="K283" s="43"/>
      <c r="L283" s="43"/>
      <c r="M283" s="43"/>
      <c r="N283" s="43"/>
    </row>
    <row r="284" spans="1:14" x14ac:dyDescent="0.2">
      <c r="A284" s="37"/>
      <c r="B284" s="68"/>
      <c r="C284" s="80"/>
      <c r="D284" s="38"/>
      <c r="E284" s="70"/>
      <c r="F284" s="38"/>
      <c r="G284" s="41"/>
      <c r="H284" s="38"/>
      <c r="I284" s="41"/>
      <c r="J284" s="43"/>
      <c r="K284" s="43"/>
      <c r="L284" s="43"/>
      <c r="M284" s="43"/>
      <c r="N284" s="43"/>
    </row>
    <row r="285" spans="1:14" x14ac:dyDescent="0.2">
      <c r="A285" s="37" t="s">
        <v>305</v>
      </c>
      <c r="B285" s="68">
        <v>779</v>
      </c>
      <c r="C285" s="80" t="s">
        <v>711</v>
      </c>
      <c r="D285" s="38" t="s">
        <v>229</v>
      </c>
      <c r="E285" s="70">
        <v>24500000</v>
      </c>
      <c r="F285" s="38" t="s">
        <v>39</v>
      </c>
      <c r="G285" s="41">
        <v>7.7</v>
      </c>
      <c r="H285" s="57" t="s">
        <v>176</v>
      </c>
      <c r="I285" s="59">
        <v>7</v>
      </c>
      <c r="J285" s="43">
        <v>24500000000</v>
      </c>
      <c r="K285" s="43">
        <v>24500000000</v>
      </c>
      <c r="L285" s="43">
        <f>ROUND((K285/1000),0)</f>
        <v>24500000</v>
      </c>
      <c r="M285" s="43">
        <v>82022</v>
      </c>
      <c r="N285" s="43">
        <v>24582022</v>
      </c>
    </row>
    <row r="286" spans="1:14" x14ac:dyDescent="0.2">
      <c r="A286" s="37" t="s">
        <v>305</v>
      </c>
      <c r="B286" s="68">
        <v>779</v>
      </c>
      <c r="C286" s="80" t="s">
        <v>711</v>
      </c>
      <c r="D286" s="38" t="s">
        <v>229</v>
      </c>
      <c r="E286" s="70">
        <v>10000</v>
      </c>
      <c r="F286" s="38" t="s">
        <v>41</v>
      </c>
      <c r="G286" s="41">
        <v>0</v>
      </c>
      <c r="H286" s="57" t="s">
        <v>176</v>
      </c>
      <c r="I286" s="59">
        <v>7.25</v>
      </c>
      <c r="J286" s="43">
        <v>10000000</v>
      </c>
      <c r="K286" s="43">
        <v>10000000</v>
      </c>
      <c r="L286" s="43">
        <f>ROUND((K286/1000),0)</f>
        <v>10000</v>
      </c>
      <c r="M286" s="43">
        <v>0</v>
      </c>
      <c r="N286" s="43">
        <v>10000</v>
      </c>
    </row>
    <row r="287" spans="1:14" x14ac:dyDescent="0.2">
      <c r="A287" s="37"/>
      <c r="B287" s="68"/>
      <c r="C287" s="80"/>
      <c r="D287" s="38"/>
      <c r="E287" s="70"/>
      <c r="F287" s="38"/>
      <c r="G287" s="41"/>
      <c r="H287" s="38"/>
      <c r="I287" s="41"/>
      <c r="J287" s="43"/>
      <c r="K287" s="43"/>
      <c r="L287" s="43"/>
      <c r="M287" s="43"/>
      <c r="N287" s="43"/>
    </row>
    <row r="288" spans="1:14" x14ac:dyDescent="0.2">
      <c r="A288" s="56"/>
      <c r="B288" s="71"/>
      <c r="C288" s="71"/>
      <c r="D288" s="57"/>
      <c r="E288" s="58"/>
      <c r="F288" s="57"/>
      <c r="G288" s="59"/>
      <c r="H288" s="57"/>
      <c r="I288" s="59"/>
      <c r="J288" s="83"/>
      <c r="K288" s="61"/>
      <c r="L288" s="61"/>
      <c r="M288" s="61"/>
      <c r="N288" s="61"/>
    </row>
    <row r="289" spans="1:14" ht="18.75" customHeight="1" x14ac:dyDescent="0.2">
      <c r="A289" s="84" t="s">
        <v>370</v>
      </c>
      <c r="B289" s="85"/>
      <c r="C289" s="85"/>
      <c r="D289" s="86"/>
      <c r="E289" s="87"/>
      <c r="F289" s="86"/>
      <c r="G289" s="86"/>
      <c r="H289" s="86" t="s">
        <v>3</v>
      </c>
      <c r="I289" s="88"/>
      <c r="J289" s="89"/>
      <c r="K289" s="90"/>
      <c r="L289" s="91">
        <f>SUM(L10:L288)</f>
        <v>606018085</v>
      </c>
      <c r="M289" s="91">
        <f>SUM(M10:M288)</f>
        <v>12580360</v>
      </c>
      <c r="N289" s="91">
        <f>SUM(N10:N288)</f>
        <v>618598445</v>
      </c>
    </row>
    <row r="290" spans="1:14" ht="10.5" customHeight="1" x14ac:dyDescent="0.2">
      <c r="A290" s="92"/>
      <c r="B290" s="93"/>
      <c r="C290" s="93"/>
      <c r="D290" s="94"/>
      <c r="E290" s="95"/>
      <c r="F290" s="94"/>
      <c r="G290" s="96"/>
      <c r="H290" s="97"/>
      <c r="I290" s="98"/>
      <c r="J290" s="99"/>
      <c r="K290" s="100"/>
      <c r="L290" s="100"/>
      <c r="M290" s="100"/>
      <c r="N290" s="100"/>
    </row>
    <row r="291" spans="1:14" x14ac:dyDescent="0.2">
      <c r="A291" s="101" t="s">
        <v>740</v>
      </c>
      <c r="B291" s="101"/>
      <c r="C291" s="101" t="s">
        <v>741</v>
      </c>
      <c r="D291" s="8"/>
      <c r="E291" s="73"/>
      <c r="F291" s="8"/>
      <c r="G291" s="102"/>
      <c r="H291" s="103"/>
      <c r="I291" s="104"/>
      <c r="J291" s="105"/>
      <c r="K291" s="74"/>
      <c r="L291" s="74"/>
      <c r="M291" s="74"/>
    </row>
    <row r="292" spans="1:14" x14ac:dyDescent="0.2">
      <c r="A292" s="101" t="s">
        <v>373</v>
      </c>
      <c r="B292" s="68"/>
      <c r="C292" s="68"/>
      <c r="D292" s="8"/>
      <c r="E292" s="73"/>
      <c r="F292" s="8"/>
      <c r="G292" s="8"/>
      <c r="H292" s="74"/>
      <c r="I292" s="8"/>
      <c r="J292" s="74"/>
      <c r="K292" s="74"/>
      <c r="L292" s="74"/>
      <c r="M292" s="74"/>
      <c r="N292" s="67"/>
    </row>
    <row r="293" spans="1:14" x14ac:dyDescent="0.2">
      <c r="A293" s="101" t="s">
        <v>374</v>
      </c>
      <c r="B293" s="68"/>
      <c r="C293" s="68"/>
      <c r="D293" s="8"/>
      <c r="E293" s="73"/>
      <c r="F293" s="8"/>
      <c r="G293" s="8"/>
      <c r="H293" s="8"/>
      <c r="I293" s="8"/>
      <c r="J293" s="74"/>
      <c r="K293" s="74"/>
      <c r="L293" s="74"/>
      <c r="M293" s="74"/>
    </row>
    <row r="294" spans="1:14" x14ac:dyDescent="0.2">
      <c r="A294" s="101" t="s">
        <v>375</v>
      </c>
      <c r="B294" s="68"/>
      <c r="C294" s="68"/>
      <c r="D294" s="8"/>
      <c r="E294" s="73"/>
      <c r="F294" s="8"/>
      <c r="G294" s="8"/>
      <c r="H294" s="8"/>
      <c r="I294" s="8"/>
      <c r="J294" s="74"/>
      <c r="K294" s="74"/>
      <c r="L294" s="74"/>
      <c r="M294" s="74"/>
    </row>
    <row r="295" spans="1:14" x14ac:dyDescent="0.2">
      <c r="A295" s="101" t="s">
        <v>376</v>
      </c>
      <c r="B295" s="68"/>
      <c r="C295" s="68"/>
      <c r="D295" s="8"/>
      <c r="E295" s="73"/>
      <c r="F295" s="8"/>
      <c r="G295" s="8"/>
      <c r="H295" s="8"/>
      <c r="I295" s="8"/>
      <c r="J295" s="74"/>
      <c r="K295" s="74"/>
      <c r="L295" s="74"/>
      <c r="M295" s="74"/>
    </row>
    <row r="296" spans="1:14" x14ac:dyDescent="0.2">
      <c r="A296" s="101" t="s">
        <v>377</v>
      </c>
      <c r="B296" s="68"/>
      <c r="C296" s="68"/>
      <c r="D296" s="8"/>
      <c r="E296" s="73"/>
      <c r="F296" s="8"/>
      <c r="G296" s="8"/>
      <c r="H296" s="8"/>
      <c r="I296" s="8"/>
      <c r="J296" s="74"/>
      <c r="K296" s="74"/>
      <c r="L296" s="74"/>
      <c r="M296" s="74"/>
    </row>
    <row r="297" spans="1:14" x14ac:dyDescent="0.2">
      <c r="A297" s="106" t="s">
        <v>378</v>
      </c>
      <c r="B297" s="106"/>
      <c r="C297" s="68"/>
      <c r="D297" s="8"/>
      <c r="E297" s="73"/>
      <c r="F297" s="8"/>
      <c r="G297" s="8"/>
      <c r="H297" s="8"/>
      <c r="I297" s="8"/>
      <c r="J297" s="74"/>
      <c r="K297" s="74"/>
      <c r="L297" s="74"/>
      <c r="M297" s="74"/>
    </row>
    <row r="298" spans="1:14" x14ac:dyDescent="0.2">
      <c r="A298" s="106" t="s">
        <v>379</v>
      </c>
      <c r="B298" s="68"/>
      <c r="C298" s="68"/>
      <c r="D298" s="8"/>
      <c r="E298" s="73"/>
      <c r="F298" s="8"/>
      <c r="G298" s="8"/>
      <c r="H298" s="8"/>
      <c r="I298" s="8"/>
      <c r="J298" s="74"/>
      <c r="K298" s="74"/>
      <c r="L298" s="74"/>
      <c r="M298" s="74"/>
    </row>
    <row r="299" spans="1:14" x14ac:dyDescent="0.2">
      <c r="A299" s="106" t="s">
        <v>380</v>
      </c>
      <c r="B299" s="68"/>
      <c r="C299" s="68"/>
      <c r="D299" s="8"/>
      <c r="E299" s="73"/>
      <c r="F299" s="8"/>
      <c r="G299" s="8"/>
      <c r="H299" s="8"/>
      <c r="I299" s="8"/>
      <c r="J299" s="74"/>
      <c r="K299" s="74"/>
      <c r="L299" s="74"/>
      <c r="M299" s="74"/>
    </row>
    <row r="300" spans="1:14" x14ac:dyDescent="0.2">
      <c r="A300" s="106" t="s">
        <v>381</v>
      </c>
      <c r="B300" s="68"/>
      <c r="C300" s="68"/>
      <c r="D300" s="8"/>
      <c r="E300" s="73"/>
      <c r="F300" s="8"/>
      <c r="G300" s="8"/>
      <c r="H300" s="8"/>
      <c r="I300" s="8"/>
      <c r="J300" s="74"/>
      <c r="K300" s="74"/>
      <c r="L300" s="74"/>
      <c r="M300" s="74"/>
    </row>
    <row r="301" spans="1:14" x14ac:dyDescent="0.2">
      <c r="A301" s="37" t="s">
        <v>382</v>
      </c>
      <c r="B301" s="37" t="s">
        <v>383</v>
      </c>
      <c r="C301" s="68"/>
      <c r="D301" s="8"/>
      <c r="E301" s="73"/>
      <c r="F301" s="8"/>
      <c r="G301" s="37" t="s">
        <v>384</v>
      </c>
      <c r="H301" s="8"/>
      <c r="I301" s="8"/>
      <c r="J301" s="74"/>
      <c r="K301" s="74"/>
      <c r="L301" s="74"/>
      <c r="M301" s="74"/>
    </row>
    <row r="302" spans="1:14" x14ac:dyDescent="0.2">
      <c r="A302" s="37" t="s">
        <v>385</v>
      </c>
      <c r="B302" s="37" t="s">
        <v>386</v>
      </c>
      <c r="C302" s="68"/>
      <c r="D302" s="8"/>
      <c r="E302" s="73"/>
      <c r="F302" s="8"/>
      <c r="G302" s="37" t="s">
        <v>387</v>
      </c>
      <c r="H302" s="8"/>
      <c r="I302" s="8"/>
      <c r="J302" s="74"/>
      <c r="K302" s="74"/>
      <c r="L302" s="74"/>
      <c r="M302" s="74"/>
    </row>
    <row r="303" spans="1:14" x14ac:dyDescent="0.2">
      <c r="A303" s="8" t="s">
        <v>714</v>
      </c>
      <c r="B303" s="68"/>
      <c r="C303" s="68"/>
      <c r="D303" s="8"/>
      <c r="E303" s="73"/>
      <c r="F303" s="8"/>
      <c r="G303" s="8"/>
      <c r="H303" s="8"/>
      <c r="I303" s="74"/>
      <c r="J303" s="74"/>
      <c r="K303" s="74"/>
      <c r="L303" s="74"/>
      <c r="M303" s="74"/>
    </row>
    <row r="305" spans="1:14" ht="15" x14ac:dyDescent="0.25">
      <c r="A305" s="107" t="s">
        <v>388</v>
      </c>
      <c r="B305" s="68"/>
      <c r="C305" s="8"/>
      <c r="D305" s="74"/>
      <c r="E305" s="74"/>
      <c r="F305" s="8"/>
    </row>
    <row r="306" spans="1:14" ht="12.75" x14ac:dyDescent="0.2">
      <c r="A306" s="151" t="s">
        <v>389</v>
      </c>
      <c r="B306" s="68"/>
      <c r="C306" s="8"/>
      <c r="D306" s="74"/>
      <c r="E306" s="74"/>
      <c r="F306" s="8"/>
    </row>
    <row r="307" spans="1:14" ht="12.75" x14ac:dyDescent="0.2">
      <c r="A307" s="364" t="s">
        <v>737</v>
      </c>
      <c r="B307" s="68"/>
      <c r="C307" s="8"/>
      <c r="D307" s="74"/>
      <c r="E307" s="74"/>
      <c r="F307" s="8"/>
      <c r="J307" s="6"/>
      <c r="K307" s="6"/>
      <c r="L307" s="6"/>
      <c r="M307" s="6"/>
      <c r="N307" s="6"/>
    </row>
    <row r="308" spans="1:14" x14ac:dyDescent="0.2">
      <c r="A308" s="109"/>
      <c r="B308" s="38"/>
      <c r="C308" s="109"/>
      <c r="D308" s="110"/>
      <c r="E308" s="110"/>
      <c r="F308" s="109"/>
      <c r="J308" s="6"/>
      <c r="K308" s="6"/>
      <c r="L308" s="6"/>
      <c r="M308" s="6"/>
      <c r="N308" s="6"/>
    </row>
    <row r="309" spans="1:14" ht="12" x14ac:dyDescent="0.2">
      <c r="A309" s="394"/>
      <c r="B309" s="395"/>
      <c r="C309" s="396"/>
      <c r="D309" s="397" t="s">
        <v>390</v>
      </c>
      <c r="E309" s="398"/>
      <c r="F309" s="399" t="s">
        <v>391</v>
      </c>
      <c r="J309" s="6"/>
      <c r="K309" s="6"/>
      <c r="L309" s="6"/>
      <c r="M309" s="6"/>
      <c r="N309" s="6"/>
    </row>
    <row r="310" spans="1:14" ht="12" x14ac:dyDescent="0.2">
      <c r="A310" s="400" t="s">
        <v>4</v>
      </c>
      <c r="B310" s="401" t="s">
        <v>5</v>
      </c>
      <c r="C310" s="402"/>
      <c r="D310" s="403" t="s">
        <v>392</v>
      </c>
      <c r="E310" s="403" t="s">
        <v>393</v>
      </c>
      <c r="F310" s="404" t="s">
        <v>394</v>
      </c>
    </row>
    <row r="311" spans="1:14" ht="12" x14ac:dyDescent="0.2">
      <c r="A311" s="400" t="s">
        <v>395</v>
      </c>
      <c r="B311" s="401" t="s">
        <v>396</v>
      </c>
      <c r="C311" s="401" t="s">
        <v>7</v>
      </c>
      <c r="D311" s="403" t="s">
        <v>397</v>
      </c>
      <c r="E311" s="403" t="s">
        <v>398</v>
      </c>
      <c r="F311" s="404" t="s">
        <v>399</v>
      </c>
    </row>
    <row r="312" spans="1:14" ht="12" x14ac:dyDescent="0.2">
      <c r="A312" s="405"/>
      <c r="B312" s="406"/>
      <c r="C312" s="407"/>
      <c r="D312" s="408" t="s">
        <v>35</v>
      </c>
      <c r="E312" s="408" t="s">
        <v>35</v>
      </c>
      <c r="F312" s="409" t="s">
        <v>35</v>
      </c>
    </row>
    <row r="313" spans="1:14" ht="12" x14ac:dyDescent="0.2">
      <c r="A313" s="410"/>
      <c r="B313" s="137"/>
      <c r="C313" s="410"/>
      <c r="D313" s="411"/>
      <c r="E313" s="411"/>
      <c r="F313" s="412"/>
    </row>
    <row r="314" spans="1:14" ht="12" x14ac:dyDescent="0.2">
      <c r="A314" s="46" t="s">
        <v>36</v>
      </c>
      <c r="B314" s="47">
        <v>193</v>
      </c>
      <c r="C314" s="47" t="s">
        <v>41</v>
      </c>
      <c r="D314" s="132">
        <v>215292</v>
      </c>
      <c r="E314" s="132">
        <v>42305</v>
      </c>
      <c r="F314" s="412"/>
    </row>
    <row r="315" spans="1:14" ht="12" x14ac:dyDescent="0.2">
      <c r="A315" s="46" t="s">
        <v>36</v>
      </c>
      <c r="B315" s="47">
        <v>199</v>
      </c>
      <c r="C315" s="47" t="s">
        <v>44</v>
      </c>
      <c r="D315" s="132">
        <v>192342</v>
      </c>
      <c r="E315" s="132">
        <v>50879</v>
      </c>
      <c r="F315" s="412"/>
    </row>
    <row r="316" spans="1:14" ht="12" x14ac:dyDescent="0.2">
      <c r="A316" s="46" t="s">
        <v>36</v>
      </c>
      <c r="B316" s="47">
        <v>202</v>
      </c>
      <c r="C316" s="47" t="s">
        <v>48</v>
      </c>
      <c r="D316" s="132">
        <v>280778</v>
      </c>
      <c r="E316" s="132">
        <v>92221</v>
      </c>
      <c r="F316" s="412"/>
    </row>
    <row r="317" spans="1:14" ht="12" x14ac:dyDescent="0.2">
      <c r="A317" s="46" t="s">
        <v>400</v>
      </c>
      <c r="B317" s="47">
        <v>211</v>
      </c>
      <c r="C317" s="47" t="s">
        <v>51</v>
      </c>
      <c r="D317" s="133">
        <v>60517</v>
      </c>
      <c r="E317" s="133">
        <v>25787</v>
      </c>
      <c r="F317" s="412"/>
    </row>
    <row r="318" spans="1:14" ht="12" x14ac:dyDescent="0.2">
      <c r="A318" s="46" t="s">
        <v>400</v>
      </c>
      <c r="B318" s="47">
        <v>211</v>
      </c>
      <c r="C318" s="47" t="s">
        <v>52</v>
      </c>
      <c r="D318" s="133">
        <v>26947</v>
      </c>
      <c r="E318" s="133">
        <v>11473</v>
      </c>
      <c r="F318" s="412"/>
    </row>
    <row r="319" spans="1:14" ht="12" x14ac:dyDescent="0.2">
      <c r="A319" s="46" t="s">
        <v>400</v>
      </c>
      <c r="B319" s="47">
        <v>221</v>
      </c>
      <c r="C319" s="47" t="s">
        <v>56</v>
      </c>
      <c r="D319" s="133">
        <v>194177</v>
      </c>
      <c r="E319" s="133">
        <v>68087</v>
      </c>
      <c r="F319" s="412"/>
    </row>
    <row r="320" spans="1:14" ht="12" x14ac:dyDescent="0.2">
      <c r="A320" s="46" t="s">
        <v>400</v>
      </c>
      <c r="B320" s="47">
        <v>221</v>
      </c>
      <c r="C320" s="47" t="s">
        <v>58</v>
      </c>
      <c r="D320" s="133">
        <v>11871</v>
      </c>
      <c r="E320" s="133">
        <v>8700</v>
      </c>
      <c r="F320" s="412"/>
    </row>
    <row r="321" spans="1:6" ht="12" x14ac:dyDescent="0.2">
      <c r="A321" s="46" t="s">
        <v>62</v>
      </c>
      <c r="B321" s="47">
        <v>228</v>
      </c>
      <c r="C321" s="47" t="s">
        <v>43</v>
      </c>
      <c r="D321" s="132">
        <v>177571</v>
      </c>
      <c r="E321" s="132">
        <v>132432</v>
      </c>
      <c r="F321" s="412"/>
    </row>
    <row r="322" spans="1:6" ht="12" x14ac:dyDescent="0.2">
      <c r="A322" s="46" t="s">
        <v>49</v>
      </c>
      <c r="B322" s="47">
        <v>245</v>
      </c>
      <c r="C322" s="47" t="s">
        <v>75</v>
      </c>
      <c r="D322" s="133">
        <v>180524</v>
      </c>
      <c r="E322" s="133">
        <v>67590</v>
      </c>
      <c r="F322" s="412"/>
    </row>
    <row r="323" spans="1:6" ht="12" x14ac:dyDescent="0.2">
      <c r="A323" s="46" t="s">
        <v>49</v>
      </c>
      <c r="B323" s="47">
        <v>245</v>
      </c>
      <c r="C323" s="47" t="s">
        <v>76</v>
      </c>
      <c r="D323" s="133">
        <v>16767</v>
      </c>
      <c r="E323" s="133">
        <v>8371</v>
      </c>
      <c r="F323" s="412"/>
    </row>
    <row r="324" spans="1:6" ht="12" x14ac:dyDescent="0.2">
      <c r="A324" s="46" t="s">
        <v>62</v>
      </c>
      <c r="B324" s="47">
        <v>270</v>
      </c>
      <c r="C324" s="47" t="s">
        <v>46</v>
      </c>
      <c r="D324" s="132">
        <v>139780</v>
      </c>
      <c r="E324" s="132">
        <v>137543</v>
      </c>
      <c r="F324" s="412"/>
    </row>
    <row r="325" spans="1:6" ht="12" x14ac:dyDescent="0.2">
      <c r="A325" s="46" t="s">
        <v>62</v>
      </c>
      <c r="B325" s="93">
        <v>319</v>
      </c>
      <c r="C325" s="47" t="s">
        <v>71</v>
      </c>
      <c r="D325" s="132">
        <v>239321</v>
      </c>
      <c r="E325" s="132">
        <v>153034</v>
      </c>
      <c r="F325" s="412"/>
    </row>
    <row r="326" spans="1:6" ht="12" x14ac:dyDescent="0.2">
      <c r="A326" s="46" t="s">
        <v>204</v>
      </c>
      <c r="B326" s="93">
        <v>322</v>
      </c>
      <c r="C326" s="47" t="s">
        <v>115</v>
      </c>
      <c r="D326" s="132">
        <v>320007</v>
      </c>
      <c r="E326" s="132">
        <v>149342</v>
      </c>
      <c r="F326" s="412"/>
    </row>
    <row r="327" spans="1:6" ht="12" x14ac:dyDescent="0.2">
      <c r="A327" s="46" t="s">
        <v>204</v>
      </c>
      <c r="B327" s="93">
        <v>322</v>
      </c>
      <c r="C327" s="47" t="s">
        <v>116</v>
      </c>
      <c r="D327" s="132">
        <v>79181</v>
      </c>
      <c r="E327" s="132">
        <v>36952</v>
      </c>
      <c r="F327" s="412"/>
    </row>
    <row r="328" spans="1:6" ht="12" x14ac:dyDescent="0.2">
      <c r="A328" s="46" t="s">
        <v>204</v>
      </c>
      <c r="B328" s="93">
        <v>322</v>
      </c>
      <c r="C328" s="47" t="s">
        <v>118</v>
      </c>
      <c r="D328" s="132">
        <v>33992</v>
      </c>
      <c r="E328" s="132">
        <v>144263</v>
      </c>
      <c r="F328" s="412"/>
    </row>
    <row r="329" spans="1:6" ht="12" x14ac:dyDescent="0.2">
      <c r="A329" s="46" t="s">
        <v>121</v>
      </c>
      <c r="B329" s="93">
        <v>337</v>
      </c>
      <c r="C329" s="47" t="s">
        <v>127</v>
      </c>
      <c r="D329" s="132">
        <v>61367</v>
      </c>
      <c r="E329" s="132">
        <v>135811</v>
      </c>
      <c r="F329" s="412"/>
    </row>
    <row r="330" spans="1:6" ht="12" x14ac:dyDescent="0.2">
      <c r="A330" s="46" t="s">
        <v>62</v>
      </c>
      <c r="B330" s="93">
        <v>341</v>
      </c>
      <c r="C330" s="47" t="s">
        <v>97</v>
      </c>
      <c r="D330" s="132">
        <v>147389</v>
      </c>
      <c r="E330" s="132">
        <v>27391</v>
      </c>
      <c r="F330" s="412"/>
    </row>
    <row r="331" spans="1:6" ht="12" x14ac:dyDescent="0.2">
      <c r="A331" s="46" t="s">
        <v>84</v>
      </c>
      <c r="B331" s="93">
        <v>351</v>
      </c>
      <c r="C331" s="47" t="s">
        <v>138</v>
      </c>
      <c r="D331" s="132">
        <v>148318</v>
      </c>
      <c r="E331" s="132">
        <v>63506</v>
      </c>
      <c r="F331" s="412"/>
    </row>
    <row r="332" spans="1:6" ht="12" x14ac:dyDescent="0.2">
      <c r="A332" s="46" t="s">
        <v>84</v>
      </c>
      <c r="B332" s="93">
        <v>351</v>
      </c>
      <c r="C332" s="47" t="s">
        <v>139</v>
      </c>
      <c r="D332" s="132">
        <v>57474</v>
      </c>
      <c r="E332" s="132">
        <v>24609</v>
      </c>
      <c r="F332" s="412"/>
    </row>
    <row r="333" spans="1:6" ht="12" x14ac:dyDescent="0.2">
      <c r="A333" s="46" t="s">
        <v>84</v>
      </c>
      <c r="B333" s="93">
        <v>351</v>
      </c>
      <c r="C333" s="47" t="s">
        <v>142</v>
      </c>
      <c r="D333" s="132">
        <v>0</v>
      </c>
      <c r="E333" s="132">
        <v>29397</v>
      </c>
      <c r="F333" s="412"/>
    </row>
    <row r="334" spans="1:6" ht="12" x14ac:dyDescent="0.2">
      <c r="A334" s="46" t="s">
        <v>84</v>
      </c>
      <c r="B334" s="93">
        <v>351</v>
      </c>
      <c r="C334" s="47" t="s">
        <v>148</v>
      </c>
      <c r="D334" s="132">
        <v>226957</v>
      </c>
      <c r="E334" s="132">
        <v>114465</v>
      </c>
      <c r="F334" s="412"/>
    </row>
    <row r="335" spans="1:6" ht="12" x14ac:dyDescent="0.2">
      <c r="A335" s="46" t="s">
        <v>84</v>
      </c>
      <c r="B335" s="93">
        <v>351</v>
      </c>
      <c r="C335" s="47" t="s">
        <v>149</v>
      </c>
      <c r="D335" s="132">
        <v>48796</v>
      </c>
      <c r="E335" s="132">
        <v>24610</v>
      </c>
      <c r="F335" s="412"/>
    </row>
    <row r="336" spans="1:6" ht="12" x14ac:dyDescent="0.2">
      <c r="A336" s="46" t="s">
        <v>84</v>
      </c>
      <c r="B336" s="93">
        <v>351</v>
      </c>
      <c r="C336" s="47" t="s">
        <v>151</v>
      </c>
      <c r="D336" s="132">
        <v>0</v>
      </c>
      <c r="E336" s="132">
        <v>40420</v>
      </c>
      <c r="F336" s="412"/>
    </row>
    <row r="337" spans="1:6" ht="12" x14ac:dyDescent="0.2">
      <c r="A337" s="46" t="s">
        <v>84</v>
      </c>
      <c r="B337" s="93">
        <v>351</v>
      </c>
      <c r="C337" s="47" t="s">
        <v>158</v>
      </c>
      <c r="D337" s="132">
        <v>121616</v>
      </c>
      <c r="E337" s="132">
        <v>73680</v>
      </c>
      <c r="F337" s="412"/>
    </row>
    <row r="338" spans="1:6" ht="12" x14ac:dyDescent="0.2">
      <c r="A338" s="46" t="s">
        <v>84</v>
      </c>
      <c r="B338" s="93">
        <v>351</v>
      </c>
      <c r="C338" s="47" t="s">
        <v>159</v>
      </c>
      <c r="D338" s="132">
        <v>30703</v>
      </c>
      <c r="E338" s="132">
        <v>18601</v>
      </c>
      <c r="F338" s="412"/>
    </row>
    <row r="339" spans="1:6" ht="12" x14ac:dyDescent="0.2">
      <c r="A339" s="46" t="s">
        <v>84</v>
      </c>
      <c r="B339" s="93">
        <v>351</v>
      </c>
      <c r="C339" s="47" t="s">
        <v>160</v>
      </c>
      <c r="D339" s="132">
        <v>0</v>
      </c>
      <c r="E339" s="132">
        <v>12861</v>
      </c>
      <c r="F339" s="412"/>
    </row>
    <row r="340" spans="1:6" ht="12" x14ac:dyDescent="0.2">
      <c r="A340" s="46" t="s">
        <v>204</v>
      </c>
      <c r="B340" s="93">
        <v>351</v>
      </c>
      <c r="C340" s="47" t="s">
        <v>168</v>
      </c>
      <c r="D340" s="132">
        <v>153466</v>
      </c>
      <c r="E340" s="132">
        <v>59264</v>
      </c>
      <c r="F340" s="412"/>
    </row>
    <row r="341" spans="1:6" ht="12" x14ac:dyDescent="0.2">
      <c r="A341" s="46" t="s">
        <v>204</v>
      </c>
      <c r="B341" s="93">
        <v>351</v>
      </c>
      <c r="C341" s="47" t="s">
        <v>170</v>
      </c>
      <c r="D341" s="132">
        <v>39219</v>
      </c>
      <c r="E341" s="132">
        <v>15145</v>
      </c>
      <c r="F341" s="412"/>
    </row>
    <row r="342" spans="1:6" ht="12" x14ac:dyDescent="0.2">
      <c r="A342" s="46" t="s">
        <v>204</v>
      </c>
      <c r="B342" s="93">
        <v>351</v>
      </c>
      <c r="C342" s="47" t="s">
        <v>172</v>
      </c>
      <c r="D342" s="132">
        <v>0</v>
      </c>
      <c r="E342" s="132">
        <v>9186</v>
      </c>
      <c r="F342" s="412"/>
    </row>
    <row r="343" spans="1:6" ht="12" x14ac:dyDescent="0.2">
      <c r="A343" s="46" t="s">
        <v>84</v>
      </c>
      <c r="B343" s="93">
        <v>363</v>
      </c>
      <c r="C343" s="47" t="s">
        <v>175</v>
      </c>
      <c r="D343" s="132">
        <v>49506</v>
      </c>
      <c r="E343" s="132">
        <v>19590</v>
      </c>
      <c r="F343" s="412"/>
    </row>
    <row r="344" spans="1:6" ht="12" x14ac:dyDescent="0.2">
      <c r="A344" s="46" t="s">
        <v>84</v>
      </c>
      <c r="B344" s="93">
        <v>363</v>
      </c>
      <c r="C344" s="47" t="s">
        <v>177</v>
      </c>
      <c r="D344" s="132">
        <v>11881</v>
      </c>
      <c r="E344" s="132">
        <v>4701</v>
      </c>
      <c r="F344" s="412"/>
    </row>
    <row r="345" spans="1:6" ht="12" x14ac:dyDescent="0.2">
      <c r="A345" s="46" t="s">
        <v>62</v>
      </c>
      <c r="B345" s="93">
        <v>367</v>
      </c>
      <c r="C345" s="47" t="s">
        <v>51</v>
      </c>
      <c r="D345" s="132">
        <v>100964</v>
      </c>
      <c r="E345" s="132">
        <v>40584</v>
      </c>
      <c r="F345" s="412"/>
    </row>
    <row r="346" spans="1:6" ht="12" x14ac:dyDescent="0.2">
      <c r="A346" s="46" t="s">
        <v>62</v>
      </c>
      <c r="B346" s="93">
        <v>367</v>
      </c>
      <c r="C346" s="47" t="s">
        <v>401</v>
      </c>
      <c r="D346" s="132">
        <v>86396</v>
      </c>
      <c r="E346" s="132">
        <v>99149</v>
      </c>
      <c r="F346" s="412"/>
    </row>
    <row r="347" spans="1:6" ht="12" x14ac:dyDescent="0.2">
      <c r="A347" s="46" t="s">
        <v>402</v>
      </c>
      <c r="B347" s="93">
        <v>383</v>
      </c>
      <c r="C347" s="47" t="s">
        <v>91</v>
      </c>
      <c r="D347" s="132">
        <v>49372</v>
      </c>
      <c r="E347" s="132">
        <v>27000</v>
      </c>
      <c r="F347" s="412"/>
    </row>
    <row r="348" spans="1:6" ht="12" x14ac:dyDescent="0.2">
      <c r="A348" s="46" t="s">
        <v>62</v>
      </c>
      <c r="B348" s="93">
        <v>420</v>
      </c>
      <c r="C348" s="47" t="s">
        <v>193</v>
      </c>
      <c r="D348" s="132">
        <v>288486</v>
      </c>
      <c r="E348" s="132">
        <v>31384</v>
      </c>
      <c r="F348" s="412"/>
    </row>
    <row r="349" spans="1:6" ht="12" x14ac:dyDescent="0.2">
      <c r="A349" s="46" t="s">
        <v>62</v>
      </c>
      <c r="B349" s="93">
        <v>420</v>
      </c>
      <c r="C349" s="47" t="s">
        <v>194</v>
      </c>
      <c r="D349" s="132">
        <v>26491</v>
      </c>
      <c r="E349" s="132">
        <v>15564</v>
      </c>
      <c r="F349" s="412"/>
    </row>
    <row r="350" spans="1:6" ht="12" x14ac:dyDescent="0.2">
      <c r="A350" s="46" t="s">
        <v>69</v>
      </c>
      <c r="B350" s="93">
        <v>449</v>
      </c>
      <c r="C350" s="47" t="s">
        <v>194</v>
      </c>
      <c r="D350" s="132">
        <v>72089</v>
      </c>
      <c r="E350" s="132">
        <v>22015</v>
      </c>
      <c r="F350" s="412"/>
    </row>
    <row r="351" spans="1:6" ht="12" x14ac:dyDescent="0.2">
      <c r="A351" s="56" t="s">
        <v>121</v>
      </c>
      <c r="B351" s="71">
        <v>486</v>
      </c>
      <c r="C351" s="57" t="s">
        <v>97</v>
      </c>
      <c r="D351" s="132">
        <v>104324</v>
      </c>
      <c r="E351" s="132">
        <v>60234</v>
      </c>
      <c r="F351" s="412"/>
    </row>
    <row r="352" spans="1:6" ht="12" x14ac:dyDescent="0.2">
      <c r="A352" s="56" t="s">
        <v>121</v>
      </c>
      <c r="B352" s="71">
        <v>486</v>
      </c>
      <c r="C352" s="57" t="s">
        <v>191</v>
      </c>
      <c r="D352" s="132">
        <v>102595</v>
      </c>
      <c r="E352" s="132">
        <v>66582</v>
      </c>
      <c r="F352" s="412"/>
    </row>
    <row r="353" spans="1:6" ht="12" x14ac:dyDescent="0.2">
      <c r="A353" s="46" t="s">
        <v>62</v>
      </c>
      <c r="B353" s="93">
        <v>495</v>
      </c>
      <c r="C353" s="47" t="s">
        <v>238</v>
      </c>
      <c r="D353" s="132">
        <v>244139</v>
      </c>
      <c r="E353" s="132">
        <v>66752</v>
      </c>
      <c r="F353" s="412"/>
    </row>
    <row r="354" spans="1:6" ht="12" x14ac:dyDescent="0.2">
      <c r="A354" s="46" t="s">
        <v>62</v>
      </c>
      <c r="B354" s="93">
        <v>495</v>
      </c>
      <c r="C354" s="47" t="s">
        <v>239</v>
      </c>
      <c r="D354" s="132">
        <v>0</v>
      </c>
      <c r="E354" s="132">
        <v>15795</v>
      </c>
      <c r="F354" s="412"/>
    </row>
    <row r="355" spans="1:6" ht="12" x14ac:dyDescent="0.2">
      <c r="A355" s="46" t="s">
        <v>62</v>
      </c>
      <c r="B355" s="93">
        <v>495</v>
      </c>
      <c r="C355" s="47" t="s">
        <v>240</v>
      </c>
      <c r="D355" s="132">
        <v>0</v>
      </c>
      <c r="E355" s="132">
        <v>10156</v>
      </c>
      <c r="F355" s="412"/>
    </row>
    <row r="356" spans="1:6" ht="12" x14ac:dyDescent="0.2">
      <c r="A356" s="46" t="s">
        <v>62</v>
      </c>
      <c r="B356" s="93">
        <v>495</v>
      </c>
      <c r="C356" s="47" t="s">
        <v>241</v>
      </c>
      <c r="D356" s="132">
        <v>0</v>
      </c>
      <c r="E356" s="132">
        <v>9092</v>
      </c>
      <c r="F356" s="412"/>
    </row>
    <row r="357" spans="1:6" ht="12" x14ac:dyDescent="0.2">
      <c r="A357" s="46" t="s">
        <v>62</v>
      </c>
      <c r="B357" s="93">
        <v>495</v>
      </c>
      <c r="C357" s="443" t="s">
        <v>243</v>
      </c>
      <c r="D357" s="132">
        <v>0</v>
      </c>
      <c r="E357" s="132">
        <v>11836</v>
      </c>
      <c r="F357" s="412"/>
    </row>
    <row r="358" spans="1:6" ht="12" x14ac:dyDescent="0.2">
      <c r="A358" s="46" t="s">
        <v>62</v>
      </c>
      <c r="B358" s="93">
        <v>495</v>
      </c>
      <c r="C358" s="47" t="s">
        <v>52</v>
      </c>
      <c r="D358" s="132">
        <v>207925</v>
      </c>
      <c r="E358" s="132">
        <v>59684</v>
      </c>
      <c r="F358" s="412"/>
    </row>
    <row r="359" spans="1:6" ht="12" x14ac:dyDescent="0.2">
      <c r="A359" s="46" t="s">
        <v>62</v>
      </c>
      <c r="B359" s="93">
        <v>495</v>
      </c>
      <c r="C359" s="47" t="s">
        <v>336</v>
      </c>
      <c r="D359" s="132">
        <v>0</v>
      </c>
      <c r="E359" s="132">
        <v>16642</v>
      </c>
      <c r="F359" s="412"/>
    </row>
    <row r="360" spans="1:6" ht="12" x14ac:dyDescent="0.2">
      <c r="A360" s="46" t="s">
        <v>62</v>
      </c>
      <c r="B360" s="93">
        <v>495</v>
      </c>
      <c r="C360" s="47" t="s">
        <v>341</v>
      </c>
      <c r="D360" s="132">
        <v>0</v>
      </c>
      <c r="E360" s="132">
        <v>6324</v>
      </c>
      <c r="F360" s="412"/>
    </row>
    <row r="361" spans="1:6" ht="12" x14ac:dyDescent="0.2">
      <c r="A361" s="46" t="s">
        <v>62</v>
      </c>
      <c r="B361" s="93">
        <v>495</v>
      </c>
      <c r="C361" s="47" t="s">
        <v>345</v>
      </c>
      <c r="D361" s="132">
        <v>0</v>
      </c>
      <c r="E361" s="132">
        <v>3364</v>
      </c>
      <c r="F361" s="412"/>
    </row>
    <row r="362" spans="1:6" ht="12" x14ac:dyDescent="0.2">
      <c r="A362" s="46" t="s">
        <v>62</v>
      </c>
      <c r="B362" s="93">
        <v>495</v>
      </c>
      <c r="C362" s="47" t="s">
        <v>349</v>
      </c>
      <c r="D362" s="132">
        <v>0</v>
      </c>
      <c r="E362" s="132">
        <v>7542</v>
      </c>
      <c r="F362" s="412"/>
    </row>
    <row r="363" spans="1:6" ht="12" x14ac:dyDescent="0.2">
      <c r="A363" s="46" t="s">
        <v>270</v>
      </c>
      <c r="B363" s="93">
        <v>495</v>
      </c>
      <c r="C363" s="47" t="s">
        <v>333</v>
      </c>
      <c r="D363" s="132">
        <v>196333</v>
      </c>
      <c r="E363" s="132">
        <v>67196</v>
      </c>
      <c r="F363" s="412"/>
    </row>
    <row r="364" spans="1:6" ht="12" x14ac:dyDescent="0.2">
      <c r="A364" s="46" t="s">
        <v>270</v>
      </c>
      <c r="B364" s="93">
        <v>495</v>
      </c>
      <c r="C364" s="47" t="s">
        <v>337</v>
      </c>
      <c r="D364" s="132">
        <v>0</v>
      </c>
      <c r="E364" s="132">
        <v>11871</v>
      </c>
      <c r="F364" s="412"/>
    </row>
    <row r="365" spans="1:6" ht="12" x14ac:dyDescent="0.2">
      <c r="A365" s="46" t="s">
        <v>270</v>
      </c>
      <c r="B365" s="93">
        <v>495</v>
      </c>
      <c r="C365" s="47" t="s">
        <v>342</v>
      </c>
      <c r="D365" s="132">
        <v>0</v>
      </c>
      <c r="E365" s="132">
        <v>3825</v>
      </c>
      <c r="F365" s="412"/>
    </row>
    <row r="366" spans="1:6" ht="12" x14ac:dyDescent="0.2">
      <c r="A366" s="46" t="s">
        <v>270</v>
      </c>
      <c r="B366" s="93">
        <v>495</v>
      </c>
      <c r="C366" s="47" t="s">
        <v>346</v>
      </c>
      <c r="D366" s="132">
        <v>0</v>
      </c>
      <c r="E366" s="132">
        <v>2012</v>
      </c>
      <c r="F366" s="412"/>
    </row>
    <row r="367" spans="1:6" ht="12" x14ac:dyDescent="0.2">
      <c r="A367" s="46" t="s">
        <v>270</v>
      </c>
      <c r="B367" s="93">
        <v>495</v>
      </c>
      <c r="C367" s="47" t="s">
        <v>350</v>
      </c>
      <c r="D367" s="132">
        <v>0</v>
      </c>
      <c r="E367" s="132">
        <v>3018</v>
      </c>
      <c r="F367" s="412"/>
    </row>
    <row r="368" spans="1:6" ht="12" x14ac:dyDescent="0.2">
      <c r="A368" s="46" t="s">
        <v>270</v>
      </c>
      <c r="B368" s="93">
        <v>510</v>
      </c>
      <c r="C368" s="47" t="s">
        <v>272</v>
      </c>
      <c r="D368" s="132">
        <v>410929</v>
      </c>
      <c r="E368" s="132">
        <v>100531</v>
      </c>
      <c r="F368" s="412"/>
    </row>
    <row r="369" spans="1:12" ht="12" x14ac:dyDescent="0.2">
      <c r="A369" s="46" t="s">
        <v>270</v>
      </c>
      <c r="B369" s="93">
        <v>510</v>
      </c>
      <c r="C369" s="47" t="s">
        <v>273</v>
      </c>
      <c r="D369" s="132">
        <v>67779</v>
      </c>
      <c r="E369" s="132">
        <v>16628</v>
      </c>
      <c r="F369" s="412"/>
    </row>
    <row r="370" spans="1:12" ht="12" x14ac:dyDescent="0.2">
      <c r="A370" s="46" t="s">
        <v>270</v>
      </c>
      <c r="B370" s="93">
        <v>582</v>
      </c>
      <c r="C370" s="47" t="s">
        <v>287</v>
      </c>
      <c r="D370" s="132">
        <v>347652</v>
      </c>
      <c r="E370" s="132">
        <v>130950</v>
      </c>
      <c r="F370" s="412"/>
    </row>
    <row r="371" spans="1:12" ht="12" x14ac:dyDescent="0.2">
      <c r="A371" s="46" t="s">
        <v>270</v>
      </c>
      <c r="B371" s="93">
        <v>582</v>
      </c>
      <c r="C371" s="47" t="s">
        <v>288</v>
      </c>
      <c r="D371" s="132">
        <v>21256</v>
      </c>
      <c r="E371" s="132">
        <v>7965</v>
      </c>
      <c r="F371" s="412"/>
    </row>
    <row r="372" spans="1:12" ht="12" x14ac:dyDescent="0.2">
      <c r="A372" s="46" t="s">
        <v>305</v>
      </c>
      <c r="B372" s="93">
        <v>631</v>
      </c>
      <c r="C372" s="47" t="s">
        <v>321</v>
      </c>
      <c r="D372" s="132">
        <v>10000000</v>
      </c>
      <c r="E372" s="132">
        <v>68460</v>
      </c>
      <c r="F372" s="412"/>
    </row>
    <row r="373" spans="1:12" ht="12" x14ac:dyDescent="0.2">
      <c r="A373" s="46" t="s">
        <v>305</v>
      </c>
      <c r="B373" s="93">
        <v>631</v>
      </c>
      <c r="C373" s="47" t="s">
        <v>324</v>
      </c>
      <c r="D373" s="132">
        <v>10000</v>
      </c>
      <c r="E373" s="132">
        <v>0</v>
      </c>
      <c r="F373" s="412"/>
    </row>
    <row r="374" spans="1:12" ht="12" x14ac:dyDescent="0.2">
      <c r="A374" s="46" t="s">
        <v>305</v>
      </c>
      <c r="B374" s="93">
        <v>657</v>
      </c>
      <c r="C374" s="47" t="s">
        <v>326</v>
      </c>
      <c r="D374" s="132">
        <v>0</v>
      </c>
      <c r="E374" s="132">
        <v>445229</v>
      </c>
      <c r="F374" s="412"/>
    </row>
    <row r="375" spans="1:12" ht="12" x14ac:dyDescent="0.2">
      <c r="A375" s="46" t="s">
        <v>279</v>
      </c>
      <c r="B375" s="93">
        <v>658</v>
      </c>
      <c r="C375" s="47" t="s">
        <v>329</v>
      </c>
      <c r="D375" s="132">
        <v>0</v>
      </c>
      <c r="E375" s="132">
        <v>170585</v>
      </c>
      <c r="F375" s="412"/>
    </row>
    <row r="376" spans="1:12" ht="12" x14ac:dyDescent="0.2">
      <c r="A376" s="46" t="s">
        <v>305</v>
      </c>
      <c r="B376" s="93">
        <v>779</v>
      </c>
      <c r="C376" s="47" t="s">
        <v>39</v>
      </c>
      <c r="D376" s="132">
        <v>0</v>
      </c>
      <c r="E376" s="132">
        <v>471625</v>
      </c>
      <c r="F376" s="412"/>
    </row>
    <row r="377" spans="1:12" ht="12" x14ac:dyDescent="0.2">
      <c r="A377" s="418"/>
      <c r="B377" s="424"/>
      <c r="C377" s="421"/>
      <c r="D377" s="420"/>
      <c r="E377" s="423"/>
      <c r="F377" s="418"/>
    </row>
    <row r="378" spans="1:12" ht="12" x14ac:dyDescent="0.2">
      <c r="A378" s="425" t="s">
        <v>735</v>
      </c>
      <c r="B378" s="426"/>
      <c r="C378" s="425"/>
      <c r="D378" s="427">
        <f>SUM(D314:D377)</f>
        <v>15602489</v>
      </c>
      <c r="E378" s="427">
        <f>SUM(E314:E377)</f>
        <v>3871810</v>
      </c>
      <c r="F378" s="425"/>
    </row>
    <row r="379" spans="1:12" x14ac:dyDescent="0.2">
      <c r="A379" s="8"/>
      <c r="B379" s="68"/>
      <c r="C379" s="8"/>
      <c r="D379" s="74"/>
      <c r="E379" s="74"/>
      <c r="F379" s="8"/>
    </row>
    <row r="380" spans="1:12" ht="15" x14ac:dyDescent="0.25">
      <c r="A380" s="428" t="s">
        <v>404</v>
      </c>
      <c r="B380" s="429"/>
      <c r="C380" s="429"/>
      <c r="D380" s="372"/>
      <c r="E380" s="372"/>
      <c r="F380" s="430"/>
      <c r="G380" s="430"/>
      <c r="H380" s="372"/>
      <c r="I380" s="372"/>
      <c r="J380" s="372"/>
      <c r="K380" s="372"/>
      <c r="L380" s="316"/>
    </row>
    <row r="381" spans="1:12" ht="15" x14ac:dyDescent="0.25">
      <c r="A381" s="108" t="s">
        <v>389</v>
      </c>
      <c r="B381" s="429"/>
      <c r="C381" s="429"/>
      <c r="D381" s="372"/>
      <c r="E381" s="372"/>
      <c r="F381" s="430"/>
      <c r="G381" s="430"/>
      <c r="H381" s="372"/>
      <c r="I381" s="372"/>
      <c r="J381" s="372"/>
      <c r="K381" s="372"/>
      <c r="L381" s="316"/>
    </row>
    <row r="382" spans="1:12" ht="12.75" x14ac:dyDescent="0.2">
      <c r="A382" s="364" t="s">
        <v>737</v>
      </c>
      <c r="B382" s="372"/>
      <c r="C382" s="372"/>
      <c r="D382" s="372"/>
      <c r="E382" s="372"/>
      <c r="F382" s="430"/>
      <c r="G382" s="430"/>
      <c r="H382" s="372"/>
      <c r="I382" s="372"/>
      <c r="J382" s="372"/>
      <c r="K382" s="372"/>
      <c r="L382" s="316"/>
    </row>
    <row r="383" spans="1:12" x14ac:dyDescent="0.2">
      <c r="A383" s="431"/>
      <c r="B383" s="431"/>
      <c r="C383" s="431"/>
      <c r="D383" s="431"/>
      <c r="E383" s="431"/>
      <c r="F383" s="432"/>
      <c r="G383" s="432"/>
      <c r="H383" s="431"/>
      <c r="I383" s="431"/>
      <c r="J383" s="431"/>
      <c r="K383" s="431"/>
      <c r="L383" s="316"/>
    </row>
    <row r="384" spans="1:12" x14ac:dyDescent="0.2">
      <c r="A384" s="187"/>
      <c r="B384" s="272" t="s">
        <v>405</v>
      </c>
      <c r="C384" s="272"/>
      <c r="D384" s="272"/>
      <c r="E384" s="188"/>
      <c r="F384" s="272" t="s">
        <v>406</v>
      </c>
      <c r="G384" s="272" t="s">
        <v>407</v>
      </c>
      <c r="H384" s="272" t="s">
        <v>408</v>
      </c>
      <c r="I384" s="272" t="s">
        <v>14</v>
      </c>
      <c r="J384" s="272" t="s">
        <v>408</v>
      </c>
      <c r="K384" s="272" t="s">
        <v>409</v>
      </c>
      <c r="L384" s="272" t="s">
        <v>410</v>
      </c>
    </row>
    <row r="385" spans="1:12" x14ac:dyDescent="0.2">
      <c r="A385" s="277" t="s">
        <v>411</v>
      </c>
      <c r="B385" s="278" t="s">
        <v>412</v>
      </c>
      <c r="C385" s="278" t="s">
        <v>413</v>
      </c>
      <c r="D385" s="278" t="s">
        <v>5</v>
      </c>
      <c r="E385" s="278" t="s">
        <v>7</v>
      </c>
      <c r="F385" s="278" t="s">
        <v>15</v>
      </c>
      <c r="G385" s="278" t="s">
        <v>414</v>
      </c>
      <c r="H385" s="278" t="s">
        <v>415</v>
      </c>
      <c r="I385" s="278" t="s">
        <v>416</v>
      </c>
      <c r="J385" s="278" t="s">
        <v>417</v>
      </c>
      <c r="K385" s="278" t="s">
        <v>418</v>
      </c>
      <c r="L385" s="278" t="s">
        <v>419</v>
      </c>
    </row>
    <row r="386" spans="1:12" x14ac:dyDescent="0.2">
      <c r="A386" s="277" t="s">
        <v>395</v>
      </c>
      <c r="B386" s="278" t="s">
        <v>420</v>
      </c>
      <c r="C386" s="278" t="s">
        <v>421</v>
      </c>
      <c r="D386" s="278" t="s">
        <v>422</v>
      </c>
      <c r="E386" s="246"/>
      <c r="F386" s="278" t="s">
        <v>423</v>
      </c>
      <c r="G386" s="278" t="s">
        <v>424</v>
      </c>
      <c r="H386" s="278" t="s">
        <v>425</v>
      </c>
      <c r="I386" s="278" t="s">
        <v>426</v>
      </c>
      <c r="J386" s="278" t="s">
        <v>22</v>
      </c>
      <c r="K386" s="298" t="s">
        <v>22</v>
      </c>
      <c r="L386" s="298" t="s">
        <v>427</v>
      </c>
    </row>
    <row r="387" spans="1:12" x14ac:dyDescent="0.2">
      <c r="A387" s="281"/>
      <c r="B387" s="256" t="s">
        <v>428</v>
      </c>
      <c r="C387" s="256"/>
      <c r="D387" s="256"/>
      <c r="E387" s="255"/>
      <c r="F387" s="299"/>
      <c r="G387" s="299"/>
      <c r="H387" s="256"/>
      <c r="I387" s="256" t="s">
        <v>35</v>
      </c>
      <c r="J387" s="256"/>
      <c r="K387" s="300"/>
      <c r="L387" s="300" t="s">
        <v>429</v>
      </c>
    </row>
    <row r="388" spans="1:12" x14ac:dyDescent="0.2">
      <c r="A388" s="431"/>
      <c r="B388" s="431"/>
      <c r="C388" s="431"/>
      <c r="D388" s="431"/>
      <c r="E388" s="431"/>
      <c r="F388" s="432"/>
      <c r="G388" s="432"/>
      <c r="H388" s="431"/>
      <c r="I388" s="431"/>
      <c r="J388" s="431"/>
      <c r="K388" s="431"/>
      <c r="L388" s="316"/>
    </row>
    <row r="389" spans="1:12" ht="15.75" x14ac:dyDescent="0.25">
      <c r="A389" s="433" t="s">
        <v>742</v>
      </c>
      <c r="B389" s="37"/>
      <c r="C389" s="372"/>
      <c r="D389" s="68"/>
      <c r="E389" s="38"/>
      <c r="F389" s="314"/>
      <c r="G389" s="38"/>
      <c r="H389" s="315"/>
      <c r="I389" s="315"/>
      <c r="J389" s="315"/>
      <c r="K389" s="315"/>
      <c r="L389" s="316"/>
    </row>
    <row r="390" spans="1:12" x14ac:dyDescent="0.2">
      <c r="A390" s="37"/>
      <c r="B390" s="37"/>
      <c r="C390" s="372"/>
      <c r="D390" s="68"/>
      <c r="E390" s="38"/>
      <c r="F390" s="314"/>
      <c r="G390" s="38"/>
      <c r="H390" s="315"/>
      <c r="I390" s="315"/>
      <c r="J390" s="315"/>
      <c r="K390" s="315"/>
      <c r="L390" s="316"/>
    </row>
    <row r="391" spans="1:12" x14ac:dyDescent="0.2">
      <c r="A391" s="434"/>
      <c r="B391" s="381"/>
      <c r="C391" s="381"/>
      <c r="D391" s="381"/>
      <c r="E391" s="381"/>
      <c r="F391" s="435"/>
      <c r="G391" s="435"/>
      <c r="H391" s="379">
        <v>0</v>
      </c>
      <c r="I391" s="379">
        <v>0</v>
      </c>
      <c r="J391" s="379">
        <v>0</v>
      </c>
      <c r="K391" s="379">
        <v>0</v>
      </c>
      <c r="L391" s="379">
        <v>0</v>
      </c>
    </row>
    <row r="392" spans="1:12" x14ac:dyDescent="0.2">
      <c r="A392" s="436"/>
      <c r="B392" s="372"/>
      <c r="C392" s="372"/>
      <c r="D392" s="372"/>
      <c r="E392" s="372"/>
      <c r="F392" s="430"/>
      <c r="G392" s="430"/>
      <c r="H392" s="388"/>
      <c r="I392" s="388"/>
      <c r="J392" s="388"/>
      <c r="K392" s="388"/>
      <c r="L392" s="316"/>
    </row>
    <row r="393" spans="1:12" x14ac:dyDescent="0.2">
      <c r="A393" s="437" t="s">
        <v>431</v>
      </c>
      <c r="B393" s="372"/>
      <c r="C393" s="372"/>
      <c r="D393" s="372"/>
      <c r="E393" s="372"/>
      <c r="F393" s="430"/>
      <c r="G393" s="430"/>
      <c r="H393" s="393"/>
      <c r="I393" s="393"/>
      <c r="J393" s="393"/>
      <c r="K393" s="393"/>
      <c r="L393" s="316"/>
    </row>
    <row r="394" spans="1:12" x14ac:dyDescent="0.2">
      <c r="A394" s="438" t="s">
        <v>432</v>
      </c>
      <c r="B394" s="372"/>
      <c r="C394" s="372"/>
      <c r="D394" s="372"/>
      <c r="E394" s="439"/>
      <c r="F394" s="440"/>
      <c r="G394" s="441"/>
      <c r="H394" s="393"/>
      <c r="I394" s="393"/>
      <c r="J394" s="393"/>
      <c r="K394" s="393"/>
      <c r="L394" s="316"/>
    </row>
    <row r="395" spans="1:12" x14ac:dyDescent="0.2">
      <c r="A395" s="438" t="s">
        <v>433</v>
      </c>
      <c r="B395" s="372"/>
      <c r="C395" s="372"/>
      <c r="D395" s="372"/>
      <c r="E395" s="372"/>
      <c r="F395" s="430"/>
      <c r="G395" s="430"/>
      <c r="H395" s="372"/>
      <c r="I395" s="372"/>
      <c r="J395" s="372"/>
      <c r="K395" s="372"/>
      <c r="L395" s="316"/>
    </row>
    <row r="396" spans="1:12" x14ac:dyDescent="0.2">
      <c r="A396" s="442"/>
      <c r="B396" s="372"/>
      <c r="C396" s="372"/>
      <c r="D396" s="372"/>
      <c r="E396" s="372"/>
      <c r="F396" s="430"/>
      <c r="G396" s="430"/>
      <c r="H396" s="393"/>
      <c r="I396" s="393"/>
      <c r="J396" s="393"/>
      <c r="K396" s="393"/>
      <c r="L396" s="316"/>
    </row>
    <row r="397" spans="1:12" x14ac:dyDescent="0.2">
      <c r="A397" s="187" t="s">
        <v>434</v>
      </c>
      <c r="B397" s="188"/>
      <c r="C397" s="188"/>
      <c r="D397" s="188"/>
      <c r="E397" s="188"/>
      <c r="F397" s="189"/>
    </row>
    <row r="398" spans="1:12" ht="22.5" x14ac:dyDescent="0.2">
      <c r="A398" s="190" t="s">
        <v>435</v>
      </c>
      <c r="B398" s="191" t="s">
        <v>436</v>
      </c>
      <c r="C398" s="191" t="s">
        <v>437</v>
      </c>
      <c r="D398" s="192" t="s">
        <v>438</v>
      </c>
      <c r="E398" s="191" t="s">
        <v>439</v>
      </c>
      <c r="F398" s="193" t="s">
        <v>440</v>
      </c>
    </row>
    <row r="399" spans="1:12" ht="67.5" x14ac:dyDescent="0.2">
      <c r="A399" s="194">
        <v>193</v>
      </c>
      <c r="B399" s="195" t="s">
        <v>37</v>
      </c>
      <c r="C399" s="195" t="s">
        <v>441</v>
      </c>
      <c r="D399" s="195" t="s">
        <v>442</v>
      </c>
      <c r="E399" s="196" t="s">
        <v>443</v>
      </c>
      <c r="F399" s="197" t="s">
        <v>444</v>
      </c>
    </row>
    <row r="400" spans="1:12" ht="67.5" x14ac:dyDescent="0.2">
      <c r="A400" s="198">
        <v>199</v>
      </c>
      <c r="B400" s="199" t="s">
        <v>42</v>
      </c>
      <c r="C400" s="199" t="s">
        <v>441</v>
      </c>
      <c r="D400" s="199" t="s">
        <v>442</v>
      </c>
      <c r="E400" s="200" t="s">
        <v>443</v>
      </c>
      <c r="F400" s="201" t="s">
        <v>445</v>
      </c>
    </row>
    <row r="401" spans="1:6" ht="101.25" x14ac:dyDescent="0.2">
      <c r="A401" s="194">
        <v>202</v>
      </c>
      <c r="B401" s="195" t="s">
        <v>45</v>
      </c>
      <c r="C401" s="195" t="s">
        <v>441</v>
      </c>
      <c r="D401" s="195" t="s">
        <v>442</v>
      </c>
      <c r="E401" s="196" t="s">
        <v>446</v>
      </c>
      <c r="F401" s="197" t="s">
        <v>447</v>
      </c>
    </row>
    <row r="402" spans="1:6" ht="33.75" x14ac:dyDescent="0.2">
      <c r="A402" s="198">
        <v>211</v>
      </c>
      <c r="B402" s="199" t="s">
        <v>50</v>
      </c>
      <c r="C402" s="199" t="s">
        <v>448</v>
      </c>
      <c r="D402" s="199" t="s">
        <v>442</v>
      </c>
      <c r="E402" s="199" t="s">
        <v>449</v>
      </c>
      <c r="F402" s="199" t="s">
        <v>450</v>
      </c>
    </row>
    <row r="403" spans="1:6" ht="56.25" x14ac:dyDescent="0.2">
      <c r="A403" s="194">
        <v>221</v>
      </c>
      <c r="B403" s="195" t="s">
        <v>55</v>
      </c>
      <c r="C403" s="195" t="s">
        <v>448</v>
      </c>
      <c r="D403" s="195" t="s">
        <v>451</v>
      </c>
      <c r="E403" s="199" t="s">
        <v>452</v>
      </c>
      <c r="F403" s="199" t="s">
        <v>453</v>
      </c>
    </row>
    <row r="404" spans="1:6" ht="22.5" x14ac:dyDescent="0.2">
      <c r="A404" s="198">
        <v>225</v>
      </c>
      <c r="B404" s="199" t="s">
        <v>63</v>
      </c>
      <c r="C404" s="199" t="s">
        <v>454</v>
      </c>
      <c r="D404" s="199" t="s">
        <v>455</v>
      </c>
      <c r="E404" s="199" t="s">
        <v>456</v>
      </c>
      <c r="F404" s="199" t="s">
        <v>457</v>
      </c>
    </row>
    <row r="405" spans="1:6" x14ac:dyDescent="0.2">
      <c r="A405" s="194">
        <v>226</v>
      </c>
      <c r="B405" s="195" t="s">
        <v>458</v>
      </c>
      <c r="C405" s="195" t="s">
        <v>448</v>
      </c>
      <c r="D405" s="195" t="s">
        <v>442</v>
      </c>
      <c r="E405" s="195" t="s">
        <v>459</v>
      </c>
      <c r="F405" s="195" t="s">
        <v>460</v>
      </c>
    </row>
    <row r="406" spans="1:6" x14ac:dyDescent="0.2">
      <c r="A406" s="198">
        <v>228</v>
      </c>
      <c r="B406" s="199" t="s">
        <v>68</v>
      </c>
      <c r="C406" s="199" t="s">
        <v>454</v>
      </c>
      <c r="D406" s="199" t="s">
        <v>455</v>
      </c>
      <c r="E406" s="199" t="s">
        <v>461</v>
      </c>
      <c r="F406" s="199" t="s">
        <v>461</v>
      </c>
    </row>
    <row r="407" spans="1:6" ht="22.5" x14ac:dyDescent="0.2">
      <c r="A407" s="194">
        <v>233</v>
      </c>
      <c r="B407" s="195" t="s">
        <v>462</v>
      </c>
      <c r="C407" s="195" t="s">
        <v>448</v>
      </c>
      <c r="D407" s="195" t="s">
        <v>463</v>
      </c>
      <c r="E407" s="199" t="s">
        <v>464</v>
      </c>
      <c r="F407" s="199" t="s">
        <v>465</v>
      </c>
    </row>
    <row r="408" spans="1:6" ht="45" x14ac:dyDescent="0.2">
      <c r="A408" s="198">
        <v>236</v>
      </c>
      <c r="B408" s="199" t="s">
        <v>70</v>
      </c>
      <c r="C408" s="199" t="s">
        <v>441</v>
      </c>
      <c r="D408" s="199" t="s">
        <v>455</v>
      </c>
      <c r="E408" s="199" t="s">
        <v>466</v>
      </c>
      <c r="F408" s="199" t="s">
        <v>467</v>
      </c>
    </row>
    <row r="409" spans="1:6" ht="22.5" x14ac:dyDescent="0.2">
      <c r="A409" s="194">
        <v>239</v>
      </c>
      <c r="B409" s="195" t="s">
        <v>468</v>
      </c>
      <c r="C409" s="195" t="s">
        <v>469</v>
      </c>
      <c r="D409" s="195" t="s">
        <v>442</v>
      </c>
      <c r="E409" s="195" t="s">
        <v>470</v>
      </c>
      <c r="F409" s="195" t="s">
        <v>470</v>
      </c>
    </row>
    <row r="410" spans="1:6" x14ac:dyDescent="0.2">
      <c r="A410" s="198">
        <v>243</v>
      </c>
      <c r="B410" s="199" t="s">
        <v>471</v>
      </c>
      <c r="C410" s="199" t="s">
        <v>469</v>
      </c>
      <c r="D410" s="199" t="s">
        <v>442</v>
      </c>
      <c r="E410" s="199" t="s">
        <v>472</v>
      </c>
      <c r="F410" s="199" t="s">
        <v>472</v>
      </c>
    </row>
    <row r="411" spans="1:6" ht="45" x14ac:dyDescent="0.2">
      <c r="A411" s="194">
        <v>245</v>
      </c>
      <c r="B411" s="195" t="s">
        <v>74</v>
      </c>
      <c r="C411" s="195" t="s">
        <v>448</v>
      </c>
      <c r="D411" s="195" t="s">
        <v>451</v>
      </c>
      <c r="E411" s="199" t="s">
        <v>473</v>
      </c>
      <c r="F411" s="199" t="s">
        <v>474</v>
      </c>
    </row>
    <row r="412" spans="1:6" ht="67.5" x14ac:dyDescent="0.2">
      <c r="A412" s="198">
        <v>247</v>
      </c>
      <c r="B412" s="199" t="s">
        <v>79</v>
      </c>
      <c r="C412" s="199" t="s">
        <v>448</v>
      </c>
      <c r="D412" s="199" t="s">
        <v>451</v>
      </c>
      <c r="E412" s="199" t="s">
        <v>475</v>
      </c>
      <c r="F412" s="199" t="s">
        <v>476</v>
      </c>
    </row>
    <row r="413" spans="1:6" ht="22.5" x14ac:dyDescent="0.2">
      <c r="A413" s="194">
        <v>262</v>
      </c>
      <c r="B413" s="195" t="s">
        <v>477</v>
      </c>
      <c r="C413" s="195" t="s">
        <v>478</v>
      </c>
      <c r="D413" s="195" t="s">
        <v>442</v>
      </c>
      <c r="E413" s="195" t="s">
        <v>479</v>
      </c>
      <c r="F413" s="195" t="s">
        <v>479</v>
      </c>
    </row>
    <row r="414" spans="1:6" ht="45" x14ac:dyDescent="0.2">
      <c r="A414" s="198">
        <v>265</v>
      </c>
      <c r="B414" s="199" t="s">
        <v>480</v>
      </c>
      <c r="C414" s="199" t="s">
        <v>481</v>
      </c>
      <c r="D414" s="199" t="s">
        <v>451</v>
      </c>
      <c r="E414" s="199" t="s">
        <v>482</v>
      </c>
      <c r="F414" s="199" t="s">
        <v>483</v>
      </c>
    </row>
    <row r="415" spans="1:6" x14ac:dyDescent="0.2">
      <c r="A415" s="194">
        <v>270</v>
      </c>
      <c r="B415" s="195" t="s">
        <v>83</v>
      </c>
      <c r="C415" s="195" t="s">
        <v>454</v>
      </c>
      <c r="D415" s="195" t="s">
        <v>455</v>
      </c>
      <c r="E415" s="195" t="s">
        <v>461</v>
      </c>
      <c r="F415" s="195" t="s">
        <v>461</v>
      </c>
    </row>
    <row r="416" spans="1:6" ht="56.25" x14ac:dyDescent="0.2">
      <c r="A416" s="198">
        <v>271</v>
      </c>
      <c r="B416" s="199" t="s">
        <v>85</v>
      </c>
      <c r="C416" s="199" t="s">
        <v>484</v>
      </c>
      <c r="D416" s="199" t="s">
        <v>451</v>
      </c>
      <c r="E416" s="199" t="s">
        <v>485</v>
      </c>
      <c r="F416" s="199" t="s">
        <v>486</v>
      </c>
    </row>
    <row r="417" spans="1:6" ht="22.5" x14ac:dyDescent="0.2">
      <c r="A417" s="194">
        <v>278</v>
      </c>
      <c r="B417" s="195" t="s">
        <v>487</v>
      </c>
      <c r="C417" s="195" t="s">
        <v>488</v>
      </c>
      <c r="D417" s="195" t="s">
        <v>442</v>
      </c>
      <c r="E417" s="195" t="s">
        <v>489</v>
      </c>
      <c r="F417" s="195" t="s">
        <v>489</v>
      </c>
    </row>
    <row r="418" spans="1:6" ht="22.5" x14ac:dyDescent="0.2">
      <c r="A418" s="198">
        <v>280</v>
      </c>
      <c r="B418" s="199" t="s">
        <v>490</v>
      </c>
      <c r="C418" s="199" t="s">
        <v>448</v>
      </c>
      <c r="D418" s="199" t="s">
        <v>491</v>
      </c>
      <c r="E418" s="199" t="s">
        <v>492</v>
      </c>
      <c r="F418" s="199" t="s">
        <v>493</v>
      </c>
    </row>
    <row r="419" spans="1:6" ht="56.25" x14ac:dyDescent="0.2">
      <c r="A419" s="194">
        <v>282</v>
      </c>
      <c r="B419" s="195" t="s">
        <v>90</v>
      </c>
      <c r="C419" s="195" t="s">
        <v>484</v>
      </c>
      <c r="D419" s="195" t="s">
        <v>451</v>
      </c>
      <c r="E419" s="199" t="s">
        <v>494</v>
      </c>
      <c r="F419" s="199" t="s">
        <v>495</v>
      </c>
    </row>
    <row r="420" spans="1:6" ht="45" x14ac:dyDescent="0.2">
      <c r="A420" s="198">
        <v>283</v>
      </c>
      <c r="B420" s="199" t="s">
        <v>96</v>
      </c>
      <c r="C420" s="199" t="s">
        <v>441</v>
      </c>
      <c r="D420" s="199" t="s">
        <v>455</v>
      </c>
      <c r="E420" s="199" t="s">
        <v>496</v>
      </c>
      <c r="F420" s="202" t="s">
        <v>497</v>
      </c>
    </row>
    <row r="421" spans="1:6" x14ac:dyDescent="0.2">
      <c r="A421" s="194">
        <v>290</v>
      </c>
      <c r="B421" s="195" t="s">
        <v>498</v>
      </c>
      <c r="C421" s="195" t="s">
        <v>484</v>
      </c>
      <c r="D421" s="195" t="s">
        <v>499</v>
      </c>
      <c r="E421" s="195"/>
      <c r="F421" s="195" t="s">
        <v>500</v>
      </c>
    </row>
    <row r="422" spans="1:6" ht="56.25" x14ac:dyDescent="0.2">
      <c r="A422" s="198">
        <v>294</v>
      </c>
      <c r="B422" s="199" t="s">
        <v>100</v>
      </c>
      <c r="C422" s="199" t="s">
        <v>448</v>
      </c>
      <c r="D422" s="199" t="s">
        <v>451</v>
      </c>
      <c r="E422" s="200" t="s">
        <v>501</v>
      </c>
      <c r="F422" s="200" t="s">
        <v>502</v>
      </c>
    </row>
    <row r="423" spans="1:6" ht="33.75" x14ac:dyDescent="0.2">
      <c r="A423" s="194">
        <v>295</v>
      </c>
      <c r="B423" s="195" t="s">
        <v>503</v>
      </c>
      <c r="C423" s="195" t="s">
        <v>484</v>
      </c>
      <c r="D423" s="195" t="s">
        <v>504</v>
      </c>
      <c r="E423" s="195" t="s">
        <v>505</v>
      </c>
      <c r="F423" s="195" t="s">
        <v>505</v>
      </c>
    </row>
    <row r="424" spans="1:6" x14ac:dyDescent="0.2">
      <c r="A424" s="198">
        <v>299</v>
      </c>
      <c r="B424" s="199" t="s">
        <v>506</v>
      </c>
      <c r="C424" s="199" t="s">
        <v>484</v>
      </c>
      <c r="D424" s="199" t="s">
        <v>499</v>
      </c>
      <c r="E424" s="199"/>
      <c r="F424" s="199" t="s">
        <v>500</v>
      </c>
    </row>
    <row r="425" spans="1:6" ht="33.75" x14ac:dyDescent="0.2">
      <c r="A425" s="194">
        <v>300</v>
      </c>
      <c r="B425" s="195" t="s">
        <v>105</v>
      </c>
      <c r="C425" s="195" t="s">
        <v>481</v>
      </c>
      <c r="D425" s="195" t="s">
        <v>455</v>
      </c>
      <c r="E425" s="195" t="s">
        <v>507</v>
      </c>
      <c r="F425" s="195" t="s">
        <v>508</v>
      </c>
    </row>
    <row r="426" spans="1:6" ht="22.5" x14ac:dyDescent="0.2">
      <c r="A426" s="198">
        <v>304</v>
      </c>
      <c r="B426" s="199" t="s">
        <v>509</v>
      </c>
      <c r="C426" s="199" t="s">
        <v>478</v>
      </c>
      <c r="D426" s="199" t="s">
        <v>510</v>
      </c>
      <c r="E426" s="199" t="s">
        <v>511</v>
      </c>
      <c r="F426" s="199" t="s">
        <v>512</v>
      </c>
    </row>
    <row r="427" spans="1:6" ht="22.5" x14ac:dyDescent="0.2">
      <c r="A427" s="198" t="s">
        <v>513</v>
      </c>
      <c r="B427" s="199" t="s">
        <v>514</v>
      </c>
      <c r="C427" s="199" t="s">
        <v>448</v>
      </c>
      <c r="D427" s="199" t="s">
        <v>515</v>
      </c>
      <c r="E427" s="199" t="s">
        <v>516</v>
      </c>
      <c r="F427" s="199" t="s">
        <v>517</v>
      </c>
    </row>
    <row r="428" spans="1:6" ht="33.75" x14ac:dyDescent="0.2">
      <c r="A428" s="194">
        <v>311</v>
      </c>
      <c r="B428" s="195" t="s">
        <v>518</v>
      </c>
      <c r="C428" s="195" t="s">
        <v>478</v>
      </c>
      <c r="D428" s="195" t="s">
        <v>519</v>
      </c>
      <c r="E428" s="195" t="s">
        <v>520</v>
      </c>
      <c r="F428" s="195" t="s">
        <v>521</v>
      </c>
    </row>
    <row r="429" spans="1:6" ht="22.5" x14ac:dyDescent="0.2">
      <c r="A429" s="198">
        <v>312</v>
      </c>
      <c r="B429" s="199" t="s">
        <v>522</v>
      </c>
      <c r="C429" s="199" t="s">
        <v>523</v>
      </c>
      <c r="D429" s="199" t="s">
        <v>442</v>
      </c>
      <c r="E429" s="199" t="s">
        <v>524</v>
      </c>
      <c r="F429" s="199" t="s">
        <v>524</v>
      </c>
    </row>
    <row r="430" spans="1:6" ht="56.25" x14ac:dyDescent="0.2">
      <c r="A430" s="194">
        <v>313</v>
      </c>
      <c r="B430" s="195" t="s">
        <v>525</v>
      </c>
      <c r="C430" s="195" t="s">
        <v>526</v>
      </c>
      <c r="D430" s="195" t="s">
        <v>527</v>
      </c>
      <c r="E430" s="199" t="s">
        <v>528</v>
      </c>
      <c r="F430" s="195" t="s">
        <v>529</v>
      </c>
    </row>
    <row r="431" spans="1:6" ht="22.5" x14ac:dyDescent="0.2">
      <c r="A431" s="198">
        <v>315</v>
      </c>
      <c r="B431" s="199" t="s">
        <v>530</v>
      </c>
      <c r="C431" s="199" t="s">
        <v>531</v>
      </c>
      <c r="D431" s="199" t="s">
        <v>532</v>
      </c>
      <c r="E431" s="199"/>
      <c r="F431" s="199" t="s">
        <v>500</v>
      </c>
    </row>
    <row r="432" spans="1:6" x14ac:dyDescent="0.2">
      <c r="A432" s="194">
        <v>316</v>
      </c>
      <c r="B432" s="195" t="s">
        <v>530</v>
      </c>
      <c r="C432" s="195" t="s">
        <v>484</v>
      </c>
      <c r="D432" s="195" t="s">
        <v>499</v>
      </c>
      <c r="E432" s="195"/>
      <c r="F432" s="195" t="s">
        <v>500</v>
      </c>
    </row>
    <row r="433" spans="1:6" x14ac:dyDescent="0.2">
      <c r="A433" s="198">
        <v>319</v>
      </c>
      <c r="B433" s="199" t="s">
        <v>110</v>
      </c>
      <c r="C433" s="199" t="s">
        <v>454</v>
      </c>
      <c r="D433" s="199" t="s">
        <v>455</v>
      </c>
      <c r="E433" s="199" t="s">
        <v>461</v>
      </c>
      <c r="F433" s="199" t="s">
        <v>461</v>
      </c>
    </row>
    <row r="434" spans="1:6" ht="56.25" x14ac:dyDescent="0.2">
      <c r="A434" s="194">
        <v>322</v>
      </c>
      <c r="B434" s="195" t="s">
        <v>112</v>
      </c>
      <c r="C434" s="195" t="s">
        <v>484</v>
      </c>
      <c r="D434" s="195" t="s">
        <v>451</v>
      </c>
      <c r="E434" s="199" t="s">
        <v>533</v>
      </c>
      <c r="F434" s="199" t="s">
        <v>474</v>
      </c>
    </row>
    <row r="435" spans="1:6" ht="33.75" x14ac:dyDescent="0.2">
      <c r="A435" s="198">
        <v>323</v>
      </c>
      <c r="B435" s="199" t="s">
        <v>534</v>
      </c>
      <c r="C435" s="199" t="s">
        <v>523</v>
      </c>
      <c r="D435" s="199" t="s">
        <v>535</v>
      </c>
      <c r="E435" s="199" t="s">
        <v>536</v>
      </c>
      <c r="F435" s="199" t="s">
        <v>537</v>
      </c>
    </row>
    <row r="436" spans="1:6" ht="22.5" x14ac:dyDescent="0.2">
      <c r="A436" s="203">
        <v>330</v>
      </c>
      <c r="B436" s="204" t="s">
        <v>538</v>
      </c>
      <c r="C436" s="204" t="s">
        <v>481</v>
      </c>
      <c r="D436" s="204" t="s">
        <v>539</v>
      </c>
      <c r="E436" s="204" t="s">
        <v>540</v>
      </c>
      <c r="F436" s="204" t="s">
        <v>540</v>
      </c>
    </row>
    <row r="437" spans="1:6" ht="22.5" x14ac:dyDescent="0.2">
      <c r="A437" s="205">
        <v>331</v>
      </c>
      <c r="B437" s="202" t="s">
        <v>541</v>
      </c>
      <c r="C437" s="202" t="s">
        <v>531</v>
      </c>
      <c r="D437" s="202" t="s">
        <v>542</v>
      </c>
      <c r="E437" s="202" t="s">
        <v>543</v>
      </c>
      <c r="F437" s="202" t="s">
        <v>544</v>
      </c>
    </row>
    <row r="438" spans="1:6" ht="45" x14ac:dyDescent="0.2">
      <c r="A438" s="205">
        <v>332</v>
      </c>
      <c r="B438" s="202" t="s">
        <v>541</v>
      </c>
      <c r="C438" s="202" t="s">
        <v>545</v>
      </c>
      <c r="D438" s="202" t="s">
        <v>546</v>
      </c>
      <c r="E438" s="202" t="s">
        <v>547</v>
      </c>
      <c r="F438" s="202" t="s">
        <v>548</v>
      </c>
    </row>
    <row r="439" spans="1:6" ht="22.5" x14ac:dyDescent="0.2">
      <c r="A439" s="203" t="s">
        <v>549</v>
      </c>
      <c r="B439" s="204" t="s">
        <v>550</v>
      </c>
      <c r="C439" s="204" t="s">
        <v>448</v>
      </c>
      <c r="D439" s="204" t="s">
        <v>515</v>
      </c>
      <c r="E439" s="204" t="s">
        <v>516</v>
      </c>
      <c r="F439" s="204" t="s">
        <v>517</v>
      </c>
    </row>
    <row r="440" spans="1:6" x14ac:dyDescent="0.2">
      <c r="A440" s="205" t="s">
        <v>551</v>
      </c>
      <c r="B440" s="202" t="s">
        <v>122</v>
      </c>
      <c r="C440" s="202" t="s">
        <v>552</v>
      </c>
      <c r="D440" s="202" t="s">
        <v>455</v>
      </c>
      <c r="E440" s="202" t="s">
        <v>553</v>
      </c>
      <c r="F440" s="202" t="s">
        <v>553</v>
      </c>
    </row>
    <row r="441" spans="1:6" x14ac:dyDescent="0.2">
      <c r="A441" s="203">
        <v>338</v>
      </c>
      <c r="B441" s="204" t="s">
        <v>554</v>
      </c>
      <c r="C441" s="204" t="s">
        <v>478</v>
      </c>
      <c r="D441" s="204" t="s">
        <v>442</v>
      </c>
      <c r="E441" s="202" t="s">
        <v>555</v>
      </c>
      <c r="F441" s="202" t="s">
        <v>555</v>
      </c>
    </row>
    <row r="442" spans="1:6" ht="33.75" x14ac:dyDescent="0.2">
      <c r="A442" s="205">
        <v>341</v>
      </c>
      <c r="B442" s="202" t="s">
        <v>133</v>
      </c>
      <c r="C442" s="202" t="s">
        <v>454</v>
      </c>
      <c r="D442" s="202" t="s">
        <v>442</v>
      </c>
      <c r="E442" s="202" t="s">
        <v>556</v>
      </c>
      <c r="F442" s="202" t="s">
        <v>556</v>
      </c>
    </row>
    <row r="443" spans="1:6" ht="33.75" x14ac:dyDescent="0.2">
      <c r="A443" s="203">
        <v>342</v>
      </c>
      <c r="B443" s="204" t="s">
        <v>557</v>
      </c>
      <c r="C443" s="204" t="s">
        <v>484</v>
      </c>
      <c r="D443" s="204" t="s">
        <v>558</v>
      </c>
      <c r="E443" s="202" t="s">
        <v>505</v>
      </c>
      <c r="F443" s="204" t="s">
        <v>505</v>
      </c>
    </row>
    <row r="444" spans="1:6" ht="33.75" x14ac:dyDescent="0.2">
      <c r="A444" s="205">
        <v>346</v>
      </c>
      <c r="B444" s="202" t="s">
        <v>559</v>
      </c>
      <c r="C444" s="202" t="s">
        <v>478</v>
      </c>
      <c r="D444" s="202" t="s">
        <v>519</v>
      </c>
      <c r="E444" s="202" t="s">
        <v>560</v>
      </c>
      <c r="F444" s="202" t="s">
        <v>521</v>
      </c>
    </row>
    <row r="445" spans="1:6" ht="33.75" x14ac:dyDescent="0.2">
      <c r="A445" s="203" t="s">
        <v>561</v>
      </c>
      <c r="B445" s="204" t="s">
        <v>137</v>
      </c>
      <c r="C445" s="204" t="s">
        <v>484</v>
      </c>
      <c r="D445" s="202" t="s">
        <v>451</v>
      </c>
      <c r="E445" s="202" t="s">
        <v>562</v>
      </c>
      <c r="F445" s="202" t="s">
        <v>562</v>
      </c>
    </row>
    <row r="446" spans="1:6" ht="33.75" x14ac:dyDescent="0.2">
      <c r="A446" s="205">
        <v>354</v>
      </c>
      <c r="B446" s="202" t="s">
        <v>563</v>
      </c>
      <c r="C446" s="202" t="s">
        <v>531</v>
      </c>
      <c r="D446" s="202" t="s">
        <v>564</v>
      </c>
      <c r="E446" s="202" t="s">
        <v>565</v>
      </c>
      <c r="F446" s="202" t="s">
        <v>565</v>
      </c>
    </row>
    <row r="447" spans="1:6" ht="22.5" x14ac:dyDescent="0.2">
      <c r="A447" s="203">
        <v>361</v>
      </c>
      <c r="B447" s="204" t="s">
        <v>566</v>
      </c>
      <c r="C447" s="204" t="s">
        <v>523</v>
      </c>
      <c r="D447" s="204" t="s">
        <v>442</v>
      </c>
      <c r="E447" s="204" t="s">
        <v>524</v>
      </c>
      <c r="F447" s="204" t="s">
        <v>524</v>
      </c>
    </row>
    <row r="448" spans="1:6" ht="22.5" x14ac:dyDescent="0.2">
      <c r="A448" s="205">
        <v>362</v>
      </c>
      <c r="B448" s="202" t="s">
        <v>567</v>
      </c>
      <c r="C448" s="202" t="s">
        <v>448</v>
      </c>
      <c r="D448" s="202" t="s">
        <v>442</v>
      </c>
      <c r="E448" s="202" t="s">
        <v>489</v>
      </c>
      <c r="F448" s="202" t="s">
        <v>489</v>
      </c>
    </row>
    <row r="449" spans="1:6" ht="33.75" x14ac:dyDescent="0.2">
      <c r="A449" s="203">
        <v>363</v>
      </c>
      <c r="B449" s="204" t="s">
        <v>174</v>
      </c>
      <c r="C449" s="204" t="s">
        <v>484</v>
      </c>
      <c r="D449" s="204" t="s">
        <v>568</v>
      </c>
      <c r="E449" s="202" t="s">
        <v>569</v>
      </c>
      <c r="F449" s="202" t="s">
        <v>569</v>
      </c>
    </row>
    <row r="450" spans="1:6" ht="56.25" x14ac:dyDescent="0.2">
      <c r="A450" s="205" t="s">
        <v>570</v>
      </c>
      <c r="B450" s="202" t="s">
        <v>145</v>
      </c>
      <c r="C450" s="202" t="s">
        <v>484</v>
      </c>
      <c r="D450" s="202" t="s">
        <v>451</v>
      </c>
      <c r="E450" s="202" t="s">
        <v>571</v>
      </c>
      <c r="F450" s="202" t="s">
        <v>474</v>
      </c>
    </row>
    <row r="451" spans="1:6" ht="22.5" x14ac:dyDescent="0.2">
      <c r="A451" s="203">
        <v>365</v>
      </c>
      <c r="B451" s="204" t="s">
        <v>572</v>
      </c>
      <c r="C451" s="204" t="s">
        <v>523</v>
      </c>
      <c r="D451" s="204" t="s">
        <v>573</v>
      </c>
      <c r="E451" s="202" t="s">
        <v>574</v>
      </c>
      <c r="F451" s="202" t="s">
        <v>574</v>
      </c>
    </row>
    <row r="452" spans="1:6" x14ac:dyDescent="0.2">
      <c r="A452" s="205">
        <v>367</v>
      </c>
      <c r="B452" s="202" t="s">
        <v>179</v>
      </c>
      <c r="C452" s="202" t="s">
        <v>454</v>
      </c>
      <c r="D452" s="202" t="s">
        <v>455</v>
      </c>
      <c r="E452" s="202" t="s">
        <v>461</v>
      </c>
      <c r="F452" s="202" t="s">
        <v>461</v>
      </c>
    </row>
    <row r="453" spans="1:6" ht="33.75" x14ac:dyDescent="0.2">
      <c r="A453" s="203">
        <v>368</v>
      </c>
      <c r="B453" s="204" t="s">
        <v>575</v>
      </c>
      <c r="C453" s="204" t="s">
        <v>478</v>
      </c>
      <c r="D453" s="204" t="s">
        <v>576</v>
      </c>
      <c r="E453" s="202" t="s">
        <v>577</v>
      </c>
      <c r="F453" s="202" t="s">
        <v>578</v>
      </c>
    </row>
    <row r="454" spans="1:6" ht="33.75" x14ac:dyDescent="0.2">
      <c r="A454" s="205">
        <v>369</v>
      </c>
      <c r="B454" s="202" t="s">
        <v>579</v>
      </c>
      <c r="C454" s="202" t="s">
        <v>523</v>
      </c>
      <c r="D454" s="202" t="s">
        <v>504</v>
      </c>
      <c r="E454" s="202" t="s">
        <v>505</v>
      </c>
      <c r="F454" s="202" t="s">
        <v>505</v>
      </c>
    </row>
    <row r="455" spans="1:6" ht="33.75" x14ac:dyDescent="0.2">
      <c r="A455" s="205">
        <v>373</v>
      </c>
      <c r="B455" s="202" t="s">
        <v>580</v>
      </c>
      <c r="C455" s="202" t="s">
        <v>481</v>
      </c>
      <c r="D455" s="202" t="s">
        <v>581</v>
      </c>
      <c r="E455" s="202" t="s">
        <v>582</v>
      </c>
      <c r="F455" s="202" t="s">
        <v>583</v>
      </c>
    </row>
    <row r="456" spans="1:6" x14ac:dyDescent="0.2">
      <c r="A456" s="205">
        <v>379</v>
      </c>
      <c r="B456" s="202" t="s">
        <v>584</v>
      </c>
      <c r="C456" s="202" t="s">
        <v>484</v>
      </c>
      <c r="D456" s="202" t="s">
        <v>585</v>
      </c>
      <c r="E456" s="202"/>
      <c r="F456" s="202" t="s">
        <v>586</v>
      </c>
    </row>
    <row r="457" spans="1:6" ht="33.75" x14ac:dyDescent="0.2">
      <c r="A457" s="205" t="s">
        <v>587</v>
      </c>
      <c r="B457" s="202" t="s">
        <v>126</v>
      </c>
      <c r="C457" s="202" t="s">
        <v>552</v>
      </c>
      <c r="D457" s="202" t="s">
        <v>451</v>
      </c>
      <c r="E457" s="202" t="s">
        <v>588</v>
      </c>
      <c r="F457" s="202" t="s">
        <v>588</v>
      </c>
    </row>
    <row r="458" spans="1:6" ht="56.25" x14ac:dyDescent="0.2">
      <c r="A458" s="205" t="s">
        <v>589</v>
      </c>
      <c r="B458" s="202" t="s">
        <v>154</v>
      </c>
      <c r="C458" s="202" t="s">
        <v>484</v>
      </c>
      <c r="D458" s="202" t="s">
        <v>455</v>
      </c>
      <c r="E458" s="202" t="s">
        <v>590</v>
      </c>
      <c r="F458" s="202" t="s">
        <v>562</v>
      </c>
    </row>
    <row r="459" spans="1:6" ht="45" x14ac:dyDescent="0.2">
      <c r="A459" s="205">
        <v>383</v>
      </c>
      <c r="B459" s="202" t="s">
        <v>591</v>
      </c>
      <c r="C459" s="202" t="s">
        <v>545</v>
      </c>
      <c r="D459" s="202" t="s">
        <v>451</v>
      </c>
      <c r="E459" s="202" t="s">
        <v>592</v>
      </c>
      <c r="F459" s="202" t="s">
        <v>593</v>
      </c>
    </row>
    <row r="460" spans="1:6" ht="56.25" x14ac:dyDescent="0.2">
      <c r="A460" s="205">
        <v>392</v>
      </c>
      <c r="B460" s="202" t="s">
        <v>186</v>
      </c>
      <c r="C460" s="202" t="s">
        <v>441</v>
      </c>
      <c r="D460" s="202" t="s">
        <v>451</v>
      </c>
      <c r="E460" s="202" t="s">
        <v>594</v>
      </c>
      <c r="F460" s="202" t="s">
        <v>595</v>
      </c>
    </row>
    <row r="461" spans="1:6" ht="33.75" x14ac:dyDescent="0.2">
      <c r="A461" s="205">
        <v>393</v>
      </c>
      <c r="B461" s="202" t="s">
        <v>596</v>
      </c>
      <c r="C461" s="202" t="s">
        <v>484</v>
      </c>
      <c r="D461" s="202" t="s">
        <v>558</v>
      </c>
      <c r="E461" s="202" t="s">
        <v>505</v>
      </c>
      <c r="F461" s="202" t="s">
        <v>505</v>
      </c>
    </row>
    <row r="462" spans="1:6" ht="33.75" x14ac:dyDescent="0.2">
      <c r="A462" s="205">
        <v>396</v>
      </c>
      <c r="B462" s="202" t="s">
        <v>597</v>
      </c>
      <c r="C462" s="202" t="s">
        <v>523</v>
      </c>
      <c r="D462" s="202" t="s">
        <v>598</v>
      </c>
      <c r="E462" s="202" t="s">
        <v>599</v>
      </c>
      <c r="F462" s="202" t="s">
        <v>599</v>
      </c>
    </row>
    <row r="463" spans="1:6" ht="56.25" x14ac:dyDescent="0.2">
      <c r="A463" s="205" t="s">
        <v>600</v>
      </c>
      <c r="B463" s="202" t="s">
        <v>164</v>
      </c>
      <c r="C463" s="202" t="s">
        <v>484</v>
      </c>
      <c r="D463" s="202" t="s">
        <v>455</v>
      </c>
      <c r="E463" s="202" t="s">
        <v>601</v>
      </c>
      <c r="F463" s="202" t="s">
        <v>562</v>
      </c>
    </row>
    <row r="464" spans="1:6" ht="33.75" x14ac:dyDescent="0.2">
      <c r="A464" s="205">
        <v>405</v>
      </c>
      <c r="B464" s="206">
        <v>38393</v>
      </c>
      <c r="C464" s="202" t="s">
        <v>484</v>
      </c>
      <c r="D464" s="202" t="s">
        <v>442</v>
      </c>
      <c r="E464" s="202" t="s">
        <v>602</v>
      </c>
      <c r="F464" s="202" t="s">
        <v>602</v>
      </c>
    </row>
    <row r="465" spans="1:6" ht="33.75" x14ac:dyDescent="0.2">
      <c r="A465" s="203">
        <v>410</v>
      </c>
      <c r="B465" s="207">
        <v>38454</v>
      </c>
      <c r="C465" s="208" t="s">
        <v>484</v>
      </c>
      <c r="D465" s="208" t="s">
        <v>558</v>
      </c>
      <c r="E465" s="208" t="s">
        <v>505</v>
      </c>
      <c r="F465" s="208" t="s">
        <v>505</v>
      </c>
    </row>
    <row r="466" spans="1:6" ht="33.75" x14ac:dyDescent="0.2">
      <c r="A466" s="205">
        <v>412</v>
      </c>
      <c r="B466" s="206">
        <v>38470</v>
      </c>
      <c r="C466" s="202" t="s">
        <v>478</v>
      </c>
      <c r="D466" s="202" t="s">
        <v>603</v>
      </c>
      <c r="E466" s="202" t="s">
        <v>604</v>
      </c>
      <c r="F466" s="202" t="s">
        <v>604</v>
      </c>
    </row>
    <row r="467" spans="1:6" ht="22.5" x14ac:dyDescent="0.2">
      <c r="A467" s="205">
        <v>414</v>
      </c>
      <c r="B467" s="206">
        <v>38498</v>
      </c>
      <c r="C467" s="202" t="s">
        <v>523</v>
      </c>
      <c r="D467" s="202" t="s">
        <v>605</v>
      </c>
      <c r="E467" s="202" t="s">
        <v>606</v>
      </c>
      <c r="F467" s="202" t="s">
        <v>606</v>
      </c>
    </row>
    <row r="468" spans="1:6" x14ac:dyDescent="0.2">
      <c r="A468" s="205">
        <v>420</v>
      </c>
      <c r="B468" s="206">
        <v>38526</v>
      </c>
      <c r="C468" s="202" t="s">
        <v>454</v>
      </c>
      <c r="D468" s="202" t="s">
        <v>442</v>
      </c>
      <c r="E468" s="202" t="s">
        <v>461</v>
      </c>
      <c r="F468" s="202" t="s">
        <v>461</v>
      </c>
    </row>
    <row r="469" spans="1:6" ht="22.5" x14ac:dyDescent="0.2">
      <c r="A469" s="205">
        <v>424</v>
      </c>
      <c r="B469" s="206">
        <v>38553</v>
      </c>
      <c r="C469" s="206" t="s">
        <v>448</v>
      </c>
      <c r="D469" s="204" t="s">
        <v>515</v>
      </c>
      <c r="E469" s="204" t="s">
        <v>516</v>
      </c>
      <c r="F469" s="204" t="s">
        <v>517</v>
      </c>
    </row>
    <row r="470" spans="1:6" x14ac:dyDescent="0.2">
      <c r="A470" s="205" t="s">
        <v>607</v>
      </c>
      <c r="B470" s="206">
        <v>38559</v>
      </c>
      <c r="C470" s="202" t="s">
        <v>552</v>
      </c>
      <c r="D470" s="202" t="s">
        <v>455</v>
      </c>
      <c r="E470" s="202" t="s">
        <v>608</v>
      </c>
      <c r="F470" s="202" t="s">
        <v>608</v>
      </c>
    </row>
    <row r="471" spans="1:6" ht="22.5" x14ac:dyDescent="0.2">
      <c r="A471" s="205">
        <v>430</v>
      </c>
      <c r="B471" s="206">
        <v>38576</v>
      </c>
      <c r="C471" s="206" t="s">
        <v>448</v>
      </c>
      <c r="D471" s="202" t="s">
        <v>609</v>
      </c>
      <c r="E471" s="202" t="s">
        <v>610</v>
      </c>
      <c r="F471" s="202" t="s">
        <v>517</v>
      </c>
    </row>
    <row r="472" spans="1:6" ht="33.75" x14ac:dyDescent="0.2">
      <c r="A472" s="205">
        <v>436</v>
      </c>
      <c r="B472" s="206">
        <v>38638</v>
      </c>
      <c r="C472" s="202" t="s">
        <v>523</v>
      </c>
      <c r="D472" s="202" t="s">
        <v>535</v>
      </c>
      <c r="E472" s="202" t="s">
        <v>536</v>
      </c>
      <c r="F472" s="202" t="s">
        <v>537</v>
      </c>
    </row>
    <row r="473" spans="1:6" ht="45" x14ac:dyDescent="0.2">
      <c r="A473" s="205" t="s">
        <v>611</v>
      </c>
      <c r="B473" s="206">
        <v>38649</v>
      </c>
      <c r="C473" s="202" t="s">
        <v>484</v>
      </c>
      <c r="D473" s="202" t="s">
        <v>455</v>
      </c>
      <c r="E473" s="202" t="s">
        <v>612</v>
      </c>
      <c r="F473" s="202" t="s">
        <v>562</v>
      </c>
    </row>
    <row r="474" spans="1:6" ht="33.75" x14ac:dyDescent="0.2">
      <c r="A474" s="205">
        <v>441</v>
      </c>
      <c r="B474" s="206">
        <v>38673</v>
      </c>
      <c r="C474" s="202" t="s">
        <v>523</v>
      </c>
      <c r="D474" s="208" t="s">
        <v>558</v>
      </c>
      <c r="E474" s="208" t="s">
        <v>505</v>
      </c>
      <c r="F474" s="208" t="s">
        <v>505</v>
      </c>
    </row>
    <row r="475" spans="1:6" ht="33.75" x14ac:dyDescent="0.2">
      <c r="A475" s="205">
        <v>442</v>
      </c>
      <c r="B475" s="206">
        <v>38677</v>
      </c>
      <c r="C475" s="202" t="s">
        <v>478</v>
      </c>
      <c r="D475" s="202" t="s">
        <v>613</v>
      </c>
      <c r="E475" s="202" t="s">
        <v>614</v>
      </c>
      <c r="F475" s="202" t="s">
        <v>614</v>
      </c>
    </row>
    <row r="476" spans="1:6" ht="213.75" x14ac:dyDescent="0.2">
      <c r="A476" s="205">
        <v>449</v>
      </c>
      <c r="B476" s="206">
        <v>38716</v>
      </c>
      <c r="C476" s="202" t="s">
        <v>441</v>
      </c>
      <c r="D476" s="202" t="s">
        <v>451</v>
      </c>
      <c r="E476" s="209" t="s">
        <v>615</v>
      </c>
      <c r="F476" s="202" t="s">
        <v>616</v>
      </c>
    </row>
    <row r="477" spans="1:6" ht="33.75" x14ac:dyDescent="0.2">
      <c r="A477" s="205" t="s">
        <v>617</v>
      </c>
      <c r="B477" s="206">
        <v>38734</v>
      </c>
      <c r="C477" s="202" t="s">
        <v>478</v>
      </c>
      <c r="D477" s="202" t="s">
        <v>519</v>
      </c>
      <c r="E477" s="202" t="s">
        <v>560</v>
      </c>
      <c r="F477" s="202" t="s">
        <v>521</v>
      </c>
    </row>
    <row r="478" spans="1:6" ht="22.5" x14ac:dyDescent="0.2">
      <c r="A478" s="205">
        <v>455</v>
      </c>
      <c r="B478" s="206">
        <v>38769</v>
      </c>
      <c r="C478" s="202" t="s">
        <v>618</v>
      </c>
      <c r="D478" s="202" t="s">
        <v>619</v>
      </c>
      <c r="E478" s="202" t="s">
        <v>620</v>
      </c>
      <c r="F478" s="202" t="s">
        <v>620</v>
      </c>
    </row>
    <row r="479" spans="1:6" ht="33.75" x14ac:dyDescent="0.2">
      <c r="A479" s="205">
        <v>458</v>
      </c>
      <c r="B479" s="206">
        <v>38792</v>
      </c>
      <c r="C479" s="208" t="s">
        <v>621</v>
      </c>
      <c r="D479" s="202" t="s">
        <v>558</v>
      </c>
      <c r="E479" s="208" t="s">
        <v>505</v>
      </c>
      <c r="F479" s="208" t="s">
        <v>505</v>
      </c>
    </row>
    <row r="480" spans="1:6" x14ac:dyDescent="0.2">
      <c r="A480" s="205">
        <v>460</v>
      </c>
      <c r="B480" s="206">
        <v>38812</v>
      </c>
      <c r="C480" s="202" t="s">
        <v>454</v>
      </c>
      <c r="D480" s="202" t="s">
        <v>455</v>
      </c>
      <c r="E480" s="202" t="s">
        <v>553</v>
      </c>
      <c r="F480" s="202" t="s">
        <v>553</v>
      </c>
    </row>
    <row r="481" spans="1:6" ht="78.75" x14ac:dyDescent="0.2">
      <c r="A481" s="205">
        <v>462</v>
      </c>
      <c r="B481" s="206">
        <v>38818</v>
      </c>
      <c r="C481" s="202" t="s">
        <v>478</v>
      </c>
      <c r="D481" s="202" t="s">
        <v>622</v>
      </c>
      <c r="E481" s="202" t="s">
        <v>623</v>
      </c>
      <c r="F481" s="202" t="s">
        <v>624</v>
      </c>
    </row>
    <row r="482" spans="1:6" ht="33.75" x14ac:dyDescent="0.2">
      <c r="A482" s="205">
        <v>471</v>
      </c>
      <c r="B482" s="206">
        <v>38960</v>
      </c>
      <c r="C482" s="202" t="s">
        <v>478</v>
      </c>
      <c r="D482" s="202" t="s">
        <v>625</v>
      </c>
      <c r="E482" s="202" t="s">
        <v>626</v>
      </c>
      <c r="F482" s="202" t="s">
        <v>626</v>
      </c>
    </row>
    <row r="483" spans="1:6" ht="33.75" x14ac:dyDescent="0.2">
      <c r="A483" s="205">
        <v>472</v>
      </c>
      <c r="B483" s="206">
        <v>38973</v>
      </c>
      <c r="C483" s="202" t="s">
        <v>552</v>
      </c>
      <c r="D483" s="204" t="s">
        <v>504</v>
      </c>
      <c r="E483" s="204" t="s">
        <v>505</v>
      </c>
      <c r="F483" s="204" t="s">
        <v>505</v>
      </c>
    </row>
    <row r="484" spans="1:6" x14ac:dyDescent="0.2">
      <c r="A484" s="205">
        <v>473</v>
      </c>
      <c r="B484" s="206">
        <v>38986</v>
      </c>
      <c r="C484" s="202" t="s">
        <v>478</v>
      </c>
      <c r="D484" s="202" t="s">
        <v>627</v>
      </c>
      <c r="E484" s="202" t="s">
        <v>628</v>
      </c>
      <c r="F484" s="202" t="s">
        <v>628</v>
      </c>
    </row>
    <row r="485" spans="1:6" ht="22.5" x14ac:dyDescent="0.2">
      <c r="A485" s="205">
        <v>486</v>
      </c>
      <c r="B485" s="206" t="s">
        <v>231</v>
      </c>
      <c r="C485" s="202" t="s">
        <v>552</v>
      </c>
      <c r="D485" s="202" t="s">
        <v>455</v>
      </c>
      <c r="E485" s="202" t="s">
        <v>629</v>
      </c>
      <c r="F485" s="202" t="s">
        <v>629</v>
      </c>
    </row>
    <row r="486" spans="1:6" ht="45" x14ac:dyDescent="0.2">
      <c r="A486" s="205" t="s">
        <v>630</v>
      </c>
      <c r="B486" s="206" t="s">
        <v>216</v>
      </c>
      <c r="C486" s="202" t="s">
        <v>484</v>
      </c>
      <c r="D486" s="202" t="s">
        <v>455</v>
      </c>
      <c r="E486" s="202" t="s">
        <v>612</v>
      </c>
      <c r="F486" s="202" t="s">
        <v>562</v>
      </c>
    </row>
    <row r="487" spans="1:6" ht="33.75" x14ac:dyDescent="0.2">
      <c r="A487" s="205" t="s">
        <v>631</v>
      </c>
      <c r="B487" s="206" t="s">
        <v>632</v>
      </c>
      <c r="C487" s="202" t="s">
        <v>478</v>
      </c>
      <c r="D487" s="202" t="s">
        <v>576</v>
      </c>
      <c r="E487" s="202" t="s">
        <v>577</v>
      </c>
      <c r="F487" s="202" t="s">
        <v>578</v>
      </c>
    </row>
    <row r="488" spans="1:6" x14ac:dyDescent="0.2">
      <c r="A488" s="205" t="s">
        <v>633</v>
      </c>
      <c r="B488" s="206" t="s">
        <v>237</v>
      </c>
      <c r="C488" s="202" t="s">
        <v>454</v>
      </c>
      <c r="D488" s="202" t="s">
        <v>455</v>
      </c>
      <c r="E488" s="202" t="s">
        <v>553</v>
      </c>
      <c r="F488" s="202" t="s">
        <v>553</v>
      </c>
    </row>
    <row r="489" spans="1:6" ht="67.5" x14ac:dyDescent="0.2">
      <c r="A489" s="205">
        <v>496</v>
      </c>
      <c r="B489" s="206" t="s">
        <v>634</v>
      </c>
      <c r="C489" s="202" t="s">
        <v>478</v>
      </c>
      <c r="D489" s="202" t="s">
        <v>635</v>
      </c>
      <c r="E489" s="202" t="s">
        <v>636</v>
      </c>
      <c r="F489" s="202" t="s">
        <v>637</v>
      </c>
    </row>
    <row r="490" spans="1:6" ht="33.75" x14ac:dyDescent="0.2">
      <c r="A490" s="205" t="s">
        <v>638</v>
      </c>
      <c r="B490" s="206" t="s">
        <v>639</v>
      </c>
      <c r="C490" s="202" t="s">
        <v>478</v>
      </c>
      <c r="D490" s="202" t="s">
        <v>640</v>
      </c>
      <c r="E490" s="199" t="s">
        <v>520</v>
      </c>
      <c r="F490" s="202" t="s">
        <v>521</v>
      </c>
    </row>
    <row r="491" spans="1:6" ht="33.75" x14ac:dyDescent="0.2">
      <c r="A491" s="205">
        <v>501</v>
      </c>
      <c r="B491" s="206" t="s">
        <v>265</v>
      </c>
      <c r="C491" s="202" t="s">
        <v>441</v>
      </c>
      <c r="D491" s="202" t="s">
        <v>451</v>
      </c>
      <c r="E491" s="202" t="s">
        <v>641</v>
      </c>
      <c r="F491" s="202" t="s">
        <v>616</v>
      </c>
    </row>
    <row r="492" spans="1:6" ht="33.75" x14ac:dyDescent="0.2">
      <c r="A492" s="205" t="s">
        <v>642</v>
      </c>
      <c r="B492" s="206" t="s">
        <v>639</v>
      </c>
      <c r="C492" s="202" t="s">
        <v>478</v>
      </c>
      <c r="D492" s="202" t="s">
        <v>576</v>
      </c>
      <c r="E492" s="202" t="s">
        <v>577</v>
      </c>
      <c r="F492" s="202" t="s">
        <v>578</v>
      </c>
    </row>
    <row r="493" spans="1:6" x14ac:dyDescent="0.2">
      <c r="A493" s="205">
        <v>510</v>
      </c>
      <c r="B493" s="206" t="s">
        <v>271</v>
      </c>
      <c r="C493" s="202" t="s">
        <v>454</v>
      </c>
      <c r="D493" s="202" t="s">
        <v>455</v>
      </c>
      <c r="E493" s="202" t="s">
        <v>461</v>
      </c>
      <c r="F493" s="202" t="s">
        <v>461</v>
      </c>
    </row>
    <row r="494" spans="1:6" ht="33.75" x14ac:dyDescent="0.2">
      <c r="A494" s="205">
        <v>511</v>
      </c>
      <c r="B494" s="206" t="s">
        <v>643</v>
      </c>
      <c r="C494" s="202" t="s">
        <v>523</v>
      </c>
      <c r="D494" s="202" t="s">
        <v>535</v>
      </c>
      <c r="E494" s="202" t="s">
        <v>536</v>
      </c>
      <c r="F494" s="202" t="s">
        <v>537</v>
      </c>
    </row>
    <row r="495" spans="1:6" ht="22.5" x14ac:dyDescent="0.2">
      <c r="A495" s="205">
        <v>514</v>
      </c>
      <c r="B495" s="206" t="s">
        <v>280</v>
      </c>
      <c r="C495" s="202" t="s">
        <v>523</v>
      </c>
      <c r="D495" s="202" t="s">
        <v>644</v>
      </c>
      <c r="E495" s="202"/>
      <c r="F495" s="202" t="s">
        <v>279</v>
      </c>
    </row>
    <row r="496" spans="1:6" x14ac:dyDescent="0.2">
      <c r="A496" s="205" t="s">
        <v>645</v>
      </c>
      <c r="B496" s="206" t="s">
        <v>246</v>
      </c>
      <c r="C496" s="202" t="s">
        <v>454</v>
      </c>
      <c r="D496" s="202" t="s">
        <v>455</v>
      </c>
      <c r="E496" s="202" t="s">
        <v>608</v>
      </c>
      <c r="F496" s="202" t="s">
        <v>608</v>
      </c>
    </row>
    <row r="497" spans="1:6" ht="22.5" x14ac:dyDescent="0.2">
      <c r="A497" s="205">
        <v>519</v>
      </c>
      <c r="B497" s="206" t="s">
        <v>646</v>
      </c>
      <c r="C497" s="202" t="s">
        <v>478</v>
      </c>
      <c r="D497" s="202" t="s">
        <v>605</v>
      </c>
      <c r="E497" s="202" t="s">
        <v>606</v>
      </c>
      <c r="F497" s="202" t="s">
        <v>606</v>
      </c>
    </row>
    <row r="498" spans="1:6" ht="22.5" x14ac:dyDescent="0.2">
      <c r="A498" s="205">
        <v>523</v>
      </c>
      <c r="B498" s="206" t="s">
        <v>234</v>
      </c>
      <c r="C498" s="202" t="s">
        <v>552</v>
      </c>
      <c r="D498" s="202" t="s">
        <v>455</v>
      </c>
      <c r="E498" s="202" t="s">
        <v>629</v>
      </c>
      <c r="F498" s="202" t="s">
        <v>629</v>
      </c>
    </row>
    <row r="499" spans="1:6" ht="67.5" x14ac:dyDescent="0.2">
      <c r="A499" s="205">
        <v>524</v>
      </c>
      <c r="B499" s="206" t="s">
        <v>647</v>
      </c>
      <c r="C499" s="202" t="s">
        <v>478</v>
      </c>
      <c r="D499" s="202" t="s">
        <v>635</v>
      </c>
      <c r="E499" s="202" t="s">
        <v>636</v>
      </c>
      <c r="F499" s="202" t="s">
        <v>637</v>
      </c>
    </row>
    <row r="500" spans="1:6" ht="22.5" x14ac:dyDescent="0.2">
      <c r="A500" s="205">
        <v>536</v>
      </c>
      <c r="B500" s="206" t="s">
        <v>286</v>
      </c>
      <c r="C500" s="202" t="s">
        <v>523</v>
      </c>
      <c r="D500" s="202" t="s">
        <v>455</v>
      </c>
      <c r="E500" s="202" t="s">
        <v>648</v>
      </c>
      <c r="F500" s="202" t="s">
        <v>608</v>
      </c>
    </row>
    <row r="501" spans="1:6" ht="90" x14ac:dyDescent="0.2">
      <c r="A501" s="205">
        <v>554</v>
      </c>
      <c r="B501" s="206" t="s">
        <v>649</v>
      </c>
      <c r="C501" s="202" t="s">
        <v>650</v>
      </c>
      <c r="D501" s="202" t="s">
        <v>651</v>
      </c>
      <c r="E501" s="202" t="s">
        <v>652</v>
      </c>
      <c r="F501" s="202" t="s">
        <v>305</v>
      </c>
    </row>
    <row r="502" spans="1:6" ht="45" x14ac:dyDescent="0.2">
      <c r="A502" s="205">
        <v>557</v>
      </c>
      <c r="B502" s="206" t="s">
        <v>293</v>
      </c>
      <c r="C502" s="202" t="s">
        <v>441</v>
      </c>
      <c r="D502" s="202" t="s">
        <v>451</v>
      </c>
      <c r="E502" s="202" t="s">
        <v>653</v>
      </c>
      <c r="F502" s="202" t="s">
        <v>654</v>
      </c>
    </row>
    <row r="503" spans="1:6" ht="22.5" x14ac:dyDescent="0.2">
      <c r="A503" s="205">
        <v>571</v>
      </c>
      <c r="B503" s="206" t="s">
        <v>655</v>
      </c>
      <c r="C503" s="202" t="s">
        <v>478</v>
      </c>
      <c r="D503" s="202" t="s">
        <v>656</v>
      </c>
      <c r="E503" s="202" t="s">
        <v>657</v>
      </c>
      <c r="F503" s="202" t="s">
        <v>657</v>
      </c>
    </row>
    <row r="504" spans="1:6" x14ac:dyDescent="0.2">
      <c r="A504" s="205">
        <v>582</v>
      </c>
      <c r="B504" s="206" t="s">
        <v>299</v>
      </c>
      <c r="C504" s="202" t="s">
        <v>454</v>
      </c>
      <c r="D504" s="202" t="s">
        <v>455</v>
      </c>
      <c r="E504" s="202" t="s">
        <v>461</v>
      </c>
      <c r="F504" s="202" t="s">
        <v>461</v>
      </c>
    </row>
    <row r="505" spans="1:6" x14ac:dyDescent="0.2">
      <c r="A505" s="205" t="s">
        <v>658</v>
      </c>
      <c r="B505" s="206" t="s">
        <v>257</v>
      </c>
      <c r="C505" s="202" t="s">
        <v>454</v>
      </c>
      <c r="D505" s="202" t="s">
        <v>455</v>
      </c>
      <c r="E505" s="202" t="s">
        <v>608</v>
      </c>
      <c r="F505" s="202" t="s">
        <v>608</v>
      </c>
    </row>
    <row r="506" spans="1:6" x14ac:dyDescent="0.2">
      <c r="A506" s="205">
        <v>602</v>
      </c>
      <c r="B506" s="206" t="s">
        <v>659</v>
      </c>
      <c r="C506" s="202" t="s">
        <v>478</v>
      </c>
      <c r="D506" s="202" t="s">
        <v>519</v>
      </c>
      <c r="E506" s="202" t="s">
        <v>660</v>
      </c>
      <c r="F506" s="202" t="s">
        <v>521</v>
      </c>
    </row>
    <row r="507" spans="1:6" ht="22.5" x14ac:dyDescent="0.2">
      <c r="A507" s="205">
        <v>607</v>
      </c>
      <c r="B507" s="206" t="s">
        <v>301</v>
      </c>
      <c r="C507" s="202" t="s">
        <v>523</v>
      </c>
      <c r="D507" s="202" t="s">
        <v>661</v>
      </c>
      <c r="E507" s="202" t="s">
        <v>662</v>
      </c>
      <c r="F507" s="202" t="s">
        <v>662</v>
      </c>
    </row>
    <row r="508" spans="1:6" ht="22.5" x14ac:dyDescent="0.2">
      <c r="A508" s="205">
        <v>612</v>
      </c>
      <c r="B508" s="206" t="s">
        <v>306</v>
      </c>
      <c r="C508" s="202" t="s">
        <v>478</v>
      </c>
      <c r="D508" s="202" t="s">
        <v>663</v>
      </c>
      <c r="E508" s="202" t="s">
        <v>614</v>
      </c>
      <c r="F508" s="202" t="s">
        <v>614</v>
      </c>
    </row>
    <row r="509" spans="1:6" ht="78.75" x14ac:dyDescent="0.2">
      <c r="A509" s="205">
        <v>614</v>
      </c>
      <c r="B509" s="206" t="s">
        <v>309</v>
      </c>
      <c r="C509" s="202" t="s">
        <v>478</v>
      </c>
      <c r="D509" s="202" t="s">
        <v>664</v>
      </c>
      <c r="E509" s="202" t="s">
        <v>665</v>
      </c>
      <c r="F509" s="202" t="s">
        <v>578</v>
      </c>
    </row>
    <row r="510" spans="1:6" ht="45" x14ac:dyDescent="0.2">
      <c r="A510" s="205">
        <v>626</v>
      </c>
      <c r="B510" s="206" t="s">
        <v>313</v>
      </c>
      <c r="C510" s="202" t="s">
        <v>448</v>
      </c>
      <c r="D510" s="202" t="s">
        <v>666</v>
      </c>
      <c r="E510" s="202" t="s">
        <v>667</v>
      </c>
      <c r="F510" s="202" t="s">
        <v>517</v>
      </c>
    </row>
    <row r="511" spans="1:6" ht="22.5" x14ac:dyDescent="0.2">
      <c r="A511" s="205">
        <v>628</v>
      </c>
      <c r="B511" s="206" t="s">
        <v>317</v>
      </c>
      <c r="C511" s="202" t="s">
        <v>478</v>
      </c>
      <c r="D511" s="202" t="s">
        <v>668</v>
      </c>
      <c r="E511" s="202" t="s">
        <v>669</v>
      </c>
      <c r="F511" s="202" t="s">
        <v>669</v>
      </c>
    </row>
    <row r="512" spans="1:6" ht="22.5" x14ac:dyDescent="0.2">
      <c r="A512" s="205">
        <v>631</v>
      </c>
      <c r="B512" s="206" t="s">
        <v>320</v>
      </c>
      <c r="C512" s="202" t="s">
        <v>478</v>
      </c>
      <c r="D512" s="202" t="s">
        <v>627</v>
      </c>
      <c r="E512" s="202" t="s">
        <v>670</v>
      </c>
      <c r="F512" s="202" t="s">
        <v>670</v>
      </c>
    </row>
    <row r="513" spans="1:6" ht="22.5" x14ac:dyDescent="0.2">
      <c r="A513" s="205">
        <v>634</v>
      </c>
      <c r="B513" s="206" t="s">
        <v>671</v>
      </c>
      <c r="C513" s="202" t="s">
        <v>523</v>
      </c>
      <c r="D513" s="202" t="s">
        <v>672</v>
      </c>
      <c r="E513" s="202" t="s">
        <v>673</v>
      </c>
      <c r="F513" s="202" t="s">
        <v>279</v>
      </c>
    </row>
    <row r="514" spans="1:6" ht="78.75" x14ac:dyDescent="0.2">
      <c r="A514" s="205">
        <v>657</v>
      </c>
      <c r="B514" s="206" t="s">
        <v>320</v>
      </c>
      <c r="C514" s="202" t="s">
        <v>478</v>
      </c>
      <c r="D514" s="202" t="s">
        <v>664</v>
      </c>
      <c r="E514" s="202" t="s">
        <v>665</v>
      </c>
      <c r="F514" s="202" t="s">
        <v>578</v>
      </c>
    </row>
    <row r="515" spans="1:6" ht="22.5" x14ac:dyDescent="0.2">
      <c r="A515" s="205">
        <v>658</v>
      </c>
      <c r="B515" s="206" t="s">
        <v>328</v>
      </c>
      <c r="C515" s="202" t="s">
        <v>523</v>
      </c>
      <c r="D515" s="202" t="s">
        <v>573</v>
      </c>
      <c r="E515" s="202" t="s">
        <v>574</v>
      </c>
      <c r="F515" s="202" t="s">
        <v>574</v>
      </c>
    </row>
    <row r="516" spans="1:6" ht="22.5" x14ac:dyDescent="0.2">
      <c r="A516" s="205">
        <v>693</v>
      </c>
      <c r="B516" s="206" t="s">
        <v>332</v>
      </c>
      <c r="C516" s="202" t="s">
        <v>484</v>
      </c>
      <c r="D516" s="202" t="s">
        <v>674</v>
      </c>
      <c r="E516" s="202" t="s">
        <v>675</v>
      </c>
      <c r="F516" s="202" t="s">
        <v>676</v>
      </c>
    </row>
    <row r="517" spans="1:6" ht="56.25" x14ac:dyDescent="0.2">
      <c r="A517" s="205">
        <v>707</v>
      </c>
      <c r="B517" s="206" t="s">
        <v>677</v>
      </c>
      <c r="C517" s="202" t="s">
        <v>523</v>
      </c>
      <c r="D517" s="202" t="s">
        <v>678</v>
      </c>
      <c r="E517" s="202" t="s">
        <v>679</v>
      </c>
      <c r="F517" s="202" t="s">
        <v>679</v>
      </c>
    </row>
    <row r="518" spans="1:6" ht="67.5" x14ac:dyDescent="0.2">
      <c r="A518" s="205">
        <v>734</v>
      </c>
      <c r="B518" s="206" t="s">
        <v>680</v>
      </c>
      <c r="C518" s="202" t="s">
        <v>484</v>
      </c>
      <c r="D518" s="202" t="s">
        <v>681</v>
      </c>
      <c r="E518" s="202" t="s">
        <v>675</v>
      </c>
      <c r="F518" s="202" t="s">
        <v>676</v>
      </c>
    </row>
    <row r="519" spans="1:6" ht="22.5" x14ac:dyDescent="0.2">
      <c r="A519" s="205">
        <v>779</v>
      </c>
      <c r="B519" s="206" t="s">
        <v>719</v>
      </c>
      <c r="C519" s="202" t="s">
        <v>478</v>
      </c>
      <c r="D519" s="202" t="s">
        <v>627</v>
      </c>
      <c r="E519" s="202" t="s">
        <v>670</v>
      </c>
      <c r="F519" s="202" t="s">
        <v>670</v>
      </c>
    </row>
    <row r="520" spans="1:6" x14ac:dyDescent="0.2">
      <c r="A520" s="203"/>
      <c r="B520" s="207"/>
      <c r="C520" s="204"/>
      <c r="D520" s="204"/>
      <c r="E520" s="204"/>
      <c r="F520" s="204"/>
    </row>
    <row r="521" spans="1:6" x14ac:dyDescent="0.2">
      <c r="A521" s="93" t="s">
        <v>682</v>
      </c>
      <c r="B521" s="210" t="s">
        <v>683</v>
      </c>
      <c r="C521" s="94"/>
      <c r="D521" s="94"/>
      <c r="E521" s="197"/>
      <c r="F521" s="94"/>
    </row>
    <row r="522" spans="1:6" x14ac:dyDescent="0.2">
      <c r="A522" s="93" t="s">
        <v>684</v>
      </c>
      <c r="B522" s="94" t="s">
        <v>455</v>
      </c>
      <c r="C522" s="94"/>
      <c r="D522" s="94"/>
      <c r="E522" s="204"/>
      <c r="F522" s="94"/>
    </row>
    <row r="523" spans="1:6" x14ac:dyDescent="0.2">
      <c r="A523" s="93" t="s">
        <v>685</v>
      </c>
      <c r="B523" s="210" t="s">
        <v>442</v>
      </c>
      <c r="C523" s="94"/>
      <c r="D523" s="94"/>
      <c r="E523" s="94"/>
      <c r="F523" s="94"/>
    </row>
    <row r="524" spans="1:6" x14ac:dyDescent="0.2">
      <c r="A524" s="93" t="s">
        <v>686</v>
      </c>
      <c r="B524" s="94" t="s">
        <v>687</v>
      </c>
      <c r="C524" s="94"/>
      <c r="D524" s="94"/>
      <c r="E524" s="94"/>
      <c r="F524" s="94"/>
    </row>
    <row r="525" spans="1:6" x14ac:dyDescent="0.2">
      <c r="A525" s="93" t="s">
        <v>688</v>
      </c>
      <c r="B525" s="94" t="s">
        <v>689</v>
      </c>
      <c r="C525" s="94"/>
      <c r="D525" s="94"/>
      <c r="E525" s="94"/>
      <c r="F525" s="94"/>
    </row>
    <row r="526" spans="1:6" x14ac:dyDescent="0.2">
      <c r="A526" s="93" t="s">
        <v>690</v>
      </c>
      <c r="B526" s="94" t="s">
        <v>691</v>
      </c>
      <c r="C526" s="94"/>
      <c r="D526" s="94"/>
      <c r="E526" s="94"/>
      <c r="F526" s="94"/>
    </row>
    <row r="527" spans="1:6" x14ac:dyDescent="0.2">
      <c r="A527" s="93" t="s">
        <v>692</v>
      </c>
      <c r="B527" s="94" t="s">
        <v>693</v>
      </c>
      <c r="C527" s="94"/>
      <c r="D527" s="94"/>
      <c r="E527" s="94"/>
      <c r="F527" s="94"/>
    </row>
    <row r="528" spans="1:6" x14ac:dyDescent="0.2">
      <c r="A528" s="93" t="s">
        <v>694</v>
      </c>
      <c r="B528" s="94" t="s">
        <v>695</v>
      </c>
      <c r="C528" s="94"/>
      <c r="D528" s="94"/>
      <c r="E528" s="94"/>
      <c r="F528" s="94"/>
    </row>
    <row r="529" spans="1:6" x14ac:dyDescent="0.2">
      <c r="A529" s="93" t="s">
        <v>696</v>
      </c>
      <c r="B529" s="94" t="s">
        <v>697</v>
      </c>
      <c r="C529" s="94"/>
      <c r="D529" s="94"/>
      <c r="E529" s="94"/>
      <c r="F529" s="94"/>
    </row>
    <row r="530" spans="1:6" x14ac:dyDescent="0.2">
      <c r="A530" s="93" t="s">
        <v>698</v>
      </c>
      <c r="B530" s="94" t="s">
        <v>699</v>
      </c>
      <c r="C530" s="94"/>
      <c r="D530" s="94"/>
      <c r="E530" s="94"/>
      <c r="F530" s="94"/>
    </row>
    <row r="531" spans="1:6" x14ac:dyDescent="0.2">
      <c r="A531" s="93"/>
      <c r="B531" s="94"/>
      <c r="C531" s="94"/>
      <c r="D531" s="94"/>
      <c r="E531" s="94"/>
      <c r="F531" s="94"/>
    </row>
    <row r="532" spans="1:6" x14ac:dyDescent="0.2">
      <c r="A532" s="638" t="s">
        <v>700</v>
      </c>
      <c r="B532" s="638"/>
      <c r="C532" s="638"/>
      <c r="D532" s="638"/>
      <c r="E532" s="638"/>
      <c r="F532" s="638"/>
    </row>
    <row r="533" spans="1:6" x14ac:dyDescent="0.2">
      <c r="A533" s="638"/>
      <c r="B533" s="638"/>
      <c r="C533" s="638"/>
      <c r="D533" s="638"/>
      <c r="E533" s="638"/>
      <c r="F533" s="638"/>
    </row>
    <row r="534" spans="1:6" x14ac:dyDescent="0.2">
      <c r="A534" s="638"/>
      <c r="B534" s="638"/>
      <c r="C534" s="638"/>
      <c r="D534" s="638"/>
      <c r="E534" s="638"/>
      <c r="F534" s="638"/>
    </row>
    <row r="535" spans="1:6" x14ac:dyDescent="0.2">
      <c r="A535" s="638"/>
      <c r="B535" s="638"/>
      <c r="C535" s="638"/>
      <c r="D535" s="638"/>
      <c r="E535" s="638"/>
      <c r="F535" s="638"/>
    </row>
  </sheetData>
  <mergeCells count="4">
    <mergeCell ref="D5:E5"/>
    <mergeCell ref="J5:K5"/>
    <mergeCell ref="D7:E7"/>
    <mergeCell ref="A532:F535"/>
  </mergeCells>
  <pageMargins left="0.70866141732283472" right="0.70866141732283472" top="0.74803149606299213" bottom="0.74803149606299213" header="0.31496062992125984" footer="0.31496062992125984"/>
  <pageSetup scale="59" fitToHeight="4"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5"/>
  <sheetViews>
    <sheetView workbookViewId="0">
      <selection activeCell="A3" sqref="A3"/>
    </sheetView>
  </sheetViews>
  <sheetFormatPr baseColWidth="10" defaultColWidth="11.7109375" defaultRowHeight="11.25" x14ac:dyDescent="0.2"/>
  <cols>
    <col min="1" max="1" width="20.85546875" style="69" customWidth="1"/>
    <col min="2" max="2" width="14" style="71" customWidth="1"/>
    <col min="3" max="3" width="14.28515625" style="71" customWidth="1"/>
    <col min="4" max="4" width="19.7109375" style="69" customWidth="1"/>
    <col min="5" max="5" width="20.85546875" style="235" customWidth="1"/>
    <col min="6" max="6" width="21.7109375" style="69" customWidth="1"/>
    <col min="7" max="7" width="7" style="69" customWidth="1"/>
    <col min="8" max="8" width="7.28515625" style="69" bestFit="1" customWidth="1"/>
    <col min="9" max="9" width="9.7109375" style="69" bestFit="1" customWidth="1"/>
    <col min="10" max="11" width="11.7109375" style="67" bestFit="1" customWidth="1"/>
    <col min="12" max="12" width="10.85546875" style="67" bestFit="1" customWidth="1"/>
    <col min="13" max="14" width="10.5703125" style="67" bestFit="1" customWidth="1"/>
    <col min="15" max="16384" width="11.7109375" style="69"/>
  </cols>
  <sheetData>
    <row r="1" spans="1:14" ht="15" x14ac:dyDescent="0.25">
      <c r="A1" s="231" t="s">
        <v>0</v>
      </c>
      <c r="B1" s="57"/>
      <c r="D1" s="232"/>
      <c r="E1" s="233"/>
    </row>
    <row r="2" spans="1:14" ht="15" x14ac:dyDescent="0.25">
      <c r="A2" s="231" t="s">
        <v>1</v>
      </c>
      <c r="B2" s="57"/>
      <c r="D2" s="232"/>
      <c r="E2" s="233"/>
    </row>
    <row r="3" spans="1:14" ht="15" x14ac:dyDescent="0.25">
      <c r="A3" s="234" t="s">
        <v>743</v>
      </c>
      <c r="F3" s="69" t="s">
        <v>3</v>
      </c>
    </row>
    <row r="4" spans="1:14" x14ac:dyDescent="0.2">
      <c r="A4" s="236"/>
      <c r="B4" s="57"/>
      <c r="C4" s="57"/>
      <c r="D4" s="236"/>
      <c r="E4" s="237"/>
      <c r="F4" s="236" t="s">
        <v>3</v>
      </c>
      <c r="G4" s="236"/>
      <c r="H4" s="236"/>
      <c r="I4" s="236"/>
      <c r="J4" s="238"/>
      <c r="K4" s="238"/>
      <c r="L4" s="238"/>
      <c r="M4" s="238"/>
      <c r="N4" s="238"/>
    </row>
    <row r="5" spans="1:14" ht="12.75" customHeight="1" x14ac:dyDescent="0.2">
      <c r="A5" s="317" t="s">
        <v>4</v>
      </c>
      <c r="B5" s="318" t="s">
        <v>5</v>
      </c>
      <c r="C5" s="318"/>
      <c r="D5" s="642" t="s">
        <v>6</v>
      </c>
      <c r="E5" s="642"/>
      <c r="F5" s="319" t="s">
        <v>7</v>
      </c>
      <c r="G5" s="319" t="s">
        <v>8</v>
      </c>
      <c r="H5" s="319" t="s">
        <v>9</v>
      </c>
      <c r="I5" s="319" t="s">
        <v>10</v>
      </c>
      <c r="J5" s="643" t="s">
        <v>11</v>
      </c>
      <c r="K5" s="643"/>
      <c r="L5" s="320" t="s">
        <v>12</v>
      </c>
      <c r="M5" s="320" t="s">
        <v>13</v>
      </c>
      <c r="N5" s="321" t="s">
        <v>14</v>
      </c>
    </row>
    <row r="6" spans="1:14" ht="12.75" customHeight="1" x14ac:dyDescent="0.2">
      <c r="A6" s="322"/>
      <c r="B6" s="323"/>
      <c r="C6" s="323"/>
      <c r="D6" s="324"/>
      <c r="E6" s="325"/>
      <c r="F6" s="324"/>
      <c r="G6" s="323" t="s">
        <v>15</v>
      </c>
      <c r="H6" s="323" t="s">
        <v>16</v>
      </c>
      <c r="I6" s="323" t="s">
        <v>17</v>
      </c>
      <c r="J6" s="326" t="s">
        <v>18</v>
      </c>
      <c r="K6" s="326" t="s">
        <v>19</v>
      </c>
      <c r="L6" s="326" t="s">
        <v>20</v>
      </c>
      <c r="M6" s="326" t="s">
        <v>21</v>
      </c>
      <c r="N6" s="327" t="s">
        <v>22</v>
      </c>
    </row>
    <row r="7" spans="1:14" ht="12.75" customHeight="1" x14ac:dyDescent="0.2">
      <c r="A7" s="322"/>
      <c r="B7" s="323" t="s">
        <v>23</v>
      </c>
      <c r="C7" s="323" t="s">
        <v>24</v>
      </c>
      <c r="D7" s="644" t="s">
        <v>25</v>
      </c>
      <c r="E7" s="644"/>
      <c r="F7" s="324"/>
      <c r="G7" s="323" t="s">
        <v>26</v>
      </c>
      <c r="H7" s="323" t="s">
        <v>27</v>
      </c>
      <c r="I7" s="323" t="s">
        <v>28</v>
      </c>
      <c r="J7" s="326" t="s">
        <v>29</v>
      </c>
      <c r="K7" s="326" t="s">
        <v>30</v>
      </c>
      <c r="L7" s="326" t="s">
        <v>31</v>
      </c>
      <c r="M7" s="326" t="s">
        <v>32</v>
      </c>
      <c r="N7" s="328"/>
    </row>
    <row r="8" spans="1:14" x14ac:dyDescent="0.2">
      <c r="A8" s="329" t="s">
        <v>744</v>
      </c>
      <c r="B8" s="330"/>
      <c r="C8" s="331">
        <v>24103.41</v>
      </c>
      <c r="D8" s="332"/>
      <c r="E8" s="330"/>
      <c r="F8" s="330" t="s">
        <v>745</v>
      </c>
      <c r="G8" s="331">
        <v>590.91</v>
      </c>
      <c r="H8" s="333"/>
      <c r="I8" s="334"/>
      <c r="J8" s="335"/>
      <c r="K8" s="335"/>
      <c r="L8" s="336" t="s">
        <v>35</v>
      </c>
      <c r="M8" s="335" t="s">
        <v>22</v>
      </c>
      <c r="N8" s="337"/>
    </row>
    <row r="9" spans="1:14" x14ac:dyDescent="0.2">
      <c r="A9" s="236"/>
      <c r="B9" s="57"/>
      <c r="C9" s="260"/>
      <c r="D9" s="236"/>
      <c r="E9" s="237"/>
      <c r="F9" s="236"/>
      <c r="G9" s="57"/>
      <c r="H9" s="57"/>
      <c r="I9" s="57"/>
      <c r="J9" s="83"/>
      <c r="K9" s="238"/>
      <c r="L9" s="238"/>
      <c r="M9" s="238"/>
      <c r="N9" s="238"/>
    </row>
    <row r="10" spans="1:14" x14ac:dyDescent="0.2">
      <c r="A10" s="56" t="s">
        <v>36</v>
      </c>
      <c r="B10" s="57">
        <v>193</v>
      </c>
      <c r="C10" s="57" t="s">
        <v>37</v>
      </c>
      <c r="D10" s="57" t="s">
        <v>38</v>
      </c>
      <c r="E10" s="58">
        <v>163</v>
      </c>
      <c r="F10" s="261" t="s">
        <v>39</v>
      </c>
      <c r="G10" s="59">
        <v>6.5</v>
      </c>
      <c r="H10" s="57" t="s">
        <v>40</v>
      </c>
      <c r="I10" s="60">
        <v>11.5</v>
      </c>
      <c r="J10" s="61">
        <v>163000</v>
      </c>
      <c r="K10" s="61">
        <v>0</v>
      </c>
      <c r="L10" s="61">
        <v>0</v>
      </c>
      <c r="M10" s="61">
        <v>0</v>
      </c>
      <c r="N10" s="61">
        <v>0</v>
      </c>
    </row>
    <row r="11" spans="1:14" x14ac:dyDescent="0.2">
      <c r="A11" s="56" t="s">
        <v>36</v>
      </c>
      <c r="B11" s="57">
        <v>193</v>
      </c>
      <c r="C11" s="57" t="s">
        <v>37</v>
      </c>
      <c r="D11" s="57" t="s">
        <v>38</v>
      </c>
      <c r="E11" s="58">
        <v>139</v>
      </c>
      <c r="F11" s="261" t="s">
        <v>41</v>
      </c>
      <c r="G11" s="59">
        <v>6.3</v>
      </c>
      <c r="H11" s="57" t="s">
        <v>40</v>
      </c>
      <c r="I11" s="60">
        <v>24.5</v>
      </c>
      <c r="J11" s="61">
        <v>139000</v>
      </c>
      <c r="K11" s="61">
        <v>47732.07</v>
      </c>
      <c r="L11" s="61">
        <v>1150506</v>
      </c>
      <c r="M11" s="61">
        <v>11831</v>
      </c>
      <c r="N11" s="61">
        <v>1162337</v>
      </c>
    </row>
    <row r="12" spans="1:14" x14ac:dyDescent="0.2">
      <c r="A12" s="56" t="s">
        <v>36</v>
      </c>
      <c r="B12" s="57">
        <v>199</v>
      </c>
      <c r="C12" s="57" t="s">
        <v>42</v>
      </c>
      <c r="D12" s="57" t="s">
        <v>38</v>
      </c>
      <c r="E12" s="58">
        <v>168</v>
      </c>
      <c r="F12" s="261" t="s">
        <v>43</v>
      </c>
      <c r="G12" s="59">
        <v>6.5</v>
      </c>
      <c r="H12" s="57" t="s">
        <v>40</v>
      </c>
      <c r="I12" s="60">
        <v>11.5</v>
      </c>
      <c r="J12" s="61">
        <v>168000</v>
      </c>
      <c r="K12" s="61">
        <v>0</v>
      </c>
      <c r="L12" s="61">
        <v>0</v>
      </c>
      <c r="M12" s="61">
        <v>0</v>
      </c>
      <c r="N12" s="61">
        <v>0</v>
      </c>
    </row>
    <row r="13" spans="1:14" x14ac:dyDescent="0.2">
      <c r="A13" s="56" t="s">
        <v>36</v>
      </c>
      <c r="B13" s="57">
        <v>199</v>
      </c>
      <c r="C13" s="57" t="s">
        <v>42</v>
      </c>
      <c r="D13" s="57" t="s">
        <v>38</v>
      </c>
      <c r="E13" s="58">
        <v>143</v>
      </c>
      <c r="F13" s="261" t="s">
        <v>44</v>
      </c>
      <c r="G13" s="59">
        <v>6.3</v>
      </c>
      <c r="H13" s="57" t="s">
        <v>40</v>
      </c>
      <c r="I13" s="60">
        <v>24.5</v>
      </c>
      <c r="J13" s="61">
        <v>143000</v>
      </c>
      <c r="K13" s="61">
        <v>60173.53</v>
      </c>
      <c r="L13" s="61">
        <v>1450387</v>
      </c>
      <c r="M13" s="61">
        <v>14915</v>
      </c>
      <c r="N13" s="61">
        <v>1465302</v>
      </c>
    </row>
    <row r="14" spans="1:14" x14ac:dyDescent="0.2">
      <c r="A14" s="56" t="s">
        <v>36</v>
      </c>
      <c r="B14" s="57">
        <v>202</v>
      </c>
      <c r="C14" s="57" t="s">
        <v>45</v>
      </c>
      <c r="D14" s="57" t="s">
        <v>38</v>
      </c>
      <c r="E14" s="58">
        <v>230</v>
      </c>
      <c r="F14" s="261" t="s">
        <v>46</v>
      </c>
      <c r="G14" s="59">
        <v>7.4</v>
      </c>
      <c r="H14" s="57" t="s">
        <v>40</v>
      </c>
      <c r="I14" s="60">
        <v>5</v>
      </c>
      <c r="J14" s="61">
        <v>230000</v>
      </c>
      <c r="K14" s="61">
        <v>0</v>
      </c>
      <c r="L14" s="61">
        <v>0</v>
      </c>
      <c r="M14" s="61">
        <v>0</v>
      </c>
      <c r="N14" s="61">
        <v>0</v>
      </c>
    </row>
    <row r="15" spans="1:14" x14ac:dyDescent="0.2">
      <c r="A15" s="56" t="s">
        <v>47</v>
      </c>
      <c r="B15" s="57">
        <v>202</v>
      </c>
      <c r="C15" s="57" t="s">
        <v>45</v>
      </c>
      <c r="D15" s="57" t="s">
        <v>38</v>
      </c>
      <c r="E15" s="58">
        <v>317</v>
      </c>
      <c r="F15" s="261" t="s">
        <v>48</v>
      </c>
      <c r="G15" s="59">
        <v>7.4</v>
      </c>
      <c r="H15" s="57" t="s">
        <v>40</v>
      </c>
      <c r="I15" s="60">
        <v>20</v>
      </c>
      <c r="J15" s="61">
        <v>317000</v>
      </c>
      <c r="K15" s="61">
        <v>93797.31</v>
      </c>
      <c r="L15" s="61">
        <v>2260835</v>
      </c>
      <c r="M15" s="61">
        <v>27237</v>
      </c>
      <c r="N15" s="61">
        <v>2288072</v>
      </c>
    </row>
    <row r="16" spans="1:14" x14ac:dyDescent="0.2">
      <c r="A16" s="56" t="s">
        <v>49</v>
      </c>
      <c r="B16" s="57">
        <v>211</v>
      </c>
      <c r="C16" s="57" t="s">
        <v>50</v>
      </c>
      <c r="D16" s="57" t="s">
        <v>38</v>
      </c>
      <c r="E16" s="58">
        <v>290</v>
      </c>
      <c r="F16" s="57" t="s">
        <v>51</v>
      </c>
      <c r="G16" s="59">
        <v>6.9</v>
      </c>
      <c r="H16" s="57" t="s">
        <v>40</v>
      </c>
      <c r="I16" s="60">
        <v>20</v>
      </c>
      <c r="J16" s="61">
        <v>290000</v>
      </c>
      <c r="K16" s="262">
        <v>60491.85</v>
      </c>
      <c r="L16" s="263">
        <v>1458060</v>
      </c>
      <c r="M16" s="263">
        <v>11667</v>
      </c>
      <c r="N16" s="262">
        <v>1469727</v>
      </c>
    </row>
    <row r="17" spans="1:14" ht="12" customHeight="1" x14ac:dyDescent="0.2">
      <c r="A17" s="56" t="s">
        <v>49</v>
      </c>
      <c r="B17" s="57">
        <v>211</v>
      </c>
      <c r="C17" s="57" t="s">
        <v>50</v>
      </c>
      <c r="D17" s="57" t="s">
        <v>38</v>
      </c>
      <c r="E17" s="58">
        <v>128</v>
      </c>
      <c r="F17" s="57" t="s">
        <v>52</v>
      </c>
      <c r="G17" s="59">
        <v>6.9</v>
      </c>
      <c r="H17" s="57" t="s">
        <v>40</v>
      </c>
      <c r="I17" s="60">
        <v>20</v>
      </c>
      <c r="J17" s="61">
        <v>128000</v>
      </c>
      <c r="K17" s="262">
        <v>26927.25</v>
      </c>
      <c r="L17" s="263">
        <v>649039</v>
      </c>
      <c r="M17" s="263">
        <v>5193</v>
      </c>
      <c r="N17" s="262">
        <v>654232</v>
      </c>
    </row>
    <row r="18" spans="1:14" x14ac:dyDescent="0.2">
      <c r="A18" s="56" t="s">
        <v>53</v>
      </c>
      <c r="B18" s="57">
        <v>211</v>
      </c>
      <c r="C18" s="57" t="s">
        <v>50</v>
      </c>
      <c r="D18" s="57" t="s">
        <v>38</v>
      </c>
      <c r="E18" s="58">
        <v>22</v>
      </c>
      <c r="F18" s="57" t="s">
        <v>54</v>
      </c>
      <c r="G18" s="59">
        <v>6.9</v>
      </c>
      <c r="H18" s="57" t="s">
        <v>40</v>
      </c>
      <c r="I18" s="60">
        <v>20</v>
      </c>
      <c r="J18" s="61">
        <v>22000</v>
      </c>
      <c r="K18" s="262">
        <v>60736.06</v>
      </c>
      <c r="L18" s="263">
        <v>1463946</v>
      </c>
      <c r="M18" s="263">
        <v>11714</v>
      </c>
      <c r="N18" s="262">
        <v>1475660</v>
      </c>
    </row>
    <row r="19" spans="1:14" x14ac:dyDescent="0.2">
      <c r="A19" s="46"/>
      <c r="B19" s="47"/>
      <c r="C19" s="47"/>
      <c r="D19" s="47"/>
      <c r="E19" s="48"/>
      <c r="F19" s="47"/>
      <c r="G19" s="49"/>
      <c r="H19" s="47"/>
      <c r="I19" s="50"/>
      <c r="J19" s="51"/>
      <c r="K19" s="51"/>
      <c r="L19" s="51"/>
      <c r="M19" s="51"/>
      <c r="N19" s="51"/>
    </row>
    <row r="20" spans="1:14" x14ac:dyDescent="0.2">
      <c r="A20" s="46" t="s">
        <v>49</v>
      </c>
      <c r="B20" s="47">
        <v>221</v>
      </c>
      <c r="C20" s="47" t="s">
        <v>55</v>
      </c>
      <c r="D20" s="47" t="s">
        <v>38</v>
      </c>
      <c r="E20" s="48">
        <v>330</v>
      </c>
      <c r="F20" s="47" t="s">
        <v>56</v>
      </c>
      <c r="G20" s="49">
        <v>7.4</v>
      </c>
      <c r="H20" s="47" t="s">
        <v>57</v>
      </c>
      <c r="I20" s="50">
        <v>20</v>
      </c>
      <c r="J20" s="51">
        <v>330000</v>
      </c>
      <c r="K20" s="264">
        <v>147319.20000000001</v>
      </c>
      <c r="L20" s="51">
        <v>3550895</v>
      </c>
      <c r="M20" s="51">
        <v>30409</v>
      </c>
      <c r="N20" s="265">
        <v>3581304</v>
      </c>
    </row>
    <row r="21" spans="1:14" x14ac:dyDescent="0.2">
      <c r="A21" s="46" t="s">
        <v>49</v>
      </c>
      <c r="B21" s="47">
        <v>221</v>
      </c>
      <c r="C21" s="47" t="s">
        <v>55</v>
      </c>
      <c r="D21" s="47" t="s">
        <v>38</v>
      </c>
      <c r="E21" s="48">
        <v>43</v>
      </c>
      <c r="F21" s="47" t="s">
        <v>58</v>
      </c>
      <c r="G21" s="49">
        <v>7.4</v>
      </c>
      <c r="H21" s="47" t="s">
        <v>57</v>
      </c>
      <c r="I21" s="50">
        <v>20</v>
      </c>
      <c r="J21" s="51">
        <v>43000</v>
      </c>
      <c r="K21" s="264">
        <v>19362.32</v>
      </c>
      <c r="L21" s="51">
        <v>466698</v>
      </c>
      <c r="M21" s="55">
        <v>3997</v>
      </c>
      <c r="N21" s="265">
        <v>470695</v>
      </c>
    </row>
    <row r="22" spans="1:14" x14ac:dyDescent="0.2">
      <c r="A22" s="46" t="s">
        <v>49</v>
      </c>
      <c r="B22" s="47">
        <v>221</v>
      </c>
      <c r="C22" s="47" t="s">
        <v>55</v>
      </c>
      <c r="D22" s="47" t="s">
        <v>38</v>
      </c>
      <c r="E22" s="48">
        <v>240</v>
      </c>
      <c r="F22" s="47" t="s">
        <v>59</v>
      </c>
      <c r="G22" s="49">
        <v>7.4</v>
      </c>
      <c r="H22" s="47" t="s">
        <v>57</v>
      </c>
      <c r="I22" s="50">
        <v>12</v>
      </c>
      <c r="J22" s="51">
        <v>240000</v>
      </c>
      <c r="K22" s="264">
        <v>0</v>
      </c>
      <c r="L22" s="51">
        <v>0</v>
      </c>
      <c r="M22" s="51">
        <v>0</v>
      </c>
      <c r="N22" s="265">
        <v>0</v>
      </c>
    </row>
    <row r="23" spans="1:14" x14ac:dyDescent="0.2">
      <c r="A23" s="46" t="s">
        <v>49</v>
      </c>
      <c r="B23" s="47">
        <v>221</v>
      </c>
      <c r="C23" s="47" t="s">
        <v>55</v>
      </c>
      <c r="D23" s="47" t="s">
        <v>38</v>
      </c>
      <c r="E23" s="48">
        <v>55</v>
      </c>
      <c r="F23" s="47" t="s">
        <v>60</v>
      </c>
      <c r="G23" s="49">
        <v>7.4</v>
      </c>
      <c r="H23" s="47" t="s">
        <v>57</v>
      </c>
      <c r="I23" s="50">
        <v>12</v>
      </c>
      <c r="J23" s="51">
        <v>55000</v>
      </c>
      <c r="K23" s="264">
        <v>0</v>
      </c>
      <c r="L23" s="51">
        <v>0</v>
      </c>
      <c r="M23" s="51">
        <v>0</v>
      </c>
      <c r="N23" s="265">
        <v>0</v>
      </c>
    </row>
    <row r="24" spans="1:14" x14ac:dyDescent="0.2">
      <c r="A24" s="46" t="s">
        <v>53</v>
      </c>
      <c r="B24" s="47">
        <v>221</v>
      </c>
      <c r="C24" s="47" t="s">
        <v>55</v>
      </c>
      <c r="D24" s="47" t="s">
        <v>38</v>
      </c>
      <c r="E24" s="48">
        <v>50</v>
      </c>
      <c r="F24" s="47" t="s">
        <v>61</v>
      </c>
      <c r="G24" s="49">
        <v>7.4</v>
      </c>
      <c r="H24" s="47" t="s">
        <v>57</v>
      </c>
      <c r="I24" s="50">
        <v>20</v>
      </c>
      <c r="J24" s="51">
        <v>50000</v>
      </c>
      <c r="K24" s="264">
        <v>144625.5</v>
      </c>
      <c r="L24" s="51">
        <v>3485968</v>
      </c>
      <c r="M24" s="51">
        <v>29725</v>
      </c>
      <c r="N24" s="265">
        <v>3515693</v>
      </c>
    </row>
    <row r="25" spans="1:14" x14ac:dyDescent="0.2">
      <c r="A25" s="56" t="s">
        <v>62</v>
      </c>
      <c r="B25" s="57">
        <v>225</v>
      </c>
      <c r="C25" s="57" t="s">
        <v>63</v>
      </c>
      <c r="D25" s="57" t="s">
        <v>38</v>
      </c>
      <c r="E25" s="58">
        <v>427</v>
      </c>
      <c r="F25" s="57" t="s">
        <v>64</v>
      </c>
      <c r="G25" s="59">
        <v>7.5</v>
      </c>
      <c r="H25" s="57" t="s">
        <v>65</v>
      </c>
      <c r="I25" s="60">
        <v>24</v>
      </c>
      <c r="J25" s="61">
        <v>427000</v>
      </c>
      <c r="K25" s="51">
        <v>0</v>
      </c>
      <c r="L25" s="51">
        <v>0</v>
      </c>
      <c r="M25" s="51"/>
      <c r="N25" s="51"/>
    </row>
    <row r="26" spans="1:14" x14ac:dyDescent="0.2">
      <c r="A26" s="56" t="s">
        <v>66</v>
      </c>
      <c r="B26" s="57">
        <v>225</v>
      </c>
      <c r="C26" s="57" t="s">
        <v>63</v>
      </c>
      <c r="D26" s="57" t="s">
        <v>38</v>
      </c>
      <c r="E26" s="58">
        <v>36</v>
      </c>
      <c r="F26" s="57" t="s">
        <v>67</v>
      </c>
      <c r="G26" s="59">
        <v>7.5</v>
      </c>
      <c r="H26" s="57" t="s">
        <v>65</v>
      </c>
      <c r="I26" s="60">
        <v>24</v>
      </c>
      <c r="J26" s="61">
        <v>36000</v>
      </c>
      <c r="K26" s="51">
        <v>0</v>
      </c>
      <c r="L26" s="51">
        <v>0</v>
      </c>
      <c r="M26" s="51"/>
      <c r="N26" s="51"/>
    </row>
    <row r="27" spans="1:14" x14ac:dyDescent="0.2">
      <c r="A27" s="56"/>
      <c r="B27" s="57"/>
      <c r="C27" s="57"/>
      <c r="D27" s="57"/>
      <c r="E27" s="58"/>
      <c r="F27" s="57"/>
      <c r="G27" s="59"/>
      <c r="H27" s="57"/>
      <c r="I27" s="60"/>
      <c r="J27" s="61"/>
      <c r="K27" s="61"/>
      <c r="L27" s="61"/>
      <c r="M27" s="61"/>
      <c r="N27" s="61"/>
    </row>
    <row r="28" spans="1:14" x14ac:dyDescent="0.2">
      <c r="A28" s="56" t="s">
        <v>62</v>
      </c>
      <c r="B28" s="57">
        <v>228</v>
      </c>
      <c r="C28" s="57" t="s">
        <v>68</v>
      </c>
      <c r="D28" s="57" t="s">
        <v>38</v>
      </c>
      <c r="E28" s="58">
        <v>433</v>
      </c>
      <c r="F28" s="57" t="s">
        <v>43</v>
      </c>
      <c r="G28" s="59">
        <v>7.5</v>
      </c>
      <c r="H28" s="57" t="s">
        <v>65</v>
      </c>
      <c r="I28" s="60">
        <v>21</v>
      </c>
      <c r="J28" s="61">
        <v>433000</v>
      </c>
      <c r="K28" s="61">
        <v>142089</v>
      </c>
      <c r="L28" s="61">
        <v>3424829</v>
      </c>
      <c r="M28" s="61">
        <v>42036</v>
      </c>
      <c r="N28" s="61">
        <v>3466865</v>
      </c>
    </row>
    <row r="29" spans="1:14" x14ac:dyDescent="0.2">
      <c r="A29" s="56" t="s">
        <v>66</v>
      </c>
      <c r="B29" s="57">
        <v>228</v>
      </c>
      <c r="C29" s="57" t="s">
        <v>68</v>
      </c>
      <c r="D29" s="57" t="s">
        <v>38</v>
      </c>
      <c r="E29" s="58">
        <v>60</v>
      </c>
      <c r="F29" s="57" t="s">
        <v>44</v>
      </c>
      <c r="G29" s="59">
        <v>7.5</v>
      </c>
      <c r="H29" s="57" t="s">
        <v>65</v>
      </c>
      <c r="I29" s="60">
        <v>21</v>
      </c>
      <c r="J29" s="61">
        <v>60000</v>
      </c>
      <c r="K29" s="61">
        <v>168160</v>
      </c>
      <c r="L29" s="61">
        <v>4053229</v>
      </c>
      <c r="M29" s="61">
        <v>49749</v>
      </c>
      <c r="N29" s="61">
        <v>4102978</v>
      </c>
    </row>
    <row r="30" spans="1:14" x14ac:dyDescent="0.2">
      <c r="A30" s="56" t="s">
        <v>69</v>
      </c>
      <c r="B30" s="57">
        <v>236</v>
      </c>
      <c r="C30" s="57" t="s">
        <v>70</v>
      </c>
      <c r="D30" s="57" t="s">
        <v>38</v>
      </c>
      <c r="E30" s="58">
        <v>403</v>
      </c>
      <c r="F30" s="261" t="s">
        <v>71</v>
      </c>
      <c r="G30" s="59">
        <v>7</v>
      </c>
      <c r="H30" s="57" t="s">
        <v>65</v>
      </c>
      <c r="I30" s="60">
        <v>19</v>
      </c>
      <c r="J30" s="61">
        <v>403000</v>
      </c>
      <c r="K30" s="61">
        <v>119266.32</v>
      </c>
      <c r="L30" s="61">
        <v>2874725</v>
      </c>
      <c r="M30" s="61">
        <v>49187</v>
      </c>
      <c r="N30" s="61">
        <v>2923912</v>
      </c>
    </row>
    <row r="31" spans="1:14" x14ac:dyDescent="0.2">
      <c r="A31" s="56" t="s">
        <v>72</v>
      </c>
      <c r="B31" s="57">
        <v>236</v>
      </c>
      <c r="C31" s="57" t="s">
        <v>70</v>
      </c>
      <c r="D31" s="57" t="s">
        <v>38</v>
      </c>
      <c r="E31" s="58">
        <v>35.5</v>
      </c>
      <c r="F31" s="261" t="s">
        <v>73</v>
      </c>
      <c r="G31" s="59">
        <v>6.5</v>
      </c>
      <c r="H31" s="57" t="s">
        <v>65</v>
      </c>
      <c r="I31" s="60">
        <v>20</v>
      </c>
      <c r="J31" s="61">
        <v>35500</v>
      </c>
      <c r="K31" s="61">
        <v>87091.72</v>
      </c>
      <c r="L31" s="61">
        <v>2099207</v>
      </c>
      <c r="M31" s="61">
        <v>0</v>
      </c>
      <c r="N31" s="61">
        <v>2099207</v>
      </c>
    </row>
    <row r="32" spans="1:14" x14ac:dyDescent="0.2">
      <c r="A32" s="56"/>
      <c r="B32" s="57"/>
      <c r="C32" s="57"/>
      <c r="D32" s="57"/>
      <c r="E32" s="58"/>
      <c r="F32" s="57"/>
      <c r="G32" s="59"/>
      <c r="H32" s="57"/>
      <c r="I32" s="60"/>
      <c r="J32" s="61"/>
      <c r="K32" s="61"/>
      <c r="L32" s="61"/>
      <c r="M32" s="61"/>
      <c r="N32" s="61"/>
    </row>
    <row r="33" spans="1:14" x14ac:dyDescent="0.2">
      <c r="A33" s="56" t="s">
        <v>49</v>
      </c>
      <c r="B33" s="57">
        <v>245</v>
      </c>
      <c r="C33" s="57" t="s">
        <v>74</v>
      </c>
      <c r="D33" s="57" t="s">
        <v>38</v>
      </c>
      <c r="E33" s="58">
        <v>800</v>
      </c>
      <c r="F33" s="57" t="s">
        <v>75</v>
      </c>
      <c r="G33" s="59">
        <v>7</v>
      </c>
      <c r="H33" s="57" t="s">
        <v>57</v>
      </c>
      <c r="I33" s="59">
        <v>19.75</v>
      </c>
      <c r="J33" s="61">
        <v>800000</v>
      </c>
      <c r="K33" s="264">
        <v>155361.89000000001</v>
      </c>
      <c r="L33" s="51">
        <v>3744751</v>
      </c>
      <c r="M33" s="51">
        <v>30383</v>
      </c>
      <c r="N33" s="265">
        <v>3775134</v>
      </c>
    </row>
    <row r="34" spans="1:14" x14ac:dyDescent="0.2">
      <c r="A34" s="56" t="s">
        <v>49</v>
      </c>
      <c r="B34" s="57">
        <v>245</v>
      </c>
      <c r="C34" s="57" t="s">
        <v>74</v>
      </c>
      <c r="D34" s="57" t="s">
        <v>38</v>
      </c>
      <c r="E34" s="58">
        <v>95</v>
      </c>
      <c r="F34" s="57" t="s">
        <v>76</v>
      </c>
      <c r="G34" s="59">
        <v>7</v>
      </c>
      <c r="H34" s="57" t="s">
        <v>57</v>
      </c>
      <c r="I34" s="59">
        <v>19.75</v>
      </c>
      <c r="J34" s="61">
        <v>95000</v>
      </c>
      <c r="K34" s="264">
        <v>19479.2</v>
      </c>
      <c r="L34" s="51">
        <v>469515</v>
      </c>
      <c r="M34" s="51">
        <v>3809</v>
      </c>
      <c r="N34" s="265">
        <v>473324</v>
      </c>
    </row>
    <row r="35" spans="1:14" x14ac:dyDescent="0.2">
      <c r="A35" s="56" t="s">
        <v>77</v>
      </c>
      <c r="B35" s="57">
        <v>245</v>
      </c>
      <c r="C35" s="57" t="s">
        <v>74</v>
      </c>
      <c r="D35" s="57" t="s">
        <v>38</v>
      </c>
      <c r="E35" s="58">
        <v>90</v>
      </c>
      <c r="F35" s="57" t="s">
        <v>78</v>
      </c>
      <c r="G35" s="59">
        <v>7</v>
      </c>
      <c r="H35" s="57" t="s">
        <v>57</v>
      </c>
      <c r="I35" s="59">
        <v>19.75</v>
      </c>
      <c r="J35" s="61">
        <v>90000</v>
      </c>
      <c r="K35" s="264">
        <v>186872.2</v>
      </c>
      <c r="L35" s="51">
        <v>4504257</v>
      </c>
      <c r="M35" s="51">
        <v>36548</v>
      </c>
      <c r="N35" s="265">
        <v>4540805</v>
      </c>
    </row>
    <row r="36" spans="1:14" x14ac:dyDescent="0.2">
      <c r="A36" s="56" t="s">
        <v>49</v>
      </c>
      <c r="B36" s="57">
        <v>247</v>
      </c>
      <c r="C36" s="57" t="s">
        <v>79</v>
      </c>
      <c r="D36" s="57" t="s">
        <v>38</v>
      </c>
      <c r="E36" s="58">
        <v>470</v>
      </c>
      <c r="F36" s="57" t="s">
        <v>80</v>
      </c>
      <c r="G36" s="59">
        <v>6.3</v>
      </c>
      <c r="H36" s="57" t="s">
        <v>57</v>
      </c>
      <c r="I36" s="59">
        <v>25</v>
      </c>
      <c r="J36" s="61">
        <v>470000</v>
      </c>
      <c r="K36" s="264">
        <v>100399.74</v>
      </c>
      <c r="L36" s="51">
        <v>2419976</v>
      </c>
      <c r="M36" s="51">
        <v>30165</v>
      </c>
      <c r="N36" s="51">
        <v>2450141</v>
      </c>
    </row>
    <row r="37" spans="1:14" x14ac:dyDescent="0.2">
      <c r="A37" s="56" t="s">
        <v>49</v>
      </c>
      <c r="B37" s="57">
        <v>247</v>
      </c>
      <c r="C37" s="57" t="s">
        <v>79</v>
      </c>
      <c r="D37" s="57" t="s">
        <v>38</v>
      </c>
      <c r="E37" s="58">
        <v>25</v>
      </c>
      <c r="F37" s="57" t="s">
        <v>81</v>
      </c>
      <c r="G37" s="59">
        <v>6.3</v>
      </c>
      <c r="H37" s="57" t="s">
        <v>57</v>
      </c>
      <c r="I37" s="59">
        <v>25</v>
      </c>
      <c r="J37" s="61">
        <v>25000</v>
      </c>
      <c r="K37" s="264">
        <v>4850.3</v>
      </c>
      <c r="L37" s="61">
        <v>116909</v>
      </c>
      <c r="M37" s="61">
        <v>1457</v>
      </c>
      <c r="N37" s="61">
        <v>118366</v>
      </c>
    </row>
    <row r="38" spans="1:14" x14ac:dyDescent="0.2">
      <c r="A38" s="56" t="s">
        <v>53</v>
      </c>
      <c r="B38" s="57">
        <v>247</v>
      </c>
      <c r="C38" s="57" t="s">
        <v>79</v>
      </c>
      <c r="D38" s="57" t="s">
        <v>38</v>
      </c>
      <c r="E38" s="58">
        <v>27</v>
      </c>
      <c r="F38" s="57" t="s">
        <v>82</v>
      </c>
      <c r="G38" s="59">
        <v>7.3</v>
      </c>
      <c r="H38" s="57" t="s">
        <v>57</v>
      </c>
      <c r="I38" s="59">
        <v>25</v>
      </c>
      <c r="J38" s="61">
        <v>27000</v>
      </c>
      <c r="K38" s="51">
        <v>70006.679999999993</v>
      </c>
      <c r="L38" s="61">
        <v>1687400</v>
      </c>
      <c r="M38" s="61">
        <v>21082</v>
      </c>
      <c r="N38" s="61">
        <v>1708482</v>
      </c>
    </row>
    <row r="39" spans="1:14" x14ac:dyDescent="0.2">
      <c r="A39" s="56"/>
      <c r="B39" s="57"/>
      <c r="C39" s="57"/>
      <c r="D39" s="57"/>
      <c r="E39" s="58"/>
      <c r="F39" s="57"/>
      <c r="G39" s="59"/>
      <c r="H39" s="57"/>
      <c r="I39" s="59"/>
      <c r="J39" s="61"/>
      <c r="K39" s="61"/>
      <c r="L39" s="61"/>
      <c r="M39" s="61"/>
      <c r="N39" s="61"/>
    </row>
    <row r="40" spans="1:14" x14ac:dyDescent="0.2">
      <c r="A40" s="56" t="s">
        <v>62</v>
      </c>
      <c r="B40" s="57">
        <v>270</v>
      </c>
      <c r="C40" s="57" t="s">
        <v>83</v>
      </c>
      <c r="D40" s="57" t="s">
        <v>38</v>
      </c>
      <c r="E40" s="58">
        <v>450</v>
      </c>
      <c r="F40" s="57" t="s">
        <v>46</v>
      </c>
      <c r="G40" s="59">
        <v>7</v>
      </c>
      <c r="H40" s="57" t="s">
        <v>65</v>
      </c>
      <c r="I40" s="59">
        <v>21</v>
      </c>
      <c r="J40" s="61">
        <v>450000</v>
      </c>
      <c r="K40" s="61">
        <v>160318</v>
      </c>
      <c r="L40" s="61">
        <v>3864210</v>
      </c>
      <c r="M40" s="61">
        <v>44320</v>
      </c>
      <c r="N40" s="61">
        <v>3908530</v>
      </c>
    </row>
    <row r="41" spans="1:14" x14ac:dyDescent="0.2">
      <c r="A41" s="56" t="s">
        <v>66</v>
      </c>
      <c r="B41" s="57">
        <v>270</v>
      </c>
      <c r="C41" s="57" t="s">
        <v>83</v>
      </c>
      <c r="D41" s="57" t="s">
        <v>38</v>
      </c>
      <c r="E41" s="58">
        <v>80</v>
      </c>
      <c r="F41" s="57" t="s">
        <v>48</v>
      </c>
      <c r="G41" s="59">
        <v>7</v>
      </c>
      <c r="H41" s="57" t="s">
        <v>65</v>
      </c>
      <c r="I41" s="59">
        <v>21</v>
      </c>
      <c r="J41" s="61">
        <v>80000</v>
      </c>
      <c r="K41" s="61">
        <v>192788</v>
      </c>
      <c r="L41" s="61">
        <v>4646848</v>
      </c>
      <c r="M41" s="61">
        <v>53296</v>
      </c>
      <c r="N41" s="61">
        <v>4700144</v>
      </c>
    </row>
    <row r="42" spans="1:14" x14ac:dyDescent="0.2">
      <c r="A42" s="56" t="s">
        <v>84</v>
      </c>
      <c r="B42" s="57">
        <v>271</v>
      </c>
      <c r="C42" s="57" t="s">
        <v>85</v>
      </c>
      <c r="D42" s="57" t="s">
        <v>38</v>
      </c>
      <c r="E42" s="58">
        <v>185</v>
      </c>
      <c r="F42" s="57" t="s">
        <v>86</v>
      </c>
      <c r="G42" s="59">
        <v>5.5</v>
      </c>
      <c r="H42" s="57" t="s">
        <v>57</v>
      </c>
      <c r="I42" s="59">
        <v>5</v>
      </c>
      <c r="J42" s="61">
        <v>185000</v>
      </c>
      <c r="K42" s="61">
        <v>0</v>
      </c>
      <c r="L42" s="61">
        <v>0</v>
      </c>
      <c r="M42" s="61">
        <v>0</v>
      </c>
      <c r="N42" s="61">
        <v>0</v>
      </c>
    </row>
    <row r="43" spans="1:14" x14ac:dyDescent="0.2">
      <c r="A43" s="56" t="s">
        <v>84</v>
      </c>
      <c r="B43" s="57">
        <v>271</v>
      </c>
      <c r="C43" s="57" t="s">
        <v>85</v>
      </c>
      <c r="D43" s="57" t="s">
        <v>38</v>
      </c>
      <c r="E43" s="58">
        <v>47</v>
      </c>
      <c r="F43" s="57" t="s">
        <v>56</v>
      </c>
      <c r="G43" s="59">
        <v>5.5</v>
      </c>
      <c r="H43" s="57" t="s">
        <v>57</v>
      </c>
      <c r="I43" s="59">
        <v>5</v>
      </c>
      <c r="J43" s="61">
        <v>47000</v>
      </c>
      <c r="K43" s="61">
        <v>0</v>
      </c>
      <c r="L43" s="61">
        <v>0</v>
      </c>
      <c r="M43" s="61">
        <v>0</v>
      </c>
      <c r="N43" s="61">
        <v>0</v>
      </c>
    </row>
    <row r="44" spans="1:14" x14ac:dyDescent="0.2">
      <c r="A44" s="56" t="s">
        <v>84</v>
      </c>
      <c r="B44" s="57">
        <v>271</v>
      </c>
      <c r="C44" s="57" t="s">
        <v>85</v>
      </c>
      <c r="D44" s="57" t="s">
        <v>38</v>
      </c>
      <c r="E44" s="58">
        <v>795</v>
      </c>
      <c r="F44" s="57" t="s">
        <v>87</v>
      </c>
      <c r="G44" s="59">
        <v>6.5</v>
      </c>
      <c r="H44" s="57" t="s">
        <v>57</v>
      </c>
      <c r="I44" s="59">
        <v>22.25</v>
      </c>
      <c r="J44" s="61">
        <v>795000</v>
      </c>
      <c r="K44" s="61">
        <v>181431.74</v>
      </c>
      <c r="L44" s="61">
        <v>4373124</v>
      </c>
      <c r="M44" s="61">
        <v>6890</v>
      </c>
      <c r="N44" s="61">
        <v>4380014</v>
      </c>
    </row>
    <row r="45" spans="1:14" x14ac:dyDescent="0.2">
      <c r="A45" s="56" t="s">
        <v>84</v>
      </c>
      <c r="B45" s="57">
        <v>271</v>
      </c>
      <c r="C45" s="57" t="s">
        <v>85</v>
      </c>
      <c r="D45" s="57" t="s">
        <v>38</v>
      </c>
      <c r="E45" s="58">
        <v>203</v>
      </c>
      <c r="F45" s="57" t="s">
        <v>88</v>
      </c>
      <c r="G45" s="59">
        <v>6.5</v>
      </c>
      <c r="H45" s="57" t="s">
        <v>57</v>
      </c>
      <c r="I45" s="59">
        <v>22.25</v>
      </c>
      <c r="J45" s="61">
        <v>203000</v>
      </c>
      <c r="K45" s="61">
        <v>45962.69</v>
      </c>
      <c r="L45" s="61">
        <v>1107858</v>
      </c>
      <c r="M45" s="61">
        <v>1745</v>
      </c>
      <c r="N45" s="61">
        <v>1109603</v>
      </c>
    </row>
    <row r="46" spans="1:14" x14ac:dyDescent="0.2">
      <c r="A46" s="56" t="s">
        <v>89</v>
      </c>
      <c r="B46" s="57">
        <v>271</v>
      </c>
      <c r="C46" s="57" t="s">
        <v>85</v>
      </c>
      <c r="D46" s="57" t="s">
        <v>38</v>
      </c>
      <c r="E46" s="58">
        <v>90</v>
      </c>
      <c r="F46" s="57" t="s">
        <v>75</v>
      </c>
      <c r="G46" s="59">
        <v>6.5</v>
      </c>
      <c r="H46" s="57" t="s">
        <v>57</v>
      </c>
      <c r="I46" s="59">
        <v>22.25</v>
      </c>
      <c r="J46" s="61">
        <v>90000</v>
      </c>
      <c r="K46" s="61">
        <v>204073.87</v>
      </c>
      <c r="L46" s="61">
        <v>4918876</v>
      </c>
      <c r="M46" s="61">
        <v>7751</v>
      </c>
      <c r="N46" s="61">
        <v>4926627</v>
      </c>
    </row>
    <row r="47" spans="1:14" x14ac:dyDescent="0.2">
      <c r="A47" s="56"/>
      <c r="B47" s="57"/>
      <c r="C47" s="57"/>
      <c r="D47" s="47"/>
      <c r="E47" s="58"/>
      <c r="F47" s="57"/>
      <c r="G47" s="59"/>
      <c r="H47" s="57"/>
      <c r="I47" s="59"/>
      <c r="J47" s="61"/>
      <c r="K47" s="61"/>
      <c r="L47" s="61"/>
      <c r="M47" s="61"/>
      <c r="N47" s="61"/>
    </row>
    <row r="48" spans="1:14" x14ac:dyDescent="0.2">
      <c r="A48" s="56" t="s">
        <v>84</v>
      </c>
      <c r="B48" s="57">
        <v>282</v>
      </c>
      <c r="C48" s="57" t="s">
        <v>90</v>
      </c>
      <c r="D48" s="57" t="s">
        <v>38</v>
      </c>
      <c r="E48" s="58">
        <v>280</v>
      </c>
      <c r="F48" s="57" t="s">
        <v>91</v>
      </c>
      <c r="G48" s="59">
        <v>5</v>
      </c>
      <c r="H48" s="57" t="s">
        <v>57</v>
      </c>
      <c r="I48" s="59">
        <v>5</v>
      </c>
      <c r="J48" s="61">
        <v>280000</v>
      </c>
      <c r="K48" s="61">
        <v>0</v>
      </c>
      <c r="L48" s="61">
        <v>0</v>
      </c>
      <c r="M48" s="61">
        <v>0</v>
      </c>
      <c r="N48" s="61">
        <v>0</v>
      </c>
    </row>
    <row r="49" spans="1:14" x14ac:dyDescent="0.2">
      <c r="A49" s="56" t="s">
        <v>84</v>
      </c>
      <c r="B49" s="57">
        <v>282</v>
      </c>
      <c r="C49" s="57" t="s">
        <v>90</v>
      </c>
      <c r="D49" s="57" t="s">
        <v>38</v>
      </c>
      <c r="E49" s="58">
        <v>73</v>
      </c>
      <c r="F49" s="57" t="s">
        <v>58</v>
      </c>
      <c r="G49" s="59">
        <v>5</v>
      </c>
      <c r="H49" s="57" t="s">
        <v>57</v>
      </c>
      <c r="I49" s="59">
        <v>5</v>
      </c>
      <c r="J49" s="61">
        <v>73000</v>
      </c>
      <c r="K49" s="61">
        <v>0</v>
      </c>
      <c r="L49" s="61">
        <v>0</v>
      </c>
      <c r="M49" s="61">
        <v>0</v>
      </c>
      <c r="N49" s="61">
        <v>0</v>
      </c>
    </row>
    <row r="50" spans="1:14" x14ac:dyDescent="0.2">
      <c r="A50" s="56" t="s">
        <v>84</v>
      </c>
      <c r="B50" s="57">
        <v>282</v>
      </c>
      <c r="C50" s="57" t="s">
        <v>90</v>
      </c>
      <c r="D50" s="57" t="s">
        <v>38</v>
      </c>
      <c r="E50" s="58">
        <v>1090</v>
      </c>
      <c r="F50" s="57" t="s">
        <v>92</v>
      </c>
      <c r="G50" s="59">
        <v>6</v>
      </c>
      <c r="H50" s="57" t="s">
        <v>57</v>
      </c>
      <c r="I50" s="59">
        <v>25</v>
      </c>
      <c r="J50" s="61">
        <v>1090000</v>
      </c>
      <c r="K50" s="61">
        <v>254011.01</v>
      </c>
      <c r="L50" s="61">
        <v>6122532</v>
      </c>
      <c r="M50" s="61">
        <v>68761</v>
      </c>
      <c r="N50" s="61">
        <v>6191293</v>
      </c>
    </row>
    <row r="51" spans="1:14" x14ac:dyDescent="0.2">
      <c r="A51" s="56" t="s">
        <v>84</v>
      </c>
      <c r="B51" s="57">
        <v>282</v>
      </c>
      <c r="C51" s="57" t="s">
        <v>90</v>
      </c>
      <c r="D51" s="57" t="s">
        <v>38</v>
      </c>
      <c r="E51" s="58">
        <v>274</v>
      </c>
      <c r="F51" s="57" t="s">
        <v>93</v>
      </c>
      <c r="G51" s="59">
        <v>6</v>
      </c>
      <c r="H51" s="57" t="s">
        <v>57</v>
      </c>
      <c r="I51" s="59">
        <v>25</v>
      </c>
      <c r="J51" s="61">
        <v>274000</v>
      </c>
      <c r="K51" s="61">
        <v>63032.35</v>
      </c>
      <c r="L51" s="61">
        <v>1519295</v>
      </c>
      <c r="M51" s="61">
        <v>17063</v>
      </c>
      <c r="N51" s="61">
        <v>1536358</v>
      </c>
    </row>
    <row r="52" spans="1:14" x14ac:dyDescent="0.2">
      <c r="A52" s="56" t="s">
        <v>94</v>
      </c>
      <c r="B52" s="57">
        <v>282</v>
      </c>
      <c r="C52" s="57" t="s">
        <v>90</v>
      </c>
      <c r="D52" s="57" t="s">
        <v>38</v>
      </c>
      <c r="E52" s="58">
        <v>197</v>
      </c>
      <c r="F52" s="57" t="s">
        <v>76</v>
      </c>
      <c r="G52" s="59">
        <v>6</v>
      </c>
      <c r="H52" s="57" t="s">
        <v>57</v>
      </c>
      <c r="I52" s="59">
        <v>25</v>
      </c>
      <c r="J52" s="61">
        <v>197000</v>
      </c>
      <c r="K52" s="61">
        <v>408121.56</v>
      </c>
      <c r="L52" s="61">
        <v>9837121</v>
      </c>
      <c r="M52" s="61">
        <v>110479</v>
      </c>
      <c r="N52" s="61">
        <v>9947600</v>
      </c>
    </row>
    <row r="53" spans="1:14" x14ac:dyDescent="0.2">
      <c r="A53" s="56" t="s">
        <v>95</v>
      </c>
      <c r="B53" s="57">
        <v>283</v>
      </c>
      <c r="C53" s="57" t="s">
        <v>96</v>
      </c>
      <c r="D53" s="57" t="s">
        <v>38</v>
      </c>
      <c r="E53" s="58">
        <v>438</v>
      </c>
      <c r="F53" s="261" t="s">
        <v>97</v>
      </c>
      <c r="G53" s="59">
        <v>6</v>
      </c>
      <c r="H53" s="57" t="s">
        <v>65</v>
      </c>
      <c r="I53" s="59">
        <v>22</v>
      </c>
      <c r="J53" s="61">
        <v>438000</v>
      </c>
      <c r="K53" s="61">
        <v>236204.46</v>
      </c>
      <c r="L53" s="61">
        <v>5693333</v>
      </c>
      <c r="M53" s="61">
        <v>83697</v>
      </c>
      <c r="N53" s="61">
        <v>5777030</v>
      </c>
    </row>
    <row r="54" spans="1:14" x14ac:dyDescent="0.2">
      <c r="A54" s="56" t="s">
        <v>98</v>
      </c>
      <c r="B54" s="57">
        <v>283</v>
      </c>
      <c r="C54" s="57" t="s">
        <v>96</v>
      </c>
      <c r="D54" s="57" t="s">
        <v>38</v>
      </c>
      <c r="E54" s="58">
        <v>122.8</v>
      </c>
      <c r="F54" s="57" t="s">
        <v>99</v>
      </c>
      <c r="G54" s="59">
        <v>6</v>
      </c>
      <c r="H54" s="57" t="s">
        <v>65</v>
      </c>
      <c r="I54" s="59">
        <v>22.5</v>
      </c>
      <c r="J54" s="61">
        <v>122800</v>
      </c>
      <c r="K54" s="61">
        <v>258142.5</v>
      </c>
      <c r="L54" s="61">
        <v>6222115</v>
      </c>
      <c r="M54" s="61">
        <v>0</v>
      </c>
      <c r="N54" s="61">
        <v>6222115</v>
      </c>
    </row>
    <row r="55" spans="1:14" x14ac:dyDescent="0.2">
      <c r="A55" s="56"/>
      <c r="B55" s="57"/>
      <c r="C55" s="57"/>
      <c r="D55" s="57"/>
      <c r="E55" s="58"/>
      <c r="F55" s="57"/>
      <c r="G55" s="59"/>
      <c r="H55" s="57"/>
      <c r="I55" s="59"/>
      <c r="J55" s="61"/>
      <c r="K55" s="61"/>
      <c r="L55" s="61"/>
      <c r="M55" s="61"/>
      <c r="N55" s="61"/>
    </row>
    <row r="56" spans="1:14" x14ac:dyDescent="0.2">
      <c r="A56" s="46" t="s">
        <v>49</v>
      </c>
      <c r="B56" s="47">
        <v>294</v>
      </c>
      <c r="C56" s="63" t="s">
        <v>100</v>
      </c>
      <c r="D56" s="47" t="s">
        <v>38</v>
      </c>
      <c r="E56" s="48">
        <v>400</v>
      </c>
      <c r="F56" s="47" t="s">
        <v>101</v>
      </c>
      <c r="G56" s="49">
        <v>6.25</v>
      </c>
      <c r="H56" s="47" t="s">
        <v>57</v>
      </c>
      <c r="I56" s="49">
        <v>20.83</v>
      </c>
      <c r="J56" s="51">
        <v>400000</v>
      </c>
      <c r="K56" s="55">
        <v>90641.76</v>
      </c>
      <c r="L56" s="51">
        <v>2184776</v>
      </c>
      <c r="M56" s="64">
        <v>26279</v>
      </c>
      <c r="N56" s="64">
        <v>2211055</v>
      </c>
    </row>
    <row r="57" spans="1:14" x14ac:dyDescent="0.2">
      <c r="A57" s="46" t="s">
        <v>49</v>
      </c>
      <c r="B57" s="47">
        <v>294</v>
      </c>
      <c r="C57" s="63" t="s">
        <v>100</v>
      </c>
      <c r="D57" s="47" t="s">
        <v>38</v>
      </c>
      <c r="E57" s="48">
        <v>69</v>
      </c>
      <c r="F57" s="47" t="s">
        <v>102</v>
      </c>
      <c r="G57" s="49">
        <v>6.25</v>
      </c>
      <c r="H57" s="47" t="s">
        <v>57</v>
      </c>
      <c r="I57" s="49">
        <v>20.83</v>
      </c>
      <c r="J57" s="51">
        <v>69000</v>
      </c>
      <c r="K57" s="55">
        <v>15656.3</v>
      </c>
      <c r="L57" s="51">
        <v>377370</v>
      </c>
      <c r="M57" s="55">
        <v>4539</v>
      </c>
      <c r="N57" s="64">
        <v>381909</v>
      </c>
    </row>
    <row r="58" spans="1:14" x14ac:dyDescent="0.2">
      <c r="A58" s="56" t="s">
        <v>53</v>
      </c>
      <c r="B58" s="57">
        <v>294</v>
      </c>
      <c r="C58" s="66" t="s">
        <v>100</v>
      </c>
      <c r="D58" s="57" t="s">
        <v>38</v>
      </c>
      <c r="E58" s="58">
        <v>31.8</v>
      </c>
      <c r="F58" s="57" t="s">
        <v>103</v>
      </c>
      <c r="G58" s="59">
        <v>6.75</v>
      </c>
      <c r="H58" s="57" t="s">
        <v>57</v>
      </c>
      <c r="I58" s="59">
        <v>20.83</v>
      </c>
      <c r="J58" s="61">
        <v>31800</v>
      </c>
      <c r="K58" s="61">
        <v>71870.83</v>
      </c>
      <c r="L58" s="61">
        <v>1732332</v>
      </c>
      <c r="M58" s="61">
        <v>23098</v>
      </c>
      <c r="N58" s="61">
        <v>1755430</v>
      </c>
    </row>
    <row r="59" spans="1:14" x14ac:dyDescent="0.2">
      <c r="A59" s="56" t="s">
        <v>104</v>
      </c>
      <c r="B59" s="57">
        <v>300</v>
      </c>
      <c r="C59" s="57" t="s">
        <v>105</v>
      </c>
      <c r="D59" s="57" t="s">
        <v>38</v>
      </c>
      <c r="E59" s="58">
        <v>275</v>
      </c>
      <c r="F59" s="57" t="s">
        <v>106</v>
      </c>
      <c r="G59" s="59">
        <v>6.2</v>
      </c>
      <c r="H59" s="57" t="s">
        <v>65</v>
      </c>
      <c r="I59" s="59">
        <v>22.75</v>
      </c>
      <c r="J59" s="61">
        <v>275000</v>
      </c>
      <c r="K59" s="61">
        <v>152452</v>
      </c>
      <c r="L59" s="61">
        <v>3674613</v>
      </c>
      <c r="M59" s="61">
        <v>42616</v>
      </c>
      <c r="N59" s="61">
        <v>3717229</v>
      </c>
    </row>
    <row r="60" spans="1:14" x14ac:dyDescent="0.2">
      <c r="A60" s="56" t="s">
        <v>104</v>
      </c>
      <c r="B60" s="57">
        <v>300</v>
      </c>
      <c r="C60" s="66" t="s">
        <v>105</v>
      </c>
      <c r="D60" s="57" t="s">
        <v>38</v>
      </c>
      <c r="E60" s="58">
        <v>74</v>
      </c>
      <c r="F60" s="57" t="s">
        <v>107</v>
      </c>
      <c r="G60" s="59">
        <v>6.2</v>
      </c>
      <c r="H60" s="57" t="s">
        <v>65</v>
      </c>
      <c r="I60" s="59">
        <v>22.75</v>
      </c>
      <c r="J60" s="61">
        <v>74000</v>
      </c>
      <c r="K60" s="61">
        <v>33104</v>
      </c>
      <c r="L60" s="61">
        <v>797919</v>
      </c>
      <c r="M60" s="61">
        <v>9251</v>
      </c>
      <c r="N60" s="61">
        <v>807170</v>
      </c>
    </row>
    <row r="61" spans="1:14" x14ac:dyDescent="0.2">
      <c r="A61" s="56" t="s">
        <v>108</v>
      </c>
      <c r="B61" s="57">
        <v>300</v>
      </c>
      <c r="C61" s="66" t="s">
        <v>105</v>
      </c>
      <c r="D61" s="57" t="s">
        <v>38</v>
      </c>
      <c r="E61" s="58">
        <v>70</v>
      </c>
      <c r="F61" s="57" t="s">
        <v>109</v>
      </c>
      <c r="G61" s="59">
        <v>6.2</v>
      </c>
      <c r="H61" s="57" t="s">
        <v>65</v>
      </c>
      <c r="I61" s="59">
        <v>22.75</v>
      </c>
      <c r="J61" s="61">
        <v>70000</v>
      </c>
      <c r="K61" s="61">
        <v>70000</v>
      </c>
      <c r="L61" s="61">
        <v>1687239</v>
      </c>
      <c r="M61" s="61">
        <v>1825760</v>
      </c>
      <c r="N61" s="67">
        <v>3512999</v>
      </c>
    </row>
    <row r="62" spans="1:14" x14ac:dyDescent="0.2">
      <c r="A62" s="56"/>
      <c r="D62" s="57"/>
      <c r="E62" s="58"/>
      <c r="F62" s="57"/>
      <c r="G62" s="59"/>
      <c r="H62" s="57"/>
      <c r="I62" s="59"/>
      <c r="J62" s="61"/>
      <c r="K62" s="61"/>
      <c r="L62" s="61"/>
      <c r="M62" s="61"/>
      <c r="N62" s="61"/>
    </row>
    <row r="63" spans="1:14" x14ac:dyDescent="0.2">
      <c r="A63" s="56" t="s">
        <v>62</v>
      </c>
      <c r="B63" s="71">
        <v>319</v>
      </c>
      <c r="C63" s="71" t="s">
        <v>110</v>
      </c>
      <c r="D63" s="57" t="s">
        <v>38</v>
      </c>
      <c r="E63" s="58">
        <v>950</v>
      </c>
      <c r="F63" s="57" t="s">
        <v>71</v>
      </c>
      <c r="G63" s="59">
        <v>6</v>
      </c>
      <c r="H63" s="57" t="s">
        <v>65</v>
      </c>
      <c r="I63" s="59">
        <v>22</v>
      </c>
      <c r="J63" s="61">
        <v>950000</v>
      </c>
      <c r="K63" s="61">
        <v>423472</v>
      </c>
      <c r="L63" s="61">
        <v>10207119</v>
      </c>
      <c r="M63" s="61">
        <v>99852</v>
      </c>
      <c r="N63" s="61">
        <v>10306971</v>
      </c>
    </row>
    <row r="64" spans="1:14" x14ac:dyDescent="0.2">
      <c r="A64" s="56" t="s">
        <v>66</v>
      </c>
      <c r="B64" s="71">
        <v>319</v>
      </c>
      <c r="C64" s="71" t="s">
        <v>110</v>
      </c>
      <c r="D64" s="57" t="s">
        <v>38</v>
      </c>
      <c r="E64" s="58">
        <v>58</v>
      </c>
      <c r="F64" s="57" t="s">
        <v>73</v>
      </c>
      <c r="G64" s="59">
        <v>6</v>
      </c>
      <c r="H64" s="57" t="s">
        <v>65</v>
      </c>
      <c r="I64" s="59">
        <v>22</v>
      </c>
      <c r="J64" s="61">
        <v>58000</v>
      </c>
      <c r="K64" s="61">
        <v>113356</v>
      </c>
      <c r="L64" s="61">
        <v>2732266</v>
      </c>
      <c r="M64" s="61">
        <v>26729</v>
      </c>
      <c r="N64" s="61">
        <v>2758995</v>
      </c>
    </row>
    <row r="65" spans="1:14" x14ac:dyDescent="0.2">
      <c r="A65" s="56" t="s">
        <v>66</v>
      </c>
      <c r="B65" s="71">
        <v>319</v>
      </c>
      <c r="C65" s="71" t="s">
        <v>110</v>
      </c>
      <c r="D65" s="57" t="s">
        <v>38</v>
      </c>
      <c r="E65" s="58">
        <v>100</v>
      </c>
      <c r="F65" s="57" t="s">
        <v>111</v>
      </c>
      <c r="G65" s="59">
        <v>6</v>
      </c>
      <c r="H65" s="57" t="s">
        <v>65</v>
      </c>
      <c r="I65" s="59">
        <v>22</v>
      </c>
      <c r="J65" s="61">
        <v>100000</v>
      </c>
      <c r="K65" s="61">
        <v>195442</v>
      </c>
      <c r="L65" s="61">
        <v>4710819</v>
      </c>
      <c r="M65" s="61">
        <v>46084</v>
      </c>
      <c r="N65" s="61">
        <v>4756903</v>
      </c>
    </row>
    <row r="66" spans="1:14" x14ac:dyDescent="0.2">
      <c r="A66" s="56" t="s">
        <v>84</v>
      </c>
      <c r="B66" s="71">
        <v>322</v>
      </c>
      <c r="C66" s="71" t="s">
        <v>112</v>
      </c>
      <c r="D66" s="57" t="s">
        <v>38</v>
      </c>
      <c r="E66" s="58">
        <v>440</v>
      </c>
      <c r="F66" s="57" t="s">
        <v>113</v>
      </c>
      <c r="G66" s="59">
        <v>4</v>
      </c>
      <c r="H66" s="57" t="s">
        <v>57</v>
      </c>
      <c r="I66" s="59">
        <v>5</v>
      </c>
      <c r="J66" s="61">
        <v>440000</v>
      </c>
      <c r="K66" s="61">
        <v>0</v>
      </c>
      <c r="L66" s="61">
        <v>0</v>
      </c>
      <c r="M66" s="61">
        <v>0</v>
      </c>
      <c r="N66" s="61">
        <v>0</v>
      </c>
    </row>
    <row r="67" spans="1:14" x14ac:dyDescent="0.2">
      <c r="A67" s="56" t="s">
        <v>84</v>
      </c>
      <c r="B67" s="71">
        <v>322</v>
      </c>
      <c r="C67" s="71" t="s">
        <v>112</v>
      </c>
      <c r="D67" s="57" t="s">
        <v>38</v>
      </c>
      <c r="E67" s="58">
        <v>114</v>
      </c>
      <c r="F67" s="57" t="s">
        <v>114</v>
      </c>
      <c r="G67" s="59">
        <v>4</v>
      </c>
      <c r="H67" s="57" t="s">
        <v>57</v>
      </c>
      <c r="I67" s="59">
        <v>5</v>
      </c>
      <c r="J67" s="61">
        <v>114000</v>
      </c>
      <c r="K67" s="61">
        <v>0</v>
      </c>
      <c r="L67" s="61">
        <v>0</v>
      </c>
      <c r="M67" s="61">
        <v>0</v>
      </c>
      <c r="N67" s="61">
        <v>0</v>
      </c>
    </row>
    <row r="68" spans="1:14" x14ac:dyDescent="0.2">
      <c r="A68" s="56" t="s">
        <v>84</v>
      </c>
      <c r="B68" s="71">
        <v>322</v>
      </c>
      <c r="C68" s="71" t="s">
        <v>112</v>
      </c>
      <c r="D68" s="57" t="s">
        <v>38</v>
      </c>
      <c r="E68" s="58">
        <v>1500</v>
      </c>
      <c r="F68" s="57" t="s">
        <v>115</v>
      </c>
      <c r="G68" s="59">
        <v>5.8</v>
      </c>
      <c r="H68" s="57" t="s">
        <v>57</v>
      </c>
      <c r="I68" s="59">
        <v>19.25</v>
      </c>
      <c r="J68" s="61">
        <v>1500000</v>
      </c>
      <c r="K68" s="61">
        <v>423933.96</v>
      </c>
      <c r="L68" s="61">
        <v>10218254</v>
      </c>
      <c r="M68" s="61">
        <v>62603</v>
      </c>
      <c r="N68" s="61">
        <v>10280857</v>
      </c>
    </row>
    <row r="69" spans="1:14" x14ac:dyDescent="0.2">
      <c r="A69" s="56" t="s">
        <v>84</v>
      </c>
      <c r="B69" s="71">
        <v>322</v>
      </c>
      <c r="C69" s="71" t="s">
        <v>112</v>
      </c>
      <c r="D69" s="57" t="s">
        <v>38</v>
      </c>
      <c r="E69" s="58">
        <v>374</v>
      </c>
      <c r="F69" s="57" t="s">
        <v>116</v>
      </c>
      <c r="G69" s="59">
        <v>5.8</v>
      </c>
      <c r="H69" s="57" t="s">
        <v>57</v>
      </c>
      <c r="I69" s="59">
        <v>19.25</v>
      </c>
      <c r="J69" s="61">
        <v>374000</v>
      </c>
      <c r="K69" s="61">
        <v>104896.48</v>
      </c>
      <c r="L69" s="61">
        <v>2528363</v>
      </c>
      <c r="M69" s="61">
        <v>15489</v>
      </c>
      <c r="N69" s="61">
        <v>2543852</v>
      </c>
    </row>
    <row r="70" spans="1:14" x14ac:dyDescent="0.2">
      <c r="A70" s="56" t="s">
        <v>117</v>
      </c>
      <c r="B70" s="71">
        <v>322</v>
      </c>
      <c r="C70" s="71" t="s">
        <v>112</v>
      </c>
      <c r="D70" s="57" t="s">
        <v>38</v>
      </c>
      <c r="E70" s="58">
        <v>314</v>
      </c>
      <c r="F70" s="57" t="s">
        <v>118</v>
      </c>
      <c r="G70" s="59">
        <v>5.8</v>
      </c>
      <c r="H70" s="57" t="s">
        <v>57</v>
      </c>
      <c r="I70" s="59">
        <v>19</v>
      </c>
      <c r="J70" s="61">
        <v>314000</v>
      </c>
      <c r="K70" s="61">
        <v>420949.82</v>
      </c>
      <c r="L70" s="61">
        <v>10146326</v>
      </c>
      <c r="M70" s="61">
        <v>62160</v>
      </c>
      <c r="N70" s="61">
        <v>10208486</v>
      </c>
    </row>
    <row r="71" spans="1:14" x14ac:dyDescent="0.2">
      <c r="A71" s="56" t="s">
        <v>119</v>
      </c>
      <c r="B71" s="71">
        <v>322</v>
      </c>
      <c r="C71" s="71" t="s">
        <v>112</v>
      </c>
      <c r="D71" s="57" t="s">
        <v>38</v>
      </c>
      <c r="E71" s="58">
        <v>28</v>
      </c>
      <c r="F71" s="57" t="s">
        <v>120</v>
      </c>
      <c r="G71" s="59">
        <v>5.8</v>
      </c>
      <c r="H71" s="57" t="s">
        <v>57</v>
      </c>
      <c r="I71" s="59">
        <v>19</v>
      </c>
      <c r="J71" s="61">
        <v>28000</v>
      </c>
      <c r="K71" s="61">
        <v>53547.98</v>
      </c>
      <c r="L71" s="61">
        <v>1290689</v>
      </c>
      <c r="M71" s="61">
        <v>7908</v>
      </c>
      <c r="N71" s="61">
        <v>1298597</v>
      </c>
    </row>
    <row r="72" spans="1:14" x14ac:dyDescent="0.2">
      <c r="A72" s="56"/>
      <c r="D72" s="57"/>
      <c r="E72" s="58"/>
      <c r="F72" s="57"/>
      <c r="G72" s="59"/>
      <c r="H72" s="57"/>
      <c r="I72" s="59"/>
      <c r="J72" s="61"/>
      <c r="K72" s="61"/>
      <c r="L72" s="61"/>
      <c r="M72" s="61"/>
      <c r="N72" s="61"/>
    </row>
    <row r="73" spans="1:14" x14ac:dyDescent="0.2">
      <c r="A73" s="56" t="s">
        <v>121</v>
      </c>
      <c r="B73" s="71">
        <v>337</v>
      </c>
      <c r="C73" s="71" t="s">
        <v>122</v>
      </c>
      <c r="D73" s="57" t="s">
        <v>38</v>
      </c>
      <c r="E73" s="58">
        <v>400</v>
      </c>
      <c r="F73" s="57" t="s">
        <v>39</v>
      </c>
      <c r="G73" s="59">
        <v>6.3</v>
      </c>
      <c r="H73" s="57" t="s">
        <v>65</v>
      </c>
      <c r="I73" s="59">
        <v>19.5</v>
      </c>
      <c r="J73" s="61">
        <v>400000</v>
      </c>
      <c r="K73" s="61">
        <v>132327</v>
      </c>
      <c r="L73" s="61">
        <v>3189532</v>
      </c>
      <c r="M73" s="61">
        <v>2714</v>
      </c>
      <c r="N73" s="61">
        <v>3192246</v>
      </c>
    </row>
    <row r="74" spans="1:14" x14ac:dyDescent="0.2">
      <c r="A74" s="56" t="s">
        <v>121</v>
      </c>
      <c r="B74" s="71">
        <v>337</v>
      </c>
      <c r="C74" s="71" t="s">
        <v>122</v>
      </c>
      <c r="D74" s="57" t="s">
        <v>38</v>
      </c>
      <c r="E74" s="58">
        <v>74</v>
      </c>
      <c r="F74" s="57" t="s">
        <v>41</v>
      </c>
      <c r="G74" s="59">
        <v>6.3</v>
      </c>
      <c r="H74" s="57" t="s">
        <v>65</v>
      </c>
      <c r="I74" s="59">
        <v>19.5</v>
      </c>
      <c r="J74" s="61">
        <v>74000</v>
      </c>
      <c r="K74" s="61">
        <v>24517</v>
      </c>
      <c r="L74" s="61">
        <v>590943</v>
      </c>
      <c r="M74" s="61">
        <v>497</v>
      </c>
      <c r="N74" s="61">
        <v>591440</v>
      </c>
    </row>
    <row r="75" spans="1:14" x14ac:dyDescent="0.2">
      <c r="A75" s="56" t="s">
        <v>123</v>
      </c>
      <c r="B75" s="71">
        <v>337</v>
      </c>
      <c r="C75" s="71" t="s">
        <v>122</v>
      </c>
      <c r="D75" s="57" t="s">
        <v>38</v>
      </c>
      <c r="E75" s="58">
        <v>38</v>
      </c>
      <c r="F75" s="57" t="s">
        <v>124</v>
      </c>
      <c r="G75" s="59">
        <v>7</v>
      </c>
      <c r="H75" s="57" t="s">
        <v>65</v>
      </c>
      <c r="I75" s="59">
        <v>19.75</v>
      </c>
      <c r="J75" s="61">
        <v>38000</v>
      </c>
      <c r="K75" s="61">
        <v>38000</v>
      </c>
      <c r="L75" s="61">
        <v>915930</v>
      </c>
      <c r="M75" s="61">
        <v>1046697</v>
      </c>
      <c r="N75" s="61">
        <v>1962627</v>
      </c>
    </row>
    <row r="76" spans="1:14" x14ac:dyDescent="0.2">
      <c r="A76" s="56" t="s">
        <v>125</v>
      </c>
      <c r="B76" s="71">
        <v>337</v>
      </c>
      <c r="C76" s="71" t="s">
        <v>126</v>
      </c>
      <c r="D76" s="57" t="s">
        <v>38</v>
      </c>
      <c r="E76" s="58">
        <v>539</v>
      </c>
      <c r="F76" s="57" t="s">
        <v>127</v>
      </c>
      <c r="G76" s="59">
        <v>5</v>
      </c>
      <c r="H76" s="71" t="s">
        <v>57</v>
      </c>
      <c r="I76" s="59">
        <v>19.5</v>
      </c>
      <c r="J76" s="61">
        <v>539000</v>
      </c>
      <c r="K76" s="61">
        <v>202171</v>
      </c>
      <c r="L76" s="61">
        <v>4873011</v>
      </c>
      <c r="M76" s="61">
        <v>23168</v>
      </c>
      <c r="N76" s="61">
        <v>4896179</v>
      </c>
    </row>
    <row r="77" spans="1:14" x14ac:dyDescent="0.2">
      <c r="A77" s="56" t="s">
        <v>125</v>
      </c>
      <c r="B77" s="71">
        <v>337</v>
      </c>
      <c r="C77" s="71" t="s">
        <v>126</v>
      </c>
      <c r="D77" s="57" t="s">
        <v>38</v>
      </c>
      <c r="E77" s="58">
        <v>40</v>
      </c>
      <c r="F77" s="57" t="s">
        <v>128</v>
      </c>
      <c r="G77" s="59">
        <v>7.5</v>
      </c>
      <c r="H77" s="71" t="s">
        <v>57</v>
      </c>
      <c r="I77" s="59">
        <v>19.75</v>
      </c>
      <c r="J77" s="61">
        <v>40000</v>
      </c>
      <c r="K77" s="61">
        <v>40000</v>
      </c>
      <c r="L77" s="61">
        <v>964136</v>
      </c>
      <c r="M77" s="61">
        <v>1037000</v>
      </c>
      <c r="N77" s="61">
        <v>2001136</v>
      </c>
    </row>
    <row r="78" spans="1:14" x14ac:dyDescent="0.2">
      <c r="A78" s="56" t="s">
        <v>129</v>
      </c>
      <c r="B78" s="71">
        <v>337</v>
      </c>
      <c r="C78" s="71" t="s">
        <v>130</v>
      </c>
      <c r="D78" s="57" t="s">
        <v>38</v>
      </c>
      <c r="E78" s="58">
        <v>512</v>
      </c>
      <c r="F78" s="57" t="s">
        <v>131</v>
      </c>
      <c r="G78" s="59">
        <v>4.5</v>
      </c>
      <c r="H78" s="57" t="s">
        <v>65</v>
      </c>
      <c r="I78" s="59">
        <v>19.5</v>
      </c>
      <c r="J78" s="61">
        <v>512000</v>
      </c>
      <c r="K78" s="61">
        <v>226325</v>
      </c>
      <c r="L78" s="61">
        <v>5455204</v>
      </c>
      <c r="M78" s="61">
        <v>3355</v>
      </c>
      <c r="N78" s="61">
        <v>5458559</v>
      </c>
    </row>
    <row r="79" spans="1:14" x14ac:dyDescent="0.2">
      <c r="A79" s="56" t="s">
        <v>129</v>
      </c>
      <c r="B79" s="71">
        <v>337</v>
      </c>
      <c r="C79" s="71" t="s">
        <v>130</v>
      </c>
      <c r="D79" s="57" t="s">
        <v>38</v>
      </c>
      <c r="E79" s="58">
        <v>45</v>
      </c>
      <c r="F79" s="57" t="s">
        <v>132</v>
      </c>
      <c r="G79" s="59">
        <v>8</v>
      </c>
      <c r="H79" s="57" t="s">
        <v>65</v>
      </c>
      <c r="I79" s="59">
        <v>19.75</v>
      </c>
      <c r="J79" s="61">
        <v>45000</v>
      </c>
      <c r="K79" s="61">
        <v>45000</v>
      </c>
      <c r="L79" s="61">
        <v>1084653</v>
      </c>
      <c r="M79" s="61">
        <v>1128060</v>
      </c>
      <c r="N79" s="61">
        <v>2212713</v>
      </c>
    </row>
    <row r="80" spans="1:14" x14ac:dyDescent="0.2">
      <c r="A80" s="56"/>
      <c r="D80" s="57"/>
      <c r="E80" s="58"/>
      <c r="F80" s="57"/>
      <c r="G80" s="59"/>
      <c r="H80" s="57"/>
      <c r="I80" s="59"/>
      <c r="J80" s="61"/>
      <c r="K80" s="61"/>
      <c r="L80" s="61"/>
      <c r="M80" s="61"/>
      <c r="N80" s="61"/>
    </row>
    <row r="81" spans="1:14" x14ac:dyDescent="0.2">
      <c r="A81" s="56" t="s">
        <v>62</v>
      </c>
      <c r="B81" s="71">
        <v>341</v>
      </c>
      <c r="C81" s="71" t="s">
        <v>133</v>
      </c>
      <c r="D81" s="57" t="s">
        <v>38</v>
      </c>
      <c r="E81" s="58">
        <v>320</v>
      </c>
      <c r="F81" s="57" t="s">
        <v>134</v>
      </c>
      <c r="G81" s="59">
        <v>5.8</v>
      </c>
      <c r="H81" s="57" t="s">
        <v>40</v>
      </c>
      <c r="I81" s="59">
        <v>23.75</v>
      </c>
      <c r="J81" s="61">
        <v>320000</v>
      </c>
      <c r="K81" s="61">
        <v>74068</v>
      </c>
      <c r="L81" s="61">
        <v>1785291</v>
      </c>
      <c r="M81" s="61">
        <v>16895</v>
      </c>
      <c r="N81" s="61">
        <v>1802186</v>
      </c>
    </row>
    <row r="82" spans="1:14" x14ac:dyDescent="0.2">
      <c r="A82" s="56" t="s">
        <v>66</v>
      </c>
      <c r="B82" s="71">
        <v>341</v>
      </c>
      <c r="C82" s="71" t="s">
        <v>133</v>
      </c>
      <c r="D82" s="57" t="s">
        <v>38</v>
      </c>
      <c r="E82" s="58">
        <v>6</v>
      </c>
      <c r="F82" s="57" t="s">
        <v>135</v>
      </c>
      <c r="G82" s="59">
        <v>7.5</v>
      </c>
      <c r="H82" s="57" t="s">
        <v>40</v>
      </c>
      <c r="I82" s="59">
        <v>23.75</v>
      </c>
      <c r="J82" s="61">
        <v>6000</v>
      </c>
      <c r="K82" s="61">
        <v>13055</v>
      </c>
      <c r="L82" s="61">
        <v>314670</v>
      </c>
      <c r="M82" s="61">
        <v>3827</v>
      </c>
      <c r="N82" s="61">
        <v>318497</v>
      </c>
    </row>
    <row r="83" spans="1:14" x14ac:dyDescent="0.2">
      <c r="A83" s="56" t="s">
        <v>66</v>
      </c>
      <c r="B83" s="71">
        <v>341</v>
      </c>
      <c r="C83" s="71" t="s">
        <v>133</v>
      </c>
      <c r="D83" s="57" t="s">
        <v>38</v>
      </c>
      <c r="E83" s="58">
        <v>15.2</v>
      </c>
      <c r="F83" s="57" t="s">
        <v>136</v>
      </c>
      <c r="G83" s="59">
        <v>7.5</v>
      </c>
      <c r="H83" s="57" t="s">
        <v>40</v>
      </c>
      <c r="I83" s="59">
        <v>23.75</v>
      </c>
      <c r="J83" s="61">
        <v>15200</v>
      </c>
      <c r="K83" s="61">
        <v>33074</v>
      </c>
      <c r="L83" s="61">
        <v>797196</v>
      </c>
      <c r="M83" s="61">
        <v>9696</v>
      </c>
      <c r="N83" s="61">
        <v>806892</v>
      </c>
    </row>
    <row r="84" spans="1:14" x14ac:dyDescent="0.2">
      <c r="A84" s="56"/>
      <c r="D84" s="57"/>
      <c r="E84" s="58"/>
      <c r="F84" s="57"/>
      <c r="G84" s="59"/>
      <c r="H84" s="57"/>
      <c r="I84" s="59"/>
      <c r="J84" s="61"/>
      <c r="K84" s="61"/>
      <c r="L84" s="61"/>
      <c r="M84" s="61"/>
      <c r="N84" s="61"/>
    </row>
    <row r="85" spans="1:14" x14ac:dyDescent="0.2">
      <c r="A85" s="56" t="s">
        <v>84</v>
      </c>
      <c r="B85" s="71">
        <v>351</v>
      </c>
      <c r="C85" s="71" t="s">
        <v>137</v>
      </c>
      <c r="D85" s="57" t="s">
        <v>38</v>
      </c>
      <c r="E85" s="58">
        <v>400</v>
      </c>
      <c r="F85" s="57" t="s">
        <v>138</v>
      </c>
      <c r="G85" s="59">
        <v>6.5</v>
      </c>
      <c r="H85" s="57" t="s">
        <v>57</v>
      </c>
      <c r="I85" s="59">
        <v>20</v>
      </c>
      <c r="J85" s="61">
        <v>400000</v>
      </c>
      <c r="K85" s="61">
        <v>160156.95000000001</v>
      </c>
      <c r="L85" s="61">
        <v>3860329</v>
      </c>
      <c r="M85" s="61">
        <v>26426</v>
      </c>
      <c r="N85" s="61">
        <v>3886755</v>
      </c>
    </row>
    <row r="86" spans="1:14" x14ac:dyDescent="0.2">
      <c r="A86" s="56" t="s">
        <v>84</v>
      </c>
      <c r="B86" s="71">
        <v>351</v>
      </c>
      <c r="C86" s="71" t="s">
        <v>137</v>
      </c>
      <c r="D86" s="57" t="s">
        <v>38</v>
      </c>
      <c r="E86" s="58">
        <v>155</v>
      </c>
      <c r="F86" s="57" t="s">
        <v>139</v>
      </c>
      <c r="G86" s="59">
        <v>6.5</v>
      </c>
      <c r="H86" s="57" t="s">
        <v>57</v>
      </c>
      <c r="I86" s="59">
        <v>20</v>
      </c>
      <c r="J86" s="61">
        <v>155000</v>
      </c>
      <c r="K86" s="61">
        <v>62060.98</v>
      </c>
      <c r="L86" s="61">
        <v>1495881</v>
      </c>
      <c r="M86" s="61">
        <v>10240</v>
      </c>
      <c r="N86" s="61">
        <v>1506121</v>
      </c>
    </row>
    <row r="87" spans="1:14" x14ac:dyDescent="0.2">
      <c r="A87" s="56" t="s">
        <v>140</v>
      </c>
      <c r="B87" s="71">
        <v>351</v>
      </c>
      <c r="C87" s="71" t="s">
        <v>137</v>
      </c>
      <c r="D87" s="57" t="s">
        <v>38</v>
      </c>
      <c r="E87" s="58">
        <v>21</v>
      </c>
      <c r="F87" s="57" t="s">
        <v>141</v>
      </c>
      <c r="G87" s="59">
        <v>5</v>
      </c>
      <c r="H87" s="57" t="s">
        <v>57</v>
      </c>
      <c r="I87" s="59">
        <v>5.5</v>
      </c>
      <c r="J87" s="61">
        <v>21000</v>
      </c>
      <c r="K87" s="61">
        <v>0</v>
      </c>
      <c r="L87" s="61">
        <v>0</v>
      </c>
      <c r="M87" s="69">
        <v>0</v>
      </c>
      <c r="N87" s="69">
        <v>0</v>
      </c>
    </row>
    <row r="88" spans="1:14" x14ac:dyDescent="0.2">
      <c r="A88" s="56" t="s">
        <v>94</v>
      </c>
      <c r="B88" s="71">
        <v>351</v>
      </c>
      <c r="C88" s="71" t="s">
        <v>137</v>
      </c>
      <c r="D88" s="57" t="s">
        <v>38</v>
      </c>
      <c r="E88" s="58">
        <v>60</v>
      </c>
      <c r="F88" s="57" t="s">
        <v>142</v>
      </c>
      <c r="G88" s="59">
        <v>6.5</v>
      </c>
      <c r="H88" s="57" t="s">
        <v>57</v>
      </c>
      <c r="I88" s="59">
        <v>20</v>
      </c>
      <c r="J88" s="61">
        <v>60000</v>
      </c>
      <c r="K88" s="61">
        <v>103106.44</v>
      </c>
      <c r="L88" s="61">
        <v>2485217</v>
      </c>
      <c r="M88" s="61">
        <v>17013</v>
      </c>
      <c r="N88" s="61">
        <v>2502230</v>
      </c>
    </row>
    <row r="89" spans="1:14" x14ac:dyDescent="0.2">
      <c r="A89" s="56" t="s">
        <v>94</v>
      </c>
      <c r="B89" s="71">
        <v>351</v>
      </c>
      <c r="C89" s="71" t="s">
        <v>137</v>
      </c>
      <c r="D89" s="57" t="s">
        <v>38</v>
      </c>
      <c r="E89" s="58">
        <v>2</v>
      </c>
      <c r="F89" s="57" t="s">
        <v>143</v>
      </c>
      <c r="G89" s="59">
        <v>6.5</v>
      </c>
      <c r="H89" s="57" t="s">
        <v>57</v>
      </c>
      <c r="I89" s="59">
        <v>21</v>
      </c>
      <c r="J89" s="61">
        <v>2000</v>
      </c>
      <c r="K89" s="61">
        <v>3935.85</v>
      </c>
      <c r="L89" s="61">
        <v>94867</v>
      </c>
      <c r="M89" s="61">
        <v>650</v>
      </c>
      <c r="N89" s="61">
        <v>95517</v>
      </c>
    </row>
    <row r="90" spans="1:14" x14ac:dyDescent="0.2">
      <c r="A90" s="56" t="s">
        <v>144</v>
      </c>
      <c r="B90" s="71">
        <v>351</v>
      </c>
      <c r="C90" s="71" t="s">
        <v>145</v>
      </c>
      <c r="D90" s="57" t="s">
        <v>38</v>
      </c>
      <c r="E90" s="58">
        <v>160</v>
      </c>
      <c r="F90" s="57" t="s">
        <v>146</v>
      </c>
      <c r="G90" s="59">
        <v>5.3</v>
      </c>
      <c r="H90" s="57" t="s">
        <v>57</v>
      </c>
      <c r="I90" s="59">
        <v>6</v>
      </c>
      <c r="J90" s="61">
        <v>160000</v>
      </c>
      <c r="K90" s="61">
        <v>0</v>
      </c>
      <c r="L90" s="61">
        <v>0</v>
      </c>
      <c r="M90" s="61">
        <v>0</v>
      </c>
      <c r="N90" s="61">
        <v>0</v>
      </c>
    </row>
    <row r="91" spans="1:14" x14ac:dyDescent="0.2">
      <c r="A91" s="56" t="s">
        <v>144</v>
      </c>
      <c r="B91" s="71">
        <v>351</v>
      </c>
      <c r="C91" s="71" t="s">
        <v>145</v>
      </c>
      <c r="D91" s="57" t="s">
        <v>38</v>
      </c>
      <c r="E91" s="58">
        <v>60</v>
      </c>
      <c r="F91" s="57" t="s">
        <v>147</v>
      </c>
      <c r="G91" s="59">
        <v>5.3</v>
      </c>
      <c r="H91" s="57" t="s">
        <v>57</v>
      </c>
      <c r="I91" s="59">
        <v>6</v>
      </c>
      <c r="J91" s="61">
        <v>60000</v>
      </c>
      <c r="K91" s="61">
        <v>0</v>
      </c>
      <c r="L91" s="61">
        <v>0</v>
      </c>
      <c r="M91" s="61">
        <v>0</v>
      </c>
      <c r="N91" s="61">
        <v>0</v>
      </c>
    </row>
    <row r="92" spans="1:14" x14ac:dyDescent="0.2">
      <c r="A92" s="56" t="s">
        <v>144</v>
      </c>
      <c r="B92" s="71">
        <v>351</v>
      </c>
      <c r="C92" s="71" t="s">
        <v>145</v>
      </c>
      <c r="D92" s="57" t="s">
        <v>38</v>
      </c>
      <c r="E92" s="58">
        <v>600</v>
      </c>
      <c r="F92" s="57" t="s">
        <v>148</v>
      </c>
      <c r="G92" s="59">
        <v>6.5</v>
      </c>
      <c r="H92" s="57" t="s">
        <v>57</v>
      </c>
      <c r="I92" s="59">
        <v>22.5</v>
      </c>
      <c r="J92" s="61">
        <v>600000</v>
      </c>
      <c r="K92" s="61">
        <v>290349.76</v>
      </c>
      <c r="L92" s="61">
        <v>6998419</v>
      </c>
      <c r="M92" s="61">
        <v>47909</v>
      </c>
      <c r="N92" s="61">
        <v>7046328</v>
      </c>
    </row>
    <row r="93" spans="1:14" x14ac:dyDescent="0.2">
      <c r="A93" s="56" t="s">
        <v>144</v>
      </c>
      <c r="B93" s="71">
        <v>351</v>
      </c>
      <c r="C93" s="71" t="s">
        <v>145</v>
      </c>
      <c r="D93" s="57" t="s">
        <v>38</v>
      </c>
      <c r="E93" s="58">
        <v>129</v>
      </c>
      <c r="F93" s="57" t="s">
        <v>149</v>
      </c>
      <c r="G93" s="59">
        <v>6.5</v>
      </c>
      <c r="H93" s="57" t="s">
        <v>57</v>
      </c>
      <c r="I93" s="59">
        <v>22.5</v>
      </c>
      <c r="J93" s="61">
        <v>129000</v>
      </c>
      <c r="K93" s="61">
        <v>62425.55</v>
      </c>
      <c r="L93" s="61">
        <v>1504669</v>
      </c>
      <c r="M93" s="61">
        <v>10300</v>
      </c>
      <c r="N93" s="61">
        <v>1514969</v>
      </c>
    </row>
    <row r="94" spans="1:14" x14ac:dyDescent="0.2">
      <c r="A94" s="56" t="s">
        <v>150</v>
      </c>
      <c r="B94" s="71">
        <v>351</v>
      </c>
      <c r="C94" s="71" t="s">
        <v>145</v>
      </c>
      <c r="D94" s="57" t="s">
        <v>38</v>
      </c>
      <c r="E94" s="58">
        <v>82</v>
      </c>
      <c r="F94" s="57" t="s">
        <v>151</v>
      </c>
      <c r="G94" s="59">
        <v>6.5</v>
      </c>
      <c r="H94" s="57" t="s">
        <v>57</v>
      </c>
      <c r="I94" s="59">
        <v>22.5</v>
      </c>
      <c r="J94" s="61">
        <v>82000</v>
      </c>
      <c r="K94" s="61">
        <v>138406.79999999999</v>
      </c>
      <c r="L94" s="61">
        <v>3336076</v>
      </c>
      <c r="M94" s="61">
        <v>22837</v>
      </c>
      <c r="N94" s="61">
        <v>3358913</v>
      </c>
    </row>
    <row r="95" spans="1:14" x14ac:dyDescent="0.2">
      <c r="A95" s="56" t="s">
        <v>150</v>
      </c>
      <c r="B95" s="71">
        <v>351</v>
      </c>
      <c r="C95" s="71" t="s">
        <v>145</v>
      </c>
      <c r="D95" s="57" t="s">
        <v>38</v>
      </c>
      <c r="E95" s="58">
        <v>7</v>
      </c>
      <c r="F95" s="57" t="s">
        <v>152</v>
      </c>
      <c r="G95" s="59">
        <v>6.5</v>
      </c>
      <c r="H95" s="57" t="s">
        <v>57</v>
      </c>
      <c r="I95" s="59">
        <v>22.5</v>
      </c>
      <c r="J95" s="61">
        <v>7000</v>
      </c>
      <c r="K95" s="61">
        <v>13560.29</v>
      </c>
      <c r="L95" s="61">
        <v>326849</v>
      </c>
      <c r="M95" s="61">
        <v>2238</v>
      </c>
      <c r="N95" s="61">
        <v>329087</v>
      </c>
    </row>
    <row r="96" spans="1:14" x14ac:dyDescent="0.2">
      <c r="A96" s="56" t="s">
        <v>153</v>
      </c>
      <c r="B96" s="71">
        <v>351</v>
      </c>
      <c r="C96" s="71" t="s">
        <v>154</v>
      </c>
      <c r="D96" s="57" t="s">
        <v>38</v>
      </c>
      <c r="E96" s="58">
        <v>255</v>
      </c>
      <c r="F96" s="57" t="s">
        <v>155</v>
      </c>
      <c r="G96" s="59">
        <v>4</v>
      </c>
      <c r="H96" s="71" t="s">
        <v>65</v>
      </c>
      <c r="I96" s="59">
        <v>5.75</v>
      </c>
      <c r="J96" s="61">
        <v>255000</v>
      </c>
      <c r="K96" s="61">
        <v>0</v>
      </c>
      <c r="L96" s="61">
        <v>0</v>
      </c>
      <c r="M96" s="61">
        <v>0</v>
      </c>
      <c r="N96" s="61">
        <v>0</v>
      </c>
    </row>
    <row r="97" spans="1:14" x14ac:dyDescent="0.2">
      <c r="A97" s="56" t="s">
        <v>153</v>
      </c>
      <c r="B97" s="71">
        <v>351</v>
      </c>
      <c r="C97" s="71" t="s">
        <v>154</v>
      </c>
      <c r="D97" s="57" t="s">
        <v>38</v>
      </c>
      <c r="E97" s="58">
        <v>69</v>
      </c>
      <c r="F97" s="57" t="s">
        <v>156</v>
      </c>
      <c r="G97" s="59">
        <v>4</v>
      </c>
      <c r="H97" s="71" t="s">
        <v>65</v>
      </c>
      <c r="I97" s="59">
        <v>5.75</v>
      </c>
      <c r="J97" s="61">
        <v>69000</v>
      </c>
      <c r="K97" s="61">
        <v>0</v>
      </c>
      <c r="L97" s="61">
        <v>0</v>
      </c>
      <c r="M97" s="61">
        <v>0</v>
      </c>
      <c r="N97" s="61">
        <v>0</v>
      </c>
    </row>
    <row r="98" spans="1:14" x14ac:dyDescent="0.2">
      <c r="A98" s="56" t="s">
        <v>157</v>
      </c>
      <c r="B98" s="71">
        <v>351</v>
      </c>
      <c r="C98" s="71" t="s">
        <v>154</v>
      </c>
      <c r="D98" s="57" t="s">
        <v>38</v>
      </c>
      <c r="E98" s="58">
        <v>305</v>
      </c>
      <c r="F98" s="57" t="s">
        <v>158</v>
      </c>
      <c r="G98" s="59">
        <v>6</v>
      </c>
      <c r="H98" s="71" t="s">
        <v>65</v>
      </c>
      <c r="I98" s="59">
        <v>22.5</v>
      </c>
      <c r="J98" s="61">
        <v>305000</v>
      </c>
      <c r="K98" s="61">
        <v>203621.09</v>
      </c>
      <c r="L98" s="61">
        <v>4907963</v>
      </c>
      <c r="M98" s="61">
        <v>31079</v>
      </c>
      <c r="N98" s="61">
        <v>4939042</v>
      </c>
    </row>
    <row r="99" spans="1:14" x14ac:dyDescent="0.2">
      <c r="A99" s="56" t="s">
        <v>157</v>
      </c>
      <c r="B99" s="71">
        <v>351</v>
      </c>
      <c r="C99" s="71" t="s">
        <v>154</v>
      </c>
      <c r="D99" s="57" t="s">
        <v>38</v>
      </c>
      <c r="E99" s="58">
        <v>77</v>
      </c>
      <c r="F99" s="57" t="s">
        <v>159</v>
      </c>
      <c r="G99" s="59">
        <v>6</v>
      </c>
      <c r="H99" s="71" t="s">
        <v>65</v>
      </c>
      <c r="I99" s="59">
        <v>22.5</v>
      </c>
      <c r="J99" s="61">
        <v>77000</v>
      </c>
      <c r="K99" s="61">
        <v>51406.29</v>
      </c>
      <c r="L99" s="61">
        <v>1239067</v>
      </c>
      <c r="M99" s="61">
        <v>7847</v>
      </c>
      <c r="N99" s="61">
        <v>1246914</v>
      </c>
    </row>
    <row r="100" spans="1:14" x14ac:dyDescent="0.2">
      <c r="A100" s="56" t="s">
        <v>157</v>
      </c>
      <c r="B100" s="71">
        <v>351</v>
      </c>
      <c r="C100" s="71" t="s">
        <v>154</v>
      </c>
      <c r="D100" s="57" t="s">
        <v>38</v>
      </c>
      <c r="E100" s="58">
        <v>29</v>
      </c>
      <c r="F100" s="57" t="s">
        <v>160</v>
      </c>
      <c r="G100" s="59">
        <v>6</v>
      </c>
      <c r="H100" s="71" t="s">
        <v>65</v>
      </c>
      <c r="I100" s="59">
        <v>25.5</v>
      </c>
      <c r="J100" s="61">
        <v>29000</v>
      </c>
      <c r="K100" s="61">
        <v>45167.12</v>
      </c>
      <c r="L100" s="61">
        <v>1088682</v>
      </c>
      <c r="M100" s="61">
        <v>6894</v>
      </c>
      <c r="N100" s="61">
        <v>1095576</v>
      </c>
    </row>
    <row r="101" spans="1:14" x14ac:dyDescent="0.2">
      <c r="A101" s="56" t="s">
        <v>161</v>
      </c>
      <c r="B101" s="71">
        <v>351</v>
      </c>
      <c r="C101" s="71" t="s">
        <v>154</v>
      </c>
      <c r="D101" s="57" t="s">
        <v>38</v>
      </c>
      <c r="E101" s="58">
        <v>29</v>
      </c>
      <c r="F101" s="57" t="s">
        <v>162</v>
      </c>
      <c r="G101" s="59">
        <v>4.5</v>
      </c>
      <c r="H101" s="71" t="s">
        <v>65</v>
      </c>
      <c r="I101" s="59">
        <v>26</v>
      </c>
      <c r="J101" s="61">
        <v>29000</v>
      </c>
      <c r="K101" s="61">
        <v>44871.22</v>
      </c>
      <c r="L101" s="61">
        <v>1081549</v>
      </c>
      <c r="M101" s="61">
        <v>5170</v>
      </c>
      <c r="N101" s="61">
        <v>1086719</v>
      </c>
    </row>
    <row r="102" spans="1:14" x14ac:dyDescent="0.2">
      <c r="A102" s="56" t="s">
        <v>163</v>
      </c>
      <c r="B102" s="71">
        <v>351</v>
      </c>
      <c r="C102" s="71" t="s">
        <v>164</v>
      </c>
      <c r="D102" s="57" t="s">
        <v>38</v>
      </c>
      <c r="E102" s="58">
        <v>205</v>
      </c>
      <c r="F102" s="57" t="s">
        <v>165</v>
      </c>
      <c r="G102" s="59">
        <v>4</v>
      </c>
      <c r="H102" s="71" t="s">
        <v>65</v>
      </c>
      <c r="I102" s="59">
        <v>5.75</v>
      </c>
      <c r="J102" s="61">
        <v>205000</v>
      </c>
      <c r="K102" s="61">
        <v>0</v>
      </c>
      <c r="L102" s="61">
        <v>0</v>
      </c>
      <c r="M102" s="61">
        <v>0</v>
      </c>
      <c r="N102" s="61">
        <v>0</v>
      </c>
    </row>
    <row r="103" spans="1:14" x14ac:dyDescent="0.2">
      <c r="A103" s="56" t="s">
        <v>163</v>
      </c>
      <c r="B103" s="71">
        <v>351</v>
      </c>
      <c r="C103" s="71" t="s">
        <v>164</v>
      </c>
      <c r="D103" s="57" t="s">
        <v>38</v>
      </c>
      <c r="E103" s="58">
        <v>57</v>
      </c>
      <c r="F103" s="57" t="s">
        <v>166</v>
      </c>
      <c r="G103" s="59">
        <v>4</v>
      </c>
      <c r="H103" s="71" t="s">
        <v>65</v>
      </c>
      <c r="I103" s="59">
        <v>5.75</v>
      </c>
      <c r="J103" s="61">
        <v>57000</v>
      </c>
      <c r="K103" s="61">
        <v>0</v>
      </c>
      <c r="L103" s="61">
        <v>0</v>
      </c>
      <c r="M103" s="61">
        <v>0</v>
      </c>
      <c r="N103" s="61">
        <v>0</v>
      </c>
    </row>
    <row r="104" spans="1:14" x14ac:dyDescent="0.2">
      <c r="A104" s="56" t="s">
        <v>167</v>
      </c>
      <c r="B104" s="71">
        <v>351</v>
      </c>
      <c r="C104" s="71" t="s">
        <v>164</v>
      </c>
      <c r="D104" s="57" t="s">
        <v>38</v>
      </c>
      <c r="E104" s="58">
        <v>270</v>
      </c>
      <c r="F104" s="57" t="s">
        <v>168</v>
      </c>
      <c r="G104" s="59">
        <v>5.6</v>
      </c>
      <c r="H104" s="71" t="s">
        <v>65</v>
      </c>
      <c r="I104" s="59">
        <v>19.75</v>
      </c>
      <c r="J104" s="61">
        <v>270000</v>
      </c>
      <c r="K104" s="61">
        <v>173199.03</v>
      </c>
      <c r="L104" s="61">
        <v>4174687</v>
      </c>
      <c r="M104" s="61">
        <v>24716</v>
      </c>
      <c r="N104" s="61">
        <v>4199403</v>
      </c>
    </row>
    <row r="105" spans="1:14" x14ac:dyDescent="0.2">
      <c r="A105" s="56" t="s">
        <v>169</v>
      </c>
      <c r="B105" s="71">
        <v>351</v>
      </c>
      <c r="C105" s="71" t="s">
        <v>164</v>
      </c>
      <c r="D105" s="57" t="s">
        <v>38</v>
      </c>
      <c r="E105" s="58">
        <v>69</v>
      </c>
      <c r="F105" s="57" t="s">
        <v>170</v>
      </c>
      <c r="G105" s="59">
        <v>5.6</v>
      </c>
      <c r="H105" s="71" t="s">
        <v>65</v>
      </c>
      <c r="I105" s="59">
        <v>19.75</v>
      </c>
      <c r="J105" s="61">
        <v>69000</v>
      </c>
      <c r="K105" s="61">
        <v>44262.09</v>
      </c>
      <c r="L105" s="61">
        <v>1066867</v>
      </c>
      <c r="M105" s="61">
        <v>6317</v>
      </c>
      <c r="N105" s="61">
        <v>1073184</v>
      </c>
    </row>
    <row r="106" spans="1:14" x14ac:dyDescent="0.2">
      <c r="A106" s="56" t="s">
        <v>171</v>
      </c>
      <c r="B106" s="71">
        <v>351</v>
      </c>
      <c r="C106" s="71" t="s">
        <v>164</v>
      </c>
      <c r="D106" s="57" t="s">
        <v>38</v>
      </c>
      <c r="E106" s="58">
        <v>20</v>
      </c>
      <c r="F106" s="57" t="s">
        <v>172</v>
      </c>
      <c r="G106" s="59">
        <v>6</v>
      </c>
      <c r="H106" s="71" t="s">
        <v>65</v>
      </c>
      <c r="I106" s="59">
        <v>25.25</v>
      </c>
      <c r="J106" s="61">
        <v>20000</v>
      </c>
      <c r="K106" s="61">
        <v>30377.34</v>
      </c>
      <c r="L106" s="61">
        <v>732197</v>
      </c>
      <c r="M106" s="61">
        <v>4637</v>
      </c>
      <c r="N106" s="61">
        <v>736834</v>
      </c>
    </row>
    <row r="107" spans="1:14" x14ac:dyDescent="0.2">
      <c r="A107" s="56" t="s">
        <v>167</v>
      </c>
      <c r="B107" s="71">
        <v>351</v>
      </c>
      <c r="C107" s="71" t="s">
        <v>164</v>
      </c>
      <c r="D107" s="57" t="s">
        <v>38</v>
      </c>
      <c r="E107" s="58">
        <v>46</v>
      </c>
      <c r="F107" s="57" t="s">
        <v>173</v>
      </c>
      <c r="G107" s="59">
        <v>4.5</v>
      </c>
      <c r="H107" s="71" t="s">
        <v>65</v>
      </c>
      <c r="I107" s="59">
        <v>25.75</v>
      </c>
      <c r="J107" s="61">
        <v>46000</v>
      </c>
      <c r="K107" s="61">
        <v>70138.36</v>
      </c>
      <c r="L107" s="61">
        <v>1690574</v>
      </c>
      <c r="M107" s="61">
        <v>8080</v>
      </c>
      <c r="N107" s="61">
        <v>1698654</v>
      </c>
    </row>
    <row r="108" spans="1:14" x14ac:dyDescent="0.2">
      <c r="A108" s="56"/>
      <c r="D108" s="57"/>
      <c r="E108" s="58"/>
      <c r="F108" s="57"/>
      <c r="G108" s="59"/>
      <c r="H108" s="71"/>
      <c r="I108" s="59"/>
      <c r="J108" s="61"/>
      <c r="K108" s="61"/>
      <c r="L108" s="61"/>
      <c r="M108" s="61"/>
      <c r="N108" s="61"/>
    </row>
    <row r="109" spans="1:14" x14ac:dyDescent="0.2">
      <c r="A109" s="56" t="s">
        <v>84</v>
      </c>
      <c r="B109" s="71">
        <v>363</v>
      </c>
      <c r="C109" s="71" t="s">
        <v>174</v>
      </c>
      <c r="D109" s="57" t="s">
        <v>38</v>
      </c>
      <c r="E109" s="58">
        <v>400</v>
      </c>
      <c r="F109" s="57" t="s">
        <v>175</v>
      </c>
      <c r="G109" s="59">
        <v>5</v>
      </c>
      <c r="H109" s="71" t="s">
        <v>176</v>
      </c>
      <c r="I109" s="59">
        <v>17.5</v>
      </c>
      <c r="J109" s="61">
        <v>400000</v>
      </c>
      <c r="K109" s="61">
        <v>195705.3</v>
      </c>
      <c r="L109" s="61">
        <v>4717165</v>
      </c>
      <c r="M109" s="61">
        <v>3720</v>
      </c>
      <c r="N109" s="61">
        <v>4720885</v>
      </c>
    </row>
    <row r="110" spans="1:14" x14ac:dyDescent="0.2">
      <c r="A110" s="56" t="s">
        <v>84</v>
      </c>
      <c r="B110" s="71">
        <v>363</v>
      </c>
      <c r="C110" s="71" t="s">
        <v>174</v>
      </c>
      <c r="D110" s="57" t="s">
        <v>38</v>
      </c>
      <c r="E110" s="58">
        <v>96</v>
      </c>
      <c r="F110" s="57" t="s">
        <v>177</v>
      </c>
      <c r="G110" s="59">
        <v>5</v>
      </c>
      <c r="H110" s="71" t="s">
        <v>176</v>
      </c>
      <c r="I110" s="59">
        <v>17.5</v>
      </c>
      <c r="J110" s="61">
        <v>96000</v>
      </c>
      <c r="K110" s="61">
        <v>46969.29</v>
      </c>
      <c r="L110" s="61">
        <v>1132120</v>
      </c>
      <c r="M110" s="61">
        <v>893</v>
      </c>
      <c r="N110" s="61">
        <v>1133013</v>
      </c>
    </row>
    <row r="111" spans="1:14" x14ac:dyDescent="0.2">
      <c r="A111" s="56" t="s">
        <v>140</v>
      </c>
      <c r="B111" s="71">
        <v>363</v>
      </c>
      <c r="C111" s="71" t="s">
        <v>174</v>
      </c>
      <c r="D111" s="57" t="s">
        <v>38</v>
      </c>
      <c r="E111" s="82">
        <v>1E-3</v>
      </c>
      <c r="F111" s="57" t="s">
        <v>178</v>
      </c>
      <c r="G111" s="59">
        <v>0</v>
      </c>
      <c r="H111" s="71" t="s">
        <v>176</v>
      </c>
      <c r="I111" s="59">
        <v>17.5</v>
      </c>
      <c r="J111" s="61">
        <v>1</v>
      </c>
      <c r="K111" s="61">
        <v>1</v>
      </c>
      <c r="L111" s="61">
        <v>24</v>
      </c>
      <c r="M111" s="61">
        <v>0</v>
      </c>
      <c r="N111" s="61">
        <v>24</v>
      </c>
    </row>
    <row r="112" spans="1:14" x14ac:dyDescent="0.2">
      <c r="A112" s="56" t="s">
        <v>62</v>
      </c>
      <c r="B112" s="71">
        <v>367</v>
      </c>
      <c r="C112" s="71" t="s">
        <v>179</v>
      </c>
      <c r="D112" s="57" t="s">
        <v>38</v>
      </c>
      <c r="E112" s="58">
        <v>321.5</v>
      </c>
      <c r="F112" s="57" t="s">
        <v>180</v>
      </c>
      <c r="G112" s="59">
        <v>5.5</v>
      </c>
      <c r="H112" s="71" t="s">
        <v>65</v>
      </c>
      <c r="I112" s="59">
        <v>19</v>
      </c>
      <c r="J112" s="61">
        <v>321500</v>
      </c>
      <c r="K112" s="61">
        <v>120968</v>
      </c>
      <c r="L112" s="61">
        <v>2915741</v>
      </c>
      <c r="M112" s="61">
        <v>26193</v>
      </c>
      <c r="N112" s="61">
        <v>2941934</v>
      </c>
    </row>
    <row r="113" spans="1:14" x14ac:dyDescent="0.2">
      <c r="A113" s="56" t="s">
        <v>62</v>
      </c>
      <c r="B113" s="71">
        <v>367</v>
      </c>
      <c r="C113" s="71" t="s">
        <v>179</v>
      </c>
      <c r="D113" s="57" t="s">
        <v>38</v>
      </c>
      <c r="E113" s="58">
        <v>452.5</v>
      </c>
      <c r="F113" s="57" t="s">
        <v>181</v>
      </c>
      <c r="G113" s="59">
        <v>5.9</v>
      </c>
      <c r="H113" s="71" t="s">
        <v>65</v>
      </c>
      <c r="I113" s="59">
        <v>21.5</v>
      </c>
      <c r="J113" s="61">
        <v>452500</v>
      </c>
      <c r="K113" s="61">
        <v>281873</v>
      </c>
      <c r="L113" s="61">
        <v>6794100</v>
      </c>
      <c r="M113" s="61">
        <v>65380</v>
      </c>
      <c r="N113" s="61">
        <v>6859480</v>
      </c>
    </row>
    <row r="114" spans="1:14" x14ac:dyDescent="0.2">
      <c r="A114" s="56" t="s">
        <v>66</v>
      </c>
      <c r="B114" s="71">
        <v>367</v>
      </c>
      <c r="C114" s="71" t="s">
        <v>179</v>
      </c>
      <c r="D114" s="57" t="s">
        <v>38</v>
      </c>
      <c r="E114" s="58">
        <v>31</v>
      </c>
      <c r="F114" s="57" t="s">
        <v>182</v>
      </c>
      <c r="G114" s="59">
        <v>6.3</v>
      </c>
      <c r="H114" s="71" t="s">
        <v>65</v>
      </c>
      <c r="I114" s="59">
        <v>21.5</v>
      </c>
      <c r="J114" s="61">
        <v>31000</v>
      </c>
      <c r="K114" s="61">
        <v>57987</v>
      </c>
      <c r="L114" s="61">
        <v>1397684</v>
      </c>
      <c r="M114" s="61">
        <v>14341</v>
      </c>
      <c r="N114" s="61">
        <v>1412025</v>
      </c>
    </row>
    <row r="115" spans="1:14" x14ac:dyDescent="0.2">
      <c r="A115" s="56" t="s">
        <v>66</v>
      </c>
      <c r="B115" s="71">
        <v>367</v>
      </c>
      <c r="C115" s="71" t="s">
        <v>179</v>
      </c>
      <c r="D115" s="57" t="s">
        <v>38</v>
      </c>
      <c r="E115" s="58">
        <v>51.8</v>
      </c>
      <c r="F115" s="57" t="s">
        <v>183</v>
      </c>
      <c r="G115" s="59">
        <v>6.3</v>
      </c>
      <c r="H115" s="71" t="s">
        <v>65</v>
      </c>
      <c r="I115" s="59">
        <v>21.5</v>
      </c>
      <c r="J115" s="61">
        <v>51800</v>
      </c>
      <c r="K115" s="61">
        <v>96894</v>
      </c>
      <c r="L115" s="61">
        <v>2335476</v>
      </c>
      <c r="M115" s="61">
        <v>23964</v>
      </c>
      <c r="N115" s="61">
        <v>2359440</v>
      </c>
    </row>
    <row r="116" spans="1:14" x14ac:dyDescent="0.2">
      <c r="A116" s="56"/>
      <c r="D116" s="57"/>
      <c r="E116" s="58"/>
      <c r="F116" s="57"/>
      <c r="G116" s="59"/>
      <c r="H116" s="71"/>
      <c r="I116" s="59"/>
      <c r="J116" s="61"/>
      <c r="K116" s="61"/>
      <c r="L116" s="61"/>
      <c r="M116" s="61"/>
      <c r="N116" s="61"/>
    </row>
    <row r="117" spans="1:14" x14ac:dyDescent="0.2">
      <c r="A117" s="56" t="s">
        <v>184</v>
      </c>
      <c r="B117" s="71">
        <v>383</v>
      </c>
      <c r="C117" s="71" t="s">
        <v>154</v>
      </c>
      <c r="D117" s="57" t="s">
        <v>38</v>
      </c>
      <c r="E117" s="58">
        <v>1250</v>
      </c>
      <c r="F117" s="57" t="s">
        <v>91</v>
      </c>
      <c r="G117" s="59">
        <v>4.5</v>
      </c>
      <c r="H117" s="71" t="s">
        <v>57</v>
      </c>
      <c r="I117" s="59">
        <v>22</v>
      </c>
      <c r="J117" s="61">
        <v>1250000</v>
      </c>
      <c r="K117" s="61">
        <v>291222</v>
      </c>
      <c r="L117" s="61">
        <v>7019443</v>
      </c>
      <c r="M117" s="61">
        <v>4282</v>
      </c>
      <c r="N117" s="61">
        <v>7023725</v>
      </c>
    </row>
    <row r="118" spans="1:14" x14ac:dyDescent="0.2">
      <c r="A118" s="56" t="s">
        <v>185</v>
      </c>
      <c r="B118" s="71">
        <v>383</v>
      </c>
      <c r="C118" s="71" t="s">
        <v>154</v>
      </c>
      <c r="D118" s="57" t="s">
        <v>38</v>
      </c>
      <c r="E118" s="82">
        <v>161</v>
      </c>
      <c r="F118" s="57" t="s">
        <v>58</v>
      </c>
      <c r="G118" s="59">
        <v>6</v>
      </c>
      <c r="H118" s="71" t="s">
        <v>57</v>
      </c>
      <c r="I118" s="59">
        <v>22</v>
      </c>
      <c r="J118" s="61">
        <v>161000</v>
      </c>
      <c r="K118" s="61">
        <v>284158</v>
      </c>
      <c r="L118" s="61">
        <v>6849177</v>
      </c>
      <c r="M118" s="61">
        <v>22209</v>
      </c>
      <c r="N118" s="61">
        <v>6871386</v>
      </c>
    </row>
    <row r="119" spans="1:14" x14ac:dyDescent="0.2">
      <c r="A119" s="56" t="s">
        <v>69</v>
      </c>
      <c r="B119" s="71">
        <v>392</v>
      </c>
      <c r="C119" s="71" t="s">
        <v>186</v>
      </c>
      <c r="D119" s="57" t="s">
        <v>38</v>
      </c>
      <c r="E119" s="58">
        <v>240</v>
      </c>
      <c r="F119" s="57" t="s">
        <v>187</v>
      </c>
      <c r="G119" s="59">
        <v>3.5</v>
      </c>
      <c r="H119" s="71" t="s">
        <v>57</v>
      </c>
      <c r="I119" s="59">
        <v>7</v>
      </c>
      <c r="J119" s="61">
        <v>240000</v>
      </c>
      <c r="K119" s="61">
        <v>0</v>
      </c>
      <c r="L119" s="61">
        <v>0</v>
      </c>
      <c r="M119" s="61"/>
      <c r="N119" s="61"/>
    </row>
    <row r="120" spans="1:14" x14ac:dyDescent="0.2">
      <c r="A120" s="56" t="s">
        <v>188</v>
      </c>
      <c r="B120" s="71">
        <v>392</v>
      </c>
      <c r="C120" s="71" t="s">
        <v>186</v>
      </c>
      <c r="D120" s="57" t="s">
        <v>38</v>
      </c>
      <c r="E120" s="58">
        <v>245</v>
      </c>
      <c r="F120" s="57" t="s">
        <v>182</v>
      </c>
      <c r="G120" s="59">
        <v>4.5</v>
      </c>
      <c r="H120" s="71" t="s">
        <v>57</v>
      </c>
      <c r="I120" s="59">
        <v>11</v>
      </c>
      <c r="J120" s="61">
        <v>119805</v>
      </c>
      <c r="K120" s="61">
        <v>61147.88</v>
      </c>
      <c r="L120" s="61">
        <v>1473872</v>
      </c>
      <c r="M120" s="61">
        <v>16131</v>
      </c>
      <c r="N120" s="61">
        <v>1490003</v>
      </c>
    </row>
    <row r="121" spans="1:14" x14ac:dyDescent="0.2">
      <c r="A121" s="56" t="s">
        <v>188</v>
      </c>
      <c r="B121" s="71">
        <v>392</v>
      </c>
      <c r="C121" s="71" t="s">
        <v>186</v>
      </c>
      <c r="D121" s="57" t="s">
        <v>38</v>
      </c>
      <c r="E121" s="266" t="s">
        <v>189</v>
      </c>
      <c r="F121" s="57" t="s">
        <v>190</v>
      </c>
      <c r="G121" s="59">
        <v>4.5</v>
      </c>
      <c r="H121" s="71" t="s">
        <v>57</v>
      </c>
      <c r="I121" s="59">
        <v>11</v>
      </c>
      <c r="J121" s="61">
        <v>195</v>
      </c>
      <c r="K121" s="61">
        <v>99.49</v>
      </c>
      <c r="L121" s="61">
        <v>2398</v>
      </c>
      <c r="M121" s="61">
        <v>26</v>
      </c>
      <c r="N121" s="61">
        <v>2424</v>
      </c>
    </row>
    <row r="122" spans="1:14" x14ac:dyDescent="0.2">
      <c r="A122" s="56" t="s">
        <v>188</v>
      </c>
      <c r="B122" s="71">
        <v>392</v>
      </c>
      <c r="C122" s="71" t="s">
        <v>186</v>
      </c>
      <c r="D122" s="57" t="s">
        <v>38</v>
      </c>
      <c r="E122" s="266" t="s">
        <v>189</v>
      </c>
      <c r="F122" s="57" t="s">
        <v>191</v>
      </c>
      <c r="G122" s="59">
        <v>5</v>
      </c>
      <c r="H122" s="71" t="s">
        <v>57</v>
      </c>
      <c r="I122" s="59">
        <v>11.5</v>
      </c>
      <c r="J122" s="61">
        <v>146837.81</v>
      </c>
      <c r="K122" s="61">
        <v>219579.8</v>
      </c>
      <c r="L122" s="61">
        <v>5292622</v>
      </c>
      <c r="M122" s="61">
        <v>0</v>
      </c>
      <c r="N122" s="61">
        <v>5292622</v>
      </c>
    </row>
    <row r="124" spans="1:14" x14ac:dyDescent="0.2">
      <c r="A124" s="56" t="s">
        <v>62</v>
      </c>
      <c r="B124" s="71">
        <v>420</v>
      </c>
      <c r="C124" s="71" t="s">
        <v>192</v>
      </c>
      <c r="D124" s="57" t="s">
        <v>38</v>
      </c>
      <c r="E124" s="58">
        <v>507</v>
      </c>
      <c r="F124" s="57" t="s">
        <v>193</v>
      </c>
      <c r="G124" s="59">
        <v>4.5</v>
      </c>
      <c r="H124" s="71" t="s">
        <v>40</v>
      </c>
      <c r="I124" s="59">
        <v>19.5</v>
      </c>
      <c r="J124" s="61">
        <v>507000</v>
      </c>
      <c r="K124" s="61">
        <v>105885</v>
      </c>
      <c r="L124" s="61">
        <v>2552190</v>
      </c>
      <c r="M124" s="61">
        <v>18827</v>
      </c>
      <c r="N124" s="61">
        <v>2571017</v>
      </c>
    </row>
    <row r="125" spans="1:14" x14ac:dyDescent="0.2">
      <c r="A125" s="56" t="s">
        <v>62</v>
      </c>
      <c r="B125" s="71">
        <v>420</v>
      </c>
      <c r="C125" s="71" t="s">
        <v>192</v>
      </c>
      <c r="D125" s="57" t="s">
        <v>38</v>
      </c>
      <c r="E125" s="58">
        <v>91</v>
      </c>
      <c r="F125" s="57" t="s">
        <v>194</v>
      </c>
      <c r="G125" s="59">
        <v>4.5</v>
      </c>
      <c r="H125" s="71" t="s">
        <v>40</v>
      </c>
      <c r="I125" s="59">
        <v>19.5</v>
      </c>
      <c r="J125" s="61">
        <v>91000</v>
      </c>
      <c r="K125" s="61">
        <v>57355</v>
      </c>
      <c r="L125" s="61">
        <v>1382451</v>
      </c>
      <c r="M125" s="61">
        <v>10198</v>
      </c>
      <c r="N125" s="61">
        <v>1392649</v>
      </c>
    </row>
    <row r="126" spans="1:14" x14ac:dyDescent="0.2">
      <c r="A126" s="56" t="s">
        <v>66</v>
      </c>
      <c r="B126" s="71">
        <v>420</v>
      </c>
      <c r="C126" s="71" t="s">
        <v>192</v>
      </c>
      <c r="D126" s="57" t="s">
        <v>38</v>
      </c>
      <c r="E126" s="58">
        <v>32</v>
      </c>
      <c r="F126" s="57" t="s">
        <v>195</v>
      </c>
      <c r="G126" s="59">
        <v>4.5</v>
      </c>
      <c r="H126" s="71" t="s">
        <v>40</v>
      </c>
      <c r="I126" s="59">
        <v>19.5</v>
      </c>
      <c r="J126" s="61">
        <v>32000</v>
      </c>
      <c r="K126" s="61">
        <v>48081</v>
      </c>
      <c r="L126" s="61">
        <v>1158916</v>
      </c>
      <c r="M126" s="61">
        <v>8549</v>
      </c>
      <c r="N126" s="61">
        <v>1167465</v>
      </c>
    </row>
    <row r="127" spans="1:14" x14ac:dyDescent="0.2">
      <c r="A127" s="56" t="s">
        <v>66</v>
      </c>
      <c r="B127" s="71">
        <v>420</v>
      </c>
      <c r="C127" s="71" t="s">
        <v>192</v>
      </c>
      <c r="D127" s="57" t="s">
        <v>38</v>
      </c>
      <c r="E127" s="58">
        <v>28</v>
      </c>
      <c r="F127" s="57" t="s">
        <v>196</v>
      </c>
      <c r="G127" s="59">
        <v>4.5</v>
      </c>
      <c r="H127" s="71" t="s">
        <v>40</v>
      </c>
      <c r="I127" s="59">
        <v>19.5</v>
      </c>
      <c r="J127" s="61">
        <v>28000</v>
      </c>
      <c r="K127" s="61">
        <v>42071</v>
      </c>
      <c r="L127" s="61">
        <v>1014055</v>
      </c>
      <c r="M127" s="61">
        <v>7480</v>
      </c>
      <c r="N127" s="61">
        <v>1021535</v>
      </c>
    </row>
    <row r="128" spans="1:14" x14ac:dyDescent="0.2">
      <c r="A128" s="56" t="s">
        <v>66</v>
      </c>
      <c r="B128" s="71">
        <v>420</v>
      </c>
      <c r="C128" s="71" t="s">
        <v>192</v>
      </c>
      <c r="D128" s="57" t="s">
        <v>38</v>
      </c>
      <c r="E128" s="58">
        <v>25</v>
      </c>
      <c r="F128" s="57" t="s">
        <v>197</v>
      </c>
      <c r="G128" s="59">
        <v>4.5</v>
      </c>
      <c r="H128" s="71" t="s">
        <v>40</v>
      </c>
      <c r="I128" s="59">
        <v>19.5</v>
      </c>
      <c r="J128" s="61">
        <v>25000</v>
      </c>
      <c r="K128" s="61">
        <v>37563</v>
      </c>
      <c r="L128" s="61">
        <v>905396</v>
      </c>
      <c r="M128" s="61">
        <v>6679</v>
      </c>
      <c r="N128" s="61">
        <v>912075</v>
      </c>
    </row>
    <row r="129" spans="1:14" x14ac:dyDescent="0.2">
      <c r="A129" s="56"/>
      <c r="D129" s="57"/>
      <c r="E129" s="58"/>
      <c r="F129" s="57"/>
      <c r="G129" s="59"/>
      <c r="H129" s="71"/>
      <c r="I129" s="59"/>
      <c r="J129" s="61"/>
      <c r="K129" s="61"/>
      <c r="L129" s="61"/>
      <c r="M129" s="61"/>
      <c r="N129" s="61"/>
    </row>
    <row r="130" spans="1:14" x14ac:dyDescent="0.2">
      <c r="A130" s="56" t="s">
        <v>198</v>
      </c>
      <c r="B130" s="71">
        <v>430</v>
      </c>
      <c r="C130" s="71" t="s">
        <v>199</v>
      </c>
      <c r="D130" s="57" t="s">
        <v>38</v>
      </c>
      <c r="E130" s="61">
        <v>3660</v>
      </c>
      <c r="F130" s="57" t="s">
        <v>200</v>
      </c>
      <c r="G130" s="59">
        <v>3</v>
      </c>
      <c r="H130" s="71" t="s">
        <v>176</v>
      </c>
      <c r="I130" s="59">
        <v>11.42</v>
      </c>
      <c r="J130" s="51">
        <v>3660000</v>
      </c>
      <c r="K130" s="51">
        <v>768200.47</v>
      </c>
      <c r="L130" s="51">
        <v>18516251</v>
      </c>
      <c r="M130" s="264">
        <v>841146</v>
      </c>
      <c r="N130" s="265">
        <v>19357397</v>
      </c>
    </row>
    <row r="131" spans="1:14" x14ac:dyDescent="0.2">
      <c r="A131" s="56" t="s">
        <v>198</v>
      </c>
      <c r="B131" s="71">
        <v>430</v>
      </c>
      <c r="C131" s="71" t="s">
        <v>199</v>
      </c>
      <c r="D131" s="57" t="s">
        <v>38</v>
      </c>
      <c r="E131" s="61">
        <v>479</v>
      </c>
      <c r="F131" s="57" t="s">
        <v>201</v>
      </c>
      <c r="G131" s="59">
        <v>4</v>
      </c>
      <c r="H131" s="71" t="s">
        <v>176</v>
      </c>
      <c r="I131" s="59">
        <v>11.42</v>
      </c>
      <c r="J131" s="51">
        <v>479000</v>
      </c>
      <c r="K131" s="51">
        <v>206938.48</v>
      </c>
      <c r="L131" s="51">
        <v>4987923</v>
      </c>
      <c r="M131" s="264">
        <v>296696</v>
      </c>
      <c r="N131" s="265">
        <v>5284619</v>
      </c>
    </row>
    <row r="132" spans="1:14" x14ac:dyDescent="0.2">
      <c r="A132" s="56" t="s">
        <v>202</v>
      </c>
      <c r="B132" s="71">
        <v>430</v>
      </c>
      <c r="C132" s="71" t="s">
        <v>199</v>
      </c>
      <c r="D132" s="57" t="s">
        <v>38</v>
      </c>
      <c r="E132" s="82">
        <v>1.5349999999999999</v>
      </c>
      <c r="F132" s="57" t="s">
        <v>203</v>
      </c>
      <c r="G132" s="59">
        <v>10</v>
      </c>
      <c r="H132" s="71" t="s">
        <v>176</v>
      </c>
      <c r="I132" s="59">
        <v>11.42</v>
      </c>
      <c r="J132" s="51">
        <v>1535</v>
      </c>
      <c r="K132" s="51">
        <v>3452.36</v>
      </c>
      <c r="L132" s="51">
        <v>83214</v>
      </c>
      <c r="M132" s="51">
        <v>66921</v>
      </c>
      <c r="N132" s="51">
        <v>150135</v>
      </c>
    </row>
    <row r="133" spans="1:14" x14ac:dyDescent="0.2">
      <c r="A133" s="56"/>
      <c r="D133" s="57"/>
      <c r="E133" s="61"/>
      <c r="F133" s="71"/>
      <c r="G133" s="59"/>
      <c r="H133" s="71"/>
      <c r="I133" s="59"/>
      <c r="J133" s="61"/>
      <c r="K133" s="61"/>
      <c r="L133" s="61"/>
      <c r="M133" s="61"/>
      <c r="N133" s="61"/>
    </row>
    <row r="134" spans="1:14" x14ac:dyDescent="0.2">
      <c r="A134" s="56" t="s">
        <v>204</v>
      </c>
      <c r="B134" s="71">
        <v>437</v>
      </c>
      <c r="C134" s="71" t="s">
        <v>205</v>
      </c>
      <c r="D134" s="57" t="s">
        <v>38</v>
      </c>
      <c r="E134" s="61">
        <v>110</v>
      </c>
      <c r="F134" s="57" t="s">
        <v>206</v>
      </c>
      <c r="G134" s="59">
        <v>3</v>
      </c>
      <c r="H134" s="71" t="s">
        <v>65</v>
      </c>
      <c r="I134" s="59">
        <v>7</v>
      </c>
      <c r="J134" s="61">
        <v>110000</v>
      </c>
      <c r="K134" s="61">
        <v>0</v>
      </c>
      <c r="L134" s="61">
        <v>0</v>
      </c>
      <c r="M134" s="61">
        <v>0</v>
      </c>
      <c r="N134" s="61">
        <v>0</v>
      </c>
    </row>
    <row r="135" spans="1:14" x14ac:dyDescent="0.2">
      <c r="A135" s="56" t="s">
        <v>204</v>
      </c>
      <c r="B135" s="71">
        <v>437</v>
      </c>
      <c r="C135" s="71" t="s">
        <v>205</v>
      </c>
      <c r="D135" s="57" t="s">
        <v>38</v>
      </c>
      <c r="E135" s="61">
        <v>33</v>
      </c>
      <c r="F135" s="57" t="s">
        <v>207</v>
      </c>
      <c r="G135" s="59">
        <v>3</v>
      </c>
      <c r="H135" s="71" t="s">
        <v>65</v>
      </c>
      <c r="I135" s="59">
        <v>7</v>
      </c>
      <c r="J135" s="61">
        <v>33000</v>
      </c>
      <c r="K135" s="61">
        <v>0</v>
      </c>
      <c r="L135" s="61">
        <v>0</v>
      </c>
      <c r="M135" s="61">
        <v>0</v>
      </c>
      <c r="N135" s="61">
        <v>0</v>
      </c>
    </row>
    <row r="136" spans="1:14" x14ac:dyDescent="0.2">
      <c r="A136" s="56" t="s">
        <v>204</v>
      </c>
      <c r="B136" s="71">
        <v>437</v>
      </c>
      <c r="C136" s="71" t="s">
        <v>205</v>
      </c>
      <c r="D136" s="57" t="s">
        <v>38</v>
      </c>
      <c r="E136" s="61">
        <v>260</v>
      </c>
      <c r="F136" s="57" t="s">
        <v>208</v>
      </c>
      <c r="G136" s="59">
        <v>4.2</v>
      </c>
      <c r="H136" s="71" t="s">
        <v>65</v>
      </c>
      <c r="I136" s="59">
        <v>20</v>
      </c>
      <c r="J136" s="61">
        <v>260000</v>
      </c>
      <c r="K136" s="61">
        <v>149946.48000000001</v>
      </c>
      <c r="L136" s="61">
        <v>3614221</v>
      </c>
      <c r="M136" s="61">
        <v>28613</v>
      </c>
      <c r="N136" s="61">
        <v>3642834</v>
      </c>
    </row>
    <row r="137" spans="1:14" x14ac:dyDescent="0.2">
      <c r="A137" s="56" t="s">
        <v>204</v>
      </c>
      <c r="B137" s="71">
        <v>437</v>
      </c>
      <c r="C137" s="71" t="s">
        <v>205</v>
      </c>
      <c r="D137" s="57" t="s">
        <v>38</v>
      </c>
      <c r="E137" s="61">
        <v>68</v>
      </c>
      <c r="F137" s="57" t="s">
        <v>209</v>
      </c>
      <c r="G137" s="59">
        <v>4.2</v>
      </c>
      <c r="H137" s="71" t="s">
        <v>65</v>
      </c>
      <c r="I137" s="59">
        <v>20</v>
      </c>
      <c r="J137" s="61">
        <v>68000</v>
      </c>
      <c r="K137" s="61">
        <v>39216.75</v>
      </c>
      <c r="L137" s="61">
        <v>945257</v>
      </c>
      <c r="M137" s="61">
        <v>7484</v>
      </c>
      <c r="N137" s="61">
        <v>952741</v>
      </c>
    </row>
    <row r="138" spans="1:14" x14ac:dyDescent="0.2">
      <c r="A138" s="56" t="s">
        <v>210</v>
      </c>
      <c r="B138" s="71">
        <v>437</v>
      </c>
      <c r="C138" s="71" t="s">
        <v>205</v>
      </c>
      <c r="D138" s="57" t="s">
        <v>38</v>
      </c>
      <c r="E138" s="76">
        <v>132</v>
      </c>
      <c r="F138" s="57" t="s">
        <v>211</v>
      </c>
      <c r="G138" s="59">
        <v>4.2</v>
      </c>
      <c r="H138" s="71" t="s">
        <v>65</v>
      </c>
      <c r="I138" s="59">
        <v>20</v>
      </c>
      <c r="J138" s="61">
        <v>132000</v>
      </c>
      <c r="K138" s="61">
        <v>70866.75</v>
      </c>
      <c r="L138" s="61">
        <v>1708130</v>
      </c>
      <c r="M138" s="61">
        <v>13523</v>
      </c>
      <c r="N138" s="61">
        <v>1721653</v>
      </c>
    </row>
    <row r="139" spans="1:14" x14ac:dyDescent="0.2">
      <c r="A139" s="56" t="s">
        <v>212</v>
      </c>
      <c r="B139" s="71">
        <v>437</v>
      </c>
      <c r="C139" s="71" t="s">
        <v>205</v>
      </c>
      <c r="D139" s="57" t="s">
        <v>38</v>
      </c>
      <c r="E139" s="76">
        <v>55</v>
      </c>
      <c r="F139" s="57" t="s">
        <v>213</v>
      </c>
      <c r="G139" s="59">
        <v>4.2</v>
      </c>
      <c r="H139" s="71" t="s">
        <v>65</v>
      </c>
      <c r="I139" s="59">
        <v>20</v>
      </c>
      <c r="J139" s="61">
        <v>55000</v>
      </c>
      <c r="K139" s="61">
        <v>53032.76</v>
      </c>
      <c r="L139" s="61">
        <v>1278270</v>
      </c>
      <c r="M139" s="61">
        <v>10120</v>
      </c>
      <c r="N139" s="61">
        <v>1288390</v>
      </c>
    </row>
    <row r="140" spans="1:14" x14ac:dyDescent="0.2">
      <c r="A140" s="56" t="s">
        <v>212</v>
      </c>
      <c r="B140" s="71">
        <v>437</v>
      </c>
      <c r="C140" s="71" t="s">
        <v>205</v>
      </c>
      <c r="D140" s="57" t="s">
        <v>38</v>
      </c>
      <c r="E140" s="76">
        <v>1</v>
      </c>
      <c r="F140" s="57" t="s">
        <v>214</v>
      </c>
      <c r="G140" s="59">
        <v>4.2</v>
      </c>
      <c r="H140" s="71" t="s">
        <v>65</v>
      </c>
      <c r="I140" s="59">
        <v>20</v>
      </c>
      <c r="J140" s="61">
        <v>1000</v>
      </c>
      <c r="K140" s="61">
        <v>1433.32</v>
      </c>
      <c r="L140" s="61">
        <v>34548</v>
      </c>
      <c r="M140" s="61">
        <v>273</v>
      </c>
      <c r="N140" s="61">
        <v>34821</v>
      </c>
    </row>
    <row r="141" spans="1:14" x14ac:dyDescent="0.2">
      <c r="A141" s="56" t="s">
        <v>215</v>
      </c>
      <c r="B141" s="71">
        <v>437</v>
      </c>
      <c r="C141" s="71" t="s">
        <v>216</v>
      </c>
      <c r="D141" s="57" t="s">
        <v>38</v>
      </c>
      <c r="E141" s="58">
        <v>110</v>
      </c>
      <c r="F141" s="57" t="s">
        <v>217</v>
      </c>
      <c r="G141" s="59">
        <v>3</v>
      </c>
      <c r="H141" s="71" t="s">
        <v>65</v>
      </c>
      <c r="I141" s="59">
        <v>5.93</v>
      </c>
      <c r="J141" s="61">
        <v>110000</v>
      </c>
      <c r="K141" s="61">
        <v>0</v>
      </c>
      <c r="L141" s="61">
        <v>0</v>
      </c>
      <c r="M141" s="61">
        <v>0</v>
      </c>
      <c r="N141" s="61">
        <v>0</v>
      </c>
    </row>
    <row r="142" spans="1:14" x14ac:dyDescent="0.2">
      <c r="A142" s="56" t="s">
        <v>218</v>
      </c>
      <c r="B142" s="71">
        <v>437</v>
      </c>
      <c r="C142" s="71" t="s">
        <v>216</v>
      </c>
      <c r="D142" s="57" t="s">
        <v>38</v>
      </c>
      <c r="E142" s="58">
        <v>33</v>
      </c>
      <c r="F142" s="57" t="s">
        <v>219</v>
      </c>
      <c r="G142" s="59">
        <v>3</v>
      </c>
      <c r="H142" s="71" t="s">
        <v>65</v>
      </c>
      <c r="I142" s="59">
        <v>5.93</v>
      </c>
      <c r="J142" s="61">
        <v>33000</v>
      </c>
      <c r="K142" s="61">
        <v>0</v>
      </c>
      <c r="L142" s="61">
        <v>0</v>
      </c>
      <c r="M142" s="61">
        <v>0</v>
      </c>
      <c r="N142" s="61">
        <v>0</v>
      </c>
    </row>
    <row r="143" spans="1:14" x14ac:dyDescent="0.2">
      <c r="A143" s="56" t="s">
        <v>215</v>
      </c>
      <c r="B143" s="71">
        <v>437</v>
      </c>
      <c r="C143" s="71" t="s">
        <v>216</v>
      </c>
      <c r="D143" s="57" t="s">
        <v>38</v>
      </c>
      <c r="E143" s="58">
        <v>375</v>
      </c>
      <c r="F143" s="57" t="s">
        <v>220</v>
      </c>
      <c r="G143" s="59">
        <v>4.2</v>
      </c>
      <c r="H143" s="71" t="s">
        <v>65</v>
      </c>
      <c r="I143" s="59">
        <v>19.75</v>
      </c>
      <c r="J143" s="61">
        <v>375000</v>
      </c>
      <c r="K143" s="61">
        <v>237128.87</v>
      </c>
      <c r="L143" s="61">
        <v>5715614</v>
      </c>
      <c r="M143" s="61">
        <v>45249</v>
      </c>
      <c r="N143" s="61">
        <v>5760863</v>
      </c>
    </row>
    <row r="144" spans="1:14" x14ac:dyDescent="0.2">
      <c r="A144" s="56" t="s">
        <v>215</v>
      </c>
      <c r="B144" s="71">
        <v>437</v>
      </c>
      <c r="C144" s="71" t="s">
        <v>216</v>
      </c>
      <c r="D144" s="57" t="s">
        <v>38</v>
      </c>
      <c r="E144" s="58">
        <v>99</v>
      </c>
      <c r="F144" s="57" t="s">
        <v>221</v>
      </c>
      <c r="G144" s="59">
        <v>4.2</v>
      </c>
      <c r="H144" s="71" t="s">
        <v>65</v>
      </c>
      <c r="I144" s="59">
        <v>19.75</v>
      </c>
      <c r="J144" s="61">
        <v>99000</v>
      </c>
      <c r="K144" s="61">
        <v>62602.05</v>
      </c>
      <c r="L144" s="61">
        <v>1508923</v>
      </c>
      <c r="M144" s="61">
        <v>11945</v>
      </c>
      <c r="N144" s="61">
        <v>1520868</v>
      </c>
    </row>
    <row r="145" spans="1:14" x14ac:dyDescent="0.2">
      <c r="A145" s="56" t="s">
        <v>215</v>
      </c>
      <c r="B145" s="71">
        <v>437</v>
      </c>
      <c r="C145" s="71" t="s">
        <v>216</v>
      </c>
      <c r="D145" s="57" t="s">
        <v>38</v>
      </c>
      <c r="E145" s="58">
        <v>93</v>
      </c>
      <c r="F145" s="57" t="s">
        <v>222</v>
      </c>
      <c r="G145" s="59">
        <v>4.2</v>
      </c>
      <c r="H145" s="71" t="s">
        <v>65</v>
      </c>
      <c r="I145" s="59">
        <v>19.75</v>
      </c>
      <c r="J145" s="61">
        <v>93000</v>
      </c>
      <c r="K145" s="61">
        <v>58776.03</v>
      </c>
      <c r="L145" s="61">
        <v>1416703</v>
      </c>
      <c r="M145" s="61">
        <v>11215</v>
      </c>
      <c r="N145" s="61">
        <v>1427918</v>
      </c>
    </row>
    <row r="146" spans="1:14" x14ac:dyDescent="0.2">
      <c r="A146" s="56" t="s">
        <v>223</v>
      </c>
      <c r="B146" s="71">
        <v>437</v>
      </c>
      <c r="C146" s="71" t="s">
        <v>216</v>
      </c>
      <c r="D146" s="57" t="s">
        <v>38</v>
      </c>
      <c r="E146" s="58">
        <v>122</v>
      </c>
      <c r="F146" s="57" t="s">
        <v>224</v>
      </c>
      <c r="G146" s="59">
        <v>4.2</v>
      </c>
      <c r="H146" s="71" t="s">
        <v>65</v>
      </c>
      <c r="I146" s="59">
        <v>19.75</v>
      </c>
      <c r="J146" s="61">
        <v>122000</v>
      </c>
      <c r="K146" s="61">
        <v>105831.15</v>
      </c>
      <c r="L146" s="61">
        <v>2550892</v>
      </c>
      <c r="M146" s="61">
        <v>20194</v>
      </c>
      <c r="N146" s="61">
        <v>2571086</v>
      </c>
    </row>
    <row r="147" spans="1:14" x14ac:dyDescent="0.2">
      <c r="A147" s="56" t="s">
        <v>223</v>
      </c>
      <c r="B147" s="71">
        <v>437</v>
      </c>
      <c r="C147" s="71" t="s">
        <v>216</v>
      </c>
      <c r="D147" s="57" t="s">
        <v>38</v>
      </c>
      <c r="E147" s="58">
        <v>1</v>
      </c>
      <c r="F147" s="57" t="s">
        <v>225</v>
      </c>
      <c r="G147" s="59">
        <v>4.2</v>
      </c>
      <c r="H147" s="71" t="s">
        <v>65</v>
      </c>
      <c r="I147" s="59">
        <v>19.75</v>
      </c>
      <c r="J147" s="61">
        <v>1000</v>
      </c>
      <c r="K147" s="61">
        <v>1356.81</v>
      </c>
      <c r="L147" s="61">
        <v>32704</v>
      </c>
      <c r="M147" s="61">
        <v>259</v>
      </c>
      <c r="N147" s="61">
        <v>32963</v>
      </c>
    </row>
    <row r="148" spans="1:14" x14ac:dyDescent="0.2">
      <c r="A148" s="56"/>
      <c r="D148" s="57"/>
      <c r="E148" s="58"/>
      <c r="F148" s="57"/>
      <c r="G148" s="59"/>
      <c r="H148" s="71"/>
      <c r="I148" s="59"/>
      <c r="J148" s="61"/>
      <c r="K148" s="61"/>
      <c r="L148" s="61"/>
      <c r="M148" s="61"/>
      <c r="N148" s="61"/>
    </row>
    <row r="149" spans="1:14" x14ac:dyDescent="0.2">
      <c r="A149" s="56" t="s">
        <v>69</v>
      </c>
      <c r="B149" s="71">
        <v>449</v>
      </c>
      <c r="C149" s="71" t="s">
        <v>226</v>
      </c>
      <c r="D149" s="57" t="s">
        <v>38</v>
      </c>
      <c r="E149" s="58">
        <v>162</v>
      </c>
      <c r="F149" s="57" t="s">
        <v>193</v>
      </c>
      <c r="G149" s="59">
        <v>4.8</v>
      </c>
      <c r="H149" s="57" t="s">
        <v>57</v>
      </c>
      <c r="I149" s="59">
        <v>7.75</v>
      </c>
      <c r="J149" s="61">
        <v>162000</v>
      </c>
      <c r="K149" s="61">
        <v>0</v>
      </c>
      <c r="L149" s="61">
        <v>0</v>
      </c>
      <c r="M149" s="61">
        <v>0</v>
      </c>
      <c r="N149" s="61">
        <v>0</v>
      </c>
    </row>
    <row r="150" spans="1:14" x14ac:dyDescent="0.2">
      <c r="A150" s="56" t="s">
        <v>227</v>
      </c>
      <c r="B150" s="71">
        <v>449</v>
      </c>
      <c r="C150" s="71" t="s">
        <v>226</v>
      </c>
      <c r="D150" s="57" t="s">
        <v>38</v>
      </c>
      <c r="E150" s="58">
        <v>50</v>
      </c>
      <c r="F150" s="57" t="s">
        <v>194</v>
      </c>
      <c r="G150" s="59">
        <v>5.4</v>
      </c>
      <c r="H150" s="57" t="s">
        <v>57</v>
      </c>
      <c r="I150" s="59">
        <v>14.75</v>
      </c>
      <c r="J150" s="61">
        <v>50000</v>
      </c>
      <c r="K150" s="61">
        <v>66133.3</v>
      </c>
      <c r="L150" s="61">
        <v>1594038</v>
      </c>
      <c r="M150" s="61">
        <v>13988</v>
      </c>
      <c r="N150" s="61">
        <v>1608026</v>
      </c>
    </row>
    <row r="151" spans="1:14" x14ac:dyDescent="0.2">
      <c r="A151" s="56" t="s">
        <v>227</v>
      </c>
      <c r="B151" s="71">
        <v>449</v>
      </c>
      <c r="C151" s="71" t="s">
        <v>226</v>
      </c>
      <c r="D151" s="57" t="s">
        <v>38</v>
      </c>
      <c r="E151" s="58">
        <v>59.52</v>
      </c>
      <c r="F151" s="57" t="s">
        <v>195</v>
      </c>
      <c r="G151" s="59">
        <v>4.5</v>
      </c>
      <c r="H151" s="57" t="s">
        <v>57</v>
      </c>
      <c r="I151" s="59">
        <v>15</v>
      </c>
      <c r="J151" s="61">
        <v>59520</v>
      </c>
      <c r="K151" s="61">
        <v>87161.58</v>
      </c>
      <c r="L151" s="61">
        <v>2100891</v>
      </c>
      <c r="M151" s="61">
        <v>0</v>
      </c>
      <c r="N151" s="61">
        <v>2100891</v>
      </c>
    </row>
    <row r="152" spans="1:14" x14ac:dyDescent="0.2">
      <c r="A152" s="56"/>
      <c r="D152" s="57"/>
      <c r="E152" s="58"/>
      <c r="F152" s="57"/>
      <c r="G152" s="59"/>
      <c r="H152" s="71"/>
      <c r="I152" s="59"/>
      <c r="J152" s="61"/>
      <c r="K152" s="61"/>
      <c r="L152" s="61"/>
      <c r="M152" s="61"/>
      <c r="N152" s="61"/>
    </row>
    <row r="153" spans="1:14" x14ac:dyDescent="0.2">
      <c r="A153" s="56" t="s">
        <v>121</v>
      </c>
      <c r="B153" s="71">
        <v>472</v>
      </c>
      <c r="C153" s="71" t="s">
        <v>228</v>
      </c>
      <c r="D153" s="57" t="s">
        <v>229</v>
      </c>
      <c r="E153" s="58">
        <v>15700000</v>
      </c>
      <c r="F153" s="57" t="s">
        <v>71</v>
      </c>
      <c r="G153" s="59">
        <v>6</v>
      </c>
      <c r="H153" s="71" t="s">
        <v>176</v>
      </c>
      <c r="I153" s="59">
        <v>4</v>
      </c>
      <c r="J153" s="61">
        <v>15700000000</v>
      </c>
      <c r="K153" s="61">
        <v>0</v>
      </c>
      <c r="L153" s="61">
        <v>0</v>
      </c>
      <c r="M153" s="61"/>
      <c r="N153" s="61"/>
    </row>
    <row r="154" spans="1:14" x14ac:dyDescent="0.2">
      <c r="A154" s="56" t="s">
        <v>121</v>
      </c>
      <c r="B154" s="71">
        <v>472</v>
      </c>
      <c r="C154" s="71" t="s">
        <v>228</v>
      </c>
      <c r="D154" s="57" t="s">
        <v>229</v>
      </c>
      <c r="E154" s="58">
        <v>500000</v>
      </c>
      <c r="F154" s="57" t="s">
        <v>73</v>
      </c>
      <c r="G154" s="59" t="s">
        <v>230</v>
      </c>
      <c r="H154" s="71" t="s">
        <v>176</v>
      </c>
      <c r="I154" s="59">
        <v>6</v>
      </c>
      <c r="J154" s="61">
        <v>500000000</v>
      </c>
      <c r="K154" s="61">
        <v>0</v>
      </c>
      <c r="L154" s="61">
        <v>0</v>
      </c>
      <c r="M154" s="61"/>
      <c r="N154" s="61"/>
    </row>
    <row r="155" spans="1:14" x14ac:dyDescent="0.2">
      <c r="A155" s="56" t="s">
        <v>121</v>
      </c>
      <c r="B155" s="71">
        <v>472</v>
      </c>
      <c r="C155" s="71" t="s">
        <v>228</v>
      </c>
      <c r="D155" s="57" t="s">
        <v>229</v>
      </c>
      <c r="E155" s="58">
        <v>1000</v>
      </c>
      <c r="F155" s="57" t="s">
        <v>111</v>
      </c>
      <c r="G155" s="59">
        <v>10</v>
      </c>
      <c r="H155" s="71" t="s">
        <v>176</v>
      </c>
      <c r="I155" s="59">
        <v>6</v>
      </c>
      <c r="J155" s="61">
        <v>1000000</v>
      </c>
      <c r="K155" s="61">
        <v>0</v>
      </c>
      <c r="L155" s="61">
        <v>0</v>
      </c>
      <c r="M155" s="61"/>
      <c r="N155" s="61"/>
    </row>
    <row r="156" spans="1:14" x14ac:dyDescent="0.2">
      <c r="A156" s="56" t="s">
        <v>121</v>
      </c>
      <c r="B156" s="71">
        <v>486</v>
      </c>
      <c r="C156" s="71" t="s">
        <v>231</v>
      </c>
      <c r="D156" s="57" t="s">
        <v>38</v>
      </c>
      <c r="E156" s="58">
        <v>450</v>
      </c>
      <c r="F156" s="57" t="s">
        <v>97</v>
      </c>
      <c r="G156" s="59">
        <v>4.25</v>
      </c>
      <c r="H156" s="71" t="s">
        <v>65</v>
      </c>
      <c r="I156" s="59">
        <v>19.5</v>
      </c>
      <c r="J156" s="61">
        <v>450000</v>
      </c>
      <c r="K156" s="61">
        <v>234986</v>
      </c>
      <c r="L156" s="61">
        <v>5663964</v>
      </c>
      <c r="M156" s="61">
        <v>22966</v>
      </c>
      <c r="N156" s="61">
        <v>5686930</v>
      </c>
    </row>
    <row r="157" spans="1:14" x14ac:dyDescent="0.2">
      <c r="A157" s="56" t="s">
        <v>232</v>
      </c>
      <c r="B157" s="71">
        <v>486</v>
      </c>
      <c r="C157" s="71" t="s">
        <v>231</v>
      </c>
      <c r="D157" s="57" t="s">
        <v>38</v>
      </c>
      <c r="E157" s="58">
        <v>50</v>
      </c>
      <c r="F157" s="57" t="s">
        <v>99</v>
      </c>
      <c r="G157" s="59">
        <v>8</v>
      </c>
      <c r="H157" s="71" t="s">
        <v>65</v>
      </c>
      <c r="I157" s="59">
        <v>23.25</v>
      </c>
      <c r="J157" s="61">
        <v>50000</v>
      </c>
      <c r="K157" s="61">
        <v>50000</v>
      </c>
      <c r="L157" s="61">
        <v>1205171</v>
      </c>
      <c r="M157" s="61">
        <v>1042269</v>
      </c>
      <c r="N157" s="61">
        <v>2247440</v>
      </c>
    </row>
    <row r="158" spans="1:14" x14ac:dyDescent="0.2">
      <c r="A158" s="56" t="s">
        <v>233</v>
      </c>
      <c r="B158" s="71">
        <v>486</v>
      </c>
      <c r="C158" s="71" t="s">
        <v>234</v>
      </c>
      <c r="D158" s="57" t="s">
        <v>38</v>
      </c>
      <c r="E158" s="58">
        <v>427</v>
      </c>
      <c r="F158" s="57" t="s">
        <v>191</v>
      </c>
      <c r="G158" s="59">
        <v>4</v>
      </c>
      <c r="H158" s="71" t="s">
        <v>65</v>
      </c>
      <c r="I158" s="59">
        <v>20</v>
      </c>
      <c r="J158" s="61">
        <v>427000</v>
      </c>
      <c r="K158" s="61">
        <v>276562</v>
      </c>
      <c r="L158" s="61">
        <v>6666087</v>
      </c>
      <c r="M158" s="61">
        <v>25484</v>
      </c>
      <c r="N158" s="61">
        <v>6691571</v>
      </c>
    </row>
    <row r="159" spans="1:14" x14ac:dyDescent="0.2">
      <c r="A159" s="56" t="s">
        <v>233</v>
      </c>
      <c r="B159" s="71">
        <v>486</v>
      </c>
      <c r="C159" s="71" t="s">
        <v>234</v>
      </c>
      <c r="D159" s="57" t="s">
        <v>38</v>
      </c>
      <c r="E159" s="58">
        <v>37</v>
      </c>
      <c r="F159" s="57" t="s">
        <v>235</v>
      </c>
      <c r="G159" s="59">
        <v>4</v>
      </c>
      <c r="H159" s="71" t="s">
        <v>65</v>
      </c>
      <c r="I159" s="59">
        <v>20</v>
      </c>
      <c r="J159" s="61">
        <v>37000</v>
      </c>
      <c r="K159" s="61">
        <v>37000</v>
      </c>
      <c r="L159" s="61">
        <v>891826</v>
      </c>
      <c r="M159" s="61">
        <v>263363</v>
      </c>
      <c r="N159" s="61">
        <v>1155189</v>
      </c>
    </row>
    <row r="160" spans="1:14" x14ac:dyDescent="0.2">
      <c r="A160" s="56" t="s">
        <v>233</v>
      </c>
      <c r="B160" s="71">
        <v>486</v>
      </c>
      <c r="C160" s="71" t="s">
        <v>234</v>
      </c>
      <c r="D160" s="57" t="s">
        <v>38</v>
      </c>
      <c r="E160" s="58">
        <v>59</v>
      </c>
      <c r="F160" s="57" t="s">
        <v>236</v>
      </c>
      <c r="G160" s="59">
        <v>7</v>
      </c>
      <c r="H160" s="71" t="s">
        <v>65</v>
      </c>
      <c r="I160" s="59">
        <v>21.75</v>
      </c>
      <c r="J160" s="61">
        <v>59000</v>
      </c>
      <c r="K160" s="61">
        <v>59000</v>
      </c>
      <c r="L160" s="61">
        <v>1422101</v>
      </c>
      <c r="M160" s="61">
        <v>800092</v>
      </c>
      <c r="N160" s="61">
        <v>2222193</v>
      </c>
    </row>
    <row r="161" spans="1:14" x14ac:dyDescent="0.2">
      <c r="A161" s="56"/>
      <c r="D161" s="57"/>
      <c r="E161" s="58"/>
      <c r="F161" s="57"/>
      <c r="G161" s="59"/>
      <c r="H161" s="71"/>
      <c r="I161" s="59"/>
      <c r="J161" s="61"/>
      <c r="K161" s="61"/>
      <c r="L161" s="61"/>
      <c r="M161" s="61"/>
      <c r="N161" s="61"/>
    </row>
    <row r="162" spans="1:14" x14ac:dyDescent="0.2">
      <c r="A162" s="56" t="s">
        <v>62</v>
      </c>
      <c r="B162" s="71">
        <v>495</v>
      </c>
      <c r="C162" s="71" t="s">
        <v>237</v>
      </c>
      <c r="D162" s="57" t="s">
        <v>38</v>
      </c>
      <c r="E162" s="58">
        <v>578.5</v>
      </c>
      <c r="F162" s="57" t="s">
        <v>238</v>
      </c>
      <c r="G162" s="59">
        <v>4</v>
      </c>
      <c r="H162" s="71" t="s">
        <v>65</v>
      </c>
      <c r="I162" s="59">
        <v>19.25</v>
      </c>
      <c r="J162" s="61">
        <v>578500</v>
      </c>
      <c r="K162" s="61">
        <v>271408</v>
      </c>
      <c r="L162" s="61">
        <v>6541858</v>
      </c>
      <c r="M162" s="61">
        <v>42970</v>
      </c>
      <c r="N162" s="61">
        <v>6584828</v>
      </c>
    </row>
    <row r="163" spans="1:14" x14ac:dyDescent="0.2">
      <c r="A163" s="56" t="s">
        <v>62</v>
      </c>
      <c r="B163" s="71">
        <v>495</v>
      </c>
      <c r="C163" s="71" t="s">
        <v>237</v>
      </c>
      <c r="D163" s="57" t="s">
        <v>38</v>
      </c>
      <c r="E163" s="58">
        <v>52.2</v>
      </c>
      <c r="F163" s="57" t="s">
        <v>239</v>
      </c>
      <c r="G163" s="59">
        <v>5</v>
      </c>
      <c r="H163" s="71" t="s">
        <v>65</v>
      </c>
      <c r="I163" s="59">
        <v>19.25</v>
      </c>
      <c r="J163" s="61">
        <v>52200</v>
      </c>
      <c r="K163" s="61">
        <v>53489</v>
      </c>
      <c r="L163" s="61">
        <v>1289267</v>
      </c>
      <c r="M163" s="61">
        <v>10548</v>
      </c>
      <c r="N163" s="61">
        <v>1299815</v>
      </c>
    </row>
    <row r="164" spans="1:14" x14ac:dyDescent="0.2">
      <c r="A164" s="56" t="s">
        <v>66</v>
      </c>
      <c r="B164" s="71">
        <v>495</v>
      </c>
      <c r="C164" s="71" t="s">
        <v>237</v>
      </c>
      <c r="D164" s="57" t="s">
        <v>38</v>
      </c>
      <c r="E164" s="58">
        <v>27.4</v>
      </c>
      <c r="F164" s="57" t="s">
        <v>240</v>
      </c>
      <c r="G164" s="59">
        <v>5.5</v>
      </c>
      <c r="H164" s="71" t="s">
        <v>65</v>
      </c>
      <c r="I164" s="59">
        <v>19.25</v>
      </c>
      <c r="J164" s="61">
        <v>27400</v>
      </c>
      <c r="K164" s="61">
        <v>31324</v>
      </c>
      <c r="L164" s="61">
        <v>755015</v>
      </c>
      <c r="M164" s="61">
        <v>6782</v>
      </c>
      <c r="N164" s="61">
        <v>761797</v>
      </c>
    </row>
    <row r="165" spans="1:14" x14ac:dyDescent="0.2">
      <c r="A165" s="56" t="s">
        <v>66</v>
      </c>
      <c r="B165" s="71">
        <v>495</v>
      </c>
      <c r="C165" s="71" t="s">
        <v>237</v>
      </c>
      <c r="D165" s="57" t="s">
        <v>38</v>
      </c>
      <c r="E165" s="58">
        <v>20.399999999999999</v>
      </c>
      <c r="F165" s="57" t="s">
        <v>241</v>
      </c>
      <c r="G165" s="59">
        <v>6</v>
      </c>
      <c r="H165" s="71" t="s">
        <v>65</v>
      </c>
      <c r="I165" s="59">
        <v>19.25</v>
      </c>
      <c r="J165" s="61">
        <v>20400</v>
      </c>
      <c r="K165" s="61">
        <v>25754</v>
      </c>
      <c r="L165" s="61">
        <v>620759</v>
      </c>
      <c r="M165" s="61">
        <v>6072</v>
      </c>
      <c r="N165" s="61">
        <v>626831</v>
      </c>
    </row>
    <row r="166" spans="1:14" x14ac:dyDescent="0.2">
      <c r="A166" s="56" t="s">
        <v>242</v>
      </c>
      <c r="B166" s="71">
        <v>495</v>
      </c>
      <c r="C166" s="71" t="s">
        <v>237</v>
      </c>
      <c r="D166" s="57" t="s">
        <v>38</v>
      </c>
      <c r="E166" s="58">
        <v>22</v>
      </c>
      <c r="F166" s="135" t="s">
        <v>243</v>
      </c>
      <c r="G166" s="59">
        <v>7</v>
      </c>
      <c r="H166" s="71" t="s">
        <v>65</v>
      </c>
      <c r="I166" s="59">
        <v>19.25</v>
      </c>
      <c r="J166" s="61">
        <v>22000</v>
      </c>
      <c r="K166" s="61">
        <v>28837</v>
      </c>
      <c r="L166" s="61">
        <v>695070</v>
      </c>
      <c r="M166" s="61">
        <v>7904</v>
      </c>
      <c r="N166" s="61">
        <v>702974</v>
      </c>
    </row>
    <row r="167" spans="1:14" x14ac:dyDescent="0.2">
      <c r="A167" s="56" t="s">
        <v>242</v>
      </c>
      <c r="B167" s="71">
        <v>495</v>
      </c>
      <c r="C167" s="71" t="s">
        <v>237</v>
      </c>
      <c r="D167" s="57" t="s">
        <v>38</v>
      </c>
      <c r="E167" s="58">
        <v>31</v>
      </c>
      <c r="F167" s="57" t="s">
        <v>244</v>
      </c>
      <c r="G167" s="59">
        <v>7.5</v>
      </c>
      <c r="H167" s="71" t="s">
        <v>65</v>
      </c>
      <c r="I167" s="59">
        <v>19.25</v>
      </c>
      <c r="J167" s="61">
        <v>31000</v>
      </c>
      <c r="K167" s="61">
        <v>53323</v>
      </c>
      <c r="L167" s="61">
        <v>1285266</v>
      </c>
      <c r="M167" s="61">
        <v>15632</v>
      </c>
      <c r="N167" s="61">
        <v>1300898</v>
      </c>
    </row>
    <row r="168" spans="1:14" x14ac:dyDescent="0.2">
      <c r="A168" s="56" t="s">
        <v>245</v>
      </c>
      <c r="B168" s="71">
        <v>495</v>
      </c>
      <c r="C168" s="71" t="s">
        <v>246</v>
      </c>
      <c r="D168" s="57" t="s">
        <v>38</v>
      </c>
      <c r="E168" s="58">
        <v>478</v>
      </c>
      <c r="F168" s="57" t="s">
        <v>247</v>
      </c>
      <c r="G168" s="59">
        <v>4</v>
      </c>
      <c r="H168" s="71" t="s">
        <v>65</v>
      </c>
      <c r="I168" s="59">
        <v>18.25</v>
      </c>
      <c r="J168" s="61">
        <v>478000</v>
      </c>
      <c r="K168" s="61">
        <v>243091</v>
      </c>
      <c r="L168" s="61">
        <v>5859322</v>
      </c>
      <c r="M168" s="61">
        <v>38489</v>
      </c>
      <c r="N168" s="61">
        <v>5897811</v>
      </c>
    </row>
    <row r="169" spans="1:14" x14ac:dyDescent="0.2">
      <c r="A169" s="56" t="s">
        <v>248</v>
      </c>
      <c r="B169" s="71">
        <v>495</v>
      </c>
      <c r="C169" s="71" t="s">
        <v>246</v>
      </c>
      <c r="D169" s="57" t="s">
        <v>38</v>
      </c>
      <c r="E169" s="58">
        <v>55</v>
      </c>
      <c r="F169" s="57" t="s">
        <v>249</v>
      </c>
      <c r="G169" s="59">
        <v>5</v>
      </c>
      <c r="H169" s="71" t="s">
        <v>65</v>
      </c>
      <c r="I169" s="59">
        <v>18.25</v>
      </c>
      <c r="J169" s="61">
        <v>55000</v>
      </c>
      <c r="K169" s="61">
        <v>56358</v>
      </c>
      <c r="L169" s="61">
        <v>1358420</v>
      </c>
      <c r="M169" s="61">
        <v>11114</v>
      </c>
      <c r="N169" s="61">
        <v>1369534</v>
      </c>
    </row>
    <row r="170" spans="1:14" x14ac:dyDescent="0.2">
      <c r="A170" s="56" t="s">
        <v>250</v>
      </c>
      <c r="B170" s="71">
        <v>495</v>
      </c>
      <c r="C170" s="71" t="s">
        <v>246</v>
      </c>
      <c r="D170" s="57" t="s">
        <v>38</v>
      </c>
      <c r="E170" s="58">
        <v>18</v>
      </c>
      <c r="F170" s="57" t="s">
        <v>251</v>
      </c>
      <c r="G170" s="59">
        <v>5.5</v>
      </c>
      <c r="H170" s="71" t="s">
        <v>65</v>
      </c>
      <c r="I170" s="59">
        <v>18.25</v>
      </c>
      <c r="J170" s="61">
        <v>18000</v>
      </c>
      <c r="K170" s="61">
        <v>19505</v>
      </c>
      <c r="L170" s="61">
        <v>470137</v>
      </c>
      <c r="M170" s="61">
        <v>4223</v>
      </c>
      <c r="N170" s="61">
        <v>474360</v>
      </c>
    </row>
    <row r="171" spans="1:14" x14ac:dyDescent="0.2">
      <c r="A171" s="56" t="s">
        <v>252</v>
      </c>
      <c r="B171" s="71">
        <v>495</v>
      </c>
      <c r="C171" s="71" t="s">
        <v>246</v>
      </c>
      <c r="D171" s="57" t="s">
        <v>38</v>
      </c>
      <c r="E171" s="58">
        <v>8</v>
      </c>
      <c r="F171" s="57" t="s">
        <v>253</v>
      </c>
      <c r="G171" s="59">
        <v>6</v>
      </c>
      <c r="H171" s="71" t="s">
        <v>65</v>
      </c>
      <c r="I171" s="59">
        <v>18.25</v>
      </c>
      <c r="J171" s="61">
        <v>8000</v>
      </c>
      <c r="K171" s="61">
        <v>9528</v>
      </c>
      <c r="L171" s="61">
        <v>229657</v>
      </c>
      <c r="M171" s="61">
        <v>2246</v>
      </c>
      <c r="N171" s="61">
        <v>231903</v>
      </c>
    </row>
    <row r="172" spans="1:14" x14ac:dyDescent="0.2">
      <c r="A172" s="56" t="s">
        <v>252</v>
      </c>
      <c r="B172" s="71">
        <v>495</v>
      </c>
      <c r="C172" s="71" t="s">
        <v>246</v>
      </c>
      <c r="D172" s="57" t="s">
        <v>38</v>
      </c>
      <c r="E172" s="58">
        <v>15</v>
      </c>
      <c r="F172" s="57" t="s">
        <v>254</v>
      </c>
      <c r="G172" s="59">
        <v>7</v>
      </c>
      <c r="H172" s="71" t="s">
        <v>65</v>
      </c>
      <c r="I172" s="59">
        <v>18.25</v>
      </c>
      <c r="J172" s="61">
        <v>15000</v>
      </c>
      <c r="K172" s="61">
        <v>18375</v>
      </c>
      <c r="L172" s="61">
        <v>442900</v>
      </c>
      <c r="M172" s="61">
        <v>5037</v>
      </c>
      <c r="N172" s="61">
        <v>447937</v>
      </c>
    </row>
    <row r="173" spans="1:14" x14ac:dyDescent="0.2">
      <c r="A173" s="56" t="s">
        <v>252</v>
      </c>
      <c r="B173" s="71">
        <v>495</v>
      </c>
      <c r="C173" s="71" t="s">
        <v>246</v>
      </c>
      <c r="D173" s="57" t="s">
        <v>38</v>
      </c>
      <c r="E173" s="58">
        <v>25</v>
      </c>
      <c r="F173" s="57" t="s">
        <v>255</v>
      </c>
      <c r="G173" s="59">
        <v>7.5</v>
      </c>
      <c r="H173" s="71" t="s">
        <v>65</v>
      </c>
      <c r="I173" s="59">
        <v>18.25</v>
      </c>
      <c r="J173" s="61">
        <v>25000</v>
      </c>
      <c r="K173" s="61">
        <v>40002</v>
      </c>
      <c r="L173" s="61">
        <v>964185</v>
      </c>
      <c r="M173" s="61">
        <v>11727</v>
      </c>
      <c r="N173" s="61">
        <v>975912</v>
      </c>
    </row>
    <row r="174" spans="1:14" x14ac:dyDescent="0.2">
      <c r="A174" s="56" t="s">
        <v>256</v>
      </c>
      <c r="B174" s="71">
        <v>495</v>
      </c>
      <c r="C174" s="71" t="s">
        <v>257</v>
      </c>
      <c r="D174" s="57" t="s">
        <v>38</v>
      </c>
      <c r="E174" s="58">
        <v>402</v>
      </c>
      <c r="F174" s="57" t="s">
        <v>258</v>
      </c>
      <c r="G174" s="59">
        <v>4.7</v>
      </c>
      <c r="H174" s="57" t="s">
        <v>65</v>
      </c>
      <c r="I174" s="59">
        <v>17</v>
      </c>
      <c r="J174" s="267">
        <v>402000</v>
      </c>
      <c r="K174" s="61">
        <v>233658</v>
      </c>
      <c r="L174" s="61">
        <v>5631955</v>
      </c>
      <c r="M174" s="61">
        <v>43359</v>
      </c>
      <c r="N174" s="61">
        <v>5675314</v>
      </c>
    </row>
    <row r="175" spans="1:14" x14ac:dyDescent="0.2">
      <c r="A175" s="56" t="s">
        <v>259</v>
      </c>
      <c r="B175" s="71">
        <v>495</v>
      </c>
      <c r="C175" s="71" t="s">
        <v>257</v>
      </c>
      <c r="D175" s="57" t="s">
        <v>38</v>
      </c>
      <c r="E175" s="58">
        <v>38.200000000000003</v>
      </c>
      <c r="F175" s="57" t="s">
        <v>260</v>
      </c>
      <c r="G175" s="59">
        <v>5.2</v>
      </c>
      <c r="H175" s="57" t="s">
        <v>65</v>
      </c>
      <c r="I175" s="59">
        <v>17</v>
      </c>
      <c r="J175" s="267">
        <v>38200</v>
      </c>
      <c r="K175" s="61">
        <v>38687</v>
      </c>
      <c r="L175" s="61">
        <v>932489</v>
      </c>
      <c r="M175" s="61">
        <v>7928</v>
      </c>
      <c r="N175" s="61">
        <v>940417</v>
      </c>
    </row>
    <row r="176" spans="1:14" x14ac:dyDescent="0.2">
      <c r="A176" s="56" t="s">
        <v>259</v>
      </c>
      <c r="B176" s="71">
        <v>495</v>
      </c>
      <c r="C176" s="71" t="s">
        <v>257</v>
      </c>
      <c r="D176" s="57" t="s">
        <v>38</v>
      </c>
      <c r="E176" s="58">
        <v>12</v>
      </c>
      <c r="F176" s="57" t="s">
        <v>261</v>
      </c>
      <c r="G176" s="59">
        <v>5.2</v>
      </c>
      <c r="H176" s="57" t="s">
        <v>65</v>
      </c>
      <c r="I176" s="59">
        <v>17</v>
      </c>
      <c r="J176" s="267">
        <v>12000</v>
      </c>
      <c r="K176" s="61">
        <v>12465</v>
      </c>
      <c r="L176" s="61">
        <v>300449</v>
      </c>
      <c r="M176" s="61">
        <v>2554</v>
      </c>
      <c r="N176" s="61">
        <v>303003</v>
      </c>
    </row>
    <row r="177" spans="1:14" x14ac:dyDescent="0.2">
      <c r="A177" s="56" t="s">
        <v>259</v>
      </c>
      <c r="B177" s="71">
        <v>495</v>
      </c>
      <c r="C177" s="71" t="s">
        <v>257</v>
      </c>
      <c r="D177" s="57" t="s">
        <v>38</v>
      </c>
      <c r="E177" s="58">
        <v>6</v>
      </c>
      <c r="F177" s="57" t="s">
        <v>262</v>
      </c>
      <c r="G177" s="59">
        <v>5.2</v>
      </c>
      <c r="H177" s="57" t="s">
        <v>65</v>
      </c>
      <c r="I177" s="59">
        <v>17</v>
      </c>
      <c r="J177" s="267">
        <v>6000</v>
      </c>
      <c r="K177" s="61">
        <v>6557</v>
      </c>
      <c r="L177" s="61">
        <v>158046</v>
      </c>
      <c r="M177" s="61">
        <v>1344</v>
      </c>
      <c r="N177" s="61">
        <v>159390</v>
      </c>
    </row>
    <row r="178" spans="1:14" x14ac:dyDescent="0.2">
      <c r="A178" s="56" t="s">
        <v>259</v>
      </c>
      <c r="B178" s="71">
        <v>495</v>
      </c>
      <c r="C178" s="71" t="s">
        <v>257</v>
      </c>
      <c r="D178" s="57" t="s">
        <v>38</v>
      </c>
      <c r="E178" s="58">
        <v>9</v>
      </c>
      <c r="F178" s="57" t="s">
        <v>263</v>
      </c>
      <c r="G178" s="59">
        <v>5.2</v>
      </c>
      <c r="H178" s="57" t="s">
        <v>65</v>
      </c>
      <c r="I178" s="59">
        <v>17</v>
      </c>
      <c r="J178" s="267">
        <v>9000</v>
      </c>
      <c r="K178" s="61">
        <v>9835</v>
      </c>
      <c r="L178" s="61">
        <v>237057</v>
      </c>
      <c r="M178" s="61">
        <v>2015</v>
      </c>
      <c r="N178" s="61">
        <v>239072</v>
      </c>
    </row>
    <row r="179" spans="1:14" x14ac:dyDescent="0.2">
      <c r="A179" s="56" t="s">
        <v>259</v>
      </c>
      <c r="B179" s="71">
        <v>495</v>
      </c>
      <c r="C179" s="71" t="s">
        <v>257</v>
      </c>
      <c r="D179" s="57" t="s">
        <v>38</v>
      </c>
      <c r="E179" s="58">
        <v>27.4</v>
      </c>
      <c r="F179" s="57" t="s">
        <v>264</v>
      </c>
      <c r="G179" s="59">
        <v>5.2</v>
      </c>
      <c r="H179" s="57" t="s">
        <v>65</v>
      </c>
      <c r="I179" s="59">
        <v>17</v>
      </c>
      <c r="J179" s="267">
        <v>27400</v>
      </c>
      <c r="K179" s="61">
        <v>35754</v>
      </c>
      <c r="L179" s="61">
        <v>861793</v>
      </c>
      <c r="M179" s="61">
        <v>7327</v>
      </c>
      <c r="N179" s="61">
        <v>869120</v>
      </c>
    </row>
    <row r="180" spans="1:14" x14ac:dyDescent="0.2">
      <c r="A180" s="56"/>
      <c r="D180" s="57"/>
      <c r="E180" s="58"/>
      <c r="F180" s="57"/>
      <c r="G180" s="59"/>
      <c r="H180" s="71"/>
      <c r="I180" s="59"/>
      <c r="J180" s="61"/>
      <c r="K180" s="61"/>
      <c r="L180" s="61"/>
      <c r="M180" s="61"/>
      <c r="N180" s="61"/>
    </row>
    <row r="181" spans="1:14" x14ac:dyDescent="0.2">
      <c r="A181" s="56" t="s">
        <v>69</v>
      </c>
      <c r="B181" s="71">
        <v>501</v>
      </c>
      <c r="C181" s="71" t="s">
        <v>265</v>
      </c>
      <c r="D181" s="57" t="s">
        <v>38</v>
      </c>
      <c r="E181" s="58">
        <v>156.30000000000001</v>
      </c>
      <c r="F181" s="57" t="s">
        <v>266</v>
      </c>
      <c r="G181" s="59">
        <v>4.1500000000000004</v>
      </c>
      <c r="H181" s="57" t="s">
        <v>57</v>
      </c>
      <c r="I181" s="59">
        <v>7.75</v>
      </c>
      <c r="J181" s="61">
        <v>156300</v>
      </c>
      <c r="K181" s="61">
        <v>11712.61</v>
      </c>
      <c r="L181" s="61">
        <v>282314</v>
      </c>
      <c r="M181" s="61">
        <v>2850</v>
      </c>
      <c r="N181" s="61">
        <v>285164</v>
      </c>
    </row>
    <row r="182" spans="1:14" x14ac:dyDescent="0.2">
      <c r="A182" s="56" t="s">
        <v>227</v>
      </c>
      <c r="B182" s="71">
        <v>501</v>
      </c>
      <c r="C182" s="71" t="s">
        <v>265</v>
      </c>
      <c r="D182" s="57" t="s">
        <v>38</v>
      </c>
      <c r="E182" s="58">
        <v>47.1</v>
      </c>
      <c r="F182" s="57" t="s">
        <v>267</v>
      </c>
      <c r="G182" s="59">
        <v>4.5</v>
      </c>
      <c r="H182" s="57" t="s">
        <v>57</v>
      </c>
      <c r="I182" s="59">
        <v>14.75</v>
      </c>
      <c r="J182" s="61">
        <v>47100</v>
      </c>
      <c r="K182" s="61">
        <v>65515.09</v>
      </c>
      <c r="L182" s="61">
        <v>1579137</v>
      </c>
      <c r="M182" s="61">
        <v>0</v>
      </c>
      <c r="N182" s="61">
        <v>1579137</v>
      </c>
    </row>
    <row r="183" spans="1:14" x14ac:dyDescent="0.2">
      <c r="A183" s="56" t="s">
        <v>227</v>
      </c>
      <c r="B183" s="71">
        <v>501</v>
      </c>
      <c r="C183" s="71" t="s">
        <v>265</v>
      </c>
      <c r="D183" s="57" t="s">
        <v>38</v>
      </c>
      <c r="E183" s="58">
        <v>11.4</v>
      </c>
      <c r="F183" s="57" t="s">
        <v>268</v>
      </c>
      <c r="G183" s="59">
        <v>5.5</v>
      </c>
      <c r="H183" s="57" t="s">
        <v>57</v>
      </c>
      <c r="I183" s="59">
        <v>15</v>
      </c>
      <c r="J183" s="61">
        <v>11400</v>
      </c>
      <c r="K183" s="61">
        <v>17030.810000000001</v>
      </c>
      <c r="L183" s="61">
        <v>410501</v>
      </c>
      <c r="M183" s="61">
        <v>0</v>
      </c>
      <c r="N183" s="61">
        <v>410501</v>
      </c>
    </row>
    <row r="184" spans="1:14" x14ac:dyDescent="0.2">
      <c r="A184" s="56" t="s">
        <v>227</v>
      </c>
      <c r="B184" s="71">
        <v>501</v>
      </c>
      <c r="C184" s="71" t="s">
        <v>265</v>
      </c>
      <c r="D184" s="57" t="s">
        <v>38</v>
      </c>
      <c r="E184" s="58">
        <v>58</v>
      </c>
      <c r="F184" s="57" t="s">
        <v>269</v>
      </c>
      <c r="G184" s="59">
        <v>5</v>
      </c>
      <c r="H184" s="57" t="s">
        <v>57</v>
      </c>
      <c r="I184" s="59">
        <v>15.25</v>
      </c>
      <c r="J184" s="61">
        <v>58000</v>
      </c>
      <c r="K184" s="61">
        <v>83616.22</v>
      </c>
      <c r="L184" s="61">
        <v>2015436</v>
      </c>
      <c r="M184" s="61">
        <v>0</v>
      </c>
      <c r="N184" s="61">
        <v>2015436</v>
      </c>
    </row>
    <row r="185" spans="1:14" x14ac:dyDescent="0.2">
      <c r="A185" s="56"/>
      <c r="D185" s="57"/>
      <c r="E185" s="58"/>
      <c r="F185" s="57"/>
      <c r="G185" s="59"/>
      <c r="H185" s="71"/>
      <c r="I185" s="59"/>
      <c r="J185" s="61"/>
      <c r="K185" s="61"/>
      <c r="L185" s="61"/>
      <c r="M185" s="61"/>
      <c r="N185" s="61"/>
    </row>
    <row r="186" spans="1:14" x14ac:dyDescent="0.2">
      <c r="A186" s="56" t="s">
        <v>270</v>
      </c>
      <c r="B186" s="71">
        <v>510</v>
      </c>
      <c r="C186" s="57" t="s">
        <v>271</v>
      </c>
      <c r="D186" s="57" t="s">
        <v>38</v>
      </c>
      <c r="E186" s="58">
        <v>863</v>
      </c>
      <c r="F186" s="57" t="s">
        <v>272</v>
      </c>
      <c r="G186" s="59">
        <v>4</v>
      </c>
      <c r="H186" s="71" t="s">
        <v>65</v>
      </c>
      <c r="I186" s="59">
        <v>18.5</v>
      </c>
      <c r="J186" s="61">
        <v>863000</v>
      </c>
      <c r="K186" s="61">
        <v>406974</v>
      </c>
      <c r="L186" s="61">
        <v>9809461</v>
      </c>
      <c r="M186" s="61">
        <v>64431</v>
      </c>
      <c r="N186" s="61">
        <v>9873892</v>
      </c>
    </row>
    <row r="187" spans="1:14" x14ac:dyDescent="0.2">
      <c r="A187" s="56" t="s">
        <v>270</v>
      </c>
      <c r="B187" s="71">
        <v>510</v>
      </c>
      <c r="C187" s="57" t="s">
        <v>271</v>
      </c>
      <c r="D187" s="57" t="s">
        <v>38</v>
      </c>
      <c r="E187" s="58">
        <v>141</v>
      </c>
      <c r="F187" s="57" t="s">
        <v>273</v>
      </c>
      <c r="G187" s="59">
        <v>4</v>
      </c>
      <c r="H187" s="71" t="s">
        <v>65</v>
      </c>
      <c r="I187" s="59">
        <v>18.5</v>
      </c>
      <c r="J187" s="61">
        <v>141000</v>
      </c>
      <c r="K187" s="61">
        <v>67344</v>
      </c>
      <c r="L187" s="61">
        <v>1623220</v>
      </c>
      <c r="M187" s="61">
        <v>10661</v>
      </c>
      <c r="N187" s="61">
        <v>1633881</v>
      </c>
    </row>
    <row r="188" spans="1:14" x14ac:dyDescent="0.2">
      <c r="A188" s="56" t="s">
        <v>66</v>
      </c>
      <c r="B188" s="71">
        <v>510</v>
      </c>
      <c r="C188" s="57" t="s">
        <v>271</v>
      </c>
      <c r="D188" s="57" t="s">
        <v>38</v>
      </c>
      <c r="E188" s="58">
        <v>45</v>
      </c>
      <c r="F188" s="57" t="s">
        <v>274</v>
      </c>
      <c r="G188" s="59">
        <v>4</v>
      </c>
      <c r="H188" s="71" t="s">
        <v>65</v>
      </c>
      <c r="I188" s="59">
        <v>18.5</v>
      </c>
      <c r="J188" s="61">
        <v>45000</v>
      </c>
      <c r="K188" s="61">
        <v>59216</v>
      </c>
      <c r="L188" s="61">
        <v>1427308</v>
      </c>
      <c r="M188" s="61">
        <v>9375</v>
      </c>
      <c r="N188" s="61">
        <v>1436683</v>
      </c>
    </row>
    <row r="189" spans="1:14" x14ac:dyDescent="0.2">
      <c r="A189" s="56" t="s">
        <v>66</v>
      </c>
      <c r="B189" s="71">
        <v>510</v>
      </c>
      <c r="C189" s="57" t="s">
        <v>271</v>
      </c>
      <c r="D189" s="57" t="s">
        <v>38</v>
      </c>
      <c r="E189" s="58">
        <v>18</v>
      </c>
      <c r="F189" s="57" t="s">
        <v>275</v>
      </c>
      <c r="G189" s="59">
        <v>4</v>
      </c>
      <c r="H189" s="71" t="s">
        <v>65</v>
      </c>
      <c r="I189" s="59">
        <v>18.5</v>
      </c>
      <c r="J189" s="61">
        <v>18000</v>
      </c>
      <c r="K189" s="61">
        <v>23686</v>
      </c>
      <c r="L189" s="61">
        <v>570913</v>
      </c>
      <c r="M189" s="61">
        <v>3750</v>
      </c>
      <c r="N189" s="61">
        <v>574663</v>
      </c>
    </row>
    <row r="190" spans="1:14" x14ac:dyDescent="0.2">
      <c r="A190" s="56" t="s">
        <v>276</v>
      </c>
      <c r="B190" s="71">
        <v>510</v>
      </c>
      <c r="C190" s="57" t="s">
        <v>271</v>
      </c>
      <c r="D190" s="57" t="s">
        <v>38</v>
      </c>
      <c r="E190" s="58">
        <v>46</v>
      </c>
      <c r="F190" s="57" t="s">
        <v>277</v>
      </c>
      <c r="G190" s="59">
        <v>4</v>
      </c>
      <c r="H190" s="71" t="s">
        <v>65</v>
      </c>
      <c r="I190" s="59">
        <v>18.5</v>
      </c>
      <c r="J190" s="61">
        <v>46000</v>
      </c>
      <c r="K190" s="61">
        <v>60532</v>
      </c>
      <c r="L190" s="61">
        <v>1459028</v>
      </c>
      <c r="M190" s="61">
        <v>9584</v>
      </c>
      <c r="N190" s="61">
        <v>1468612</v>
      </c>
    </row>
    <row r="191" spans="1:14" x14ac:dyDescent="0.2">
      <c r="A191" s="56" t="s">
        <v>276</v>
      </c>
      <c r="B191" s="71">
        <v>510</v>
      </c>
      <c r="C191" s="57" t="s">
        <v>271</v>
      </c>
      <c r="D191" s="57" t="s">
        <v>38</v>
      </c>
      <c r="E191" s="58">
        <v>113</v>
      </c>
      <c r="F191" s="57" t="s">
        <v>278</v>
      </c>
      <c r="G191" s="59">
        <v>4</v>
      </c>
      <c r="H191" s="71" t="s">
        <v>65</v>
      </c>
      <c r="I191" s="59">
        <v>18.5</v>
      </c>
      <c r="J191" s="61">
        <v>113000</v>
      </c>
      <c r="K191" s="61">
        <v>148698</v>
      </c>
      <c r="L191" s="61">
        <v>3584129</v>
      </c>
      <c r="M191" s="61">
        <v>23543</v>
      </c>
      <c r="N191" s="61">
        <v>3607672</v>
      </c>
    </row>
    <row r="192" spans="1:14" x14ac:dyDescent="0.2">
      <c r="A192" s="56"/>
      <c r="D192" s="57"/>
      <c r="E192" s="58"/>
      <c r="F192" s="57"/>
      <c r="G192" s="59"/>
      <c r="H192" s="57"/>
      <c r="I192" s="59"/>
      <c r="J192" s="61"/>
      <c r="K192" s="61"/>
      <c r="L192" s="61"/>
      <c r="M192" s="61"/>
      <c r="N192" s="61"/>
    </row>
    <row r="193" spans="1:14" x14ac:dyDescent="0.2">
      <c r="A193" s="56" t="s">
        <v>279</v>
      </c>
      <c r="B193" s="71">
        <v>514</v>
      </c>
      <c r="C193" s="71" t="s">
        <v>280</v>
      </c>
      <c r="D193" s="57" t="s">
        <v>281</v>
      </c>
      <c r="E193" s="58">
        <v>65000</v>
      </c>
      <c r="F193" s="57" t="s">
        <v>282</v>
      </c>
      <c r="G193" s="59">
        <v>7.61</v>
      </c>
      <c r="H193" s="57" t="s">
        <v>283</v>
      </c>
      <c r="I193" s="59">
        <v>14.5</v>
      </c>
      <c r="J193" s="61">
        <v>65000000</v>
      </c>
      <c r="K193" s="61">
        <v>65000000</v>
      </c>
      <c r="L193" s="61">
        <v>38409150</v>
      </c>
      <c r="M193" s="61">
        <v>31771</v>
      </c>
      <c r="N193" s="61">
        <v>38440921</v>
      </c>
    </row>
    <row r="194" spans="1:14" x14ac:dyDescent="0.2">
      <c r="A194" s="56" t="s">
        <v>284</v>
      </c>
      <c r="B194" s="71">
        <v>514</v>
      </c>
      <c r="C194" s="71" t="s">
        <v>280</v>
      </c>
      <c r="D194" s="57" t="s">
        <v>281</v>
      </c>
      <c r="E194" s="58">
        <v>1</v>
      </c>
      <c r="F194" s="57" t="s">
        <v>285</v>
      </c>
      <c r="G194" s="59">
        <v>7.75</v>
      </c>
      <c r="H194" s="57" t="s">
        <v>283</v>
      </c>
      <c r="I194" s="59">
        <v>15</v>
      </c>
      <c r="J194" s="61">
        <v>1000</v>
      </c>
      <c r="K194" s="61">
        <v>1702.76</v>
      </c>
      <c r="L194" s="61">
        <v>1006</v>
      </c>
      <c r="M194" s="61">
        <v>1</v>
      </c>
      <c r="N194" s="61">
        <v>1007</v>
      </c>
    </row>
    <row r="195" spans="1:14" x14ac:dyDescent="0.2">
      <c r="A195" s="56" t="s">
        <v>279</v>
      </c>
      <c r="B195" s="71">
        <v>536</v>
      </c>
      <c r="C195" s="71" t="s">
        <v>286</v>
      </c>
      <c r="D195" s="57" t="s">
        <v>38</v>
      </c>
      <c r="E195" s="58">
        <v>302</v>
      </c>
      <c r="F195" s="57" t="s">
        <v>287</v>
      </c>
      <c r="G195" s="59">
        <v>3.7</v>
      </c>
      <c r="H195" s="57" t="s">
        <v>65</v>
      </c>
      <c r="I195" s="59">
        <v>19.5</v>
      </c>
      <c r="J195" s="61">
        <v>302000</v>
      </c>
      <c r="K195" s="61">
        <v>162334.92000000001</v>
      </c>
      <c r="L195" s="61">
        <v>3912825</v>
      </c>
      <c r="M195" s="61">
        <v>12030</v>
      </c>
      <c r="N195" s="61">
        <v>3924855</v>
      </c>
    </row>
    <row r="196" spans="1:14" x14ac:dyDescent="0.2">
      <c r="A196" s="56" t="s">
        <v>284</v>
      </c>
      <c r="B196" s="71">
        <v>536</v>
      </c>
      <c r="C196" s="71" t="s">
        <v>286</v>
      </c>
      <c r="D196" s="57" t="s">
        <v>38</v>
      </c>
      <c r="E196" s="58">
        <v>19</v>
      </c>
      <c r="F196" s="57" t="s">
        <v>288</v>
      </c>
      <c r="G196" s="59">
        <v>4</v>
      </c>
      <c r="H196" s="57" t="s">
        <v>65</v>
      </c>
      <c r="I196" s="59">
        <v>19.5</v>
      </c>
      <c r="J196" s="61">
        <v>19000</v>
      </c>
      <c r="K196" s="61">
        <v>0</v>
      </c>
      <c r="L196" s="61">
        <v>0</v>
      </c>
      <c r="M196" s="61">
        <v>0</v>
      </c>
      <c r="N196" s="61">
        <v>0</v>
      </c>
    </row>
    <row r="197" spans="1:14" x14ac:dyDescent="0.2">
      <c r="A197" s="56" t="s">
        <v>284</v>
      </c>
      <c r="B197" s="71">
        <v>536</v>
      </c>
      <c r="C197" s="71" t="s">
        <v>286</v>
      </c>
      <c r="D197" s="57" t="s">
        <v>38</v>
      </c>
      <c r="E197" s="58">
        <v>17</v>
      </c>
      <c r="F197" s="57" t="s">
        <v>289</v>
      </c>
      <c r="G197" s="59">
        <v>4.7</v>
      </c>
      <c r="H197" s="57" t="s">
        <v>65</v>
      </c>
      <c r="I197" s="59">
        <v>19.5</v>
      </c>
      <c r="J197" s="61">
        <v>17000</v>
      </c>
      <c r="K197" s="61">
        <v>22652.47</v>
      </c>
      <c r="L197" s="61">
        <v>546002</v>
      </c>
      <c r="M197" s="61">
        <v>2124</v>
      </c>
      <c r="N197" s="61">
        <v>548126</v>
      </c>
    </row>
    <row r="198" spans="1:14" x14ac:dyDescent="0.2">
      <c r="A198" s="56" t="s">
        <v>284</v>
      </c>
      <c r="B198" s="71">
        <v>536</v>
      </c>
      <c r="C198" s="71" t="s">
        <v>286</v>
      </c>
      <c r="D198" s="57" t="s">
        <v>38</v>
      </c>
      <c r="E198" s="58">
        <v>11.5</v>
      </c>
      <c r="F198" s="57" t="s">
        <v>290</v>
      </c>
      <c r="G198" s="59">
        <v>5.5</v>
      </c>
      <c r="H198" s="57" t="s">
        <v>65</v>
      </c>
      <c r="I198" s="59">
        <v>19.5</v>
      </c>
      <c r="J198" s="61">
        <v>11500</v>
      </c>
      <c r="K198" s="61">
        <v>16070.37</v>
      </c>
      <c r="L198" s="61">
        <v>387351</v>
      </c>
      <c r="M198" s="61">
        <v>1759</v>
      </c>
      <c r="N198" s="61">
        <v>389110</v>
      </c>
    </row>
    <row r="199" spans="1:14" x14ac:dyDescent="0.2">
      <c r="A199" s="56" t="s">
        <v>291</v>
      </c>
      <c r="B199" s="71">
        <v>536</v>
      </c>
      <c r="C199" s="71" t="s">
        <v>286</v>
      </c>
      <c r="D199" s="57" t="s">
        <v>38</v>
      </c>
      <c r="E199" s="58">
        <v>20</v>
      </c>
      <c r="F199" s="57" t="s">
        <v>292</v>
      </c>
      <c r="G199" s="59">
        <v>7.5</v>
      </c>
      <c r="H199" s="57" t="s">
        <v>65</v>
      </c>
      <c r="I199" s="59">
        <v>19.5</v>
      </c>
      <c r="J199" s="61">
        <v>20000</v>
      </c>
      <c r="K199" s="61">
        <v>31429.18</v>
      </c>
      <c r="L199" s="61">
        <v>757550</v>
      </c>
      <c r="M199" s="61">
        <v>4658</v>
      </c>
      <c r="N199" s="61">
        <v>762208</v>
      </c>
    </row>
    <row r="200" spans="1:14" x14ac:dyDescent="0.2">
      <c r="A200" s="56"/>
      <c r="D200" s="57"/>
      <c r="E200" s="58"/>
      <c r="F200" s="57"/>
      <c r="G200" s="59"/>
      <c r="H200" s="57"/>
      <c r="I200" s="59"/>
      <c r="J200" s="61"/>
      <c r="K200" s="61"/>
      <c r="L200" s="61"/>
      <c r="M200" s="61"/>
      <c r="N200" s="61"/>
    </row>
    <row r="201" spans="1:14" x14ac:dyDescent="0.2">
      <c r="A201" s="56" t="s">
        <v>69</v>
      </c>
      <c r="B201" s="71">
        <v>557</v>
      </c>
      <c r="C201" s="71" t="s">
        <v>293</v>
      </c>
      <c r="D201" s="57" t="s">
        <v>38</v>
      </c>
      <c r="E201" s="58">
        <v>120.8</v>
      </c>
      <c r="F201" s="57" t="s">
        <v>294</v>
      </c>
      <c r="G201" s="59">
        <v>4.2</v>
      </c>
      <c r="H201" s="57" t="s">
        <v>57</v>
      </c>
      <c r="I201" s="59">
        <v>9.75</v>
      </c>
      <c r="J201" s="61">
        <v>120800</v>
      </c>
      <c r="K201" s="61">
        <v>0</v>
      </c>
      <c r="L201" s="61">
        <v>0</v>
      </c>
      <c r="M201" s="61"/>
      <c r="N201" s="61"/>
    </row>
    <row r="202" spans="1:14" x14ac:dyDescent="0.2">
      <c r="A202" s="56" t="s">
        <v>295</v>
      </c>
      <c r="B202" s="71">
        <v>557</v>
      </c>
      <c r="C202" s="71" t="s">
        <v>293</v>
      </c>
      <c r="D202" s="57" t="s">
        <v>38</v>
      </c>
      <c r="E202" s="58">
        <v>41.9</v>
      </c>
      <c r="F202" s="57" t="s">
        <v>296</v>
      </c>
      <c r="G202" s="59">
        <v>5</v>
      </c>
      <c r="H202" s="57" t="s">
        <v>57</v>
      </c>
      <c r="I202" s="59">
        <v>19.5</v>
      </c>
      <c r="J202" s="61"/>
      <c r="K202" s="61"/>
      <c r="L202" s="61"/>
      <c r="M202" s="61"/>
      <c r="N202" s="61"/>
    </row>
    <row r="203" spans="1:14" x14ac:dyDescent="0.2">
      <c r="A203" s="56" t="s">
        <v>295</v>
      </c>
      <c r="B203" s="71">
        <v>557</v>
      </c>
      <c r="C203" s="71" t="s">
        <v>293</v>
      </c>
      <c r="D203" s="57" t="s">
        <v>38</v>
      </c>
      <c r="E203" s="58">
        <v>11</v>
      </c>
      <c r="F203" s="57" t="s">
        <v>297</v>
      </c>
      <c r="G203" s="59">
        <v>5</v>
      </c>
      <c r="H203" s="57" t="s">
        <v>57</v>
      </c>
      <c r="I203" s="59">
        <v>19.75</v>
      </c>
      <c r="J203" s="61"/>
      <c r="K203" s="61"/>
      <c r="L203" s="61"/>
      <c r="M203" s="61"/>
      <c r="N203" s="61"/>
    </row>
    <row r="204" spans="1:14" x14ac:dyDescent="0.2">
      <c r="A204" s="56" t="s">
        <v>295</v>
      </c>
      <c r="B204" s="71">
        <v>557</v>
      </c>
      <c r="C204" s="71" t="s">
        <v>293</v>
      </c>
      <c r="D204" s="57" t="s">
        <v>38</v>
      </c>
      <c r="E204" s="58">
        <v>64</v>
      </c>
      <c r="F204" s="57" t="s">
        <v>298</v>
      </c>
      <c r="G204" s="59">
        <v>3</v>
      </c>
      <c r="H204" s="57" t="s">
        <v>57</v>
      </c>
      <c r="I204" s="59">
        <v>20</v>
      </c>
      <c r="J204" s="61"/>
      <c r="K204" s="61"/>
      <c r="L204" s="61"/>
      <c r="M204" s="61"/>
      <c r="N204" s="61"/>
    </row>
    <row r="205" spans="1:14" x14ac:dyDescent="0.2">
      <c r="A205" s="56"/>
      <c r="D205" s="57"/>
      <c r="E205" s="58"/>
      <c r="F205" s="57"/>
      <c r="G205" s="59"/>
      <c r="H205" s="57"/>
      <c r="I205" s="59"/>
      <c r="J205" s="83"/>
      <c r="K205" s="61"/>
      <c r="L205" s="61"/>
      <c r="M205" s="61"/>
      <c r="N205" s="61"/>
    </row>
    <row r="206" spans="1:14" x14ac:dyDescent="0.2">
      <c r="A206" s="56" t="s">
        <v>270</v>
      </c>
      <c r="B206" s="71">
        <v>582</v>
      </c>
      <c r="C206" s="71" t="s">
        <v>299</v>
      </c>
      <c r="D206" s="57" t="s">
        <v>38</v>
      </c>
      <c r="E206" s="58">
        <v>750</v>
      </c>
      <c r="F206" s="57" t="s">
        <v>287</v>
      </c>
      <c r="G206" s="59">
        <v>4.5</v>
      </c>
      <c r="H206" s="57" t="s">
        <v>65</v>
      </c>
      <c r="I206" s="59">
        <v>18.5</v>
      </c>
      <c r="J206" s="61">
        <v>750000</v>
      </c>
      <c r="K206" s="61">
        <v>477380</v>
      </c>
      <c r="L206" s="61">
        <v>11506486</v>
      </c>
      <c r="M206" s="61">
        <v>84880</v>
      </c>
      <c r="N206" s="61">
        <v>11591366</v>
      </c>
    </row>
    <row r="207" spans="1:14" x14ac:dyDescent="0.2">
      <c r="A207" s="56" t="s">
        <v>276</v>
      </c>
      <c r="B207" s="71">
        <v>582</v>
      </c>
      <c r="C207" s="71" t="s">
        <v>299</v>
      </c>
      <c r="D207" s="57" t="s">
        <v>38</v>
      </c>
      <c r="E207" s="58">
        <v>45</v>
      </c>
      <c r="F207" s="57" t="s">
        <v>288</v>
      </c>
      <c r="G207" s="59">
        <v>4.5</v>
      </c>
      <c r="H207" s="57" t="s">
        <v>65</v>
      </c>
      <c r="I207" s="59">
        <v>18.5</v>
      </c>
      <c r="J207" s="61">
        <v>45000</v>
      </c>
      <c r="K207" s="61">
        <v>29031</v>
      </c>
      <c r="L207" s="61">
        <v>699746</v>
      </c>
      <c r="M207" s="61">
        <v>5162</v>
      </c>
      <c r="N207" s="61">
        <v>704908</v>
      </c>
    </row>
    <row r="208" spans="1:14" x14ac:dyDescent="0.2">
      <c r="A208" s="56" t="s">
        <v>276</v>
      </c>
      <c r="B208" s="71">
        <v>582</v>
      </c>
      <c r="C208" s="71" t="s">
        <v>299</v>
      </c>
      <c r="D208" s="57" t="s">
        <v>38</v>
      </c>
      <c r="E208" s="58">
        <v>19</v>
      </c>
      <c r="F208" s="57" t="s">
        <v>289</v>
      </c>
      <c r="G208" s="59">
        <v>4.5</v>
      </c>
      <c r="H208" s="57" t="s">
        <v>65</v>
      </c>
      <c r="I208" s="59">
        <v>18.5</v>
      </c>
      <c r="J208" s="61">
        <v>19000</v>
      </c>
      <c r="K208" s="61">
        <v>23939</v>
      </c>
      <c r="L208" s="61">
        <v>577012</v>
      </c>
      <c r="M208" s="61">
        <v>4256</v>
      </c>
      <c r="N208" s="61">
        <v>581268</v>
      </c>
    </row>
    <row r="209" spans="1:14" x14ac:dyDescent="0.2">
      <c r="A209" s="56" t="s">
        <v>276</v>
      </c>
      <c r="B209" s="71">
        <v>582</v>
      </c>
      <c r="C209" s="71" t="s">
        <v>299</v>
      </c>
      <c r="D209" s="57" t="s">
        <v>38</v>
      </c>
      <c r="E209" s="58">
        <v>9</v>
      </c>
      <c r="F209" s="57" t="s">
        <v>290</v>
      </c>
      <c r="G209" s="59">
        <v>4.5</v>
      </c>
      <c r="H209" s="57" t="s">
        <v>65</v>
      </c>
      <c r="I209" s="59">
        <v>18.5</v>
      </c>
      <c r="J209" s="61">
        <v>9000</v>
      </c>
      <c r="K209" s="61">
        <v>11340</v>
      </c>
      <c r="L209" s="61">
        <v>273333</v>
      </c>
      <c r="M209" s="61">
        <v>2016</v>
      </c>
      <c r="N209" s="61">
        <v>275349</v>
      </c>
    </row>
    <row r="210" spans="1:14" x14ac:dyDescent="0.2">
      <c r="A210" s="56" t="s">
        <v>276</v>
      </c>
      <c r="B210" s="71">
        <v>582</v>
      </c>
      <c r="C210" s="71" t="s">
        <v>299</v>
      </c>
      <c r="D210" s="57" t="s">
        <v>38</v>
      </c>
      <c r="E210" s="58">
        <v>24.6</v>
      </c>
      <c r="F210" s="57" t="s">
        <v>292</v>
      </c>
      <c r="G210" s="59">
        <v>4.5</v>
      </c>
      <c r="H210" s="57" t="s">
        <v>65</v>
      </c>
      <c r="I210" s="59">
        <v>18.5</v>
      </c>
      <c r="J210" s="61">
        <v>24600</v>
      </c>
      <c r="K210" s="61">
        <v>30995</v>
      </c>
      <c r="L210" s="61">
        <v>747085</v>
      </c>
      <c r="M210" s="61">
        <v>5511</v>
      </c>
      <c r="N210" s="61">
        <v>752596</v>
      </c>
    </row>
    <row r="211" spans="1:14" x14ac:dyDescent="0.2">
      <c r="A211" s="56" t="s">
        <v>276</v>
      </c>
      <c r="B211" s="71">
        <v>582</v>
      </c>
      <c r="C211" s="71" t="s">
        <v>299</v>
      </c>
      <c r="D211" s="57" t="s">
        <v>38</v>
      </c>
      <c r="E211" s="58">
        <v>112.4</v>
      </c>
      <c r="F211" s="57" t="s">
        <v>300</v>
      </c>
      <c r="G211" s="59">
        <v>4.5</v>
      </c>
      <c r="H211" s="57" t="s">
        <v>65</v>
      </c>
      <c r="I211" s="59">
        <v>18.5</v>
      </c>
      <c r="J211" s="61">
        <v>112400</v>
      </c>
      <c r="K211" s="61">
        <v>141620</v>
      </c>
      <c r="L211" s="61">
        <v>3413525</v>
      </c>
      <c r="M211" s="61">
        <v>25180</v>
      </c>
      <c r="N211" s="61">
        <v>3438705</v>
      </c>
    </row>
    <row r="212" spans="1:14" x14ac:dyDescent="0.2">
      <c r="A212" s="56"/>
      <c r="D212" s="57"/>
      <c r="E212" s="58"/>
      <c r="F212" s="57"/>
      <c r="G212" s="59"/>
      <c r="H212" s="57"/>
      <c r="I212" s="59"/>
      <c r="J212" s="83"/>
      <c r="K212" s="61"/>
      <c r="L212" s="61"/>
      <c r="M212" s="61"/>
      <c r="N212" s="61"/>
    </row>
    <row r="213" spans="1:14" x14ac:dyDescent="0.2">
      <c r="A213" s="56" t="s">
        <v>279</v>
      </c>
      <c r="B213" s="71">
        <v>607</v>
      </c>
      <c r="C213" s="71" t="s">
        <v>301</v>
      </c>
      <c r="D213" s="57" t="s">
        <v>229</v>
      </c>
      <c r="E213" s="58">
        <v>52800000</v>
      </c>
      <c r="F213" s="57" t="s">
        <v>302</v>
      </c>
      <c r="G213" s="59">
        <v>7.5</v>
      </c>
      <c r="H213" s="57" t="s">
        <v>176</v>
      </c>
      <c r="I213" s="59">
        <v>9.75</v>
      </c>
      <c r="J213" s="61">
        <v>52800000000</v>
      </c>
      <c r="K213" s="61">
        <v>15775275120</v>
      </c>
      <c r="L213" s="61">
        <v>15775275</v>
      </c>
      <c r="M213" s="61">
        <v>96981</v>
      </c>
      <c r="N213" s="61">
        <v>15872256</v>
      </c>
    </row>
    <row r="214" spans="1:14" x14ac:dyDescent="0.2">
      <c r="A214" s="56" t="s">
        <v>279</v>
      </c>
      <c r="B214" s="71">
        <v>607</v>
      </c>
      <c r="C214" s="71" t="s">
        <v>301</v>
      </c>
      <c r="D214" s="57" t="s">
        <v>229</v>
      </c>
      <c r="E214" s="58">
        <v>2700000</v>
      </c>
      <c r="F214" s="57" t="s">
        <v>303</v>
      </c>
      <c r="G214" s="59">
        <v>9</v>
      </c>
      <c r="H214" s="57" t="s">
        <v>176</v>
      </c>
      <c r="I214" s="59">
        <v>9.75</v>
      </c>
      <c r="J214" s="61">
        <v>2700000000</v>
      </c>
      <c r="K214" s="61">
        <v>2700000000</v>
      </c>
      <c r="L214" s="61">
        <v>2700000</v>
      </c>
      <c r="M214" s="61">
        <v>19813</v>
      </c>
      <c r="N214" s="61">
        <v>2719813</v>
      </c>
    </row>
    <row r="215" spans="1:14" x14ac:dyDescent="0.2">
      <c r="A215" s="56" t="s">
        <v>279</v>
      </c>
      <c r="B215" s="71">
        <v>607</v>
      </c>
      <c r="C215" s="71" t="s">
        <v>301</v>
      </c>
      <c r="D215" s="57" t="s">
        <v>229</v>
      </c>
      <c r="E215" s="58">
        <v>4500000</v>
      </c>
      <c r="F215" s="57" t="s">
        <v>304</v>
      </c>
      <c r="G215" s="59">
        <v>0</v>
      </c>
      <c r="H215" s="57" t="s">
        <v>176</v>
      </c>
      <c r="I215" s="59">
        <v>10</v>
      </c>
      <c r="J215" s="61">
        <v>4500000000</v>
      </c>
      <c r="K215" s="61">
        <v>4500000000</v>
      </c>
      <c r="L215" s="61">
        <v>4500000</v>
      </c>
      <c r="M215" s="61">
        <v>0</v>
      </c>
      <c r="N215" s="61">
        <v>4500000</v>
      </c>
    </row>
    <row r="216" spans="1:14" x14ac:dyDescent="0.2">
      <c r="A216" s="56" t="s">
        <v>305</v>
      </c>
      <c r="B216" s="71">
        <v>612</v>
      </c>
      <c r="C216" s="71" t="s">
        <v>306</v>
      </c>
      <c r="D216" s="57" t="s">
        <v>229</v>
      </c>
      <c r="E216" s="58">
        <v>34500000</v>
      </c>
      <c r="F216" s="57" t="s">
        <v>307</v>
      </c>
      <c r="G216" s="59">
        <v>6</v>
      </c>
      <c r="H216" s="57" t="s">
        <v>176</v>
      </c>
      <c r="I216" s="59">
        <v>7.25</v>
      </c>
      <c r="J216" s="61">
        <v>34500000000</v>
      </c>
      <c r="K216" s="61">
        <v>12937500000</v>
      </c>
      <c r="L216" s="61">
        <v>12937500</v>
      </c>
      <c r="M216" s="61">
        <v>187776</v>
      </c>
      <c r="N216" s="61">
        <v>13125276</v>
      </c>
    </row>
    <row r="217" spans="1:14" x14ac:dyDescent="0.2">
      <c r="A217" s="56" t="s">
        <v>305</v>
      </c>
      <c r="B217" s="71">
        <v>612</v>
      </c>
      <c r="C217" s="71" t="s">
        <v>306</v>
      </c>
      <c r="D217" s="57" t="s">
        <v>229</v>
      </c>
      <c r="E217" s="58">
        <v>10500000</v>
      </c>
      <c r="F217" s="57" t="s">
        <v>308</v>
      </c>
      <c r="G217" s="59">
        <v>0</v>
      </c>
      <c r="H217" s="57" t="s">
        <v>176</v>
      </c>
      <c r="I217" s="59">
        <v>7.5</v>
      </c>
      <c r="J217" s="61">
        <v>10500000000</v>
      </c>
      <c r="K217" s="61">
        <v>10500000000</v>
      </c>
      <c r="L217" s="61">
        <v>10500000</v>
      </c>
      <c r="M217" s="61">
        <v>0</v>
      </c>
      <c r="N217" s="61">
        <v>10500000</v>
      </c>
    </row>
    <row r="218" spans="1:14" x14ac:dyDescent="0.2">
      <c r="A218" s="56"/>
      <c r="D218" s="57"/>
      <c r="E218" s="58"/>
      <c r="F218" s="57"/>
      <c r="G218" s="59"/>
      <c r="H218" s="57"/>
      <c r="I218" s="59"/>
      <c r="J218" s="61"/>
      <c r="K218" s="61"/>
      <c r="L218" s="61"/>
      <c r="M218" s="61"/>
      <c r="N218" s="61"/>
    </row>
    <row r="219" spans="1:14" x14ac:dyDescent="0.2">
      <c r="A219" s="56" t="s">
        <v>312</v>
      </c>
      <c r="B219" s="71">
        <v>626</v>
      </c>
      <c r="C219" s="71" t="s">
        <v>313</v>
      </c>
      <c r="D219" s="57" t="s">
        <v>281</v>
      </c>
      <c r="E219" s="58">
        <v>100000</v>
      </c>
      <c r="F219" s="57" t="s">
        <v>314</v>
      </c>
      <c r="G219" s="59">
        <v>0</v>
      </c>
      <c r="H219" s="57" t="s">
        <v>315</v>
      </c>
      <c r="I219" s="59">
        <v>0.5</v>
      </c>
      <c r="J219" s="61"/>
      <c r="K219" s="61"/>
      <c r="L219" s="61"/>
      <c r="M219" s="61"/>
      <c r="N219" s="61"/>
    </row>
    <row r="220" spans="1:14" x14ac:dyDescent="0.2">
      <c r="A220" s="56" t="s">
        <v>312</v>
      </c>
      <c r="B220" s="71">
        <v>626</v>
      </c>
      <c r="C220" s="71" t="s">
        <v>313</v>
      </c>
      <c r="D220" s="57" t="s">
        <v>281</v>
      </c>
      <c r="E220" s="58">
        <v>100000</v>
      </c>
      <c r="F220" s="57" t="s">
        <v>316</v>
      </c>
      <c r="G220" s="59">
        <v>0</v>
      </c>
      <c r="H220" s="57" t="s">
        <v>315</v>
      </c>
      <c r="I220" s="59">
        <v>0.25</v>
      </c>
      <c r="J220" s="61"/>
      <c r="K220" s="61"/>
      <c r="L220" s="61"/>
      <c r="M220" s="61"/>
      <c r="N220" s="61"/>
    </row>
    <row r="221" spans="1:14" x14ac:dyDescent="0.2">
      <c r="A221" s="56" t="s">
        <v>305</v>
      </c>
      <c r="B221" s="71">
        <v>628</v>
      </c>
      <c r="C221" s="71" t="s">
        <v>317</v>
      </c>
      <c r="D221" s="57" t="s">
        <v>229</v>
      </c>
      <c r="E221" s="58">
        <v>33500000</v>
      </c>
      <c r="F221" s="57" t="s">
        <v>318</v>
      </c>
      <c r="G221" s="59">
        <v>6.5</v>
      </c>
      <c r="H221" s="57" t="s">
        <v>176</v>
      </c>
      <c r="I221" s="59">
        <v>7.25</v>
      </c>
      <c r="J221" s="61">
        <v>33500000000</v>
      </c>
      <c r="K221" s="61">
        <v>25125000000</v>
      </c>
      <c r="L221" s="61">
        <v>25125000</v>
      </c>
      <c r="M221" s="61">
        <v>394357</v>
      </c>
      <c r="N221" s="61">
        <v>25519357</v>
      </c>
    </row>
    <row r="222" spans="1:14" x14ac:dyDescent="0.2">
      <c r="A222" s="56" t="s">
        <v>305</v>
      </c>
      <c r="B222" s="71">
        <v>628</v>
      </c>
      <c r="C222" s="71" t="s">
        <v>317</v>
      </c>
      <c r="D222" s="57" t="s">
        <v>229</v>
      </c>
      <c r="E222" s="58">
        <v>6500000</v>
      </c>
      <c r="F222" s="57" t="s">
        <v>319</v>
      </c>
      <c r="G222" s="59">
        <v>0</v>
      </c>
      <c r="H222" s="57" t="s">
        <v>176</v>
      </c>
      <c r="I222" s="59">
        <v>7.5</v>
      </c>
      <c r="J222" s="61">
        <v>6500000000</v>
      </c>
      <c r="K222" s="61">
        <v>6500000000</v>
      </c>
      <c r="L222" s="61">
        <v>6500000</v>
      </c>
      <c r="M222" s="61">
        <v>0</v>
      </c>
      <c r="N222" s="61">
        <v>6500000</v>
      </c>
    </row>
    <row r="223" spans="1:14" x14ac:dyDescent="0.2">
      <c r="A223" s="56" t="s">
        <v>305</v>
      </c>
      <c r="B223" s="71">
        <v>631</v>
      </c>
      <c r="C223" s="71" t="s">
        <v>320</v>
      </c>
      <c r="D223" s="57" t="s">
        <v>229</v>
      </c>
      <c r="E223" s="58">
        <v>25000000</v>
      </c>
      <c r="F223" s="57" t="s">
        <v>321</v>
      </c>
      <c r="G223" s="59">
        <v>6.5</v>
      </c>
      <c r="H223" s="57" t="s">
        <v>176</v>
      </c>
      <c r="I223" s="59">
        <v>6</v>
      </c>
      <c r="J223" s="61">
        <v>25000000000</v>
      </c>
      <c r="K223" s="61">
        <v>0</v>
      </c>
      <c r="L223" s="61">
        <v>0</v>
      </c>
      <c r="M223" s="61"/>
      <c r="N223" s="61"/>
    </row>
    <row r="224" spans="1:14" x14ac:dyDescent="0.2">
      <c r="A224" s="56" t="s">
        <v>322</v>
      </c>
      <c r="B224" s="71">
        <v>631</v>
      </c>
      <c r="C224" s="71" t="s">
        <v>320</v>
      </c>
      <c r="D224" s="57" t="s">
        <v>229</v>
      </c>
      <c r="E224" s="58">
        <v>3500000</v>
      </c>
      <c r="F224" s="57" t="s">
        <v>323</v>
      </c>
      <c r="G224" s="59">
        <v>7</v>
      </c>
      <c r="H224" s="57" t="s">
        <v>176</v>
      </c>
      <c r="I224" s="59">
        <v>6</v>
      </c>
      <c r="J224" s="61"/>
      <c r="K224" s="61"/>
      <c r="L224" s="61"/>
      <c r="M224" s="61"/>
      <c r="N224" s="61"/>
    </row>
    <row r="225" spans="1:14" x14ac:dyDescent="0.2">
      <c r="A225" s="56" t="s">
        <v>305</v>
      </c>
      <c r="B225" s="71">
        <v>631</v>
      </c>
      <c r="C225" s="71" t="s">
        <v>320</v>
      </c>
      <c r="D225" s="57" t="s">
        <v>229</v>
      </c>
      <c r="E225" s="58">
        <v>10000</v>
      </c>
      <c r="F225" s="57" t="s">
        <v>324</v>
      </c>
      <c r="G225" s="59">
        <v>0</v>
      </c>
      <c r="H225" s="57" t="s">
        <v>176</v>
      </c>
      <c r="I225" s="59">
        <v>6.25</v>
      </c>
      <c r="J225" s="61">
        <v>10000000</v>
      </c>
      <c r="K225" s="61">
        <v>0</v>
      </c>
      <c r="L225" s="61">
        <v>0</v>
      </c>
      <c r="M225" s="61"/>
      <c r="N225" s="61"/>
    </row>
    <row r="226" spans="1:14" x14ac:dyDescent="0.2">
      <c r="A226" s="56"/>
      <c r="D226" s="57"/>
      <c r="E226" s="58"/>
      <c r="F226" s="57"/>
      <c r="G226" s="59"/>
      <c r="H226" s="57"/>
      <c r="I226" s="59"/>
      <c r="J226" s="61"/>
      <c r="K226" s="61"/>
      <c r="L226" s="61"/>
      <c r="M226" s="61"/>
      <c r="N226" s="61"/>
    </row>
    <row r="227" spans="1:14" x14ac:dyDescent="0.2">
      <c r="A227" s="56" t="s">
        <v>710</v>
      </c>
      <c r="B227" s="71">
        <v>657</v>
      </c>
      <c r="C227" s="71" t="s">
        <v>325</v>
      </c>
      <c r="D227" s="57" t="s">
        <v>229</v>
      </c>
      <c r="E227" s="58">
        <v>26100000</v>
      </c>
      <c r="F227" s="57" t="s">
        <v>326</v>
      </c>
      <c r="G227" s="59">
        <v>7</v>
      </c>
      <c r="H227" s="57" t="s">
        <v>176</v>
      </c>
      <c r="I227" s="59">
        <v>6.5</v>
      </c>
      <c r="J227" s="61">
        <v>26100000000</v>
      </c>
      <c r="K227" s="61">
        <v>26100000000</v>
      </c>
      <c r="L227" s="61">
        <v>26100000</v>
      </c>
      <c r="M227" s="61">
        <v>295206</v>
      </c>
      <c r="N227" s="61">
        <v>26395206</v>
      </c>
    </row>
    <row r="228" spans="1:14" x14ac:dyDescent="0.2">
      <c r="A228" s="56" t="s">
        <v>710</v>
      </c>
      <c r="B228" s="71">
        <v>657</v>
      </c>
      <c r="C228" s="71" t="s">
        <v>325</v>
      </c>
      <c r="D228" s="57" t="s">
        <v>229</v>
      </c>
      <c r="E228" s="58">
        <v>18900000</v>
      </c>
      <c r="F228" s="57" t="s">
        <v>327</v>
      </c>
      <c r="G228" s="59">
        <v>0</v>
      </c>
      <c r="H228" s="57" t="s">
        <v>176</v>
      </c>
      <c r="I228" s="59">
        <v>6.75</v>
      </c>
      <c r="J228" s="61">
        <v>18900000000</v>
      </c>
      <c r="K228" s="61">
        <v>18900000000</v>
      </c>
      <c r="L228" s="61">
        <v>18900000</v>
      </c>
      <c r="M228" s="61">
        <v>0</v>
      </c>
      <c r="N228" s="61">
        <v>18900000</v>
      </c>
    </row>
    <row r="229" spans="1:14" x14ac:dyDescent="0.2">
      <c r="A229" s="56" t="s">
        <v>279</v>
      </c>
      <c r="B229" s="71">
        <v>658</v>
      </c>
      <c r="C229" s="81" t="s">
        <v>328</v>
      </c>
      <c r="D229" s="57" t="s">
        <v>229</v>
      </c>
      <c r="E229" s="58">
        <v>10000000</v>
      </c>
      <c r="F229" s="57" t="s">
        <v>329</v>
      </c>
      <c r="G229" s="59">
        <v>7</v>
      </c>
      <c r="H229" s="57" t="s">
        <v>176</v>
      </c>
      <c r="I229" s="59">
        <v>5</v>
      </c>
      <c r="J229" s="61">
        <v>10000000000</v>
      </c>
      <c r="K229" s="61">
        <v>10000000000</v>
      </c>
      <c r="L229" s="61">
        <v>10000000</v>
      </c>
      <c r="M229" s="61">
        <v>114960</v>
      </c>
      <c r="N229" s="61">
        <v>10114960</v>
      </c>
    </row>
    <row r="230" spans="1:14" x14ac:dyDescent="0.2">
      <c r="A230" s="56" t="s">
        <v>284</v>
      </c>
      <c r="B230" s="71">
        <v>658</v>
      </c>
      <c r="C230" s="81" t="s">
        <v>328</v>
      </c>
      <c r="D230" s="57" t="s">
        <v>229</v>
      </c>
      <c r="E230" s="58">
        <v>50</v>
      </c>
      <c r="F230" s="57" t="s">
        <v>330</v>
      </c>
      <c r="G230" s="59">
        <v>8.5</v>
      </c>
      <c r="H230" s="57" t="s">
        <v>176</v>
      </c>
      <c r="I230" s="59">
        <v>5.25</v>
      </c>
      <c r="J230" s="61">
        <v>50000</v>
      </c>
      <c r="K230" s="61">
        <v>65179</v>
      </c>
      <c r="L230" s="61">
        <v>65</v>
      </c>
      <c r="M230" s="61">
        <v>1</v>
      </c>
      <c r="N230" s="61">
        <v>66</v>
      </c>
    </row>
    <row r="231" spans="1:14" x14ac:dyDescent="0.2">
      <c r="A231" s="56"/>
      <c r="C231" s="81"/>
      <c r="D231" s="57"/>
      <c r="E231" s="58"/>
      <c r="F231" s="57"/>
      <c r="G231" s="59"/>
      <c r="H231" s="57"/>
      <c r="I231" s="59"/>
      <c r="J231" s="61"/>
      <c r="K231" s="61"/>
      <c r="L231" s="61"/>
      <c r="M231" s="61"/>
      <c r="N231" s="61"/>
    </row>
    <row r="232" spans="1:14" x14ac:dyDescent="0.2">
      <c r="A232" s="56" t="s">
        <v>331</v>
      </c>
      <c r="B232" s="71">
        <v>693</v>
      </c>
      <c r="C232" s="81" t="s">
        <v>332</v>
      </c>
      <c r="D232" s="57" t="s">
        <v>281</v>
      </c>
      <c r="E232" s="58">
        <v>50000</v>
      </c>
      <c r="F232" s="57" t="s">
        <v>51</v>
      </c>
      <c r="G232" s="59">
        <v>0</v>
      </c>
      <c r="H232" s="57" t="s">
        <v>315</v>
      </c>
      <c r="I232" s="59">
        <v>8.3333333333333329E-2</v>
      </c>
      <c r="J232" s="61"/>
      <c r="K232" s="61"/>
      <c r="L232" s="61"/>
      <c r="M232" s="61"/>
      <c r="N232" s="61"/>
    </row>
    <row r="233" spans="1:14" x14ac:dyDescent="0.2">
      <c r="A233" s="56" t="s">
        <v>331</v>
      </c>
      <c r="B233" s="71">
        <v>693</v>
      </c>
      <c r="C233" s="81" t="s">
        <v>332</v>
      </c>
      <c r="D233" s="57" t="s">
        <v>281</v>
      </c>
      <c r="E233" s="58">
        <v>50000</v>
      </c>
      <c r="F233" s="57" t="s">
        <v>52</v>
      </c>
      <c r="G233" s="59">
        <v>0</v>
      </c>
      <c r="H233" s="57" t="s">
        <v>315</v>
      </c>
      <c r="I233" s="59">
        <v>0.25</v>
      </c>
      <c r="J233" s="61"/>
      <c r="K233" s="61"/>
      <c r="L233" s="61"/>
      <c r="M233" s="61"/>
      <c r="N233" s="61"/>
    </row>
    <row r="234" spans="1:14" x14ac:dyDescent="0.2">
      <c r="A234" s="56" t="s">
        <v>331</v>
      </c>
      <c r="B234" s="71">
        <v>693</v>
      </c>
      <c r="C234" s="81" t="s">
        <v>332</v>
      </c>
      <c r="D234" s="57" t="s">
        <v>281</v>
      </c>
      <c r="E234" s="58">
        <v>50000</v>
      </c>
      <c r="F234" s="57" t="s">
        <v>333</v>
      </c>
      <c r="G234" s="59">
        <v>0</v>
      </c>
      <c r="H234" s="57" t="s">
        <v>315</v>
      </c>
      <c r="I234" s="59">
        <v>0.5</v>
      </c>
      <c r="J234" s="61"/>
      <c r="K234" s="61"/>
      <c r="L234" s="61"/>
      <c r="M234" s="61"/>
      <c r="N234" s="61"/>
    </row>
    <row r="235" spans="1:14" x14ac:dyDescent="0.2">
      <c r="A235" s="56" t="s">
        <v>331</v>
      </c>
      <c r="B235" s="71">
        <v>693</v>
      </c>
      <c r="C235" s="81" t="s">
        <v>332</v>
      </c>
      <c r="D235" s="57" t="s">
        <v>281</v>
      </c>
      <c r="E235" s="58">
        <v>50000</v>
      </c>
      <c r="F235" s="57" t="s">
        <v>334</v>
      </c>
      <c r="G235" s="59">
        <v>0</v>
      </c>
      <c r="H235" s="57" t="s">
        <v>315</v>
      </c>
      <c r="I235" s="59">
        <v>1</v>
      </c>
      <c r="J235" s="61"/>
      <c r="K235" s="61"/>
      <c r="L235" s="61"/>
      <c r="M235" s="61"/>
      <c r="N235" s="61"/>
    </row>
    <row r="236" spans="1:14" x14ac:dyDescent="0.2">
      <c r="A236" s="56" t="s">
        <v>331</v>
      </c>
      <c r="B236" s="71">
        <v>693</v>
      </c>
      <c r="C236" s="81" t="s">
        <v>332</v>
      </c>
      <c r="D236" s="57" t="s">
        <v>281</v>
      </c>
      <c r="E236" s="58">
        <v>50000</v>
      </c>
      <c r="F236" s="57" t="s">
        <v>335</v>
      </c>
      <c r="G236" s="59">
        <v>0</v>
      </c>
      <c r="H236" s="57" t="s">
        <v>315</v>
      </c>
      <c r="I236" s="59">
        <v>1.5</v>
      </c>
      <c r="J236" s="61"/>
      <c r="K236" s="61"/>
      <c r="L236" s="61"/>
      <c r="M236" s="61"/>
      <c r="N236" s="61"/>
    </row>
    <row r="237" spans="1:14" x14ac:dyDescent="0.2">
      <c r="A237" s="56" t="s">
        <v>331</v>
      </c>
      <c r="B237" s="71">
        <v>693</v>
      </c>
      <c r="C237" s="81" t="s">
        <v>332</v>
      </c>
      <c r="D237" s="57" t="s">
        <v>229</v>
      </c>
      <c r="E237" s="58">
        <v>25000000</v>
      </c>
      <c r="F237" s="57" t="s">
        <v>54</v>
      </c>
      <c r="G237" s="59">
        <v>0</v>
      </c>
      <c r="H237" s="57" t="s">
        <v>315</v>
      </c>
      <c r="I237" s="59">
        <v>8.3333333333333329E-2</v>
      </c>
      <c r="J237" s="61"/>
      <c r="K237" s="61"/>
      <c r="L237" s="61"/>
      <c r="M237" s="61"/>
      <c r="N237" s="61"/>
    </row>
    <row r="238" spans="1:14" x14ac:dyDescent="0.2">
      <c r="A238" s="56" t="s">
        <v>331</v>
      </c>
      <c r="B238" s="71">
        <v>693</v>
      </c>
      <c r="C238" s="81" t="s">
        <v>332</v>
      </c>
      <c r="D238" s="57" t="s">
        <v>229</v>
      </c>
      <c r="E238" s="58">
        <v>25000000</v>
      </c>
      <c r="F238" s="57" t="s">
        <v>336</v>
      </c>
      <c r="G238" s="59">
        <v>0</v>
      </c>
      <c r="H238" s="57" t="s">
        <v>315</v>
      </c>
      <c r="I238" s="59">
        <v>0.25</v>
      </c>
      <c r="J238" s="61"/>
      <c r="K238" s="61"/>
      <c r="L238" s="61"/>
      <c r="M238" s="61"/>
      <c r="N238" s="61"/>
    </row>
    <row r="239" spans="1:14" x14ac:dyDescent="0.2">
      <c r="A239" s="56" t="s">
        <v>331</v>
      </c>
      <c r="B239" s="71">
        <v>693</v>
      </c>
      <c r="C239" s="81" t="s">
        <v>332</v>
      </c>
      <c r="D239" s="57" t="s">
        <v>229</v>
      </c>
      <c r="E239" s="58">
        <v>25000000</v>
      </c>
      <c r="F239" s="57" t="s">
        <v>337</v>
      </c>
      <c r="G239" s="59">
        <v>0</v>
      </c>
      <c r="H239" s="57" t="s">
        <v>315</v>
      </c>
      <c r="I239" s="59">
        <v>0.5</v>
      </c>
      <c r="J239" s="61"/>
      <c r="K239" s="61"/>
      <c r="L239" s="61"/>
      <c r="M239" s="61"/>
      <c r="N239" s="61"/>
    </row>
    <row r="240" spans="1:14" x14ac:dyDescent="0.2">
      <c r="A240" s="56" t="s">
        <v>331</v>
      </c>
      <c r="B240" s="71">
        <v>693</v>
      </c>
      <c r="C240" s="81" t="s">
        <v>332</v>
      </c>
      <c r="D240" s="57" t="s">
        <v>229</v>
      </c>
      <c r="E240" s="58">
        <v>25000000</v>
      </c>
      <c r="F240" s="57" t="s">
        <v>338</v>
      </c>
      <c r="G240" s="59">
        <v>0</v>
      </c>
      <c r="H240" s="57" t="s">
        <v>315</v>
      </c>
      <c r="I240" s="59">
        <v>1</v>
      </c>
      <c r="J240" s="61"/>
      <c r="K240" s="61"/>
      <c r="L240" s="61"/>
      <c r="M240" s="61"/>
      <c r="N240" s="61"/>
    </row>
    <row r="241" spans="1:14" x14ac:dyDescent="0.2">
      <c r="A241" s="56" t="s">
        <v>331</v>
      </c>
      <c r="B241" s="71">
        <v>693</v>
      </c>
      <c r="C241" s="81" t="s">
        <v>332</v>
      </c>
      <c r="D241" s="57" t="s">
        <v>229</v>
      </c>
      <c r="E241" s="58">
        <v>25000000</v>
      </c>
      <c r="F241" s="57" t="s">
        <v>339</v>
      </c>
      <c r="G241" s="59">
        <v>0</v>
      </c>
      <c r="H241" s="57" t="s">
        <v>315</v>
      </c>
      <c r="I241" s="59">
        <v>1.5</v>
      </c>
      <c r="J241" s="61"/>
      <c r="K241" s="61"/>
      <c r="L241" s="61"/>
      <c r="M241" s="61"/>
      <c r="N241" s="61"/>
    </row>
    <row r="242" spans="1:14" x14ac:dyDescent="0.2">
      <c r="A242" s="56" t="s">
        <v>331</v>
      </c>
      <c r="B242" s="71">
        <v>693</v>
      </c>
      <c r="C242" s="81" t="s">
        <v>332</v>
      </c>
      <c r="D242" s="57" t="s">
        <v>229</v>
      </c>
      <c r="E242" s="58">
        <v>25000000</v>
      </c>
      <c r="F242" s="57" t="s">
        <v>340</v>
      </c>
      <c r="G242" s="59">
        <v>0</v>
      </c>
      <c r="H242" s="57" t="s">
        <v>315</v>
      </c>
      <c r="I242" s="59">
        <v>0.25</v>
      </c>
      <c r="J242" s="61"/>
      <c r="K242" s="61"/>
      <c r="L242" s="61"/>
      <c r="M242" s="61"/>
      <c r="N242" s="61"/>
    </row>
    <row r="243" spans="1:14" x14ac:dyDescent="0.2">
      <c r="A243" s="56" t="s">
        <v>331</v>
      </c>
      <c r="B243" s="71">
        <v>693</v>
      </c>
      <c r="C243" s="81" t="s">
        <v>332</v>
      </c>
      <c r="D243" s="57" t="s">
        <v>229</v>
      </c>
      <c r="E243" s="58">
        <v>25000000</v>
      </c>
      <c r="F243" s="57" t="s">
        <v>341</v>
      </c>
      <c r="G243" s="59">
        <v>0</v>
      </c>
      <c r="H243" s="57" t="s">
        <v>315</v>
      </c>
      <c r="I243" s="59">
        <v>0.5</v>
      </c>
      <c r="J243" s="61"/>
      <c r="K243" s="61"/>
      <c r="L243" s="61"/>
      <c r="M243" s="61"/>
      <c r="N243" s="61"/>
    </row>
    <row r="244" spans="1:14" x14ac:dyDescent="0.2">
      <c r="A244" s="56" t="s">
        <v>331</v>
      </c>
      <c r="B244" s="71">
        <v>693</v>
      </c>
      <c r="C244" s="81" t="s">
        <v>332</v>
      </c>
      <c r="D244" s="57" t="s">
        <v>229</v>
      </c>
      <c r="E244" s="58">
        <v>25000000</v>
      </c>
      <c r="F244" s="57" t="s">
        <v>342</v>
      </c>
      <c r="G244" s="59">
        <v>0</v>
      </c>
      <c r="H244" s="57" t="s">
        <v>315</v>
      </c>
      <c r="I244" s="59">
        <v>1</v>
      </c>
      <c r="J244" s="61"/>
      <c r="K244" s="61"/>
      <c r="L244" s="61"/>
      <c r="M244" s="61"/>
      <c r="N244" s="61"/>
    </row>
    <row r="245" spans="1:14" x14ac:dyDescent="0.2">
      <c r="A245" s="56" t="s">
        <v>331</v>
      </c>
      <c r="B245" s="71">
        <v>693</v>
      </c>
      <c r="C245" s="81" t="s">
        <v>332</v>
      </c>
      <c r="D245" s="57" t="s">
        <v>229</v>
      </c>
      <c r="E245" s="58">
        <v>25000000</v>
      </c>
      <c r="F245" s="57" t="s">
        <v>343</v>
      </c>
      <c r="G245" s="59">
        <v>0</v>
      </c>
      <c r="H245" s="57" t="s">
        <v>315</v>
      </c>
      <c r="I245" s="59">
        <v>1.5</v>
      </c>
      <c r="J245" s="61"/>
      <c r="K245" s="61"/>
      <c r="L245" s="61"/>
      <c r="M245" s="61"/>
      <c r="N245" s="61"/>
    </row>
    <row r="246" spans="1:14" x14ac:dyDescent="0.2">
      <c r="A246" s="56" t="s">
        <v>331</v>
      </c>
      <c r="B246" s="71">
        <v>693</v>
      </c>
      <c r="C246" s="81" t="s">
        <v>332</v>
      </c>
      <c r="D246" s="57" t="s">
        <v>38</v>
      </c>
      <c r="E246" s="58">
        <v>1100</v>
      </c>
      <c r="F246" s="57" t="s">
        <v>344</v>
      </c>
      <c r="G246" s="59">
        <v>0</v>
      </c>
      <c r="H246" s="57" t="s">
        <v>315</v>
      </c>
      <c r="I246" s="59">
        <v>0.25</v>
      </c>
      <c r="J246" s="61"/>
      <c r="K246" s="61"/>
      <c r="L246" s="61"/>
      <c r="M246" s="61"/>
      <c r="N246" s="61"/>
    </row>
    <row r="247" spans="1:14" x14ac:dyDescent="0.2">
      <c r="A247" s="56" t="s">
        <v>331</v>
      </c>
      <c r="B247" s="71">
        <v>693</v>
      </c>
      <c r="C247" s="81" t="s">
        <v>332</v>
      </c>
      <c r="D247" s="57" t="s">
        <v>38</v>
      </c>
      <c r="E247" s="58">
        <v>1100</v>
      </c>
      <c r="F247" s="57" t="s">
        <v>345</v>
      </c>
      <c r="G247" s="59">
        <v>0</v>
      </c>
      <c r="H247" s="57" t="s">
        <v>315</v>
      </c>
      <c r="I247" s="59">
        <v>0.5</v>
      </c>
      <c r="J247" s="61"/>
      <c r="K247" s="61"/>
      <c r="L247" s="61"/>
      <c r="M247" s="61"/>
      <c r="N247" s="61"/>
    </row>
    <row r="248" spans="1:14" x14ac:dyDescent="0.2">
      <c r="A248" s="56" t="s">
        <v>331</v>
      </c>
      <c r="B248" s="71">
        <v>693</v>
      </c>
      <c r="C248" s="81" t="s">
        <v>332</v>
      </c>
      <c r="D248" s="57" t="s">
        <v>38</v>
      </c>
      <c r="E248" s="58">
        <v>1100</v>
      </c>
      <c r="F248" s="57" t="s">
        <v>346</v>
      </c>
      <c r="G248" s="59">
        <v>0</v>
      </c>
      <c r="H248" s="57" t="s">
        <v>315</v>
      </c>
      <c r="I248" s="59">
        <v>1</v>
      </c>
      <c r="J248" s="61"/>
      <c r="K248" s="61"/>
      <c r="L248" s="61"/>
      <c r="M248" s="61"/>
      <c r="N248" s="61"/>
    </row>
    <row r="249" spans="1:14" x14ac:dyDescent="0.2">
      <c r="A249" s="56" t="s">
        <v>331</v>
      </c>
      <c r="B249" s="71">
        <v>693</v>
      </c>
      <c r="C249" s="81" t="s">
        <v>332</v>
      </c>
      <c r="D249" s="57" t="s">
        <v>38</v>
      </c>
      <c r="E249" s="58">
        <v>1100</v>
      </c>
      <c r="F249" s="57" t="s">
        <v>347</v>
      </c>
      <c r="G249" s="59">
        <v>0</v>
      </c>
      <c r="H249" s="57" t="s">
        <v>315</v>
      </c>
      <c r="I249" s="59">
        <v>1.5</v>
      </c>
      <c r="J249" s="61"/>
      <c r="K249" s="61"/>
      <c r="L249" s="61"/>
      <c r="M249" s="61"/>
      <c r="N249" s="61"/>
    </row>
    <row r="250" spans="1:14" x14ac:dyDescent="0.2">
      <c r="A250" s="56" t="s">
        <v>331</v>
      </c>
      <c r="B250" s="71">
        <v>693</v>
      </c>
      <c r="C250" s="81" t="s">
        <v>332</v>
      </c>
      <c r="D250" s="57" t="s">
        <v>281</v>
      </c>
      <c r="E250" s="58">
        <v>50000</v>
      </c>
      <c r="F250" s="57" t="s">
        <v>348</v>
      </c>
      <c r="G250" s="59">
        <v>0</v>
      </c>
      <c r="H250" s="57" t="s">
        <v>315</v>
      </c>
      <c r="I250" s="59">
        <v>0.25</v>
      </c>
      <c r="J250" s="61"/>
      <c r="K250" s="61"/>
      <c r="L250" s="61"/>
      <c r="M250" s="61"/>
      <c r="N250" s="61"/>
    </row>
    <row r="251" spans="1:14" x14ac:dyDescent="0.2">
      <c r="A251" s="56" t="s">
        <v>331</v>
      </c>
      <c r="B251" s="71">
        <v>693</v>
      </c>
      <c r="C251" s="81" t="s">
        <v>332</v>
      </c>
      <c r="D251" s="57" t="s">
        <v>281</v>
      </c>
      <c r="E251" s="58">
        <v>50000</v>
      </c>
      <c r="F251" s="57" t="s">
        <v>349</v>
      </c>
      <c r="G251" s="59">
        <v>0</v>
      </c>
      <c r="H251" s="57" t="s">
        <v>315</v>
      </c>
      <c r="I251" s="59">
        <v>0.5</v>
      </c>
      <c r="J251" s="61"/>
      <c r="K251" s="61"/>
      <c r="L251" s="61"/>
      <c r="M251" s="61"/>
      <c r="N251" s="61"/>
    </row>
    <row r="252" spans="1:14" x14ac:dyDescent="0.2">
      <c r="A252" s="56" t="s">
        <v>331</v>
      </c>
      <c r="B252" s="71">
        <v>693</v>
      </c>
      <c r="C252" s="81" t="s">
        <v>332</v>
      </c>
      <c r="D252" s="57" t="s">
        <v>281</v>
      </c>
      <c r="E252" s="58">
        <v>50000</v>
      </c>
      <c r="F252" s="57" t="s">
        <v>350</v>
      </c>
      <c r="G252" s="59">
        <v>0</v>
      </c>
      <c r="H252" s="57" t="s">
        <v>315</v>
      </c>
      <c r="I252" s="59">
        <v>1</v>
      </c>
      <c r="J252" s="61"/>
      <c r="K252" s="61"/>
      <c r="L252" s="61"/>
      <c r="M252" s="61"/>
      <c r="N252" s="61"/>
    </row>
    <row r="253" spans="1:14" x14ac:dyDescent="0.2">
      <c r="A253" s="56" t="s">
        <v>331</v>
      </c>
      <c r="B253" s="71">
        <v>693</v>
      </c>
      <c r="C253" s="81" t="s">
        <v>332</v>
      </c>
      <c r="D253" s="57" t="s">
        <v>281</v>
      </c>
      <c r="E253" s="58">
        <v>50000</v>
      </c>
      <c r="F253" s="57" t="s">
        <v>351</v>
      </c>
      <c r="G253" s="59">
        <v>0</v>
      </c>
      <c r="H253" s="57" t="s">
        <v>315</v>
      </c>
      <c r="I253" s="59">
        <v>1.5</v>
      </c>
      <c r="J253" s="61"/>
      <c r="K253" s="61"/>
      <c r="L253" s="61"/>
      <c r="M253" s="61"/>
      <c r="N253" s="61"/>
    </row>
    <row r="254" spans="1:14" x14ac:dyDescent="0.2">
      <c r="A254" s="56" t="s">
        <v>331</v>
      </c>
      <c r="B254" s="71">
        <v>693</v>
      </c>
      <c r="C254" s="81" t="s">
        <v>332</v>
      </c>
      <c r="D254" s="57" t="s">
        <v>38</v>
      </c>
      <c r="E254" s="58">
        <v>1100</v>
      </c>
      <c r="F254" s="57" t="s">
        <v>352</v>
      </c>
      <c r="G254" s="59">
        <v>0</v>
      </c>
      <c r="H254" s="57" t="s">
        <v>315</v>
      </c>
      <c r="I254" s="59">
        <v>0.25</v>
      </c>
      <c r="J254" s="61"/>
      <c r="K254" s="61"/>
      <c r="L254" s="61"/>
      <c r="M254" s="61"/>
      <c r="N254" s="61"/>
    </row>
    <row r="255" spans="1:14" x14ac:dyDescent="0.2">
      <c r="A255" s="56" t="s">
        <v>331</v>
      </c>
      <c r="B255" s="71">
        <v>693</v>
      </c>
      <c r="C255" s="81" t="s">
        <v>332</v>
      </c>
      <c r="D255" s="57" t="s">
        <v>38</v>
      </c>
      <c r="E255" s="58">
        <v>1100</v>
      </c>
      <c r="F255" s="57" t="s">
        <v>353</v>
      </c>
      <c r="G255" s="59">
        <v>0</v>
      </c>
      <c r="H255" s="57" t="s">
        <v>315</v>
      </c>
      <c r="I255" s="59">
        <v>0.5</v>
      </c>
      <c r="J255" s="61"/>
      <c r="K255" s="61"/>
      <c r="L255" s="61"/>
      <c r="M255" s="61"/>
      <c r="N255" s="61"/>
    </row>
    <row r="256" spans="1:14" x14ac:dyDescent="0.2">
      <c r="A256" s="56" t="s">
        <v>331</v>
      </c>
      <c r="B256" s="71">
        <v>693</v>
      </c>
      <c r="C256" s="81" t="s">
        <v>332</v>
      </c>
      <c r="D256" s="57" t="s">
        <v>38</v>
      </c>
      <c r="E256" s="58">
        <v>1100</v>
      </c>
      <c r="F256" s="57" t="s">
        <v>354</v>
      </c>
      <c r="G256" s="59">
        <v>0</v>
      </c>
      <c r="H256" s="57" t="s">
        <v>315</v>
      </c>
      <c r="I256" s="59">
        <v>1</v>
      </c>
      <c r="J256" s="61"/>
      <c r="K256" s="61"/>
      <c r="L256" s="61"/>
      <c r="M256" s="61"/>
      <c r="N256" s="61"/>
    </row>
    <row r="257" spans="1:14" x14ac:dyDescent="0.2">
      <c r="A257" s="56" t="s">
        <v>331</v>
      </c>
      <c r="B257" s="71">
        <v>693</v>
      </c>
      <c r="C257" s="81" t="s">
        <v>332</v>
      </c>
      <c r="D257" s="57" t="s">
        <v>38</v>
      </c>
      <c r="E257" s="58">
        <v>1100</v>
      </c>
      <c r="F257" s="57" t="s">
        <v>355</v>
      </c>
      <c r="G257" s="59">
        <v>0</v>
      </c>
      <c r="H257" s="57" t="s">
        <v>315</v>
      </c>
      <c r="I257" s="59">
        <v>1.5</v>
      </c>
      <c r="J257" s="61"/>
      <c r="K257" s="61"/>
      <c r="L257" s="61"/>
      <c r="M257" s="61"/>
      <c r="N257" s="61"/>
    </row>
    <row r="258" spans="1:14" x14ac:dyDescent="0.2">
      <c r="A258" s="56" t="s">
        <v>331</v>
      </c>
      <c r="B258" s="71">
        <v>693</v>
      </c>
      <c r="C258" s="81" t="s">
        <v>332</v>
      </c>
      <c r="D258" s="57" t="s">
        <v>38</v>
      </c>
      <c r="E258" s="82">
        <v>1E-3</v>
      </c>
      <c r="F258" s="57" t="s">
        <v>356</v>
      </c>
      <c r="G258" s="59">
        <v>0</v>
      </c>
      <c r="H258" s="57" t="s">
        <v>315</v>
      </c>
      <c r="I258" s="59">
        <v>1.5027777777777778</v>
      </c>
      <c r="J258" s="61"/>
      <c r="K258" s="61"/>
      <c r="L258" s="61"/>
      <c r="M258" s="61"/>
      <c r="N258" s="61"/>
    </row>
    <row r="259" spans="1:14" x14ac:dyDescent="0.2">
      <c r="A259" s="56"/>
      <c r="C259" s="81"/>
      <c r="D259" s="57"/>
      <c r="E259" s="58"/>
      <c r="F259" s="57"/>
      <c r="G259" s="59"/>
      <c r="H259" s="57"/>
      <c r="I259" s="59"/>
      <c r="J259" s="61"/>
      <c r="K259" s="61"/>
      <c r="L259" s="61"/>
      <c r="M259" s="61"/>
      <c r="N259" s="61"/>
    </row>
    <row r="260" spans="1:14" x14ac:dyDescent="0.2">
      <c r="A260" s="56" t="s">
        <v>279</v>
      </c>
      <c r="B260" s="71">
        <v>707</v>
      </c>
      <c r="C260" s="81" t="s">
        <v>357</v>
      </c>
      <c r="D260" s="57" t="s">
        <v>38</v>
      </c>
      <c r="E260" s="58">
        <v>1267</v>
      </c>
      <c r="F260" s="57" t="s">
        <v>358</v>
      </c>
      <c r="G260" s="59">
        <v>4.5407200000000003</v>
      </c>
      <c r="H260" s="57" t="s">
        <v>176</v>
      </c>
      <c r="I260" s="59">
        <v>6</v>
      </c>
      <c r="J260" s="61">
        <v>1267000</v>
      </c>
      <c r="K260" s="61">
        <v>872786.38</v>
      </c>
      <c r="L260" s="61">
        <v>21037128</v>
      </c>
      <c r="M260" s="61">
        <v>687240</v>
      </c>
      <c r="N260" s="61">
        <v>21724368</v>
      </c>
    </row>
    <row r="261" spans="1:14" x14ac:dyDescent="0.2">
      <c r="A261" s="56" t="s">
        <v>279</v>
      </c>
      <c r="B261" s="71">
        <v>707</v>
      </c>
      <c r="C261" s="81" t="s">
        <v>357</v>
      </c>
      <c r="D261" s="57" t="s">
        <v>38</v>
      </c>
      <c r="E261" s="82">
        <v>1E-3</v>
      </c>
      <c r="F261" s="57" t="s">
        <v>359</v>
      </c>
      <c r="G261" s="59">
        <v>0</v>
      </c>
      <c r="H261" s="57" t="s">
        <v>176</v>
      </c>
      <c r="I261" s="59">
        <v>6</v>
      </c>
      <c r="J261" s="61">
        <v>1</v>
      </c>
      <c r="K261" s="61">
        <v>1</v>
      </c>
      <c r="L261" s="61">
        <v>24</v>
      </c>
      <c r="M261" s="61">
        <v>0</v>
      </c>
      <c r="N261" s="61">
        <v>24</v>
      </c>
    </row>
    <row r="262" spans="1:14" x14ac:dyDescent="0.2">
      <c r="A262" s="56"/>
      <c r="C262" s="81"/>
      <c r="D262" s="57"/>
      <c r="E262" s="82"/>
      <c r="F262" s="57"/>
      <c r="G262" s="59"/>
      <c r="H262" s="57"/>
      <c r="I262" s="59"/>
      <c r="J262" s="61"/>
      <c r="K262" s="61"/>
      <c r="L262" s="61"/>
      <c r="M262" s="61"/>
      <c r="N262" s="61"/>
    </row>
    <row r="263" spans="1:14" x14ac:dyDescent="0.2">
      <c r="A263" s="56" t="s">
        <v>331</v>
      </c>
      <c r="B263" s="71">
        <v>734</v>
      </c>
      <c r="C263" s="81" t="s">
        <v>360</v>
      </c>
      <c r="D263" s="57" t="s">
        <v>38</v>
      </c>
      <c r="E263" s="82">
        <v>1200</v>
      </c>
      <c r="F263" s="57" t="s">
        <v>51</v>
      </c>
      <c r="G263" s="59">
        <v>0</v>
      </c>
      <c r="H263" s="57" t="s">
        <v>315</v>
      </c>
      <c r="I263" s="59">
        <v>1</v>
      </c>
      <c r="J263" s="61"/>
      <c r="K263" s="61"/>
      <c r="L263" s="61"/>
      <c r="M263" s="61"/>
      <c r="N263" s="61"/>
    </row>
    <row r="264" spans="1:14" x14ac:dyDescent="0.2">
      <c r="A264" s="56" t="s">
        <v>331</v>
      </c>
      <c r="B264" s="71">
        <v>734</v>
      </c>
      <c r="C264" s="81" t="s">
        <v>360</v>
      </c>
      <c r="D264" s="57" t="s">
        <v>38</v>
      </c>
      <c r="E264" s="82">
        <v>1200</v>
      </c>
      <c r="F264" s="57" t="s">
        <v>52</v>
      </c>
      <c r="G264" s="59">
        <v>0</v>
      </c>
      <c r="H264" s="57" t="s">
        <v>315</v>
      </c>
      <c r="I264" s="59">
        <v>1.5013698630136987</v>
      </c>
      <c r="J264" s="61"/>
      <c r="K264" s="61"/>
      <c r="L264" s="61"/>
      <c r="M264" s="61"/>
      <c r="N264" s="61"/>
    </row>
    <row r="265" spans="1:14" x14ac:dyDescent="0.2">
      <c r="A265" s="56" t="s">
        <v>331</v>
      </c>
      <c r="B265" s="71">
        <v>734</v>
      </c>
      <c r="C265" s="81" t="s">
        <v>360</v>
      </c>
      <c r="D265" s="57" t="s">
        <v>38</v>
      </c>
      <c r="E265" s="82">
        <v>1200</v>
      </c>
      <c r="F265" s="57" t="s">
        <v>333</v>
      </c>
      <c r="G265" s="59">
        <v>0</v>
      </c>
      <c r="H265" s="57" t="s">
        <v>315</v>
      </c>
      <c r="I265" s="59">
        <v>2</v>
      </c>
      <c r="J265" s="61"/>
      <c r="K265" s="61"/>
      <c r="L265" s="61"/>
      <c r="M265" s="61"/>
      <c r="N265" s="61"/>
    </row>
    <row r="266" spans="1:14" x14ac:dyDescent="0.2">
      <c r="A266" s="56" t="s">
        <v>331</v>
      </c>
      <c r="B266" s="71">
        <v>734</v>
      </c>
      <c r="C266" s="81" t="s">
        <v>360</v>
      </c>
      <c r="D266" s="57" t="s">
        <v>38</v>
      </c>
      <c r="E266" s="82">
        <v>1200</v>
      </c>
      <c r="F266" s="57" t="s">
        <v>334</v>
      </c>
      <c r="G266" s="59">
        <v>0</v>
      </c>
      <c r="H266" s="57" t="s">
        <v>315</v>
      </c>
      <c r="I266" s="59">
        <v>2.5013698630136987</v>
      </c>
      <c r="J266" s="61"/>
      <c r="K266" s="61"/>
      <c r="L266" s="61"/>
      <c r="M266" s="61"/>
      <c r="N266" s="61"/>
    </row>
    <row r="267" spans="1:14" x14ac:dyDescent="0.2">
      <c r="A267" s="56" t="s">
        <v>331</v>
      </c>
      <c r="B267" s="71">
        <v>734</v>
      </c>
      <c r="C267" s="81" t="s">
        <v>360</v>
      </c>
      <c r="D267" s="57" t="s">
        <v>38</v>
      </c>
      <c r="E267" s="82">
        <v>1200</v>
      </c>
      <c r="F267" s="57" t="s">
        <v>335</v>
      </c>
      <c r="G267" s="59">
        <v>0</v>
      </c>
      <c r="H267" s="57" t="s">
        <v>315</v>
      </c>
      <c r="I267" s="59">
        <v>3</v>
      </c>
      <c r="J267" s="61"/>
      <c r="K267" s="61"/>
      <c r="L267" s="61"/>
      <c r="M267" s="61"/>
      <c r="N267" s="61"/>
    </row>
    <row r="268" spans="1:14" x14ac:dyDescent="0.2">
      <c r="A268" s="56" t="s">
        <v>331</v>
      </c>
      <c r="B268" s="71">
        <v>734</v>
      </c>
      <c r="C268" s="81" t="s">
        <v>360</v>
      </c>
      <c r="D268" s="57" t="s">
        <v>38</v>
      </c>
      <c r="E268" s="82">
        <v>1200</v>
      </c>
      <c r="F268" s="57" t="s">
        <v>361</v>
      </c>
      <c r="G268" s="59">
        <v>0</v>
      </c>
      <c r="H268" s="57" t="s">
        <v>315</v>
      </c>
      <c r="I268" s="59">
        <v>3.5013698630136987</v>
      </c>
      <c r="J268" s="61"/>
      <c r="K268" s="61"/>
      <c r="L268" s="61"/>
      <c r="M268" s="61"/>
      <c r="N268" s="61"/>
    </row>
    <row r="269" spans="1:14" x14ac:dyDescent="0.2">
      <c r="A269" s="56" t="s">
        <v>331</v>
      </c>
      <c r="B269" s="71">
        <v>734</v>
      </c>
      <c r="C269" s="81" t="s">
        <v>360</v>
      </c>
      <c r="D269" s="57" t="s">
        <v>38</v>
      </c>
      <c r="E269" s="82">
        <v>1200</v>
      </c>
      <c r="F269" s="57" t="s">
        <v>362</v>
      </c>
      <c r="G269" s="59">
        <v>0</v>
      </c>
      <c r="H269" s="57" t="s">
        <v>315</v>
      </c>
      <c r="I269" s="59">
        <v>4</v>
      </c>
      <c r="J269" s="61"/>
      <c r="K269" s="61"/>
      <c r="L269" s="61"/>
      <c r="M269" s="61"/>
      <c r="N269" s="61"/>
    </row>
    <row r="270" spans="1:14" x14ac:dyDescent="0.2">
      <c r="A270" s="56" t="s">
        <v>331</v>
      </c>
      <c r="B270" s="71">
        <v>734</v>
      </c>
      <c r="C270" s="81" t="s">
        <v>360</v>
      </c>
      <c r="D270" s="57" t="s">
        <v>38</v>
      </c>
      <c r="E270" s="82">
        <v>1200</v>
      </c>
      <c r="F270" s="57" t="s">
        <v>363</v>
      </c>
      <c r="G270" s="59">
        <v>0</v>
      </c>
      <c r="H270" s="57" t="s">
        <v>315</v>
      </c>
      <c r="I270" s="59">
        <v>4.5013698630136982</v>
      </c>
      <c r="J270" s="61"/>
      <c r="K270" s="61"/>
      <c r="L270" s="61"/>
      <c r="M270" s="61"/>
      <c r="N270" s="61"/>
    </row>
    <row r="271" spans="1:14" x14ac:dyDescent="0.2">
      <c r="A271" s="56" t="s">
        <v>331</v>
      </c>
      <c r="B271" s="71">
        <v>734</v>
      </c>
      <c r="C271" s="81" t="s">
        <v>360</v>
      </c>
      <c r="D271" s="57" t="s">
        <v>38</v>
      </c>
      <c r="E271" s="82">
        <v>1200</v>
      </c>
      <c r="F271" s="57" t="s">
        <v>364</v>
      </c>
      <c r="G271" s="59">
        <v>0</v>
      </c>
      <c r="H271" s="57" t="s">
        <v>315</v>
      </c>
      <c r="I271" s="59">
        <v>5</v>
      </c>
      <c r="J271" s="61"/>
      <c r="K271" s="61"/>
      <c r="L271" s="61"/>
      <c r="M271" s="61"/>
      <c r="N271" s="61"/>
    </row>
    <row r="272" spans="1:14" x14ac:dyDescent="0.2">
      <c r="A272" s="56" t="s">
        <v>331</v>
      </c>
      <c r="B272" s="71">
        <v>734</v>
      </c>
      <c r="C272" s="81" t="s">
        <v>360</v>
      </c>
      <c r="D272" s="57" t="s">
        <v>229</v>
      </c>
      <c r="E272" s="82">
        <v>30000000</v>
      </c>
      <c r="F272" s="57" t="s">
        <v>54</v>
      </c>
      <c r="G272" s="59">
        <v>0</v>
      </c>
      <c r="H272" s="57" t="s">
        <v>315</v>
      </c>
      <c r="I272" s="59">
        <v>1</v>
      </c>
      <c r="J272" s="61"/>
      <c r="K272" s="61"/>
      <c r="L272" s="61"/>
      <c r="M272" s="61"/>
      <c r="N272" s="61"/>
    </row>
    <row r="273" spans="1:14" x14ac:dyDescent="0.2">
      <c r="A273" s="56" t="s">
        <v>331</v>
      </c>
      <c r="B273" s="71">
        <v>734</v>
      </c>
      <c r="C273" s="81" t="s">
        <v>360</v>
      </c>
      <c r="D273" s="57" t="s">
        <v>229</v>
      </c>
      <c r="E273" s="82">
        <v>30000000</v>
      </c>
      <c r="F273" s="57" t="s">
        <v>336</v>
      </c>
      <c r="G273" s="59">
        <v>0</v>
      </c>
      <c r="H273" s="57" t="s">
        <v>315</v>
      </c>
      <c r="I273" s="59">
        <v>1.5013698630136987</v>
      </c>
      <c r="J273" s="61"/>
      <c r="K273" s="61"/>
      <c r="L273" s="61"/>
      <c r="M273" s="61"/>
      <c r="N273" s="61"/>
    </row>
    <row r="274" spans="1:14" x14ac:dyDescent="0.2">
      <c r="A274" s="56" t="s">
        <v>331</v>
      </c>
      <c r="B274" s="71">
        <v>734</v>
      </c>
      <c r="C274" s="81" t="s">
        <v>360</v>
      </c>
      <c r="D274" s="57" t="s">
        <v>229</v>
      </c>
      <c r="E274" s="82">
        <v>30000000</v>
      </c>
      <c r="F274" s="57" t="s">
        <v>337</v>
      </c>
      <c r="G274" s="59">
        <v>0</v>
      </c>
      <c r="H274" s="57" t="s">
        <v>315</v>
      </c>
      <c r="I274" s="59">
        <v>2</v>
      </c>
      <c r="J274" s="61"/>
      <c r="K274" s="61"/>
      <c r="L274" s="61"/>
      <c r="M274" s="61"/>
      <c r="N274" s="61"/>
    </row>
    <row r="275" spans="1:14" x14ac:dyDescent="0.2">
      <c r="A275" s="56" t="s">
        <v>331</v>
      </c>
      <c r="B275" s="71">
        <v>734</v>
      </c>
      <c r="C275" s="81" t="s">
        <v>360</v>
      </c>
      <c r="D275" s="57" t="s">
        <v>229</v>
      </c>
      <c r="E275" s="82">
        <v>30000000</v>
      </c>
      <c r="F275" s="57" t="s">
        <v>338</v>
      </c>
      <c r="G275" s="59">
        <v>0</v>
      </c>
      <c r="H275" s="57" t="s">
        <v>315</v>
      </c>
      <c r="I275" s="59">
        <v>2.5013698630136987</v>
      </c>
      <c r="J275" s="61"/>
      <c r="K275" s="61"/>
      <c r="L275" s="61"/>
      <c r="M275" s="61"/>
      <c r="N275" s="61"/>
    </row>
    <row r="276" spans="1:14" x14ac:dyDescent="0.2">
      <c r="A276" s="56" t="s">
        <v>331</v>
      </c>
      <c r="B276" s="71">
        <v>734</v>
      </c>
      <c r="C276" s="81" t="s">
        <v>360</v>
      </c>
      <c r="D276" s="57" t="s">
        <v>229</v>
      </c>
      <c r="E276" s="82">
        <v>30000000</v>
      </c>
      <c r="F276" s="57" t="s">
        <v>339</v>
      </c>
      <c r="G276" s="59">
        <v>0</v>
      </c>
      <c r="H276" s="57" t="s">
        <v>315</v>
      </c>
      <c r="I276" s="59">
        <v>3</v>
      </c>
      <c r="J276" s="61"/>
      <c r="K276" s="61"/>
      <c r="L276" s="61"/>
      <c r="M276" s="61"/>
      <c r="N276" s="61"/>
    </row>
    <row r="277" spans="1:14" x14ac:dyDescent="0.2">
      <c r="A277" s="56" t="s">
        <v>331</v>
      </c>
      <c r="B277" s="71">
        <v>734</v>
      </c>
      <c r="C277" s="81" t="s">
        <v>360</v>
      </c>
      <c r="D277" s="57" t="s">
        <v>229</v>
      </c>
      <c r="E277" s="82">
        <v>30000000</v>
      </c>
      <c r="F277" s="57" t="s">
        <v>365</v>
      </c>
      <c r="G277" s="59">
        <v>0</v>
      </c>
      <c r="H277" s="57" t="s">
        <v>315</v>
      </c>
      <c r="I277" s="59">
        <v>3.5013698630136987</v>
      </c>
      <c r="J277" s="61"/>
      <c r="K277" s="61"/>
      <c r="L277" s="61"/>
      <c r="M277" s="61"/>
      <c r="N277" s="61"/>
    </row>
    <row r="278" spans="1:14" x14ac:dyDescent="0.2">
      <c r="A278" s="56" t="s">
        <v>331</v>
      </c>
      <c r="B278" s="71">
        <v>734</v>
      </c>
      <c r="C278" s="81" t="s">
        <v>360</v>
      </c>
      <c r="D278" s="57" t="s">
        <v>229</v>
      </c>
      <c r="E278" s="82">
        <v>30000000</v>
      </c>
      <c r="F278" s="57" t="s">
        <v>366</v>
      </c>
      <c r="G278" s="59">
        <v>0</v>
      </c>
      <c r="H278" s="57" t="s">
        <v>315</v>
      </c>
      <c r="I278" s="59">
        <v>4</v>
      </c>
      <c r="J278" s="61"/>
      <c r="K278" s="61"/>
      <c r="L278" s="61"/>
      <c r="M278" s="61"/>
      <c r="N278" s="61"/>
    </row>
    <row r="279" spans="1:14" x14ac:dyDescent="0.2">
      <c r="A279" s="56" t="s">
        <v>331</v>
      </c>
      <c r="B279" s="71">
        <v>734</v>
      </c>
      <c r="C279" s="81" t="s">
        <v>360</v>
      </c>
      <c r="D279" s="57" t="s">
        <v>229</v>
      </c>
      <c r="E279" s="82">
        <v>30000000</v>
      </c>
      <c r="F279" s="57" t="s">
        <v>367</v>
      </c>
      <c r="G279" s="59">
        <v>0</v>
      </c>
      <c r="H279" s="57" t="s">
        <v>315</v>
      </c>
      <c r="I279" s="59">
        <v>4.5013698630136982</v>
      </c>
      <c r="J279" s="61"/>
      <c r="K279" s="61"/>
      <c r="L279" s="61"/>
      <c r="M279" s="61"/>
      <c r="N279" s="61"/>
    </row>
    <row r="280" spans="1:14" x14ac:dyDescent="0.2">
      <c r="A280" s="56" t="s">
        <v>331</v>
      </c>
      <c r="B280" s="71">
        <v>734</v>
      </c>
      <c r="C280" s="81" t="s">
        <v>360</v>
      </c>
      <c r="D280" s="57" t="s">
        <v>229</v>
      </c>
      <c r="E280" s="82">
        <v>30000000</v>
      </c>
      <c r="F280" s="57" t="s">
        <v>368</v>
      </c>
      <c r="G280" s="59">
        <v>0</v>
      </c>
      <c r="H280" s="57" t="s">
        <v>315</v>
      </c>
      <c r="I280" s="59">
        <v>5</v>
      </c>
      <c r="J280" s="61"/>
      <c r="K280" s="61"/>
      <c r="L280" s="61"/>
      <c r="M280" s="61"/>
      <c r="N280" s="61"/>
    </row>
    <row r="281" spans="1:14" x14ac:dyDescent="0.2">
      <c r="A281" s="56" t="s">
        <v>331</v>
      </c>
      <c r="B281" s="71">
        <v>734</v>
      </c>
      <c r="C281" s="81" t="s">
        <v>360</v>
      </c>
      <c r="D281" s="57" t="s">
        <v>38</v>
      </c>
      <c r="E281" s="82">
        <v>2625</v>
      </c>
      <c r="F281" s="57" t="s">
        <v>340</v>
      </c>
      <c r="G281" s="59">
        <v>4</v>
      </c>
      <c r="H281" s="57" t="s">
        <v>283</v>
      </c>
      <c r="I281" s="59">
        <v>4</v>
      </c>
      <c r="J281" s="61"/>
      <c r="K281" s="61"/>
      <c r="L281" s="61"/>
      <c r="M281" s="61"/>
      <c r="N281" s="61"/>
    </row>
    <row r="282" spans="1:14" x14ac:dyDescent="0.2">
      <c r="A282" s="56" t="s">
        <v>331</v>
      </c>
      <c r="B282" s="71">
        <v>734</v>
      </c>
      <c r="C282" s="81" t="s">
        <v>360</v>
      </c>
      <c r="D282" s="57" t="s">
        <v>229</v>
      </c>
      <c r="E282" s="82">
        <v>59500000</v>
      </c>
      <c r="F282" s="57" t="s">
        <v>341</v>
      </c>
      <c r="G282" s="59">
        <v>6.75</v>
      </c>
      <c r="H282" s="57" t="s">
        <v>283</v>
      </c>
      <c r="I282" s="59">
        <v>4</v>
      </c>
      <c r="J282" s="61"/>
      <c r="K282" s="61"/>
      <c r="L282" s="61"/>
      <c r="M282" s="61"/>
      <c r="N282" s="61"/>
    </row>
    <row r="283" spans="1:14" x14ac:dyDescent="0.2">
      <c r="A283" s="56" t="s">
        <v>331</v>
      </c>
      <c r="B283" s="71">
        <v>734</v>
      </c>
      <c r="C283" s="81" t="s">
        <v>360</v>
      </c>
      <c r="D283" s="57" t="s">
        <v>38</v>
      </c>
      <c r="E283" s="82">
        <v>0.1</v>
      </c>
      <c r="F283" s="57" t="s">
        <v>369</v>
      </c>
      <c r="G283" s="59">
        <v>0</v>
      </c>
      <c r="H283" s="57" t="s">
        <v>315</v>
      </c>
      <c r="I283" s="59">
        <v>5.0027397260273974</v>
      </c>
      <c r="J283" s="61"/>
      <c r="K283" s="61"/>
      <c r="L283" s="61"/>
      <c r="M283" s="61"/>
      <c r="N283" s="61"/>
    </row>
    <row r="284" spans="1:14" x14ac:dyDescent="0.2">
      <c r="A284" s="56"/>
      <c r="C284" s="81"/>
      <c r="D284" s="57"/>
      <c r="E284" s="82"/>
      <c r="F284" s="57"/>
      <c r="G284" s="59"/>
      <c r="H284" s="57"/>
      <c r="I284" s="59"/>
      <c r="J284" s="61"/>
      <c r="K284" s="61"/>
      <c r="L284" s="61"/>
      <c r="M284" s="61"/>
      <c r="N284" s="61"/>
    </row>
    <row r="285" spans="1:14" x14ac:dyDescent="0.2">
      <c r="A285" s="56" t="s">
        <v>305</v>
      </c>
      <c r="B285" s="71">
        <v>779</v>
      </c>
      <c r="C285" s="81" t="s">
        <v>711</v>
      </c>
      <c r="D285" s="57" t="s">
        <v>229</v>
      </c>
      <c r="E285" s="82">
        <v>24500000</v>
      </c>
      <c r="F285" s="57" t="s">
        <v>39</v>
      </c>
      <c r="G285" s="59">
        <v>7.7</v>
      </c>
      <c r="H285" s="57" t="s">
        <v>176</v>
      </c>
      <c r="I285" s="59">
        <v>7</v>
      </c>
      <c r="J285" s="61">
        <v>24500000000</v>
      </c>
      <c r="K285" s="61">
        <v>24500000000</v>
      </c>
      <c r="L285" s="61">
        <v>24500000</v>
      </c>
      <c r="M285" s="61">
        <v>240939</v>
      </c>
      <c r="N285" s="61">
        <v>24740939</v>
      </c>
    </row>
    <row r="286" spans="1:14" x14ac:dyDescent="0.2">
      <c r="A286" s="56" t="s">
        <v>305</v>
      </c>
      <c r="B286" s="71">
        <v>779</v>
      </c>
      <c r="C286" s="81" t="s">
        <v>711</v>
      </c>
      <c r="D286" s="57" t="s">
        <v>229</v>
      </c>
      <c r="E286" s="82">
        <v>10000</v>
      </c>
      <c r="F286" s="57" t="s">
        <v>41</v>
      </c>
      <c r="G286" s="59">
        <v>0</v>
      </c>
      <c r="H286" s="57" t="s">
        <v>176</v>
      </c>
      <c r="I286" s="59">
        <v>7.25</v>
      </c>
      <c r="J286" s="61">
        <v>10000000</v>
      </c>
      <c r="K286" s="61">
        <v>10000000</v>
      </c>
      <c r="L286" s="61">
        <v>10000</v>
      </c>
      <c r="M286" s="61">
        <v>0</v>
      </c>
      <c r="N286" s="61">
        <v>10000</v>
      </c>
    </row>
    <row r="287" spans="1:14" x14ac:dyDescent="0.2">
      <c r="A287" s="56"/>
      <c r="C287" s="81"/>
      <c r="D287" s="57"/>
      <c r="E287" s="82"/>
      <c r="F287" s="57"/>
      <c r="G287" s="59"/>
      <c r="H287" s="57"/>
      <c r="I287" s="59"/>
      <c r="J287" s="61"/>
      <c r="K287" s="61"/>
      <c r="L287" s="61"/>
      <c r="M287" s="61"/>
      <c r="N287" s="61"/>
    </row>
    <row r="288" spans="1:14" x14ac:dyDescent="0.2">
      <c r="A288" s="56"/>
      <c r="D288" s="57"/>
      <c r="E288" s="58"/>
      <c r="F288" s="57"/>
      <c r="G288" s="59"/>
      <c r="H288" s="57"/>
      <c r="I288" s="59"/>
      <c r="J288" s="83"/>
      <c r="K288" s="61"/>
      <c r="L288" s="61"/>
      <c r="M288" s="61"/>
      <c r="N288" s="61"/>
    </row>
    <row r="289" spans="1:14" ht="18.75" customHeight="1" x14ac:dyDescent="0.2">
      <c r="A289" s="84" t="s">
        <v>370</v>
      </c>
      <c r="B289" s="85"/>
      <c r="C289" s="85"/>
      <c r="D289" s="86"/>
      <c r="E289" s="87"/>
      <c r="F289" s="86"/>
      <c r="G289" s="86"/>
      <c r="H289" s="86" t="s">
        <v>3</v>
      </c>
      <c r="I289" s="88"/>
      <c r="J289" s="89"/>
      <c r="K289" s="90"/>
      <c r="L289" s="91">
        <v>598069701</v>
      </c>
      <c r="M289" s="91">
        <v>12880494</v>
      </c>
      <c r="N289" s="91">
        <v>610950195</v>
      </c>
    </row>
    <row r="290" spans="1:14" ht="10.5" customHeight="1" x14ac:dyDescent="0.2">
      <c r="A290" s="92"/>
      <c r="B290" s="93"/>
      <c r="C290" s="93"/>
      <c r="D290" s="94"/>
      <c r="E290" s="95"/>
      <c r="F290" s="94"/>
      <c r="G290" s="96"/>
      <c r="H290" s="97"/>
      <c r="I290" s="98"/>
      <c r="J290" s="99"/>
      <c r="K290" s="100"/>
      <c r="L290" s="100"/>
      <c r="M290" s="100"/>
      <c r="N290" s="100"/>
    </row>
    <row r="291" spans="1:14" x14ac:dyDescent="0.2">
      <c r="A291" s="268" t="s">
        <v>746</v>
      </c>
      <c r="B291" s="268"/>
      <c r="C291" s="268" t="s">
        <v>747</v>
      </c>
      <c r="G291" s="269"/>
      <c r="H291" s="97"/>
      <c r="I291" s="98"/>
      <c r="J291" s="99"/>
    </row>
    <row r="292" spans="1:14" x14ac:dyDescent="0.2">
      <c r="A292" s="268" t="s">
        <v>373</v>
      </c>
      <c r="H292" s="67"/>
    </row>
    <row r="293" spans="1:14" x14ac:dyDescent="0.2">
      <c r="A293" s="268" t="s">
        <v>374</v>
      </c>
    </row>
    <row r="294" spans="1:14" x14ac:dyDescent="0.2">
      <c r="A294" s="268" t="s">
        <v>375</v>
      </c>
    </row>
    <row r="295" spans="1:14" x14ac:dyDescent="0.2">
      <c r="A295" s="268" t="s">
        <v>376</v>
      </c>
    </row>
    <row r="296" spans="1:14" x14ac:dyDescent="0.2">
      <c r="A296" s="268" t="s">
        <v>377</v>
      </c>
    </row>
    <row r="297" spans="1:14" x14ac:dyDescent="0.2">
      <c r="A297" s="270" t="s">
        <v>378</v>
      </c>
      <c r="B297" s="270"/>
    </row>
    <row r="298" spans="1:14" x14ac:dyDescent="0.2">
      <c r="A298" s="270" t="s">
        <v>379</v>
      </c>
    </row>
    <row r="299" spans="1:14" x14ac:dyDescent="0.2">
      <c r="A299" s="270" t="s">
        <v>380</v>
      </c>
    </row>
    <row r="300" spans="1:14" x14ac:dyDescent="0.2">
      <c r="A300" s="270" t="s">
        <v>381</v>
      </c>
    </row>
    <row r="301" spans="1:14" x14ac:dyDescent="0.2">
      <c r="A301" s="56" t="s">
        <v>382</v>
      </c>
      <c r="B301" s="56" t="s">
        <v>383</v>
      </c>
      <c r="G301" s="56" t="s">
        <v>384</v>
      </c>
    </row>
    <row r="302" spans="1:14" x14ac:dyDescent="0.2">
      <c r="A302" s="56" t="s">
        <v>385</v>
      </c>
      <c r="B302" s="56" t="s">
        <v>386</v>
      </c>
      <c r="G302" s="56" t="s">
        <v>387</v>
      </c>
    </row>
    <row r="303" spans="1:14" x14ac:dyDescent="0.2">
      <c r="A303" s="69" t="s">
        <v>714</v>
      </c>
      <c r="I303" s="67"/>
    </row>
    <row r="305" spans="1:14" ht="15" x14ac:dyDescent="0.25">
      <c r="A305" s="271" t="s">
        <v>388</v>
      </c>
      <c r="C305" s="69"/>
      <c r="D305" s="67"/>
      <c r="E305" s="67"/>
    </row>
    <row r="306" spans="1:14" ht="15" x14ac:dyDescent="0.25">
      <c r="A306" s="231" t="s">
        <v>389</v>
      </c>
      <c r="C306" s="69"/>
      <c r="D306" s="67"/>
      <c r="E306" s="67"/>
    </row>
    <row r="307" spans="1:14" ht="15" x14ac:dyDescent="0.25">
      <c r="A307" s="234" t="s">
        <v>743</v>
      </c>
      <c r="C307" s="69"/>
      <c r="D307" s="67"/>
      <c r="E307" s="67"/>
      <c r="J307" s="69"/>
      <c r="K307" s="69"/>
      <c r="L307" s="69"/>
      <c r="M307" s="69"/>
      <c r="N307" s="69"/>
    </row>
    <row r="308" spans="1:14" x14ac:dyDescent="0.2">
      <c r="A308" s="236"/>
      <c r="B308" s="57"/>
      <c r="C308" s="236"/>
      <c r="D308" s="238"/>
      <c r="E308" s="238"/>
      <c r="F308" s="236"/>
      <c r="J308" s="69"/>
      <c r="K308" s="69"/>
      <c r="L308" s="69"/>
      <c r="M308" s="69"/>
      <c r="N308" s="69"/>
    </row>
    <row r="309" spans="1:14" x14ac:dyDescent="0.2">
      <c r="A309" s="340"/>
      <c r="B309" s="341"/>
      <c r="C309" s="342"/>
      <c r="D309" s="343" t="s">
        <v>390</v>
      </c>
      <c r="E309" s="344"/>
      <c r="F309" s="345" t="s">
        <v>391</v>
      </c>
      <c r="J309" s="69"/>
      <c r="K309" s="69"/>
      <c r="L309" s="69"/>
      <c r="M309" s="69"/>
      <c r="N309" s="69"/>
    </row>
    <row r="310" spans="1:14" x14ac:dyDescent="0.2">
      <c r="A310" s="346" t="s">
        <v>4</v>
      </c>
      <c r="B310" s="347" t="s">
        <v>5</v>
      </c>
      <c r="C310" s="324"/>
      <c r="D310" s="348" t="s">
        <v>392</v>
      </c>
      <c r="E310" s="348" t="s">
        <v>393</v>
      </c>
      <c r="F310" s="349" t="s">
        <v>394</v>
      </c>
    </row>
    <row r="311" spans="1:14" x14ac:dyDescent="0.2">
      <c r="A311" s="346" t="s">
        <v>395</v>
      </c>
      <c r="B311" s="347" t="s">
        <v>396</v>
      </c>
      <c r="C311" s="347" t="s">
        <v>7</v>
      </c>
      <c r="D311" s="348" t="s">
        <v>397</v>
      </c>
      <c r="E311" s="348" t="s">
        <v>398</v>
      </c>
      <c r="F311" s="349" t="s">
        <v>399</v>
      </c>
    </row>
    <row r="312" spans="1:14" x14ac:dyDescent="0.2">
      <c r="A312" s="350"/>
      <c r="B312" s="334"/>
      <c r="C312" s="333"/>
      <c r="D312" s="335" t="s">
        <v>35</v>
      </c>
      <c r="E312" s="335" t="s">
        <v>35</v>
      </c>
      <c r="F312" s="351" t="s">
        <v>35</v>
      </c>
    </row>
    <row r="313" spans="1:14" x14ac:dyDescent="0.2">
      <c r="A313" s="236"/>
      <c r="B313" s="57"/>
      <c r="C313" s="236"/>
      <c r="D313" s="283"/>
      <c r="E313" s="283"/>
      <c r="F313" s="284"/>
    </row>
    <row r="314" spans="1:14" x14ac:dyDescent="0.2">
      <c r="A314" s="56" t="s">
        <v>730</v>
      </c>
      <c r="B314" s="57">
        <v>271</v>
      </c>
      <c r="C314" s="57" t="s">
        <v>87</v>
      </c>
      <c r="D314" s="132">
        <v>144334</v>
      </c>
      <c r="E314" s="132">
        <v>71684</v>
      </c>
      <c r="F314" s="285"/>
    </row>
    <row r="315" spans="1:14" x14ac:dyDescent="0.2">
      <c r="A315" s="56" t="s">
        <v>730</v>
      </c>
      <c r="B315" s="57">
        <v>271</v>
      </c>
      <c r="C315" s="57" t="s">
        <v>88</v>
      </c>
      <c r="D315" s="132">
        <v>36565</v>
      </c>
      <c r="E315" s="132">
        <v>18160</v>
      </c>
      <c r="F315" s="285"/>
    </row>
    <row r="316" spans="1:14" x14ac:dyDescent="0.2">
      <c r="A316" s="56" t="s">
        <v>121</v>
      </c>
      <c r="B316" s="71">
        <v>337</v>
      </c>
      <c r="C316" s="57" t="s">
        <v>39</v>
      </c>
      <c r="D316" s="132">
        <v>121086</v>
      </c>
      <c r="E316" s="132">
        <v>50954</v>
      </c>
      <c r="F316" s="285"/>
    </row>
    <row r="317" spans="1:14" x14ac:dyDescent="0.2">
      <c r="A317" s="56" t="s">
        <v>121</v>
      </c>
      <c r="B317" s="71">
        <v>337</v>
      </c>
      <c r="C317" s="57" t="s">
        <v>41</v>
      </c>
      <c r="D317" s="132">
        <v>22434</v>
      </c>
      <c r="E317" s="132">
        <v>9440</v>
      </c>
      <c r="F317" s="285"/>
    </row>
    <row r="318" spans="1:14" x14ac:dyDescent="0.2">
      <c r="A318" s="56" t="s">
        <v>121</v>
      </c>
      <c r="B318" s="71">
        <v>337</v>
      </c>
      <c r="C318" s="57" t="s">
        <v>704</v>
      </c>
      <c r="D318" s="132">
        <v>98894</v>
      </c>
      <c r="E318" s="132">
        <v>61457</v>
      </c>
      <c r="F318" s="285"/>
    </row>
    <row r="319" spans="1:14" x14ac:dyDescent="0.2">
      <c r="A319" s="56" t="s">
        <v>84</v>
      </c>
      <c r="B319" s="71">
        <v>363</v>
      </c>
      <c r="C319" s="57" t="s">
        <v>175</v>
      </c>
      <c r="D319" s="132">
        <v>49793</v>
      </c>
      <c r="E319" s="132">
        <v>19421</v>
      </c>
      <c r="F319" s="285"/>
    </row>
    <row r="320" spans="1:14" x14ac:dyDescent="0.2">
      <c r="A320" s="56" t="s">
        <v>84</v>
      </c>
      <c r="B320" s="71">
        <v>363</v>
      </c>
      <c r="C320" s="57" t="s">
        <v>177</v>
      </c>
      <c r="D320" s="132">
        <v>11950</v>
      </c>
      <c r="E320" s="132">
        <v>4661</v>
      </c>
      <c r="F320" s="285"/>
    </row>
    <row r="321" spans="1:12" x14ac:dyDescent="0.2">
      <c r="A321" s="56" t="s">
        <v>402</v>
      </c>
      <c r="B321" s="71">
        <v>383</v>
      </c>
      <c r="C321" s="57" t="s">
        <v>91</v>
      </c>
      <c r="D321" s="132">
        <v>290658</v>
      </c>
      <c r="E321" s="132">
        <v>26865</v>
      </c>
      <c r="F321" s="285"/>
    </row>
    <row r="322" spans="1:12" x14ac:dyDescent="0.2">
      <c r="A322" s="56" t="s">
        <v>705</v>
      </c>
      <c r="B322" s="71">
        <v>514</v>
      </c>
      <c r="C322" s="57" t="s">
        <v>282</v>
      </c>
      <c r="D322" s="132">
        <v>0</v>
      </c>
      <c r="E322" s="132">
        <v>1461468</v>
      </c>
      <c r="F322" s="285"/>
    </row>
    <row r="323" spans="1:12" x14ac:dyDescent="0.2">
      <c r="A323" s="56" t="s">
        <v>279</v>
      </c>
      <c r="B323" s="71">
        <v>536</v>
      </c>
      <c r="C323" s="57" t="s">
        <v>287</v>
      </c>
      <c r="D323" s="132">
        <v>98479</v>
      </c>
      <c r="E323" s="132">
        <v>36600</v>
      </c>
      <c r="F323" s="94"/>
    </row>
    <row r="324" spans="1:12" x14ac:dyDescent="0.2">
      <c r="A324" s="56" t="s">
        <v>279</v>
      </c>
      <c r="B324" s="71">
        <v>536</v>
      </c>
      <c r="C324" s="57" t="s">
        <v>288</v>
      </c>
      <c r="D324" s="132">
        <v>61598</v>
      </c>
      <c r="E324" s="132">
        <v>189</v>
      </c>
      <c r="F324" s="285"/>
    </row>
    <row r="325" spans="1:12" x14ac:dyDescent="0.2">
      <c r="A325" s="56" t="s">
        <v>279</v>
      </c>
      <c r="B325" s="71">
        <v>607</v>
      </c>
      <c r="C325" s="57" t="s">
        <v>302</v>
      </c>
      <c r="D325" s="132">
        <v>9054925</v>
      </c>
      <c r="E325" s="132">
        <v>453016</v>
      </c>
      <c r="F325" s="285"/>
    </row>
    <row r="326" spans="1:12" x14ac:dyDescent="0.2">
      <c r="A326" s="56" t="s">
        <v>279</v>
      </c>
      <c r="B326" s="71">
        <v>607</v>
      </c>
      <c r="C326" s="57" t="s">
        <v>303</v>
      </c>
      <c r="D326" s="132">
        <v>0</v>
      </c>
      <c r="E326" s="132">
        <v>58801</v>
      </c>
      <c r="F326" s="285"/>
    </row>
    <row r="327" spans="1:12" x14ac:dyDescent="0.2">
      <c r="A327" s="56"/>
      <c r="C327" s="57"/>
      <c r="D327" s="287"/>
      <c r="E327" s="287"/>
      <c r="F327" s="288"/>
    </row>
    <row r="328" spans="1:12" x14ac:dyDescent="0.2">
      <c r="A328" s="289" t="s">
        <v>403</v>
      </c>
      <c r="B328" s="85"/>
      <c r="C328" s="86"/>
      <c r="D328" s="290">
        <v>9990716</v>
      </c>
      <c r="E328" s="290">
        <v>2272716</v>
      </c>
      <c r="F328" s="290">
        <v>0</v>
      </c>
    </row>
    <row r="329" spans="1:12" x14ac:dyDescent="0.2">
      <c r="A329" s="291"/>
      <c r="B329" s="93"/>
      <c r="C329" s="94"/>
      <c r="D329" s="292"/>
      <c r="E329" s="292"/>
      <c r="F329" s="92"/>
    </row>
    <row r="330" spans="1:12" ht="15" x14ac:dyDescent="0.25">
      <c r="A330" s="428" t="s">
        <v>404</v>
      </c>
      <c r="B330" s="429"/>
      <c r="C330" s="429"/>
      <c r="D330" s="372"/>
      <c r="E330" s="372"/>
      <c r="F330" s="430"/>
      <c r="G330" s="430"/>
      <c r="H330" s="372"/>
      <c r="I330" s="372"/>
      <c r="J330" s="372"/>
      <c r="K330" s="372"/>
      <c r="L330" s="316"/>
    </row>
    <row r="331" spans="1:12" ht="15" x14ac:dyDescent="0.25">
      <c r="A331" s="108" t="s">
        <v>389</v>
      </c>
      <c r="B331" s="429"/>
      <c r="C331" s="429"/>
      <c r="D331" s="372"/>
      <c r="E331" s="372"/>
      <c r="F331" s="430"/>
      <c r="G331" s="430"/>
      <c r="H331" s="372"/>
      <c r="I331" s="372"/>
      <c r="J331" s="372"/>
      <c r="K331" s="372"/>
      <c r="L331" s="316"/>
    </row>
    <row r="332" spans="1:12" ht="12.75" x14ac:dyDescent="0.2">
      <c r="A332" s="364" t="s">
        <v>743</v>
      </c>
      <c r="B332" s="372"/>
      <c r="C332" s="372"/>
      <c r="D332" s="372"/>
      <c r="E332" s="372"/>
      <c r="F332" s="430"/>
      <c r="G332" s="430"/>
      <c r="H332" s="372"/>
      <c r="I332" s="372"/>
      <c r="J332" s="372"/>
      <c r="K332" s="372"/>
      <c r="L332" s="316"/>
    </row>
    <row r="333" spans="1:12" x14ac:dyDescent="0.2">
      <c r="A333" s="431"/>
      <c r="B333" s="431"/>
      <c r="C333" s="431"/>
      <c r="D333" s="431"/>
      <c r="E333" s="431"/>
      <c r="F333" s="432"/>
      <c r="G333" s="432"/>
      <c r="H333" s="431"/>
      <c r="I333" s="431"/>
      <c r="J333" s="431"/>
      <c r="K333" s="431"/>
      <c r="L333" s="316"/>
    </row>
    <row r="334" spans="1:12" x14ac:dyDescent="0.2">
      <c r="A334" s="340"/>
      <c r="B334" s="341" t="s">
        <v>405</v>
      </c>
      <c r="C334" s="341"/>
      <c r="D334" s="341"/>
      <c r="E334" s="352"/>
      <c r="F334" s="341" t="s">
        <v>406</v>
      </c>
      <c r="G334" s="341" t="s">
        <v>407</v>
      </c>
      <c r="H334" s="341" t="s">
        <v>408</v>
      </c>
      <c r="I334" s="341" t="s">
        <v>14</v>
      </c>
      <c r="J334" s="341" t="s">
        <v>408</v>
      </c>
      <c r="K334" s="341" t="s">
        <v>409</v>
      </c>
      <c r="L334" s="341" t="s">
        <v>410</v>
      </c>
    </row>
    <row r="335" spans="1:12" x14ac:dyDescent="0.2">
      <c r="A335" s="346" t="s">
        <v>411</v>
      </c>
      <c r="B335" s="347" t="s">
        <v>412</v>
      </c>
      <c r="C335" s="347" t="s">
        <v>413</v>
      </c>
      <c r="D335" s="347" t="s">
        <v>5</v>
      </c>
      <c r="E335" s="347" t="s">
        <v>7</v>
      </c>
      <c r="F335" s="347" t="s">
        <v>15</v>
      </c>
      <c r="G335" s="347" t="s">
        <v>414</v>
      </c>
      <c r="H335" s="347" t="s">
        <v>415</v>
      </c>
      <c r="I335" s="347" t="s">
        <v>416</v>
      </c>
      <c r="J335" s="347" t="s">
        <v>417</v>
      </c>
      <c r="K335" s="347" t="s">
        <v>418</v>
      </c>
      <c r="L335" s="347" t="s">
        <v>419</v>
      </c>
    </row>
    <row r="336" spans="1:12" x14ac:dyDescent="0.2">
      <c r="A336" s="346" t="s">
        <v>395</v>
      </c>
      <c r="B336" s="347" t="s">
        <v>420</v>
      </c>
      <c r="C336" s="347" t="s">
        <v>421</v>
      </c>
      <c r="D336" s="347" t="s">
        <v>422</v>
      </c>
      <c r="E336" s="324"/>
      <c r="F336" s="347" t="s">
        <v>423</v>
      </c>
      <c r="G336" s="347" t="s">
        <v>424</v>
      </c>
      <c r="H336" s="347" t="s">
        <v>425</v>
      </c>
      <c r="I336" s="347" t="s">
        <v>426</v>
      </c>
      <c r="J336" s="347" t="s">
        <v>22</v>
      </c>
      <c r="K336" s="353" t="s">
        <v>22</v>
      </c>
      <c r="L336" s="353" t="s">
        <v>427</v>
      </c>
    </row>
    <row r="337" spans="1:12" x14ac:dyDescent="0.2">
      <c r="A337" s="350"/>
      <c r="B337" s="334" t="s">
        <v>428</v>
      </c>
      <c r="C337" s="334"/>
      <c r="D337" s="334"/>
      <c r="E337" s="333"/>
      <c r="F337" s="354"/>
      <c r="G337" s="354"/>
      <c r="H337" s="334"/>
      <c r="I337" s="334" t="s">
        <v>35</v>
      </c>
      <c r="J337" s="334"/>
      <c r="K337" s="355"/>
      <c r="L337" s="355" t="s">
        <v>429</v>
      </c>
    </row>
    <row r="338" spans="1:12" x14ac:dyDescent="0.2">
      <c r="A338" s="431"/>
      <c r="B338" s="431"/>
      <c r="C338" s="431"/>
      <c r="D338" s="431"/>
      <c r="E338" s="431"/>
      <c r="F338" s="432"/>
      <c r="G338" s="432"/>
      <c r="H338" s="431"/>
      <c r="I338" s="431"/>
      <c r="J338" s="431"/>
      <c r="K338" s="431"/>
      <c r="L338" s="316"/>
    </row>
    <row r="339" spans="1:12" ht="15.75" x14ac:dyDescent="0.25">
      <c r="A339" s="433" t="s">
        <v>748</v>
      </c>
      <c r="B339" s="37"/>
      <c r="C339" s="372"/>
      <c r="D339" s="68"/>
      <c r="E339" s="38"/>
      <c r="F339" s="314"/>
      <c r="G339" s="38"/>
      <c r="H339" s="315"/>
      <c r="I339" s="315"/>
      <c r="J339" s="315"/>
      <c r="K339" s="315"/>
      <c r="L339" s="316"/>
    </row>
    <row r="340" spans="1:12" x14ac:dyDescent="0.2">
      <c r="A340" s="37"/>
      <c r="B340" s="37"/>
      <c r="C340" s="372"/>
      <c r="D340" s="68"/>
      <c r="E340" s="38"/>
      <c r="F340" s="314"/>
      <c r="G340" s="38"/>
      <c r="H340" s="315"/>
      <c r="I340" s="315"/>
      <c r="J340" s="315"/>
      <c r="K340" s="315"/>
      <c r="L340" s="316"/>
    </row>
    <row r="341" spans="1:12" x14ac:dyDescent="0.2">
      <c r="A341" s="434"/>
      <c r="B341" s="381"/>
      <c r="C341" s="381"/>
      <c r="D341" s="381"/>
      <c r="E341" s="381"/>
      <c r="F341" s="435"/>
      <c r="G341" s="435"/>
      <c r="H341" s="379">
        <v>0</v>
      </c>
      <c r="I341" s="379">
        <v>0</v>
      </c>
      <c r="J341" s="379">
        <v>0</v>
      </c>
      <c r="K341" s="379">
        <v>0</v>
      </c>
      <c r="L341" s="379">
        <v>0</v>
      </c>
    </row>
    <row r="342" spans="1:12" x14ac:dyDescent="0.2">
      <c r="A342" s="436"/>
      <c r="B342" s="372"/>
      <c r="C342" s="372"/>
      <c r="D342" s="372"/>
      <c r="E342" s="372"/>
      <c r="F342" s="430"/>
      <c r="G342" s="430"/>
      <c r="H342" s="388"/>
      <c r="I342" s="388"/>
      <c r="J342" s="388"/>
      <c r="K342" s="388"/>
      <c r="L342" s="316"/>
    </row>
    <row r="343" spans="1:12" x14ac:dyDescent="0.2">
      <c r="A343" s="437" t="s">
        <v>431</v>
      </c>
      <c r="B343" s="372"/>
      <c r="C343" s="372"/>
      <c r="D343" s="372"/>
      <c r="E343" s="372"/>
      <c r="F343" s="430"/>
      <c r="G343" s="430"/>
      <c r="H343" s="393"/>
      <c r="I343" s="393"/>
      <c r="J343" s="393"/>
      <c r="K343" s="393"/>
      <c r="L343" s="316"/>
    </row>
    <row r="344" spans="1:12" x14ac:dyDescent="0.2">
      <c r="A344" s="438" t="s">
        <v>432</v>
      </c>
      <c r="B344" s="372"/>
      <c r="C344" s="372"/>
      <c r="D344" s="372"/>
      <c r="E344" s="439"/>
      <c r="F344" s="440"/>
      <c r="G344" s="441"/>
      <c r="H344" s="393"/>
      <c r="I344" s="393"/>
      <c r="J344" s="393"/>
      <c r="K344" s="393"/>
      <c r="L344" s="316"/>
    </row>
    <row r="345" spans="1:12" x14ac:dyDescent="0.2">
      <c r="A345" s="438" t="s">
        <v>433</v>
      </c>
      <c r="B345" s="372"/>
      <c r="C345" s="372"/>
      <c r="D345" s="372"/>
      <c r="E345" s="372"/>
      <c r="F345" s="430"/>
      <c r="G345" s="430"/>
      <c r="H345" s="372"/>
      <c r="I345" s="372"/>
      <c r="J345" s="372"/>
      <c r="K345" s="372"/>
      <c r="L345" s="316"/>
    </row>
    <row r="346" spans="1:12" x14ac:dyDescent="0.2">
      <c r="A346" s="442"/>
      <c r="B346" s="372"/>
      <c r="C346" s="372"/>
      <c r="D346" s="372"/>
      <c r="E346" s="372"/>
      <c r="F346" s="430"/>
      <c r="G346" s="430"/>
      <c r="H346" s="393"/>
      <c r="I346" s="393"/>
      <c r="J346" s="393"/>
      <c r="K346" s="393"/>
      <c r="L346" s="316"/>
    </row>
    <row r="347" spans="1:12" x14ac:dyDescent="0.2">
      <c r="A347" s="340" t="s">
        <v>434</v>
      </c>
      <c r="B347" s="352"/>
      <c r="C347" s="352"/>
      <c r="D347" s="352"/>
      <c r="E347" s="352"/>
      <c r="F347" s="357"/>
    </row>
    <row r="348" spans="1:12" ht="22.5" x14ac:dyDescent="0.2">
      <c r="A348" s="358" t="s">
        <v>435</v>
      </c>
      <c r="B348" s="359" t="s">
        <v>436</v>
      </c>
      <c r="C348" s="359" t="s">
        <v>437</v>
      </c>
      <c r="D348" s="360" t="s">
        <v>438</v>
      </c>
      <c r="E348" s="359" t="s">
        <v>439</v>
      </c>
      <c r="F348" s="361" t="s">
        <v>440</v>
      </c>
    </row>
    <row r="349" spans="1:12" ht="67.5" x14ac:dyDescent="0.2">
      <c r="A349" s="194">
        <v>193</v>
      </c>
      <c r="B349" s="195" t="s">
        <v>37</v>
      </c>
      <c r="C349" s="195" t="s">
        <v>441</v>
      </c>
      <c r="D349" s="195" t="s">
        <v>442</v>
      </c>
      <c r="E349" s="196" t="s">
        <v>443</v>
      </c>
      <c r="F349" s="197" t="s">
        <v>444</v>
      </c>
    </row>
    <row r="350" spans="1:12" ht="67.5" x14ac:dyDescent="0.2">
      <c r="A350" s="198">
        <v>199</v>
      </c>
      <c r="B350" s="199" t="s">
        <v>42</v>
      </c>
      <c r="C350" s="199" t="s">
        <v>441</v>
      </c>
      <c r="D350" s="199" t="s">
        <v>442</v>
      </c>
      <c r="E350" s="200" t="s">
        <v>443</v>
      </c>
      <c r="F350" s="201" t="s">
        <v>445</v>
      </c>
    </row>
    <row r="351" spans="1:12" ht="90" x14ac:dyDescent="0.2">
      <c r="A351" s="194">
        <v>202</v>
      </c>
      <c r="B351" s="195" t="s">
        <v>45</v>
      </c>
      <c r="C351" s="195" t="s">
        <v>441</v>
      </c>
      <c r="D351" s="195" t="s">
        <v>442</v>
      </c>
      <c r="E351" s="196" t="s">
        <v>446</v>
      </c>
      <c r="F351" s="197" t="s">
        <v>447</v>
      </c>
    </row>
    <row r="352" spans="1:12" ht="22.5" x14ac:dyDescent="0.2">
      <c r="A352" s="198">
        <v>211</v>
      </c>
      <c r="B352" s="199" t="s">
        <v>50</v>
      </c>
      <c r="C352" s="199" t="s">
        <v>448</v>
      </c>
      <c r="D352" s="199" t="s">
        <v>442</v>
      </c>
      <c r="E352" s="199" t="s">
        <v>449</v>
      </c>
      <c r="F352" s="199" t="s">
        <v>450</v>
      </c>
    </row>
    <row r="353" spans="1:6" ht="33.75" x14ac:dyDescent="0.2">
      <c r="A353" s="194">
        <v>221</v>
      </c>
      <c r="B353" s="195" t="s">
        <v>55</v>
      </c>
      <c r="C353" s="195" t="s">
        <v>448</v>
      </c>
      <c r="D353" s="195" t="s">
        <v>451</v>
      </c>
      <c r="E353" s="199" t="s">
        <v>452</v>
      </c>
      <c r="F353" s="199" t="s">
        <v>453</v>
      </c>
    </row>
    <row r="354" spans="1:6" ht="22.5" x14ac:dyDescent="0.2">
      <c r="A354" s="198">
        <v>225</v>
      </c>
      <c r="B354" s="199" t="s">
        <v>63</v>
      </c>
      <c r="C354" s="199" t="s">
        <v>454</v>
      </c>
      <c r="D354" s="199" t="s">
        <v>455</v>
      </c>
      <c r="E354" s="199" t="s">
        <v>456</v>
      </c>
      <c r="F354" s="199" t="s">
        <v>457</v>
      </c>
    </row>
    <row r="355" spans="1:6" x14ac:dyDescent="0.2">
      <c r="A355" s="194">
        <v>226</v>
      </c>
      <c r="B355" s="195" t="s">
        <v>458</v>
      </c>
      <c r="C355" s="195" t="s">
        <v>448</v>
      </c>
      <c r="D355" s="195" t="s">
        <v>442</v>
      </c>
      <c r="E355" s="195" t="s">
        <v>459</v>
      </c>
      <c r="F355" s="195" t="s">
        <v>460</v>
      </c>
    </row>
    <row r="356" spans="1:6" x14ac:dyDescent="0.2">
      <c r="A356" s="198">
        <v>228</v>
      </c>
      <c r="B356" s="199" t="s">
        <v>68</v>
      </c>
      <c r="C356" s="199" t="s">
        <v>454</v>
      </c>
      <c r="D356" s="199" t="s">
        <v>455</v>
      </c>
      <c r="E356" s="199" t="s">
        <v>461</v>
      </c>
      <c r="F356" s="199" t="s">
        <v>461</v>
      </c>
    </row>
    <row r="357" spans="1:6" ht="22.5" x14ac:dyDescent="0.2">
      <c r="A357" s="194">
        <v>233</v>
      </c>
      <c r="B357" s="195" t="s">
        <v>462</v>
      </c>
      <c r="C357" s="195" t="s">
        <v>448</v>
      </c>
      <c r="D357" s="195" t="s">
        <v>463</v>
      </c>
      <c r="E357" s="199" t="s">
        <v>464</v>
      </c>
      <c r="F357" s="199" t="s">
        <v>465</v>
      </c>
    </row>
    <row r="358" spans="1:6" ht="33.75" x14ac:dyDescent="0.2">
      <c r="A358" s="198">
        <v>236</v>
      </c>
      <c r="B358" s="199" t="s">
        <v>70</v>
      </c>
      <c r="C358" s="199" t="s">
        <v>441</v>
      </c>
      <c r="D358" s="199" t="s">
        <v>455</v>
      </c>
      <c r="E358" s="199" t="s">
        <v>466</v>
      </c>
      <c r="F358" s="199" t="s">
        <v>467</v>
      </c>
    </row>
    <row r="359" spans="1:6" ht="22.5" x14ac:dyDescent="0.2">
      <c r="A359" s="194">
        <v>239</v>
      </c>
      <c r="B359" s="195" t="s">
        <v>468</v>
      </c>
      <c r="C359" s="195" t="s">
        <v>469</v>
      </c>
      <c r="D359" s="195" t="s">
        <v>442</v>
      </c>
      <c r="E359" s="195" t="s">
        <v>470</v>
      </c>
      <c r="F359" s="195" t="s">
        <v>470</v>
      </c>
    </row>
    <row r="360" spans="1:6" x14ac:dyDescent="0.2">
      <c r="A360" s="198">
        <v>243</v>
      </c>
      <c r="B360" s="199" t="s">
        <v>471</v>
      </c>
      <c r="C360" s="199" t="s">
        <v>469</v>
      </c>
      <c r="D360" s="199" t="s">
        <v>442</v>
      </c>
      <c r="E360" s="199" t="s">
        <v>472</v>
      </c>
      <c r="F360" s="199" t="s">
        <v>472</v>
      </c>
    </row>
    <row r="361" spans="1:6" ht="45" x14ac:dyDescent="0.2">
      <c r="A361" s="194">
        <v>245</v>
      </c>
      <c r="B361" s="195" t="s">
        <v>74</v>
      </c>
      <c r="C361" s="195" t="s">
        <v>448</v>
      </c>
      <c r="D361" s="195" t="s">
        <v>451</v>
      </c>
      <c r="E361" s="199" t="s">
        <v>473</v>
      </c>
      <c r="F361" s="199" t="s">
        <v>474</v>
      </c>
    </row>
    <row r="362" spans="1:6" ht="45" x14ac:dyDescent="0.2">
      <c r="A362" s="198">
        <v>247</v>
      </c>
      <c r="B362" s="199" t="s">
        <v>79</v>
      </c>
      <c r="C362" s="199" t="s">
        <v>448</v>
      </c>
      <c r="D362" s="199" t="s">
        <v>451</v>
      </c>
      <c r="E362" s="199" t="s">
        <v>475</v>
      </c>
      <c r="F362" s="199" t="s">
        <v>476</v>
      </c>
    </row>
    <row r="363" spans="1:6" ht="22.5" x14ac:dyDescent="0.2">
      <c r="A363" s="194">
        <v>262</v>
      </c>
      <c r="B363" s="195" t="s">
        <v>477</v>
      </c>
      <c r="C363" s="195" t="s">
        <v>478</v>
      </c>
      <c r="D363" s="195" t="s">
        <v>442</v>
      </c>
      <c r="E363" s="195" t="s">
        <v>479</v>
      </c>
      <c r="F363" s="195" t="s">
        <v>479</v>
      </c>
    </row>
    <row r="364" spans="1:6" ht="33.75" x14ac:dyDescent="0.2">
      <c r="A364" s="198">
        <v>265</v>
      </c>
      <c r="B364" s="199" t="s">
        <v>480</v>
      </c>
      <c r="C364" s="199" t="s">
        <v>481</v>
      </c>
      <c r="D364" s="199" t="s">
        <v>451</v>
      </c>
      <c r="E364" s="199" t="s">
        <v>482</v>
      </c>
      <c r="F364" s="199" t="s">
        <v>483</v>
      </c>
    </row>
    <row r="365" spans="1:6" x14ac:dyDescent="0.2">
      <c r="A365" s="194">
        <v>270</v>
      </c>
      <c r="B365" s="195" t="s">
        <v>83</v>
      </c>
      <c r="C365" s="195" t="s">
        <v>454</v>
      </c>
      <c r="D365" s="195" t="s">
        <v>455</v>
      </c>
      <c r="E365" s="195" t="s">
        <v>461</v>
      </c>
      <c r="F365" s="195" t="s">
        <v>461</v>
      </c>
    </row>
    <row r="366" spans="1:6" ht="45" x14ac:dyDescent="0.2">
      <c r="A366" s="198">
        <v>271</v>
      </c>
      <c r="B366" s="199" t="s">
        <v>85</v>
      </c>
      <c r="C366" s="199" t="s">
        <v>484</v>
      </c>
      <c r="D366" s="199" t="s">
        <v>451</v>
      </c>
      <c r="E366" s="199" t="s">
        <v>485</v>
      </c>
      <c r="F366" s="199" t="s">
        <v>486</v>
      </c>
    </row>
    <row r="367" spans="1:6" ht="22.5" x14ac:dyDescent="0.2">
      <c r="A367" s="194">
        <v>278</v>
      </c>
      <c r="B367" s="195" t="s">
        <v>487</v>
      </c>
      <c r="C367" s="195" t="s">
        <v>488</v>
      </c>
      <c r="D367" s="195" t="s">
        <v>442</v>
      </c>
      <c r="E367" s="195" t="s">
        <v>489</v>
      </c>
      <c r="F367" s="195" t="s">
        <v>489</v>
      </c>
    </row>
    <row r="368" spans="1:6" ht="22.5" x14ac:dyDescent="0.2">
      <c r="A368" s="198">
        <v>280</v>
      </c>
      <c r="B368" s="199" t="s">
        <v>490</v>
      </c>
      <c r="C368" s="199" t="s">
        <v>448</v>
      </c>
      <c r="D368" s="199" t="s">
        <v>491</v>
      </c>
      <c r="E368" s="199" t="s">
        <v>492</v>
      </c>
      <c r="F368" s="199" t="s">
        <v>493</v>
      </c>
    </row>
    <row r="369" spans="1:6" ht="45" x14ac:dyDescent="0.2">
      <c r="A369" s="194">
        <v>282</v>
      </c>
      <c r="B369" s="195" t="s">
        <v>90</v>
      </c>
      <c r="C369" s="195" t="s">
        <v>484</v>
      </c>
      <c r="D369" s="195" t="s">
        <v>451</v>
      </c>
      <c r="E369" s="199" t="s">
        <v>494</v>
      </c>
      <c r="F369" s="199" t="s">
        <v>495</v>
      </c>
    </row>
    <row r="370" spans="1:6" ht="33.75" x14ac:dyDescent="0.2">
      <c r="A370" s="198">
        <v>283</v>
      </c>
      <c r="B370" s="199" t="s">
        <v>96</v>
      </c>
      <c r="C370" s="199" t="s">
        <v>441</v>
      </c>
      <c r="D370" s="199" t="s">
        <v>455</v>
      </c>
      <c r="E370" s="199" t="s">
        <v>496</v>
      </c>
      <c r="F370" s="202" t="s">
        <v>497</v>
      </c>
    </row>
    <row r="371" spans="1:6" x14ac:dyDescent="0.2">
      <c r="A371" s="194">
        <v>290</v>
      </c>
      <c r="B371" s="195" t="s">
        <v>498</v>
      </c>
      <c r="C371" s="195" t="s">
        <v>484</v>
      </c>
      <c r="D371" s="195" t="s">
        <v>499</v>
      </c>
      <c r="E371" s="195"/>
      <c r="F371" s="195" t="s">
        <v>500</v>
      </c>
    </row>
    <row r="372" spans="1:6" ht="56.25" x14ac:dyDescent="0.2">
      <c r="A372" s="198">
        <v>294</v>
      </c>
      <c r="B372" s="199" t="s">
        <v>100</v>
      </c>
      <c r="C372" s="199" t="s">
        <v>448</v>
      </c>
      <c r="D372" s="199" t="s">
        <v>451</v>
      </c>
      <c r="E372" s="200" t="s">
        <v>501</v>
      </c>
      <c r="F372" s="200" t="s">
        <v>502</v>
      </c>
    </row>
    <row r="373" spans="1:6" ht="22.5" x14ac:dyDescent="0.2">
      <c r="A373" s="194">
        <v>295</v>
      </c>
      <c r="B373" s="195" t="s">
        <v>503</v>
      </c>
      <c r="C373" s="195" t="s">
        <v>484</v>
      </c>
      <c r="D373" s="195" t="s">
        <v>504</v>
      </c>
      <c r="E373" s="195" t="s">
        <v>505</v>
      </c>
      <c r="F373" s="195" t="s">
        <v>505</v>
      </c>
    </row>
    <row r="374" spans="1:6" x14ac:dyDescent="0.2">
      <c r="A374" s="198">
        <v>299</v>
      </c>
      <c r="B374" s="199" t="s">
        <v>506</v>
      </c>
      <c r="C374" s="199" t="s">
        <v>484</v>
      </c>
      <c r="D374" s="199" t="s">
        <v>499</v>
      </c>
      <c r="E374" s="199"/>
      <c r="F374" s="199" t="s">
        <v>500</v>
      </c>
    </row>
    <row r="375" spans="1:6" ht="22.5" x14ac:dyDescent="0.2">
      <c r="A375" s="194">
        <v>300</v>
      </c>
      <c r="B375" s="195" t="s">
        <v>105</v>
      </c>
      <c r="C375" s="195" t="s">
        <v>481</v>
      </c>
      <c r="D375" s="195" t="s">
        <v>455</v>
      </c>
      <c r="E375" s="195" t="s">
        <v>507</v>
      </c>
      <c r="F375" s="195" t="s">
        <v>508</v>
      </c>
    </row>
    <row r="376" spans="1:6" ht="22.5" x14ac:dyDescent="0.2">
      <c r="A376" s="198">
        <v>304</v>
      </c>
      <c r="B376" s="199" t="s">
        <v>509</v>
      </c>
      <c r="C376" s="199" t="s">
        <v>478</v>
      </c>
      <c r="D376" s="199" t="s">
        <v>510</v>
      </c>
      <c r="E376" s="199" t="s">
        <v>511</v>
      </c>
      <c r="F376" s="199" t="s">
        <v>512</v>
      </c>
    </row>
    <row r="377" spans="1:6" ht="22.5" x14ac:dyDescent="0.2">
      <c r="A377" s="198" t="s">
        <v>513</v>
      </c>
      <c r="B377" s="199" t="s">
        <v>514</v>
      </c>
      <c r="C377" s="199" t="s">
        <v>448</v>
      </c>
      <c r="D377" s="199" t="s">
        <v>515</v>
      </c>
      <c r="E377" s="199" t="s">
        <v>516</v>
      </c>
      <c r="F377" s="199" t="s">
        <v>517</v>
      </c>
    </row>
    <row r="378" spans="1:6" ht="33.75" x14ac:dyDescent="0.2">
      <c r="A378" s="194">
        <v>311</v>
      </c>
      <c r="B378" s="195" t="s">
        <v>518</v>
      </c>
      <c r="C378" s="195" t="s">
        <v>478</v>
      </c>
      <c r="D378" s="195" t="s">
        <v>519</v>
      </c>
      <c r="E378" s="195" t="s">
        <v>520</v>
      </c>
      <c r="F378" s="195" t="s">
        <v>521</v>
      </c>
    </row>
    <row r="379" spans="1:6" x14ac:dyDescent="0.2">
      <c r="A379" s="198">
        <v>312</v>
      </c>
      <c r="B379" s="199" t="s">
        <v>522</v>
      </c>
      <c r="C379" s="199" t="s">
        <v>523</v>
      </c>
      <c r="D379" s="199" t="s">
        <v>442</v>
      </c>
      <c r="E379" s="199" t="s">
        <v>524</v>
      </c>
      <c r="F379" s="199" t="s">
        <v>524</v>
      </c>
    </row>
    <row r="380" spans="1:6" ht="56.25" x14ac:dyDescent="0.2">
      <c r="A380" s="194">
        <v>313</v>
      </c>
      <c r="B380" s="195" t="s">
        <v>525</v>
      </c>
      <c r="C380" s="195" t="s">
        <v>526</v>
      </c>
      <c r="D380" s="195" t="s">
        <v>527</v>
      </c>
      <c r="E380" s="199" t="s">
        <v>528</v>
      </c>
      <c r="F380" s="195" t="s">
        <v>529</v>
      </c>
    </row>
    <row r="381" spans="1:6" ht="22.5" x14ac:dyDescent="0.2">
      <c r="A381" s="198">
        <v>315</v>
      </c>
      <c r="B381" s="199" t="s">
        <v>530</v>
      </c>
      <c r="C381" s="199" t="s">
        <v>531</v>
      </c>
      <c r="D381" s="199" t="s">
        <v>532</v>
      </c>
      <c r="E381" s="199"/>
      <c r="F381" s="199" t="s">
        <v>500</v>
      </c>
    </row>
    <row r="382" spans="1:6" x14ac:dyDescent="0.2">
      <c r="A382" s="194">
        <v>316</v>
      </c>
      <c r="B382" s="195" t="s">
        <v>530</v>
      </c>
      <c r="C382" s="195" t="s">
        <v>484</v>
      </c>
      <c r="D382" s="195" t="s">
        <v>499</v>
      </c>
      <c r="E382" s="195"/>
      <c r="F382" s="195" t="s">
        <v>500</v>
      </c>
    </row>
    <row r="383" spans="1:6" x14ac:dyDescent="0.2">
      <c r="A383" s="198">
        <v>319</v>
      </c>
      <c r="B383" s="199" t="s">
        <v>110</v>
      </c>
      <c r="C383" s="199" t="s">
        <v>454</v>
      </c>
      <c r="D383" s="199" t="s">
        <v>455</v>
      </c>
      <c r="E383" s="199" t="s">
        <v>461</v>
      </c>
      <c r="F383" s="199" t="s">
        <v>461</v>
      </c>
    </row>
    <row r="384" spans="1:6" ht="56.25" x14ac:dyDescent="0.2">
      <c r="A384" s="194">
        <v>322</v>
      </c>
      <c r="B384" s="195" t="s">
        <v>112</v>
      </c>
      <c r="C384" s="195" t="s">
        <v>484</v>
      </c>
      <c r="D384" s="195" t="s">
        <v>451</v>
      </c>
      <c r="E384" s="199" t="s">
        <v>533</v>
      </c>
      <c r="F384" s="199" t="s">
        <v>474</v>
      </c>
    </row>
    <row r="385" spans="1:6" ht="33.75" x14ac:dyDescent="0.2">
      <c r="A385" s="198">
        <v>323</v>
      </c>
      <c r="B385" s="199" t="s">
        <v>534</v>
      </c>
      <c r="C385" s="199" t="s">
        <v>523</v>
      </c>
      <c r="D385" s="199" t="s">
        <v>535</v>
      </c>
      <c r="E385" s="199" t="s">
        <v>536</v>
      </c>
      <c r="F385" s="199" t="s">
        <v>537</v>
      </c>
    </row>
    <row r="386" spans="1:6" ht="22.5" x14ac:dyDescent="0.2">
      <c r="A386" s="203">
        <v>330</v>
      </c>
      <c r="B386" s="204" t="s">
        <v>538</v>
      </c>
      <c r="C386" s="204" t="s">
        <v>481</v>
      </c>
      <c r="D386" s="204" t="s">
        <v>539</v>
      </c>
      <c r="E386" s="204" t="s">
        <v>540</v>
      </c>
      <c r="F386" s="204" t="s">
        <v>540</v>
      </c>
    </row>
    <row r="387" spans="1:6" ht="22.5" x14ac:dyDescent="0.2">
      <c r="A387" s="205">
        <v>331</v>
      </c>
      <c r="B387" s="202" t="s">
        <v>541</v>
      </c>
      <c r="C387" s="202" t="s">
        <v>531</v>
      </c>
      <c r="D387" s="202" t="s">
        <v>542</v>
      </c>
      <c r="E387" s="202" t="s">
        <v>543</v>
      </c>
      <c r="F387" s="202" t="s">
        <v>544</v>
      </c>
    </row>
    <row r="388" spans="1:6" ht="33.75" x14ac:dyDescent="0.2">
      <c r="A388" s="205">
        <v>332</v>
      </c>
      <c r="B388" s="202" t="s">
        <v>541</v>
      </c>
      <c r="C388" s="202" t="s">
        <v>545</v>
      </c>
      <c r="D388" s="202" t="s">
        <v>546</v>
      </c>
      <c r="E388" s="202" t="s">
        <v>547</v>
      </c>
      <c r="F388" s="202" t="s">
        <v>548</v>
      </c>
    </row>
    <row r="389" spans="1:6" ht="22.5" x14ac:dyDescent="0.2">
      <c r="A389" s="203" t="s">
        <v>549</v>
      </c>
      <c r="B389" s="204" t="s">
        <v>550</v>
      </c>
      <c r="C389" s="204" t="s">
        <v>448</v>
      </c>
      <c r="D389" s="204" t="s">
        <v>515</v>
      </c>
      <c r="E389" s="204" t="s">
        <v>516</v>
      </c>
      <c r="F389" s="204" t="s">
        <v>517</v>
      </c>
    </row>
    <row r="390" spans="1:6" x14ac:dyDescent="0.2">
      <c r="A390" s="205" t="s">
        <v>551</v>
      </c>
      <c r="B390" s="202" t="s">
        <v>122</v>
      </c>
      <c r="C390" s="202" t="s">
        <v>552</v>
      </c>
      <c r="D390" s="202" t="s">
        <v>455</v>
      </c>
      <c r="E390" s="202" t="s">
        <v>553</v>
      </c>
      <c r="F390" s="202" t="s">
        <v>553</v>
      </c>
    </row>
    <row r="391" spans="1:6" x14ac:dyDescent="0.2">
      <c r="A391" s="203">
        <v>338</v>
      </c>
      <c r="B391" s="204" t="s">
        <v>554</v>
      </c>
      <c r="C391" s="204" t="s">
        <v>478</v>
      </c>
      <c r="D391" s="204" t="s">
        <v>442</v>
      </c>
      <c r="E391" s="202" t="s">
        <v>555</v>
      </c>
      <c r="F391" s="202" t="s">
        <v>555</v>
      </c>
    </row>
    <row r="392" spans="1:6" ht="22.5" x14ac:dyDescent="0.2">
      <c r="A392" s="205">
        <v>341</v>
      </c>
      <c r="B392" s="202" t="s">
        <v>133</v>
      </c>
      <c r="C392" s="202" t="s">
        <v>454</v>
      </c>
      <c r="D392" s="202" t="s">
        <v>442</v>
      </c>
      <c r="E392" s="202" t="s">
        <v>556</v>
      </c>
      <c r="F392" s="202" t="s">
        <v>556</v>
      </c>
    </row>
    <row r="393" spans="1:6" ht="22.5" x14ac:dyDescent="0.2">
      <c r="A393" s="203">
        <v>342</v>
      </c>
      <c r="B393" s="204" t="s">
        <v>557</v>
      </c>
      <c r="C393" s="204" t="s">
        <v>484</v>
      </c>
      <c r="D393" s="204" t="s">
        <v>558</v>
      </c>
      <c r="E393" s="202" t="s">
        <v>505</v>
      </c>
      <c r="F393" s="204" t="s">
        <v>505</v>
      </c>
    </row>
    <row r="394" spans="1:6" ht="33.75" x14ac:dyDescent="0.2">
      <c r="A394" s="205">
        <v>346</v>
      </c>
      <c r="B394" s="202" t="s">
        <v>559</v>
      </c>
      <c r="C394" s="202" t="s">
        <v>478</v>
      </c>
      <c r="D394" s="202" t="s">
        <v>519</v>
      </c>
      <c r="E394" s="202" t="s">
        <v>560</v>
      </c>
      <c r="F394" s="202" t="s">
        <v>521</v>
      </c>
    </row>
    <row r="395" spans="1:6" ht="22.5" x14ac:dyDescent="0.2">
      <c r="A395" s="203" t="s">
        <v>561</v>
      </c>
      <c r="B395" s="204" t="s">
        <v>137</v>
      </c>
      <c r="C395" s="204" t="s">
        <v>484</v>
      </c>
      <c r="D395" s="202" t="s">
        <v>451</v>
      </c>
      <c r="E395" s="202" t="s">
        <v>562</v>
      </c>
      <c r="F395" s="202" t="s">
        <v>562</v>
      </c>
    </row>
    <row r="396" spans="1:6" ht="22.5" x14ac:dyDescent="0.2">
      <c r="A396" s="205">
        <v>354</v>
      </c>
      <c r="B396" s="202" t="s">
        <v>563</v>
      </c>
      <c r="C396" s="202" t="s">
        <v>531</v>
      </c>
      <c r="D396" s="202" t="s">
        <v>564</v>
      </c>
      <c r="E396" s="202" t="s">
        <v>565</v>
      </c>
      <c r="F396" s="202" t="s">
        <v>565</v>
      </c>
    </row>
    <row r="397" spans="1:6" x14ac:dyDescent="0.2">
      <c r="A397" s="203">
        <v>361</v>
      </c>
      <c r="B397" s="204" t="s">
        <v>566</v>
      </c>
      <c r="C397" s="204" t="s">
        <v>523</v>
      </c>
      <c r="D397" s="204" t="s">
        <v>442</v>
      </c>
      <c r="E397" s="204" t="s">
        <v>524</v>
      </c>
      <c r="F397" s="204" t="s">
        <v>524</v>
      </c>
    </row>
    <row r="398" spans="1:6" ht="22.5" x14ac:dyDescent="0.2">
      <c r="A398" s="205">
        <v>362</v>
      </c>
      <c r="B398" s="202" t="s">
        <v>567</v>
      </c>
      <c r="C398" s="202" t="s">
        <v>448</v>
      </c>
      <c r="D398" s="202" t="s">
        <v>442</v>
      </c>
      <c r="E398" s="202" t="s">
        <v>489</v>
      </c>
      <c r="F398" s="202" t="s">
        <v>489</v>
      </c>
    </row>
    <row r="399" spans="1:6" ht="22.5" x14ac:dyDescent="0.2">
      <c r="A399" s="203">
        <v>363</v>
      </c>
      <c r="B399" s="204" t="s">
        <v>174</v>
      </c>
      <c r="C399" s="204" t="s">
        <v>484</v>
      </c>
      <c r="D399" s="204" t="s">
        <v>568</v>
      </c>
      <c r="E399" s="202" t="s">
        <v>569</v>
      </c>
      <c r="F399" s="202" t="s">
        <v>569</v>
      </c>
    </row>
    <row r="400" spans="1:6" ht="45" x14ac:dyDescent="0.2">
      <c r="A400" s="205" t="s">
        <v>570</v>
      </c>
      <c r="B400" s="202" t="s">
        <v>145</v>
      </c>
      <c r="C400" s="202" t="s">
        <v>484</v>
      </c>
      <c r="D400" s="202" t="s">
        <v>451</v>
      </c>
      <c r="E400" s="202" t="s">
        <v>571</v>
      </c>
      <c r="F400" s="202" t="s">
        <v>474</v>
      </c>
    </row>
    <row r="401" spans="1:6" ht="22.5" x14ac:dyDescent="0.2">
      <c r="A401" s="203">
        <v>365</v>
      </c>
      <c r="B401" s="204" t="s">
        <v>572</v>
      </c>
      <c r="C401" s="204" t="s">
        <v>523</v>
      </c>
      <c r="D401" s="204" t="s">
        <v>573</v>
      </c>
      <c r="E401" s="202" t="s">
        <v>574</v>
      </c>
      <c r="F401" s="202" t="s">
        <v>574</v>
      </c>
    </row>
    <row r="402" spans="1:6" x14ac:dyDescent="0.2">
      <c r="A402" s="205">
        <v>367</v>
      </c>
      <c r="B402" s="202" t="s">
        <v>179</v>
      </c>
      <c r="C402" s="202" t="s">
        <v>454</v>
      </c>
      <c r="D402" s="202" t="s">
        <v>455</v>
      </c>
      <c r="E402" s="202" t="s">
        <v>461</v>
      </c>
      <c r="F402" s="202" t="s">
        <v>461</v>
      </c>
    </row>
    <row r="403" spans="1:6" ht="33.75" x14ac:dyDescent="0.2">
      <c r="A403" s="203">
        <v>368</v>
      </c>
      <c r="B403" s="204" t="s">
        <v>575</v>
      </c>
      <c r="C403" s="204" t="s">
        <v>478</v>
      </c>
      <c r="D403" s="204" t="s">
        <v>576</v>
      </c>
      <c r="E403" s="202" t="s">
        <v>577</v>
      </c>
      <c r="F403" s="202" t="s">
        <v>578</v>
      </c>
    </row>
    <row r="404" spans="1:6" ht="22.5" x14ac:dyDescent="0.2">
      <c r="A404" s="205">
        <v>369</v>
      </c>
      <c r="B404" s="202" t="s">
        <v>579</v>
      </c>
      <c r="C404" s="202" t="s">
        <v>523</v>
      </c>
      <c r="D404" s="202" t="s">
        <v>504</v>
      </c>
      <c r="E404" s="202" t="s">
        <v>505</v>
      </c>
      <c r="F404" s="202" t="s">
        <v>505</v>
      </c>
    </row>
    <row r="405" spans="1:6" ht="22.5" x14ac:dyDescent="0.2">
      <c r="A405" s="205">
        <v>373</v>
      </c>
      <c r="B405" s="202" t="s">
        <v>580</v>
      </c>
      <c r="C405" s="202" t="s">
        <v>481</v>
      </c>
      <c r="D405" s="202" t="s">
        <v>581</v>
      </c>
      <c r="E405" s="202" t="s">
        <v>582</v>
      </c>
      <c r="F405" s="202" t="s">
        <v>583</v>
      </c>
    </row>
    <row r="406" spans="1:6" x14ac:dyDescent="0.2">
      <c r="A406" s="205">
        <v>379</v>
      </c>
      <c r="B406" s="202" t="s">
        <v>584</v>
      </c>
      <c r="C406" s="202" t="s">
        <v>484</v>
      </c>
      <c r="D406" s="202" t="s">
        <v>585</v>
      </c>
      <c r="E406" s="202"/>
      <c r="F406" s="202" t="s">
        <v>586</v>
      </c>
    </row>
    <row r="407" spans="1:6" ht="33.75" x14ac:dyDescent="0.2">
      <c r="A407" s="205" t="s">
        <v>587</v>
      </c>
      <c r="B407" s="202" t="s">
        <v>126</v>
      </c>
      <c r="C407" s="202" t="s">
        <v>552</v>
      </c>
      <c r="D407" s="202" t="s">
        <v>451</v>
      </c>
      <c r="E407" s="202" t="s">
        <v>588</v>
      </c>
      <c r="F407" s="202" t="s">
        <v>588</v>
      </c>
    </row>
    <row r="408" spans="1:6" ht="45" x14ac:dyDescent="0.2">
      <c r="A408" s="205" t="s">
        <v>589</v>
      </c>
      <c r="B408" s="202" t="s">
        <v>154</v>
      </c>
      <c r="C408" s="202" t="s">
        <v>484</v>
      </c>
      <c r="D408" s="202" t="s">
        <v>455</v>
      </c>
      <c r="E408" s="202" t="s">
        <v>590</v>
      </c>
      <c r="F408" s="202" t="s">
        <v>562</v>
      </c>
    </row>
    <row r="409" spans="1:6" ht="33.75" x14ac:dyDescent="0.2">
      <c r="A409" s="205">
        <v>383</v>
      </c>
      <c r="B409" s="202" t="s">
        <v>591</v>
      </c>
      <c r="C409" s="202" t="s">
        <v>545</v>
      </c>
      <c r="D409" s="202" t="s">
        <v>451</v>
      </c>
      <c r="E409" s="202" t="s">
        <v>592</v>
      </c>
      <c r="F409" s="202" t="s">
        <v>593</v>
      </c>
    </row>
    <row r="410" spans="1:6" ht="56.25" x14ac:dyDescent="0.2">
      <c r="A410" s="205">
        <v>392</v>
      </c>
      <c r="B410" s="202" t="s">
        <v>186</v>
      </c>
      <c r="C410" s="202" t="s">
        <v>441</v>
      </c>
      <c r="D410" s="202" t="s">
        <v>451</v>
      </c>
      <c r="E410" s="202" t="s">
        <v>594</v>
      </c>
      <c r="F410" s="202" t="s">
        <v>595</v>
      </c>
    </row>
    <row r="411" spans="1:6" ht="22.5" x14ac:dyDescent="0.2">
      <c r="A411" s="205">
        <v>393</v>
      </c>
      <c r="B411" s="202" t="s">
        <v>596</v>
      </c>
      <c r="C411" s="202" t="s">
        <v>484</v>
      </c>
      <c r="D411" s="202" t="s">
        <v>558</v>
      </c>
      <c r="E411" s="202" t="s">
        <v>505</v>
      </c>
      <c r="F411" s="202" t="s">
        <v>505</v>
      </c>
    </row>
    <row r="412" spans="1:6" ht="22.5" x14ac:dyDescent="0.2">
      <c r="A412" s="205">
        <v>396</v>
      </c>
      <c r="B412" s="202" t="s">
        <v>597</v>
      </c>
      <c r="C412" s="202" t="s">
        <v>523</v>
      </c>
      <c r="D412" s="202" t="s">
        <v>598</v>
      </c>
      <c r="E412" s="202" t="s">
        <v>599</v>
      </c>
      <c r="F412" s="202" t="s">
        <v>599</v>
      </c>
    </row>
    <row r="413" spans="1:6" ht="56.25" x14ac:dyDescent="0.2">
      <c r="A413" s="205" t="s">
        <v>600</v>
      </c>
      <c r="B413" s="202" t="s">
        <v>164</v>
      </c>
      <c r="C413" s="202" t="s">
        <v>484</v>
      </c>
      <c r="D413" s="202" t="s">
        <v>455</v>
      </c>
      <c r="E413" s="202" t="s">
        <v>601</v>
      </c>
      <c r="F413" s="202" t="s">
        <v>562</v>
      </c>
    </row>
    <row r="414" spans="1:6" ht="33.75" x14ac:dyDescent="0.2">
      <c r="A414" s="205">
        <v>405</v>
      </c>
      <c r="B414" s="206">
        <v>38393</v>
      </c>
      <c r="C414" s="202" t="s">
        <v>484</v>
      </c>
      <c r="D414" s="202" t="s">
        <v>442</v>
      </c>
      <c r="E414" s="202" t="s">
        <v>602</v>
      </c>
      <c r="F414" s="202" t="s">
        <v>602</v>
      </c>
    </row>
    <row r="415" spans="1:6" ht="22.5" x14ac:dyDescent="0.2">
      <c r="A415" s="203">
        <v>410</v>
      </c>
      <c r="B415" s="207">
        <v>38454</v>
      </c>
      <c r="C415" s="208" t="s">
        <v>484</v>
      </c>
      <c r="D415" s="208" t="s">
        <v>558</v>
      </c>
      <c r="E415" s="208" t="s">
        <v>505</v>
      </c>
      <c r="F415" s="208" t="s">
        <v>505</v>
      </c>
    </row>
    <row r="416" spans="1:6" ht="22.5" x14ac:dyDescent="0.2">
      <c r="A416" s="205">
        <v>412</v>
      </c>
      <c r="B416" s="206">
        <v>38470</v>
      </c>
      <c r="C416" s="202" t="s">
        <v>478</v>
      </c>
      <c r="D416" s="202" t="s">
        <v>603</v>
      </c>
      <c r="E416" s="202" t="s">
        <v>604</v>
      </c>
      <c r="F416" s="202" t="s">
        <v>604</v>
      </c>
    </row>
    <row r="417" spans="1:6" ht="22.5" x14ac:dyDescent="0.2">
      <c r="A417" s="205">
        <v>414</v>
      </c>
      <c r="B417" s="206">
        <v>38498</v>
      </c>
      <c r="C417" s="202" t="s">
        <v>523</v>
      </c>
      <c r="D417" s="202" t="s">
        <v>605</v>
      </c>
      <c r="E417" s="202" t="s">
        <v>606</v>
      </c>
      <c r="F417" s="202" t="s">
        <v>606</v>
      </c>
    </row>
    <row r="418" spans="1:6" x14ac:dyDescent="0.2">
      <c r="A418" s="205">
        <v>420</v>
      </c>
      <c r="B418" s="206">
        <v>38526</v>
      </c>
      <c r="C418" s="202" t="s">
        <v>454</v>
      </c>
      <c r="D418" s="202" t="s">
        <v>442</v>
      </c>
      <c r="E418" s="202" t="s">
        <v>461</v>
      </c>
      <c r="F418" s="202" t="s">
        <v>461</v>
      </c>
    </row>
    <row r="419" spans="1:6" ht="22.5" x14ac:dyDescent="0.2">
      <c r="A419" s="205">
        <v>424</v>
      </c>
      <c r="B419" s="206">
        <v>38553</v>
      </c>
      <c r="C419" s="206" t="s">
        <v>448</v>
      </c>
      <c r="D419" s="204" t="s">
        <v>515</v>
      </c>
      <c r="E419" s="204" t="s">
        <v>516</v>
      </c>
      <c r="F419" s="204" t="s">
        <v>517</v>
      </c>
    </row>
    <row r="420" spans="1:6" x14ac:dyDescent="0.2">
      <c r="A420" s="205" t="s">
        <v>607</v>
      </c>
      <c r="B420" s="206">
        <v>38559</v>
      </c>
      <c r="C420" s="202" t="s">
        <v>552</v>
      </c>
      <c r="D420" s="202" t="s">
        <v>455</v>
      </c>
      <c r="E420" s="202" t="s">
        <v>608</v>
      </c>
      <c r="F420" s="202" t="s">
        <v>608</v>
      </c>
    </row>
    <row r="421" spans="1:6" ht="22.5" x14ac:dyDescent="0.2">
      <c r="A421" s="205">
        <v>430</v>
      </c>
      <c r="B421" s="206">
        <v>38576</v>
      </c>
      <c r="C421" s="206" t="s">
        <v>448</v>
      </c>
      <c r="D421" s="202" t="s">
        <v>609</v>
      </c>
      <c r="E421" s="202" t="s">
        <v>610</v>
      </c>
      <c r="F421" s="202" t="s">
        <v>517</v>
      </c>
    </row>
    <row r="422" spans="1:6" ht="33.75" x14ac:dyDescent="0.2">
      <c r="A422" s="205">
        <v>436</v>
      </c>
      <c r="B422" s="206">
        <v>38638</v>
      </c>
      <c r="C422" s="202" t="s">
        <v>523</v>
      </c>
      <c r="D422" s="202" t="s">
        <v>535</v>
      </c>
      <c r="E422" s="202" t="s">
        <v>536</v>
      </c>
      <c r="F422" s="202" t="s">
        <v>537</v>
      </c>
    </row>
    <row r="423" spans="1:6" ht="45" x14ac:dyDescent="0.2">
      <c r="A423" s="205" t="s">
        <v>611</v>
      </c>
      <c r="B423" s="206">
        <v>38649</v>
      </c>
      <c r="C423" s="202" t="s">
        <v>484</v>
      </c>
      <c r="D423" s="202" t="s">
        <v>455</v>
      </c>
      <c r="E423" s="202" t="s">
        <v>612</v>
      </c>
      <c r="F423" s="202" t="s">
        <v>562</v>
      </c>
    </row>
    <row r="424" spans="1:6" ht="22.5" x14ac:dyDescent="0.2">
      <c r="A424" s="205">
        <v>441</v>
      </c>
      <c r="B424" s="206">
        <v>38673</v>
      </c>
      <c r="C424" s="202" t="s">
        <v>523</v>
      </c>
      <c r="D424" s="208" t="s">
        <v>558</v>
      </c>
      <c r="E424" s="208" t="s">
        <v>505</v>
      </c>
      <c r="F424" s="208" t="s">
        <v>505</v>
      </c>
    </row>
    <row r="425" spans="1:6" ht="33.75" x14ac:dyDescent="0.2">
      <c r="A425" s="205">
        <v>442</v>
      </c>
      <c r="B425" s="206">
        <v>38677</v>
      </c>
      <c r="C425" s="202" t="s">
        <v>478</v>
      </c>
      <c r="D425" s="202" t="s">
        <v>613</v>
      </c>
      <c r="E425" s="202" t="s">
        <v>614</v>
      </c>
      <c r="F425" s="202" t="s">
        <v>614</v>
      </c>
    </row>
    <row r="426" spans="1:6" ht="213.75" x14ac:dyDescent="0.2">
      <c r="A426" s="205">
        <v>449</v>
      </c>
      <c r="B426" s="206">
        <v>38716</v>
      </c>
      <c r="C426" s="202" t="s">
        <v>441</v>
      </c>
      <c r="D426" s="202" t="s">
        <v>451</v>
      </c>
      <c r="E426" s="209" t="s">
        <v>615</v>
      </c>
      <c r="F426" s="202" t="s">
        <v>616</v>
      </c>
    </row>
    <row r="427" spans="1:6" ht="33.75" x14ac:dyDescent="0.2">
      <c r="A427" s="205" t="s">
        <v>617</v>
      </c>
      <c r="B427" s="206">
        <v>38734</v>
      </c>
      <c r="C427" s="202" t="s">
        <v>478</v>
      </c>
      <c r="D427" s="202" t="s">
        <v>519</v>
      </c>
      <c r="E427" s="202" t="s">
        <v>560</v>
      </c>
      <c r="F427" s="202" t="s">
        <v>521</v>
      </c>
    </row>
    <row r="428" spans="1:6" ht="22.5" x14ac:dyDescent="0.2">
      <c r="A428" s="205">
        <v>455</v>
      </c>
      <c r="B428" s="206">
        <v>38769</v>
      </c>
      <c r="C428" s="202" t="s">
        <v>618</v>
      </c>
      <c r="D428" s="202" t="s">
        <v>619</v>
      </c>
      <c r="E428" s="202" t="s">
        <v>620</v>
      </c>
      <c r="F428" s="202" t="s">
        <v>620</v>
      </c>
    </row>
    <row r="429" spans="1:6" ht="22.5" x14ac:dyDescent="0.2">
      <c r="A429" s="205">
        <v>458</v>
      </c>
      <c r="B429" s="206">
        <v>38792</v>
      </c>
      <c r="C429" s="208" t="s">
        <v>621</v>
      </c>
      <c r="D429" s="202" t="s">
        <v>558</v>
      </c>
      <c r="E429" s="208" t="s">
        <v>505</v>
      </c>
      <c r="F429" s="208" t="s">
        <v>505</v>
      </c>
    </row>
    <row r="430" spans="1:6" x14ac:dyDescent="0.2">
      <c r="A430" s="205">
        <v>460</v>
      </c>
      <c r="B430" s="206">
        <v>38812</v>
      </c>
      <c r="C430" s="202" t="s">
        <v>454</v>
      </c>
      <c r="D430" s="202" t="s">
        <v>455</v>
      </c>
      <c r="E430" s="202" t="s">
        <v>553</v>
      </c>
      <c r="F430" s="202" t="s">
        <v>553</v>
      </c>
    </row>
    <row r="431" spans="1:6" ht="78.75" x14ac:dyDescent="0.2">
      <c r="A431" s="205">
        <v>462</v>
      </c>
      <c r="B431" s="206">
        <v>38818</v>
      </c>
      <c r="C431" s="202" t="s">
        <v>478</v>
      </c>
      <c r="D431" s="202" t="s">
        <v>622</v>
      </c>
      <c r="E431" s="202" t="s">
        <v>623</v>
      </c>
      <c r="F431" s="202" t="s">
        <v>624</v>
      </c>
    </row>
    <row r="432" spans="1:6" ht="33.75" x14ac:dyDescent="0.2">
      <c r="A432" s="205">
        <v>471</v>
      </c>
      <c r="B432" s="206">
        <v>38960</v>
      </c>
      <c r="C432" s="202" t="s">
        <v>478</v>
      </c>
      <c r="D432" s="202" t="s">
        <v>625</v>
      </c>
      <c r="E432" s="202" t="s">
        <v>626</v>
      </c>
      <c r="F432" s="202" t="s">
        <v>626</v>
      </c>
    </row>
    <row r="433" spans="1:6" ht="22.5" x14ac:dyDescent="0.2">
      <c r="A433" s="205">
        <v>472</v>
      </c>
      <c r="B433" s="206">
        <v>38973</v>
      </c>
      <c r="C433" s="202" t="s">
        <v>552</v>
      </c>
      <c r="D433" s="204" t="s">
        <v>504</v>
      </c>
      <c r="E433" s="204" t="s">
        <v>505</v>
      </c>
      <c r="F433" s="204" t="s">
        <v>505</v>
      </c>
    </row>
    <row r="434" spans="1:6" x14ac:dyDescent="0.2">
      <c r="A434" s="205">
        <v>473</v>
      </c>
      <c r="B434" s="206">
        <v>38986</v>
      </c>
      <c r="C434" s="202" t="s">
        <v>478</v>
      </c>
      <c r="D434" s="202" t="s">
        <v>627</v>
      </c>
      <c r="E434" s="202" t="s">
        <v>628</v>
      </c>
      <c r="F434" s="202" t="s">
        <v>628</v>
      </c>
    </row>
    <row r="435" spans="1:6" ht="22.5" x14ac:dyDescent="0.2">
      <c r="A435" s="205">
        <v>486</v>
      </c>
      <c r="B435" s="206" t="s">
        <v>231</v>
      </c>
      <c r="C435" s="202" t="s">
        <v>552</v>
      </c>
      <c r="D435" s="202" t="s">
        <v>455</v>
      </c>
      <c r="E435" s="202" t="s">
        <v>629</v>
      </c>
      <c r="F435" s="202" t="s">
        <v>629</v>
      </c>
    </row>
    <row r="436" spans="1:6" ht="45" x14ac:dyDescent="0.2">
      <c r="A436" s="205" t="s">
        <v>630</v>
      </c>
      <c r="B436" s="206" t="s">
        <v>216</v>
      </c>
      <c r="C436" s="202" t="s">
        <v>484</v>
      </c>
      <c r="D436" s="202" t="s">
        <v>455</v>
      </c>
      <c r="E436" s="202" t="s">
        <v>612</v>
      </c>
      <c r="F436" s="202" t="s">
        <v>562</v>
      </c>
    </row>
    <row r="437" spans="1:6" ht="33.75" x14ac:dyDescent="0.2">
      <c r="A437" s="205" t="s">
        <v>631</v>
      </c>
      <c r="B437" s="206" t="s">
        <v>632</v>
      </c>
      <c r="C437" s="202" t="s">
        <v>478</v>
      </c>
      <c r="D437" s="202" t="s">
        <v>576</v>
      </c>
      <c r="E437" s="202" t="s">
        <v>577</v>
      </c>
      <c r="F437" s="202" t="s">
        <v>578</v>
      </c>
    </row>
    <row r="438" spans="1:6" x14ac:dyDescent="0.2">
      <c r="A438" s="205" t="s">
        <v>633</v>
      </c>
      <c r="B438" s="206" t="s">
        <v>237</v>
      </c>
      <c r="C438" s="202" t="s">
        <v>454</v>
      </c>
      <c r="D438" s="202" t="s">
        <v>455</v>
      </c>
      <c r="E438" s="202" t="s">
        <v>553</v>
      </c>
      <c r="F438" s="202" t="s">
        <v>553</v>
      </c>
    </row>
    <row r="439" spans="1:6" ht="56.25" x14ac:dyDescent="0.2">
      <c r="A439" s="205">
        <v>496</v>
      </c>
      <c r="B439" s="206" t="s">
        <v>634</v>
      </c>
      <c r="C439" s="202" t="s">
        <v>478</v>
      </c>
      <c r="D439" s="202" t="s">
        <v>635</v>
      </c>
      <c r="E439" s="202" t="s">
        <v>636</v>
      </c>
      <c r="F439" s="202" t="s">
        <v>637</v>
      </c>
    </row>
    <row r="440" spans="1:6" ht="33.75" x14ac:dyDescent="0.2">
      <c r="A440" s="205" t="s">
        <v>638</v>
      </c>
      <c r="B440" s="206" t="s">
        <v>639</v>
      </c>
      <c r="C440" s="202" t="s">
        <v>478</v>
      </c>
      <c r="D440" s="202" t="s">
        <v>640</v>
      </c>
      <c r="E440" s="199" t="s">
        <v>520</v>
      </c>
      <c r="F440" s="202" t="s">
        <v>521</v>
      </c>
    </row>
    <row r="441" spans="1:6" ht="33.75" x14ac:dyDescent="0.2">
      <c r="A441" s="205">
        <v>501</v>
      </c>
      <c r="B441" s="206" t="s">
        <v>265</v>
      </c>
      <c r="C441" s="202" t="s">
        <v>441</v>
      </c>
      <c r="D441" s="202" t="s">
        <v>451</v>
      </c>
      <c r="E441" s="202" t="s">
        <v>641</v>
      </c>
      <c r="F441" s="202" t="s">
        <v>616</v>
      </c>
    </row>
    <row r="442" spans="1:6" ht="33.75" x14ac:dyDescent="0.2">
      <c r="A442" s="205" t="s">
        <v>642</v>
      </c>
      <c r="B442" s="206" t="s">
        <v>639</v>
      </c>
      <c r="C442" s="202" t="s">
        <v>478</v>
      </c>
      <c r="D442" s="202" t="s">
        <v>576</v>
      </c>
      <c r="E442" s="202" t="s">
        <v>577</v>
      </c>
      <c r="F442" s="202" t="s">
        <v>578</v>
      </c>
    </row>
    <row r="443" spans="1:6" x14ac:dyDescent="0.2">
      <c r="A443" s="205">
        <v>510</v>
      </c>
      <c r="B443" s="206" t="s">
        <v>271</v>
      </c>
      <c r="C443" s="202" t="s">
        <v>454</v>
      </c>
      <c r="D443" s="202" t="s">
        <v>455</v>
      </c>
      <c r="E443" s="202" t="s">
        <v>461</v>
      </c>
      <c r="F443" s="202" t="s">
        <v>461</v>
      </c>
    </row>
    <row r="444" spans="1:6" ht="33.75" x14ac:dyDescent="0.2">
      <c r="A444" s="205">
        <v>511</v>
      </c>
      <c r="B444" s="206" t="s">
        <v>643</v>
      </c>
      <c r="C444" s="202" t="s">
        <v>523</v>
      </c>
      <c r="D444" s="202" t="s">
        <v>535</v>
      </c>
      <c r="E444" s="202" t="s">
        <v>536</v>
      </c>
      <c r="F444" s="202" t="s">
        <v>537</v>
      </c>
    </row>
    <row r="445" spans="1:6" ht="22.5" x14ac:dyDescent="0.2">
      <c r="A445" s="205">
        <v>514</v>
      </c>
      <c r="B445" s="206" t="s">
        <v>280</v>
      </c>
      <c r="C445" s="202" t="s">
        <v>523</v>
      </c>
      <c r="D445" s="202" t="s">
        <v>644</v>
      </c>
      <c r="E445" s="202"/>
      <c r="F445" s="202" t="s">
        <v>279</v>
      </c>
    </row>
    <row r="446" spans="1:6" x14ac:dyDescent="0.2">
      <c r="A446" s="205" t="s">
        <v>645</v>
      </c>
      <c r="B446" s="206" t="s">
        <v>246</v>
      </c>
      <c r="C446" s="202" t="s">
        <v>454</v>
      </c>
      <c r="D446" s="202" t="s">
        <v>455</v>
      </c>
      <c r="E446" s="202" t="s">
        <v>608</v>
      </c>
      <c r="F446" s="202" t="s">
        <v>608</v>
      </c>
    </row>
    <row r="447" spans="1:6" ht="22.5" x14ac:dyDescent="0.2">
      <c r="A447" s="205">
        <v>519</v>
      </c>
      <c r="B447" s="206" t="s">
        <v>646</v>
      </c>
      <c r="C447" s="202" t="s">
        <v>478</v>
      </c>
      <c r="D447" s="202" t="s">
        <v>605</v>
      </c>
      <c r="E447" s="202" t="s">
        <v>606</v>
      </c>
      <c r="F447" s="202" t="s">
        <v>606</v>
      </c>
    </row>
    <row r="448" spans="1:6" ht="22.5" x14ac:dyDescent="0.2">
      <c r="A448" s="205">
        <v>523</v>
      </c>
      <c r="B448" s="206" t="s">
        <v>234</v>
      </c>
      <c r="C448" s="202" t="s">
        <v>552</v>
      </c>
      <c r="D448" s="202" t="s">
        <v>455</v>
      </c>
      <c r="E448" s="202" t="s">
        <v>629</v>
      </c>
      <c r="F448" s="202" t="s">
        <v>629</v>
      </c>
    </row>
    <row r="449" spans="1:6" ht="56.25" x14ac:dyDescent="0.2">
      <c r="A449" s="205">
        <v>524</v>
      </c>
      <c r="B449" s="206" t="s">
        <v>647</v>
      </c>
      <c r="C449" s="202" t="s">
        <v>478</v>
      </c>
      <c r="D449" s="202" t="s">
        <v>635</v>
      </c>
      <c r="E449" s="202" t="s">
        <v>636</v>
      </c>
      <c r="F449" s="202" t="s">
        <v>637</v>
      </c>
    </row>
    <row r="450" spans="1:6" ht="22.5" x14ac:dyDescent="0.2">
      <c r="A450" s="205">
        <v>536</v>
      </c>
      <c r="B450" s="206" t="s">
        <v>286</v>
      </c>
      <c r="C450" s="202" t="s">
        <v>523</v>
      </c>
      <c r="D450" s="202" t="s">
        <v>455</v>
      </c>
      <c r="E450" s="202" t="s">
        <v>648</v>
      </c>
      <c r="F450" s="202" t="s">
        <v>608</v>
      </c>
    </row>
    <row r="451" spans="1:6" ht="90" x14ac:dyDescent="0.2">
      <c r="A451" s="205">
        <v>554</v>
      </c>
      <c r="B451" s="206" t="s">
        <v>649</v>
      </c>
      <c r="C451" s="202" t="s">
        <v>650</v>
      </c>
      <c r="D451" s="202" t="s">
        <v>651</v>
      </c>
      <c r="E451" s="202" t="s">
        <v>652</v>
      </c>
      <c r="F451" s="202" t="s">
        <v>305</v>
      </c>
    </row>
    <row r="452" spans="1:6" ht="33.75" x14ac:dyDescent="0.2">
      <c r="A452" s="205">
        <v>557</v>
      </c>
      <c r="B452" s="206" t="s">
        <v>293</v>
      </c>
      <c r="C452" s="202" t="s">
        <v>441</v>
      </c>
      <c r="D452" s="202" t="s">
        <v>451</v>
      </c>
      <c r="E452" s="202" t="s">
        <v>653</v>
      </c>
      <c r="F452" s="202" t="s">
        <v>654</v>
      </c>
    </row>
    <row r="453" spans="1:6" ht="22.5" x14ac:dyDescent="0.2">
      <c r="A453" s="205">
        <v>571</v>
      </c>
      <c r="B453" s="206" t="s">
        <v>655</v>
      </c>
      <c r="C453" s="202" t="s">
        <v>478</v>
      </c>
      <c r="D453" s="202" t="s">
        <v>656</v>
      </c>
      <c r="E453" s="202" t="s">
        <v>657</v>
      </c>
      <c r="F453" s="202" t="s">
        <v>657</v>
      </c>
    </row>
    <row r="454" spans="1:6" x14ac:dyDescent="0.2">
      <c r="A454" s="205">
        <v>582</v>
      </c>
      <c r="B454" s="206" t="s">
        <v>299</v>
      </c>
      <c r="C454" s="202" t="s">
        <v>454</v>
      </c>
      <c r="D454" s="202" t="s">
        <v>455</v>
      </c>
      <c r="E454" s="202" t="s">
        <v>461</v>
      </c>
      <c r="F454" s="202" t="s">
        <v>461</v>
      </c>
    </row>
    <row r="455" spans="1:6" x14ac:dyDescent="0.2">
      <c r="A455" s="205" t="s">
        <v>658</v>
      </c>
      <c r="B455" s="206" t="s">
        <v>257</v>
      </c>
      <c r="C455" s="202" t="s">
        <v>454</v>
      </c>
      <c r="D455" s="202" t="s">
        <v>455</v>
      </c>
      <c r="E455" s="202" t="s">
        <v>608</v>
      </c>
      <c r="F455" s="202" t="s">
        <v>608</v>
      </c>
    </row>
    <row r="456" spans="1:6" x14ac:dyDescent="0.2">
      <c r="A456" s="205">
        <v>602</v>
      </c>
      <c r="B456" s="206" t="s">
        <v>659</v>
      </c>
      <c r="C456" s="202" t="s">
        <v>478</v>
      </c>
      <c r="D456" s="202" t="s">
        <v>519</v>
      </c>
      <c r="E456" s="202" t="s">
        <v>660</v>
      </c>
      <c r="F456" s="202" t="s">
        <v>521</v>
      </c>
    </row>
    <row r="457" spans="1:6" ht="22.5" x14ac:dyDescent="0.2">
      <c r="A457" s="205">
        <v>607</v>
      </c>
      <c r="B457" s="206" t="s">
        <v>301</v>
      </c>
      <c r="C457" s="202" t="s">
        <v>523</v>
      </c>
      <c r="D457" s="202" t="s">
        <v>661</v>
      </c>
      <c r="E457" s="202" t="s">
        <v>662</v>
      </c>
      <c r="F457" s="202" t="s">
        <v>662</v>
      </c>
    </row>
    <row r="458" spans="1:6" ht="22.5" x14ac:dyDescent="0.2">
      <c r="A458" s="205">
        <v>612</v>
      </c>
      <c r="B458" s="206" t="s">
        <v>306</v>
      </c>
      <c r="C458" s="202" t="s">
        <v>478</v>
      </c>
      <c r="D458" s="202" t="s">
        <v>663</v>
      </c>
      <c r="E458" s="202" t="s">
        <v>614</v>
      </c>
      <c r="F458" s="202" t="s">
        <v>614</v>
      </c>
    </row>
    <row r="459" spans="1:6" ht="78.75" x14ac:dyDescent="0.2">
      <c r="A459" s="205">
        <v>614</v>
      </c>
      <c r="B459" s="206" t="s">
        <v>309</v>
      </c>
      <c r="C459" s="202" t="s">
        <v>478</v>
      </c>
      <c r="D459" s="202" t="s">
        <v>664</v>
      </c>
      <c r="E459" s="202" t="s">
        <v>665</v>
      </c>
      <c r="F459" s="202" t="s">
        <v>578</v>
      </c>
    </row>
    <row r="460" spans="1:6" ht="45" x14ac:dyDescent="0.2">
      <c r="A460" s="205">
        <v>626</v>
      </c>
      <c r="B460" s="206" t="s">
        <v>313</v>
      </c>
      <c r="C460" s="202" t="s">
        <v>448</v>
      </c>
      <c r="D460" s="202" t="s">
        <v>666</v>
      </c>
      <c r="E460" s="202" t="s">
        <v>667</v>
      </c>
      <c r="F460" s="202" t="s">
        <v>517</v>
      </c>
    </row>
    <row r="461" spans="1:6" ht="22.5" x14ac:dyDescent="0.2">
      <c r="A461" s="205">
        <v>628</v>
      </c>
      <c r="B461" s="206" t="s">
        <v>317</v>
      </c>
      <c r="C461" s="202" t="s">
        <v>478</v>
      </c>
      <c r="D461" s="202" t="s">
        <v>668</v>
      </c>
      <c r="E461" s="202" t="s">
        <v>669</v>
      </c>
      <c r="F461" s="202" t="s">
        <v>669</v>
      </c>
    </row>
    <row r="462" spans="1:6" ht="22.5" x14ac:dyDescent="0.2">
      <c r="A462" s="205">
        <v>631</v>
      </c>
      <c r="B462" s="206" t="s">
        <v>320</v>
      </c>
      <c r="C462" s="202" t="s">
        <v>478</v>
      </c>
      <c r="D462" s="202" t="s">
        <v>627</v>
      </c>
      <c r="E462" s="202" t="s">
        <v>670</v>
      </c>
      <c r="F462" s="202" t="s">
        <v>670</v>
      </c>
    </row>
    <row r="463" spans="1:6" ht="22.5" x14ac:dyDescent="0.2">
      <c r="A463" s="205">
        <v>634</v>
      </c>
      <c r="B463" s="206" t="s">
        <v>671</v>
      </c>
      <c r="C463" s="202" t="s">
        <v>523</v>
      </c>
      <c r="D463" s="202" t="s">
        <v>672</v>
      </c>
      <c r="E463" s="202" t="s">
        <v>673</v>
      </c>
      <c r="F463" s="202" t="s">
        <v>279</v>
      </c>
    </row>
    <row r="464" spans="1:6" ht="78.75" x14ac:dyDescent="0.2">
      <c r="A464" s="205">
        <v>657</v>
      </c>
      <c r="B464" s="206" t="s">
        <v>320</v>
      </c>
      <c r="C464" s="202" t="s">
        <v>478</v>
      </c>
      <c r="D464" s="202" t="s">
        <v>664</v>
      </c>
      <c r="E464" s="202" t="s">
        <v>665</v>
      </c>
      <c r="F464" s="202" t="s">
        <v>578</v>
      </c>
    </row>
    <row r="465" spans="1:6" ht="22.5" x14ac:dyDescent="0.2">
      <c r="A465" s="205">
        <v>658</v>
      </c>
      <c r="B465" s="206" t="s">
        <v>328</v>
      </c>
      <c r="C465" s="202" t="s">
        <v>523</v>
      </c>
      <c r="D465" s="202" t="s">
        <v>573</v>
      </c>
      <c r="E465" s="202" t="s">
        <v>574</v>
      </c>
      <c r="F465" s="202" t="s">
        <v>574</v>
      </c>
    </row>
    <row r="466" spans="1:6" ht="22.5" x14ac:dyDescent="0.2">
      <c r="A466" s="205">
        <v>693</v>
      </c>
      <c r="B466" s="206" t="s">
        <v>332</v>
      </c>
      <c r="C466" s="202" t="s">
        <v>484</v>
      </c>
      <c r="D466" s="202" t="s">
        <v>674</v>
      </c>
      <c r="E466" s="202" t="s">
        <v>675</v>
      </c>
      <c r="F466" s="202" t="s">
        <v>676</v>
      </c>
    </row>
    <row r="467" spans="1:6" ht="56.25" x14ac:dyDescent="0.2">
      <c r="A467" s="205">
        <v>707</v>
      </c>
      <c r="B467" s="206" t="s">
        <v>677</v>
      </c>
      <c r="C467" s="202" t="s">
        <v>523</v>
      </c>
      <c r="D467" s="202" t="s">
        <v>678</v>
      </c>
      <c r="E467" s="202" t="s">
        <v>679</v>
      </c>
      <c r="F467" s="202" t="s">
        <v>679</v>
      </c>
    </row>
    <row r="468" spans="1:6" ht="67.5" x14ac:dyDescent="0.2">
      <c r="A468" s="205">
        <v>734</v>
      </c>
      <c r="B468" s="206" t="s">
        <v>680</v>
      </c>
      <c r="C468" s="202" t="s">
        <v>484</v>
      </c>
      <c r="D468" s="202" t="s">
        <v>681</v>
      </c>
      <c r="E468" s="202" t="s">
        <v>675</v>
      </c>
      <c r="F468" s="202" t="s">
        <v>676</v>
      </c>
    </row>
    <row r="469" spans="1:6" ht="22.5" x14ac:dyDescent="0.2">
      <c r="A469" s="205">
        <v>779</v>
      </c>
      <c r="B469" s="206" t="s">
        <v>719</v>
      </c>
      <c r="C469" s="202" t="s">
        <v>478</v>
      </c>
      <c r="D469" s="202" t="s">
        <v>627</v>
      </c>
      <c r="E469" s="202" t="s">
        <v>670</v>
      </c>
      <c r="F469" s="202" t="s">
        <v>670</v>
      </c>
    </row>
    <row r="470" spans="1:6" x14ac:dyDescent="0.2">
      <c r="A470" s="203"/>
      <c r="B470" s="207"/>
      <c r="C470" s="204"/>
      <c r="D470" s="204"/>
      <c r="E470" s="204"/>
      <c r="F470" s="204"/>
    </row>
    <row r="471" spans="1:6" x14ac:dyDescent="0.2">
      <c r="A471" s="93" t="s">
        <v>682</v>
      </c>
      <c r="B471" s="210" t="s">
        <v>683</v>
      </c>
      <c r="C471" s="94"/>
      <c r="D471" s="94"/>
      <c r="E471" s="197"/>
      <c r="F471" s="94"/>
    </row>
    <row r="472" spans="1:6" x14ac:dyDescent="0.2">
      <c r="A472" s="93" t="s">
        <v>684</v>
      </c>
      <c r="B472" s="94" t="s">
        <v>455</v>
      </c>
      <c r="C472" s="94"/>
      <c r="D472" s="94"/>
      <c r="E472" s="204"/>
      <c r="F472" s="94"/>
    </row>
    <row r="473" spans="1:6" x14ac:dyDescent="0.2">
      <c r="A473" s="93" t="s">
        <v>685</v>
      </c>
      <c r="B473" s="210" t="s">
        <v>442</v>
      </c>
      <c r="C473" s="94"/>
      <c r="D473" s="94"/>
      <c r="E473" s="94"/>
      <c r="F473" s="94"/>
    </row>
    <row r="474" spans="1:6" x14ac:dyDescent="0.2">
      <c r="A474" s="93" t="s">
        <v>686</v>
      </c>
      <c r="B474" s="94" t="s">
        <v>687</v>
      </c>
      <c r="C474" s="94"/>
      <c r="D474" s="94"/>
      <c r="E474" s="94"/>
      <c r="F474" s="94"/>
    </row>
    <row r="475" spans="1:6" x14ac:dyDescent="0.2">
      <c r="A475" s="93" t="s">
        <v>688</v>
      </c>
      <c r="B475" s="94" t="s">
        <v>689</v>
      </c>
      <c r="C475" s="94"/>
      <c r="D475" s="94"/>
      <c r="E475" s="94"/>
      <c r="F475" s="94"/>
    </row>
    <row r="476" spans="1:6" x14ac:dyDescent="0.2">
      <c r="A476" s="93" t="s">
        <v>690</v>
      </c>
      <c r="B476" s="94" t="s">
        <v>691</v>
      </c>
      <c r="C476" s="94"/>
      <c r="D476" s="94"/>
      <c r="E476" s="94"/>
      <c r="F476" s="94"/>
    </row>
    <row r="477" spans="1:6" x14ac:dyDescent="0.2">
      <c r="A477" s="93" t="s">
        <v>692</v>
      </c>
      <c r="B477" s="94" t="s">
        <v>693</v>
      </c>
      <c r="C477" s="94"/>
      <c r="D477" s="94"/>
      <c r="E477" s="94"/>
      <c r="F477" s="94"/>
    </row>
    <row r="478" spans="1:6" x14ac:dyDescent="0.2">
      <c r="A478" s="93" t="s">
        <v>694</v>
      </c>
      <c r="B478" s="94" t="s">
        <v>695</v>
      </c>
      <c r="C478" s="94"/>
      <c r="D478" s="94"/>
      <c r="E478" s="94"/>
      <c r="F478" s="94"/>
    </row>
    <row r="479" spans="1:6" x14ac:dyDescent="0.2">
      <c r="A479" s="93" t="s">
        <v>696</v>
      </c>
      <c r="B479" s="94" t="s">
        <v>697</v>
      </c>
      <c r="C479" s="94"/>
      <c r="D479" s="94"/>
      <c r="E479" s="94"/>
      <c r="F479" s="94"/>
    </row>
    <row r="480" spans="1:6" x14ac:dyDescent="0.2">
      <c r="A480" s="93" t="s">
        <v>698</v>
      </c>
      <c r="B480" s="94" t="s">
        <v>699</v>
      </c>
      <c r="C480" s="94"/>
      <c r="D480" s="94"/>
      <c r="E480" s="94"/>
      <c r="F480" s="94"/>
    </row>
    <row r="481" spans="1:6" x14ac:dyDescent="0.2">
      <c r="A481" s="93"/>
      <c r="B481" s="94"/>
      <c r="C481" s="94"/>
      <c r="D481" s="94"/>
      <c r="E481" s="94"/>
      <c r="F481" s="94"/>
    </row>
    <row r="482" spans="1:6" x14ac:dyDescent="0.2">
      <c r="A482" s="638" t="s">
        <v>700</v>
      </c>
      <c r="B482" s="638"/>
      <c r="C482" s="638"/>
      <c r="D482" s="638"/>
      <c r="E482" s="638"/>
      <c r="F482" s="638"/>
    </row>
    <row r="483" spans="1:6" x14ac:dyDescent="0.2">
      <c r="A483" s="638"/>
      <c r="B483" s="638"/>
      <c r="C483" s="638"/>
      <c r="D483" s="638"/>
      <c r="E483" s="638"/>
      <c r="F483" s="638"/>
    </row>
    <row r="484" spans="1:6" x14ac:dyDescent="0.2">
      <c r="A484" s="638"/>
      <c r="B484" s="638"/>
      <c r="C484" s="638"/>
      <c r="D484" s="638"/>
      <c r="E484" s="638"/>
      <c r="F484" s="638"/>
    </row>
    <row r="485" spans="1:6" x14ac:dyDescent="0.2">
      <c r="A485" s="638"/>
      <c r="B485" s="638"/>
      <c r="C485" s="638"/>
      <c r="D485" s="638"/>
      <c r="E485" s="638"/>
      <c r="F485" s="638"/>
    </row>
  </sheetData>
  <mergeCells count="4">
    <mergeCell ref="D5:E5"/>
    <mergeCell ref="J5:K5"/>
    <mergeCell ref="D7:E7"/>
    <mergeCell ref="A482:F485"/>
  </mergeCell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5"/>
  <sheetViews>
    <sheetView workbookViewId="0">
      <selection activeCell="A3" sqref="A3"/>
    </sheetView>
  </sheetViews>
  <sheetFormatPr baseColWidth="10" defaultColWidth="11.7109375" defaultRowHeight="11.25" x14ac:dyDescent="0.2"/>
  <cols>
    <col min="1" max="1" width="20.5703125" style="8" customWidth="1"/>
    <col min="2" max="2" width="14" style="68" customWidth="1"/>
    <col min="3" max="3" width="14.42578125" style="68" customWidth="1"/>
    <col min="4" max="4" width="18.7109375" style="8" bestFit="1" customWidth="1"/>
    <col min="5" max="5" width="20.85546875" style="73" customWidth="1"/>
    <col min="6" max="6" width="21.140625" style="8" customWidth="1"/>
    <col min="7" max="7" width="7" style="8" customWidth="1"/>
    <col min="8" max="8" width="7.28515625" style="8" bestFit="1" customWidth="1"/>
    <col min="9" max="9" width="9.7109375" style="8" bestFit="1" customWidth="1"/>
    <col min="10" max="11" width="11.7109375" style="74" bestFit="1" customWidth="1"/>
    <col min="12" max="12" width="10.85546875" style="74" bestFit="1" customWidth="1"/>
    <col min="13" max="14" width="10.5703125" style="74" bestFit="1" customWidth="1"/>
    <col min="15" max="16384" width="11.7109375" style="8"/>
  </cols>
  <sheetData>
    <row r="1" spans="1:14" ht="15" x14ac:dyDescent="0.25">
      <c r="A1" s="108" t="s">
        <v>0</v>
      </c>
      <c r="B1" s="38"/>
      <c r="D1" s="362"/>
      <c r="E1" s="363"/>
    </row>
    <row r="2" spans="1:14" ht="15" x14ac:dyDescent="0.25">
      <c r="A2" s="108" t="s">
        <v>1</v>
      </c>
      <c r="B2" s="38"/>
      <c r="D2" s="362"/>
      <c r="E2" s="363"/>
    </row>
    <row r="3" spans="1:14" ht="15" x14ac:dyDescent="0.25">
      <c r="A3" s="444" t="s">
        <v>749</v>
      </c>
      <c r="F3" s="8" t="s">
        <v>3</v>
      </c>
    </row>
    <row r="4" spans="1:14" x14ac:dyDescent="0.2">
      <c r="A4" s="109"/>
      <c r="B4" s="38"/>
      <c r="C4" s="38"/>
      <c r="D4" s="109"/>
      <c r="E4" s="365"/>
      <c r="F4" s="109" t="s">
        <v>3</v>
      </c>
      <c r="G4" s="109"/>
      <c r="H4" s="109"/>
      <c r="I4" s="109"/>
      <c r="J4" s="110"/>
      <c r="K4" s="110"/>
      <c r="L4" s="110"/>
      <c r="M4" s="110"/>
      <c r="N4" s="110"/>
    </row>
    <row r="5" spans="1:14" ht="12.75" customHeight="1" x14ac:dyDescent="0.2">
      <c r="A5" s="14" t="s">
        <v>4</v>
      </c>
      <c r="B5" s="15" t="s">
        <v>5</v>
      </c>
      <c r="C5" s="15"/>
      <c r="D5" s="635" t="s">
        <v>6</v>
      </c>
      <c r="E5" s="635"/>
      <c r="F5" s="16" t="s">
        <v>7</v>
      </c>
      <c r="G5" s="16" t="s">
        <v>8</v>
      </c>
      <c r="H5" s="16" t="s">
        <v>9</v>
      </c>
      <c r="I5" s="16" t="s">
        <v>10</v>
      </c>
      <c r="J5" s="636" t="s">
        <v>11</v>
      </c>
      <c r="K5" s="636"/>
      <c r="L5" s="17" t="s">
        <v>12</v>
      </c>
      <c r="M5" s="17" t="s">
        <v>13</v>
      </c>
      <c r="N5" s="18" t="s">
        <v>14</v>
      </c>
    </row>
    <row r="6" spans="1:14" ht="12.75" customHeight="1" x14ac:dyDescent="0.2">
      <c r="A6" s="19"/>
      <c r="B6" s="20"/>
      <c r="C6" s="20"/>
      <c r="D6" s="21"/>
      <c r="E6" s="22"/>
      <c r="F6" s="21"/>
      <c r="G6" s="20" t="s">
        <v>15</v>
      </c>
      <c r="H6" s="20" t="s">
        <v>16</v>
      </c>
      <c r="I6" s="20" t="s">
        <v>17</v>
      </c>
      <c r="J6" s="23" t="s">
        <v>18</v>
      </c>
      <c r="K6" s="23" t="s">
        <v>19</v>
      </c>
      <c r="L6" s="23" t="s">
        <v>20</v>
      </c>
      <c r="M6" s="23" t="s">
        <v>21</v>
      </c>
      <c r="N6" s="24" t="s">
        <v>22</v>
      </c>
    </row>
    <row r="7" spans="1:14" ht="12.75" customHeight="1" x14ac:dyDescent="0.2">
      <c r="A7" s="19"/>
      <c r="B7" s="20" t="s">
        <v>23</v>
      </c>
      <c r="C7" s="20" t="s">
        <v>24</v>
      </c>
      <c r="D7" s="637" t="s">
        <v>25</v>
      </c>
      <c r="E7" s="637"/>
      <c r="F7" s="21"/>
      <c r="G7" s="20" t="s">
        <v>26</v>
      </c>
      <c r="H7" s="20" t="s">
        <v>27</v>
      </c>
      <c r="I7" s="20" t="s">
        <v>28</v>
      </c>
      <c r="J7" s="23" t="s">
        <v>29</v>
      </c>
      <c r="K7" s="23" t="s">
        <v>30</v>
      </c>
      <c r="L7" s="23" t="s">
        <v>31</v>
      </c>
      <c r="M7" s="23" t="s">
        <v>32</v>
      </c>
      <c r="N7" s="25"/>
    </row>
    <row r="8" spans="1:14" x14ac:dyDescent="0.2">
      <c r="A8" s="26" t="s">
        <v>750</v>
      </c>
      <c r="B8" s="27"/>
      <c r="C8" s="28">
        <v>24168.02</v>
      </c>
      <c r="D8" s="29"/>
      <c r="E8" s="27"/>
      <c r="F8" s="27" t="s">
        <v>751</v>
      </c>
      <c r="G8" s="28">
        <v>599.22</v>
      </c>
      <c r="H8" s="30"/>
      <c r="I8" s="31"/>
      <c r="J8" s="32"/>
      <c r="K8" s="32"/>
      <c r="L8" s="33" t="s">
        <v>35</v>
      </c>
      <c r="M8" s="32" t="s">
        <v>22</v>
      </c>
      <c r="N8" s="34"/>
    </row>
    <row r="9" spans="1:14" x14ac:dyDescent="0.2">
      <c r="A9" s="109"/>
      <c r="B9" s="38"/>
      <c r="C9" s="366"/>
      <c r="D9" s="109"/>
      <c r="E9" s="365"/>
      <c r="F9" s="109"/>
      <c r="G9" s="38"/>
      <c r="H9" s="38"/>
      <c r="I9" s="38"/>
      <c r="J9" s="79"/>
      <c r="K9" s="110"/>
      <c r="L9" s="110"/>
      <c r="M9" s="110"/>
      <c r="N9" s="110"/>
    </row>
    <row r="10" spans="1:14" x14ac:dyDescent="0.2">
      <c r="A10" s="37" t="s">
        <v>36</v>
      </c>
      <c r="B10" s="38">
        <v>193</v>
      </c>
      <c r="C10" s="38" t="s">
        <v>37</v>
      </c>
      <c r="D10" s="38" t="s">
        <v>38</v>
      </c>
      <c r="E10" s="39">
        <v>163</v>
      </c>
      <c r="F10" s="40" t="s">
        <v>39</v>
      </c>
      <c r="G10" s="41">
        <v>6.5</v>
      </c>
      <c r="H10" s="38" t="s">
        <v>40</v>
      </c>
      <c r="I10" s="42">
        <v>11.5</v>
      </c>
      <c r="J10" s="43">
        <v>163000</v>
      </c>
      <c r="K10" s="43">
        <v>0</v>
      </c>
      <c r="L10" s="43">
        <v>0</v>
      </c>
      <c r="M10" s="43">
        <v>0</v>
      </c>
      <c r="N10" s="43">
        <v>0</v>
      </c>
    </row>
    <row r="11" spans="1:14" x14ac:dyDescent="0.2">
      <c r="A11" s="37" t="s">
        <v>36</v>
      </c>
      <c r="B11" s="38">
        <v>193</v>
      </c>
      <c r="C11" s="38" t="s">
        <v>37</v>
      </c>
      <c r="D11" s="38" t="s">
        <v>38</v>
      </c>
      <c r="E11" s="39">
        <v>139</v>
      </c>
      <c r="F11" s="40" t="s">
        <v>41</v>
      </c>
      <c r="G11" s="41">
        <v>6.3</v>
      </c>
      <c r="H11" s="38" t="s">
        <v>40</v>
      </c>
      <c r="I11" s="42">
        <v>24.5</v>
      </c>
      <c r="J11" s="43">
        <v>139000</v>
      </c>
      <c r="K11" s="43">
        <v>47732.07</v>
      </c>
      <c r="L11" s="43">
        <v>1153590</v>
      </c>
      <c r="M11" s="43">
        <v>17697</v>
      </c>
      <c r="N11" s="43">
        <v>1171287</v>
      </c>
    </row>
    <row r="12" spans="1:14" x14ac:dyDescent="0.2">
      <c r="A12" s="37" t="s">
        <v>36</v>
      </c>
      <c r="B12" s="38">
        <v>199</v>
      </c>
      <c r="C12" s="38" t="s">
        <v>42</v>
      </c>
      <c r="D12" s="38" t="s">
        <v>38</v>
      </c>
      <c r="E12" s="39">
        <v>168</v>
      </c>
      <c r="F12" s="40" t="s">
        <v>43</v>
      </c>
      <c r="G12" s="41">
        <v>6.5</v>
      </c>
      <c r="H12" s="38" t="s">
        <v>40</v>
      </c>
      <c r="I12" s="42">
        <v>11.5</v>
      </c>
      <c r="J12" s="43">
        <v>168000</v>
      </c>
      <c r="K12" s="43">
        <v>0</v>
      </c>
      <c r="L12" s="43">
        <v>0</v>
      </c>
      <c r="M12" s="43">
        <v>0</v>
      </c>
      <c r="N12" s="43">
        <v>0</v>
      </c>
    </row>
    <row r="13" spans="1:14" x14ac:dyDescent="0.2">
      <c r="A13" s="37" t="s">
        <v>36</v>
      </c>
      <c r="B13" s="38">
        <v>199</v>
      </c>
      <c r="C13" s="38" t="s">
        <v>42</v>
      </c>
      <c r="D13" s="38" t="s">
        <v>38</v>
      </c>
      <c r="E13" s="39">
        <v>143</v>
      </c>
      <c r="F13" s="40" t="s">
        <v>44</v>
      </c>
      <c r="G13" s="41">
        <v>6.3</v>
      </c>
      <c r="H13" s="38" t="s">
        <v>40</v>
      </c>
      <c r="I13" s="42">
        <v>24.5</v>
      </c>
      <c r="J13" s="43">
        <v>143000</v>
      </c>
      <c r="K13" s="43">
        <v>60173.53</v>
      </c>
      <c r="L13" s="43">
        <v>1454275</v>
      </c>
      <c r="M13" s="43">
        <v>22310</v>
      </c>
      <c r="N13" s="43">
        <v>1476585</v>
      </c>
    </row>
    <row r="14" spans="1:14" x14ac:dyDescent="0.2">
      <c r="A14" s="37" t="s">
        <v>36</v>
      </c>
      <c r="B14" s="38">
        <v>202</v>
      </c>
      <c r="C14" s="38" t="s">
        <v>45</v>
      </c>
      <c r="D14" s="38" t="s">
        <v>38</v>
      </c>
      <c r="E14" s="39">
        <v>230</v>
      </c>
      <c r="F14" s="40" t="s">
        <v>46</v>
      </c>
      <c r="G14" s="41">
        <v>7.4</v>
      </c>
      <c r="H14" s="38" t="s">
        <v>40</v>
      </c>
      <c r="I14" s="42">
        <v>5</v>
      </c>
      <c r="J14" s="43">
        <v>230000</v>
      </c>
      <c r="K14" s="43">
        <v>0</v>
      </c>
      <c r="L14" s="43">
        <v>0</v>
      </c>
      <c r="M14" s="43">
        <v>0</v>
      </c>
      <c r="N14" s="43">
        <v>0</v>
      </c>
    </row>
    <row r="15" spans="1:14" x14ac:dyDescent="0.2">
      <c r="A15" s="37" t="s">
        <v>47</v>
      </c>
      <c r="B15" s="38">
        <v>202</v>
      </c>
      <c r="C15" s="38" t="s">
        <v>45</v>
      </c>
      <c r="D15" s="38" t="s">
        <v>38</v>
      </c>
      <c r="E15" s="39">
        <v>317</v>
      </c>
      <c r="F15" s="40" t="s">
        <v>48</v>
      </c>
      <c r="G15" s="41">
        <v>7.4</v>
      </c>
      <c r="H15" s="38" t="s">
        <v>40</v>
      </c>
      <c r="I15" s="42">
        <v>20</v>
      </c>
      <c r="J15" s="43">
        <v>317000</v>
      </c>
      <c r="K15" s="43">
        <v>93797.31</v>
      </c>
      <c r="L15" s="43">
        <v>2266895</v>
      </c>
      <c r="M15" s="43">
        <v>40742</v>
      </c>
      <c r="N15" s="43">
        <v>2307637</v>
      </c>
    </row>
    <row r="16" spans="1:14" x14ac:dyDescent="0.2">
      <c r="A16" s="37" t="s">
        <v>49</v>
      </c>
      <c r="B16" s="38">
        <v>211</v>
      </c>
      <c r="C16" s="38" t="s">
        <v>50</v>
      </c>
      <c r="D16" s="38" t="s">
        <v>38</v>
      </c>
      <c r="E16" s="39">
        <v>290</v>
      </c>
      <c r="F16" s="38" t="s">
        <v>51</v>
      </c>
      <c r="G16" s="41">
        <v>6.9</v>
      </c>
      <c r="H16" s="38" t="s">
        <v>40</v>
      </c>
      <c r="I16" s="42">
        <v>20</v>
      </c>
      <c r="J16" s="43">
        <v>290000</v>
      </c>
      <c r="K16" s="367">
        <v>60491.85</v>
      </c>
      <c r="L16" s="45">
        <v>1461968</v>
      </c>
      <c r="M16" s="45">
        <v>19915</v>
      </c>
      <c r="N16" s="367">
        <v>1481883</v>
      </c>
    </row>
    <row r="17" spans="1:14" ht="12" customHeight="1" x14ac:dyDescent="0.2">
      <c r="A17" s="37" t="s">
        <v>49</v>
      </c>
      <c r="B17" s="38">
        <v>211</v>
      </c>
      <c r="C17" s="38" t="s">
        <v>50</v>
      </c>
      <c r="D17" s="38" t="s">
        <v>38</v>
      </c>
      <c r="E17" s="39">
        <v>128</v>
      </c>
      <c r="F17" s="38" t="s">
        <v>52</v>
      </c>
      <c r="G17" s="41">
        <v>6.9</v>
      </c>
      <c r="H17" s="38" t="s">
        <v>40</v>
      </c>
      <c r="I17" s="42">
        <v>20</v>
      </c>
      <c r="J17" s="43">
        <v>128000</v>
      </c>
      <c r="K17" s="367">
        <v>26927.25</v>
      </c>
      <c r="L17" s="45">
        <v>650778</v>
      </c>
      <c r="M17" s="45">
        <v>8865</v>
      </c>
      <c r="N17" s="367">
        <v>659643</v>
      </c>
    </row>
    <row r="18" spans="1:14" x14ac:dyDescent="0.2">
      <c r="A18" s="37" t="s">
        <v>53</v>
      </c>
      <c r="B18" s="38">
        <v>211</v>
      </c>
      <c r="C18" s="38" t="s">
        <v>50</v>
      </c>
      <c r="D18" s="38" t="s">
        <v>38</v>
      </c>
      <c r="E18" s="39">
        <v>22</v>
      </c>
      <c r="F18" s="38" t="s">
        <v>54</v>
      </c>
      <c r="G18" s="41">
        <v>6.9</v>
      </c>
      <c r="H18" s="38" t="s">
        <v>40</v>
      </c>
      <c r="I18" s="42">
        <v>20</v>
      </c>
      <c r="J18" s="43">
        <v>22000</v>
      </c>
      <c r="K18" s="367">
        <v>60736.06</v>
      </c>
      <c r="L18" s="45">
        <v>1467870</v>
      </c>
      <c r="M18" s="45">
        <v>19995</v>
      </c>
      <c r="N18" s="367">
        <v>1487865</v>
      </c>
    </row>
    <row r="19" spans="1:14" x14ac:dyDescent="0.2">
      <c r="A19" s="368"/>
      <c r="B19" s="62"/>
      <c r="C19" s="62"/>
      <c r="D19" s="62"/>
      <c r="E19" s="369"/>
      <c r="F19" s="62"/>
      <c r="G19" s="370"/>
      <c r="H19" s="62"/>
      <c r="I19" s="371"/>
      <c r="J19" s="52"/>
      <c r="K19" s="52"/>
      <c r="L19" s="52"/>
      <c r="M19" s="52"/>
      <c r="N19" s="52"/>
    </row>
    <row r="20" spans="1:14" x14ac:dyDescent="0.2">
      <c r="A20" s="368" t="s">
        <v>49</v>
      </c>
      <c r="B20" s="62">
        <v>221</v>
      </c>
      <c r="C20" s="62" t="s">
        <v>55</v>
      </c>
      <c r="D20" s="62" t="s">
        <v>38</v>
      </c>
      <c r="E20" s="369">
        <v>330</v>
      </c>
      <c r="F20" s="62" t="s">
        <v>56</v>
      </c>
      <c r="G20" s="370">
        <v>7.4</v>
      </c>
      <c r="H20" s="62" t="s">
        <v>57</v>
      </c>
      <c r="I20" s="371">
        <v>20</v>
      </c>
      <c r="J20" s="52">
        <v>330000</v>
      </c>
      <c r="K20" s="373">
        <v>147319.20000000001</v>
      </c>
      <c r="L20" s="52">
        <v>3560413</v>
      </c>
      <c r="M20" s="52">
        <v>51918</v>
      </c>
      <c r="N20" s="374">
        <v>3612331</v>
      </c>
    </row>
    <row r="21" spans="1:14" x14ac:dyDescent="0.2">
      <c r="A21" s="368" t="s">
        <v>49</v>
      </c>
      <c r="B21" s="62">
        <v>221</v>
      </c>
      <c r="C21" s="62" t="s">
        <v>55</v>
      </c>
      <c r="D21" s="62" t="s">
        <v>38</v>
      </c>
      <c r="E21" s="369">
        <v>43</v>
      </c>
      <c r="F21" s="62" t="s">
        <v>58</v>
      </c>
      <c r="G21" s="370">
        <v>7.4</v>
      </c>
      <c r="H21" s="62" t="s">
        <v>57</v>
      </c>
      <c r="I21" s="371">
        <v>20</v>
      </c>
      <c r="J21" s="52">
        <v>43000</v>
      </c>
      <c r="K21" s="373">
        <v>19362.32</v>
      </c>
      <c r="L21" s="52">
        <v>467949</v>
      </c>
      <c r="M21" s="375">
        <v>6823</v>
      </c>
      <c r="N21" s="374">
        <v>474772</v>
      </c>
    </row>
    <row r="22" spans="1:14" x14ac:dyDescent="0.2">
      <c r="A22" s="368" t="s">
        <v>49</v>
      </c>
      <c r="B22" s="62">
        <v>221</v>
      </c>
      <c r="C22" s="62" t="s">
        <v>55</v>
      </c>
      <c r="D22" s="62" t="s">
        <v>38</v>
      </c>
      <c r="E22" s="369">
        <v>240</v>
      </c>
      <c r="F22" s="62" t="s">
        <v>59</v>
      </c>
      <c r="G22" s="370">
        <v>7.4</v>
      </c>
      <c r="H22" s="62" t="s">
        <v>57</v>
      </c>
      <c r="I22" s="371">
        <v>12</v>
      </c>
      <c r="J22" s="52">
        <v>240000</v>
      </c>
      <c r="K22" s="373">
        <v>0</v>
      </c>
      <c r="L22" s="52">
        <v>0</v>
      </c>
      <c r="M22" s="52">
        <v>0</v>
      </c>
      <c r="N22" s="374">
        <v>0</v>
      </c>
    </row>
    <row r="23" spans="1:14" x14ac:dyDescent="0.2">
      <c r="A23" s="368" t="s">
        <v>49</v>
      </c>
      <c r="B23" s="62">
        <v>221</v>
      </c>
      <c r="C23" s="62" t="s">
        <v>55</v>
      </c>
      <c r="D23" s="62" t="s">
        <v>38</v>
      </c>
      <c r="E23" s="369">
        <v>55</v>
      </c>
      <c r="F23" s="62" t="s">
        <v>60</v>
      </c>
      <c r="G23" s="370">
        <v>7.4</v>
      </c>
      <c r="H23" s="62" t="s">
        <v>57</v>
      </c>
      <c r="I23" s="371">
        <v>12</v>
      </c>
      <c r="J23" s="52">
        <v>55000</v>
      </c>
      <c r="K23" s="373">
        <v>0</v>
      </c>
      <c r="L23" s="52">
        <v>0</v>
      </c>
      <c r="M23" s="52">
        <v>0</v>
      </c>
      <c r="N23" s="374">
        <v>0</v>
      </c>
    </row>
    <row r="24" spans="1:14" x14ac:dyDescent="0.2">
      <c r="A24" s="368" t="s">
        <v>53</v>
      </c>
      <c r="B24" s="62">
        <v>221</v>
      </c>
      <c r="C24" s="62" t="s">
        <v>55</v>
      </c>
      <c r="D24" s="62" t="s">
        <v>38</v>
      </c>
      <c r="E24" s="369">
        <v>50</v>
      </c>
      <c r="F24" s="62" t="s">
        <v>61</v>
      </c>
      <c r="G24" s="370">
        <v>7.4</v>
      </c>
      <c r="H24" s="62" t="s">
        <v>57</v>
      </c>
      <c r="I24" s="371">
        <v>20</v>
      </c>
      <c r="J24" s="52">
        <v>50000</v>
      </c>
      <c r="K24" s="373">
        <v>144625.5</v>
      </c>
      <c r="L24" s="52">
        <v>3495312</v>
      </c>
      <c r="M24" s="52">
        <v>50749</v>
      </c>
      <c r="N24" s="374">
        <v>3546061</v>
      </c>
    </row>
    <row r="25" spans="1:14" x14ac:dyDescent="0.2">
      <c r="A25" s="37" t="s">
        <v>62</v>
      </c>
      <c r="B25" s="38">
        <v>225</v>
      </c>
      <c r="C25" s="38" t="s">
        <v>63</v>
      </c>
      <c r="D25" s="38" t="s">
        <v>38</v>
      </c>
      <c r="E25" s="39">
        <v>427</v>
      </c>
      <c r="F25" s="38" t="s">
        <v>64</v>
      </c>
      <c r="G25" s="41">
        <v>7.5</v>
      </c>
      <c r="H25" s="38" t="s">
        <v>65</v>
      </c>
      <c r="I25" s="42">
        <v>24</v>
      </c>
      <c r="J25" s="43">
        <v>427000</v>
      </c>
      <c r="K25" s="52">
        <v>0</v>
      </c>
      <c r="L25" s="52">
        <v>0</v>
      </c>
      <c r="M25" s="52"/>
      <c r="N25" s="52"/>
    </row>
    <row r="26" spans="1:14" x14ac:dyDescent="0.2">
      <c r="A26" s="37" t="s">
        <v>66</v>
      </c>
      <c r="B26" s="38">
        <v>225</v>
      </c>
      <c r="C26" s="38" t="s">
        <v>63</v>
      </c>
      <c r="D26" s="38" t="s">
        <v>38</v>
      </c>
      <c r="E26" s="39">
        <v>36</v>
      </c>
      <c r="F26" s="38" t="s">
        <v>67</v>
      </c>
      <c r="G26" s="41">
        <v>7.5</v>
      </c>
      <c r="H26" s="38" t="s">
        <v>65</v>
      </c>
      <c r="I26" s="42">
        <v>24</v>
      </c>
      <c r="J26" s="43">
        <v>36000</v>
      </c>
      <c r="K26" s="52">
        <v>0</v>
      </c>
      <c r="L26" s="52">
        <v>0</v>
      </c>
      <c r="M26" s="52"/>
      <c r="N26" s="52"/>
    </row>
    <row r="27" spans="1:14" x14ac:dyDescent="0.2">
      <c r="A27" s="37"/>
      <c r="B27" s="38"/>
      <c r="C27" s="38"/>
      <c r="D27" s="38"/>
      <c r="E27" s="39"/>
      <c r="F27" s="38"/>
      <c r="G27" s="41"/>
      <c r="H27" s="38"/>
      <c r="I27" s="42"/>
      <c r="J27" s="43"/>
      <c r="K27" s="43"/>
      <c r="L27" s="43"/>
      <c r="M27" s="43"/>
      <c r="N27" s="43"/>
    </row>
    <row r="28" spans="1:14" x14ac:dyDescent="0.2">
      <c r="A28" s="37" t="s">
        <v>62</v>
      </c>
      <c r="B28" s="38">
        <v>228</v>
      </c>
      <c r="C28" s="38" t="s">
        <v>68</v>
      </c>
      <c r="D28" s="38" t="s">
        <v>38</v>
      </c>
      <c r="E28" s="39">
        <v>433</v>
      </c>
      <c r="F28" s="38" t="s">
        <v>43</v>
      </c>
      <c r="G28" s="41">
        <v>7.5</v>
      </c>
      <c r="H28" s="38" t="s">
        <v>65</v>
      </c>
      <c r="I28" s="42">
        <v>21</v>
      </c>
      <c r="J28" s="43">
        <v>433000</v>
      </c>
      <c r="K28" s="43">
        <v>142089</v>
      </c>
      <c r="L28" s="43">
        <v>3434010</v>
      </c>
      <c r="M28" s="43">
        <v>63224</v>
      </c>
      <c r="N28" s="43">
        <v>3497234</v>
      </c>
    </row>
    <row r="29" spans="1:14" x14ac:dyDescent="0.2">
      <c r="A29" s="37" t="s">
        <v>66</v>
      </c>
      <c r="B29" s="38">
        <v>228</v>
      </c>
      <c r="C29" s="38" t="s">
        <v>68</v>
      </c>
      <c r="D29" s="38" t="s">
        <v>38</v>
      </c>
      <c r="E29" s="39">
        <v>60</v>
      </c>
      <c r="F29" s="38" t="s">
        <v>44</v>
      </c>
      <c r="G29" s="41">
        <v>7.5</v>
      </c>
      <c r="H29" s="38" t="s">
        <v>65</v>
      </c>
      <c r="I29" s="42">
        <v>21</v>
      </c>
      <c r="J29" s="43">
        <v>60000</v>
      </c>
      <c r="K29" s="43">
        <v>168160</v>
      </c>
      <c r="L29" s="43">
        <v>4064094</v>
      </c>
      <c r="M29" s="43">
        <v>74824</v>
      </c>
      <c r="N29" s="43">
        <v>4138918</v>
      </c>
    </row>
    <row r="30" spans="1:14" x14ac:dyDescent="0.2">
      <c r="A30" s="37" t="s">
        <v>69</v>
      </c>
      <c r="B30" s="38">
        <v>236</v>
      </c>
      <c r="C30" s="38" t="s">
        <v>70</v>
      </c>
      <c r="D30" s="38" t="s">
        <v>38</v>
      </c>
      <c r="E30" s="39">
        <v>403</v>
      </c>
      <c r="F30" s="40" t="s">
        <v>71</v>
      </c>
      <c r="G30" s="41">
        <v>7</v>
      </c>
      <c r="H30" s="38" t="s">
        <v>65</v>
      </c>
      <c r="I30" s="42">
        <v>19</v>
      </c>
      <c r="J30" s="43">
        <v>403000</v>
      </c>
      <c r="K30" s="43">
        <v>119266.32</v>
      </c>
      <c r="L30" s="43">
        <v>2882431</v>
      </c>
      <c r="M30" s="43">
        <v>65577</v>
      </c>
      <c r="N30" s="43">
        <v>2948008</v>
      </c>
    </row>
    <row r="31" spans="1:14" x14ac:dyDescent="0.2">
      <c r="A31" s="37" t="s">
        <v>72</v>
      </c>
      <c r="B31" s="38">
        <v>236</v>
      </c>
      <c r="C31" s="38" t="s">
        <v>70</v>
      </c>
      <c r="D31" s="38" t="s">
        <v>38</v>
      </c>
      <c r="E31" s="39">
        <v>35.5</v>
      </c>
      <c r="F31" s="40" t="s">
        <v>73</v>
      </c>
      <c r="G31" s="41">
        <v>6.5</v>
      </c>
      <c r="H31" s="38" t="s">
        <v>65</v>
      </c>
      <c r="I31" s="42">
        <v>20</v>
      </c>
      <c r="J31" s="43">
        <v>35500</v>
      </c>
      <c r="K31" s="43">
        <v>87541.29</v>
      </c>
      <c r="L31" s="43">
        <v>2115700</v>
      </c>
      <c r="M31" s="43">
        <v>0</v>
      </c>
      <c r="N31" s="43">
        <v>2115700</v>
      </c>
    </row>
    <row r="32" spans="1:14" x14ac:dyDescent="0.2">
      <c r="A32" s="37"/>
      <c r="B32" s="38"/>
      <c r="C32" s="38"/>
      <c r="D32" s="38"/>
      <c r="E32" s="39"/>
      <c r="F32" s="38"/>
      <c r="G32" s="41"/>
      <c r="H32" s="38"/>
      <c r="I32" s="42"/>
      <c r="J32" s="43"/>
      <c r="K32" s="43"/>
      <c r="L32" s="43"/>
      <c r="M32" s="43"/>
      <c r="N32" s="43"/>
    </row>
    <row r="33" spans="1:14" x14ac:dyDescent="0.2">
      <c r="A33" s="37" t="s">
        <v>49</v>
      </c>
      <c r="B33" s="38">
        <v>245</v>
      </c>
      <c r="C33" s="38" t="s">
        <v>74</v>
      </c>
      <c r="D33" s="38" t="s">
        <v>38</v>
      </c>
      <c r="E33" s="39">
        <v>800</v>
      </c>
      <c r="F33" s="38" t="s">
        <v>75</v>
      </c>
      <c r="G33" s="41">
        <v>7</v>
      </c>
      <c r="H33" s="38" t="s">
        <v>57</v>
      </c>
      <c r="I33" s="41">
        <v>19.75</v>
      </c>
      <c r="J33" s="43">
        <v>800000</v>
      </c>
      <c r="K33" s="373">
        <v>155361.89000000001</v>
      </c>
      <c r="L33" s="52">
        <v>3754789</v>
      </c>
      <c r="M33" s="52">
        <v>51865</v>
      </c>
      <c r="N33" s="374">
        <v>3806654</v>
      </c>
    </row>
    <row r="34" spans="1:14" x14ac:dyDescent="0.2">
      <c r="A34" s="37" t="s">
        <v>49</v>
      </c>
      <c r="B34" s="38">
        <v>245</v>
      </c>
      <c r="C34" s="38" t="s">
        <v>74</v>
      </c>
      <c r="D34" s="38" t="s">
        <v>38</v>
      </c>
      <c r="E34" s="39">
        <v>95</v>
      </c>
      <c r="F34" s="38" t="s">
        <v>76</v>
      </c>
      <c r="G34" s="41">
        <v>7</v>
      </c>
      <c r="H34" s="38" t="s">
        <v>57</v>
      </c>
      <c r="I34" s="41">
        <v>19.75</v>
      </c>
      <c r="J34" s="43">
        <v>95000</v>
      </c>
      <c r="K34" s="373">
        <v>19479.2</v>
      </c>
      <c r="L34" s="52">
        <v>470774</v>
      </c>
      <c r="M34" s="52">
        <v>6502</v>
      </c>
      <c r="N34" s="374">
        <v>477276</v>
      </c>
    </row>
    <row r="35" spans="1:14" x14ac:dyDescent="0.2">
      <c r="A35" s="37" t="s">
        <v>77</v>
      </c>
      <c r="B35" s="38">
        <v>245</v>
      </c>
      <c r="C35" s="38" t="s">
        <v>74</v>
      </c>
      <c r="D35" s="38" t="s">
        <v>38</v>
      </c>
      <c r="E35" s="39">
        <v>90</v>
      </c>
      <c r="F35" s="38" t="s">
        <v>78</v>
      </c>
      <c r="G35" s="41">
        <v>7</v>
      </c>
      <c r="H35" s="38" t="s">
        <v>57</v>
      </c>
      <c r="I35" s="41">
        <v>19.75</v>
      </c>
      <c r="J35" s="43">
        <v>90000</v>
      </c>
      <c r="K35" s="373">
        <v>186872.2</v>
      </c>
      <c r="L35" s="52">
        <v>4516331</v>
      </c>
      <c r="M35" s="52">
        <v>62390</v>
      </c>
      <c r="N35" s="374">
        <v>4578721</v>
      </c>
    </row>
    <row r="36" spans="1:14" x14ac:dyDescent="0.2">
      <c r="A36" s="37" t="s">
        <v>49</v>
      </c>
      <c r="B36" s="38">
        <v>247</v>
      </c>
      <c r="C36" s="38" t="s">
        <v>79</v>
      </c>
      <c r="D36" s="38" t="s">
        <v>38</v>
      </c>
      <c r="E36" s="39">
        <v>470</v>
      </c>
      <c r="F36" s="38" t="s">
        <v>80</v>
      </c>
      <c r="G36" s="41">
        <v>6.3</v>
      </c>
      <c r="H36" s="38" t="s">
        <v>57</v>
      </c>
      <c r="I36" s="41">
        <v>25</v>
      </c>
      <c r="J36" s="43">
        <v>470000</v>
      </c>
      <c r="K36" s="373">
        <v>96545.64</v>
      </c>
      <c r="L36" s="52">
        <v>2333317</v>
      </c>
      <c r="M36" s="52">
        <v>4360</v>
      </c>
      <c r="N36" s="52">
        <v>2337677</v>
      </c>
    </row>
    <row r="37" spans="1:14" x14ac:dyDescent="0.2">
      <c r="A37" s="37" t="s">
        <v>49</v>
      </c>
      <c r="B37" s="38">
        <v>247</v>
      </c>
      <c r="C37" s="38" t="s">
        <v>79</v>
      </c>
      <c r="D37" s="38" t="s">
        <v>38</v>
      </c>
      <c r="E37" s="39">
        <v>25</v>
      </c>
      <c r="F37" s="38" t="s">
        <v>81</v>
      </c>
      <c r="G37" s="41">
        <v>6.3</v>
      </c>
      <c r="H37" s="38" t="s">
        <v>57</v>
      </c>
      <c r="I37" s="41">
        <v>25</v>
      </c>
      <c r="J37" s="43">
        <v>25000</v>
      </c>
      <c r="K37" s="373">
        <v>4664.24</v>
      </c>
      <c r="L37" s="43">
        <v>112725</v>
      </c>
      <c r="M37" s="43">
        <v>211</v>
      </c>
      <c r="N37" s="43">
        <v>112936</v>
      </c>
    </row>
    <row r="38" spans="1:14" x14ac:dyDescent="0.2">
      <c r="A38" s="37" t="s">
        <v>53</v>
      </c>
      <c r="B38" s="38">
        <v>247</v>
      </c>
      <c r="C38" s="38" t="s">
        <v>79</v>
      </c>
      <c r="D38" s="38" t="s">
        <v>38</v>
      </c>
      <c r="E38" s="39">
        <v>27</v>
      </c>
      <c r="F38" s="38" t="s">
        <v>82</v>
      </c>
      <c r="G38" s="41">
        <v>7.3</v>
      </c>
      <c r="H38" s="38" t="s">
        <v>57</v>
      </c>
      <c r="I38" s="41">
        <v>25</v>
      </c>
      <c r="J38" s="43">
        <v>27000</v>
      </c>
      <c r="K38" s="52">
        <v>71278.92</v>
      </c>
      <c r="L38" s="43">
        <v>1722670</v>
      </c>
      <c r="M38" s="43">
        <v>3226</v>
      </c>
      <c r="N38" s="43">
        <v>1725896</v>
      </c>
    </row>
    <row r="39" spans="1:14" x14ac:dyDescent="0.2">
      <c r="A39" s="37"/>
      <c r="B39" s="38"/>
      <c r="C39" s="38"/>
      <c r="D39" s="38"/>
      <c r="E39" s="39"/>
      <c r="F39" s="38"/>
      <c r="G39" s="41"/>
      <c r="H39" s="38"/>
      <c r="I39" s="41"/>
      <c r="J39" s="43"/>
      <c r="K39" s="43"/>
      <c r="L39" s="43"/>
      <c r="M39" s="43"/>
      <c r="N39" s="43"/>
    </row>
    <row r="40" spans="1:14" x14ac:dyDescent="0.2">
      <c r="A40" s="37" t="s">
        <v>62</v>
      </c>
      <c r="B40" s="38">
        <v>270</v>
      </c>
      <c r="C40" s="38" t="s">
        <v>83</v>
      </c>
      <c r="D40" s="38" t="s">
        <v>38</v>
      </c>
      <c r="E40" s="39">
        <v>450</v>
      </c>
      <c r="F40" s="38" t="s">
        <v>46</v>
      </c>
      <c r="G40" s="41">
        <v>7</v>
      </c>
      <c r="H40" s="38" t="s">
        <v>65</v>
      </c>
      <c r="I40" s="41">
        <v>21</v>
      </c>
      <c r="J40" s="43">
        <v>450000</v>
      </c>
      <c r="K40" s="43">
        <v>160318</v>
      </c>
      <c r="L40" s="43">
        <v>3874569</v>
      </c>
      <c r="M40" s="43">
        <v>66658</v>
      </c>
      <c r="N40" s="43">
        <v>3941227</v>
      </c>
    </row>
    <row r="41" spans="1:14" x14ac:dyDescent="0.2">
      <c r="A41" s="37" t="s">
        <v>66</v>
      </c>
      <c r="B41" s="38">
        <v>270</v>
      </c>
      <c r="C41" s="38" t="s">
        <v>83</v>
      </c>
      <c r="D41" s="38" t="s">
        <v>38</v>
      </c>
      <c r="E41" s="39">
        <v>80</v>
      </c>
      <c r="F41" s="38" t="s">
        <v>48</v>
      </c>
      <c r="G41" s="41">
        <v>7</v>
      </c>
      <c r="H41" s="38" t="s">
        <v>65</v>
      </c>
      <c r="I41" s="41">
        <v>21</v>
      </c>
      <c r="J41" s="43">
        <v>80000</v>
      </c>
      <c r="K41" s="43">
        <v>192788</v>
      </c>
      <c r="L41" s="43">
        <v>4659304</v>
      </c>
      <c r="M41" s="43">
        <v>80159</v>
      </c>
      <c r="N41" s="43">
        <v>4739463</v>
      </c>
    </row>
    <row r="42" spans="1:14" x14ac:dyDescent="0.2">
      <c r="A42" s="37" t="s">
        <v>84</v>
      </c>
      <c r="B42" s="38">
        <v>271</v>
      </c>
      <c r="C42" s="38" t="s">
        <v>85</v>
      </c>
      <c r="D42" s="38" t="s">
        <v>38</v>
      </c>
      <c r="E42" s="39">
        <v>185</v>
      </c>
      <c r="F42" s="38" t="s">
        <v>86</v>
      </c>
      <c r="G42" s="41">
        <v>5.5</v>
      </c>
      <c r="H42" s="38" t="s">
        <v>57</v>
      </c>
      <c r="I42" s="41">
        <v>5</v>
      </c>
      <c r="J42" s="43">
        <v>185000</v>
      </c>
      <c r="K42" s="43">
        <v>0</v>
      </c>
      <c r="L42" s="43">
        <v>0</v>
      </c>
      <c r="M42" s="43">
        <v>0</v>
      </c>
      <c r="N42" s="43">
        <v>0</v>
      </c>
    </row>
    <row r="43" spans="1:14" x14ac:dyDescent="0.2">
      <c r="A43" s="37" t="s">
        <v>84</v>
      </c>
      <c r="B43" s="38">
        <v>271</v>
      </c>
      <c r="C43" s="38" t="s">
        <v>85</v>
      </c>
      <c r="D43" s="38" t="s">
        <v>38</v>
      </c>
      <c r="E43" s="39">
        <v>47</v>
      </c>
      <c r="F43" s="38" t="s">
        <v>56</v>
      </c>
      <c r="G43" s="41">
        <v>5.5</v>
      </c>
      <c r="H43" s="38" t="s">
        <v>57</v>
      </c>
      <c r="I43" s="41">
        <v>5</v>
      </c>
      <c r="J43" s="43">
        <v>47000</v>
      </c>
      <c r="K43" s="43">
        <v>0</v>
      </c>
      <c r="L43" s="43">
        <v>0</v>
      </c>
      <c r="M43" s="43">
        <v>0</v>
      </c>
      <c r="N43" s="43">
        <v>0</v>
      </c>
    </row>
    <row r="44" spans="1:14" x14ac:dyDescent="0.2">
      <c r="A44" s="37" t="s">
        <v>84</v>
      </c>
      <c r="B44" s="38">
        <v>271</v>
      </c>
      <c r="C44" s="38" t="s">
        <v>85</v>
      </c>
      <c r="D44" s="38" t="s">
        <v>38</v>
      </c>
      <c r="E44" s="39">
        <v>795</v>
      </c>
      <c r="F44" s="38" t="s">
        <v>87</v>
      </c>
      <c r="G44" s="41">
        <v>6.5</v>
      </c>
      <c r="H44" s="38" t="s">
        <v>57</v>
      </c>
      <c r="I44" s="41">
        <v>22.25</v>
      </c>
      <c r="J44" s="43">
        <v>795000</v>
      </c>
      <c r="K44" s="43">
        <v>181431.74</v>
      </c>
      <c r="L44" s="43">
        <v>4384846</v>
      </c>
      <c r="M44" s="43">
        <v>30017</v>
      </c>
      <c r="N44" s="43">
        <v>4414863</v>
      </c>
    </row>
    <row r="45" spans="1:14" x14ac:dyDescent="0.2">
      <c r="A45" s="37" t="s">
        <v>84</v>
      </c>
      <c r="B45" s="38">
        <v>271</v>
      </c>
      <c r="C45" s="38" t="s">
        <v>85</v>
      </c>
      <c r="D45" s="38" t="s">
        <v>38</v>
      </c>
      <c r="E45" s="39">
        <v>203</v>
      </c>
      <c r="F45" s="38" t="s">
        <v>88</v>
      </c>
      <c r="G45" s="41">
        <v>6.5</v>
      </c>
      <c r="H45" s="38" t="s">
        <v>57</v>
      </c>
      <c r="I45" s="41">
        <v>22.25</v>
      </c>
      <c r="J45" s="43">
        <v>203000</v>
      </c>
      <c r="K45" s="43">
        <v>45962.69</v>
      </c>
      <c r="L45" s="43">
        <v>1110827</v>
      </c>
      <c r="M45" s="43">
        <v>7604</v>
      </c>
      <c r="N45" s="43">
        <v>1118431</v>
      </c>
    </row>
    <row r="46" spans="1:14" x14ac:dyDescent="0.2">
      <c r="A46" s="37" t="s">
        <v>89</v>
      </c>
      <c r="B46" s="38">
        <v>271</v>
      </c>
      <c r="C46" s="38" t="s">
        <v>85</v>
      </c>
      <c r="D46" s="38" t="s">
        <v>38</v>
      </c>
      <c r="E46" s="39">
        <v>90</v>
      </c>
      <c r="F46" s="38" t="s">
        <v>75</v>
      </c>
      <c r="G46" s="41">
        <v>6.5</v>
      </c>
      <c r="H46" s="38" t="s">
        <v>57</v>
      </c>
      <c r="I46" s="41">
        <v>22.25</v>
      </c>
      <c r="J46" s="43">
        <v>90000</v>
      </c>
      <c r="K46" s="43">
        <v>204073.87</v>
      </c>
      <c r="L46" s="43">
        <v>4932061</v>
      </c>
      <c r="M46" s="43">
        <v>33763</v>
      </c>
      <c r="N46" s="43">
        <v>4965824</v>
      </c>
    </row>
    <row r="47" spans="1:14" x14ac:dyDescent="0.2">
      <c r="A47" s="37"/>
      <c r="B47" s="38"/>
      <c r="C47" s="38"/>
      <c r="D47" s="62"/>
      <c r="E47" s="39"/>
      <c r="F47" s="38"/>
      <c r="G47" s="41"/>
      <c r="H47" s="38"/>
      <c r="I47" s="41"/>
      <c r="J47" s="43"/>
      <c r="K47" s="43"/>
      <c r="L47" s="43"/>
      <c r="M47" s="43"/>
      <c r="N47" s="43"/>
    </row>
    <row r="48" spans="1:14" x14ac:dyDescent="0.2">
      <c r="A48" s="37" t="s">
        <v>84</v>
      </c>
      <c r="B48" s="38">
        <v>282</v>
      </c>
      <c r="C48" s="38" t="s">
        <v>90</v>
      </c>
      <c r="D48" s="38" t="s">
        <v>38</v>
      </c>
      <c r="E48" s="39">
        <v>280</v>
      </c>
      <c r="F48" s="38" t="s">
        <v>91</v>
      </c>
      <c r="G48" s="41">
        <v>5</v>
      </c>
      <c r="H48" s="38" t="s">
        <v>57</v>
      </c>
      <c r="I48" s="41">
        <v>5</v>
      </c>
      <c r="J48" s="43">
        <v>280000</v>
      </c>
      <c r="K48" s="43">
        <v>0</v>
      </c>
      <c r="L48" s="43">
        <v>0</v>
      </c>
      <c r="M48" s="43">
        <v>0</v>
      </c>
      <c r="N48" s="43">
        <v>0</v>
      </c>
    </row>
    <row r="49" spans="1:14" x14ac:dyDescent="0.2">
      <c r="A49" s="37" t="s">
        <v>84</v>
      </c>
      <c r="B49" s="38">
        <v>282</v>
      </c>
      <c r="C49" s="38" t="s">
        <v>90</v>
      </c>
      <c r="D49" s="38" t="s">
        <v>38</v>
      </c>
      <c r="E49" s="39">
        <v>73</v>
      </c>
      <c r="F49" s="38" t="s">
        <v>58</v>
      </c>
      <c r="G49" s="41">
        <v>5</v>
      </c>
      <c r="H49" s="38" t="s">
        <v>57</v>
      </c>
      <c r="I49" s="41">
        <v>5</v>
      </c>
      <c r="J49" s="43">
        <v>73000</v>
      </c>
      <c r="K49" s="43">
        <v>0</v>
      </c>
      <c r="L49" s="43">
        <v>0</v>
      </c>
      <c r="M49" s="43">
        <v>0</v>
      </c>
      <c r="N49" s="43">
        <v>0</v>
      </c>
    </row>
    <row r="50" spans="1:14" x14ac:dyDescent="0.2">
      <c r="A50" s="37" t="s">
        <v>84</v>
      </c>
      <c r="B50" s="38">
        <v>282</v>
      </c>
      <c r="C50" s="38" t="s">
        <v>90</v>
      </c>
      <c r="D50" s="38" t="s">
        <v>38</v>
      </c>
      <c r="E50" s="39">
        <v>1090</v>
      </c>
      <c r="F50" s="38" t="s">
        <v>92</v>
      </c>
      <c r="G50" s="41">
        <v>6</v>
      </c>
      <c r="H50" s="38" t="s">
        <v>57</v>
      </c>
      <c r="I50" s="41">
        <v>25</v>
      </c>
      <c r="J50" s="43">
        <v>1090000</v>
      </c>
      <c r="K50" s="43">
        <v>244482.55</v>
      </c>
      <c r="L50" s="43">
        <v>5908659</v>
      </c>
      <c r="M50" s="43">
        <v>8614</v>
      </c>
      <c r="N50" s="43">
        <v>5917273</v>
      </c>
    </row>
    <row r="51" spans="1:14" x14ac:dyDescent="0.2">
      <c r="A51" s="37" t="s">
        <v>84</v>
      </c>
      <c r="B51" s="38">
        <v>282</v>
      </c>
      <c r="C51" s="38" t="s">
        <v>90</v>
      </c>
      <c r="D51" s="38" t="s">
        <v>38</v>
      </c>
      <c r="E51" s="39">
        <v>274</v>
      </c>
      <c r="F51" s="38" t="s">
        <v>93</v>
      </c>
      <c r="G51" s="41">
        <v>6</v>
      </c>
      <c r="H51" s="38" t="s">
        <v>57</v>
      </c>
      <c r="I51" s="41">
        <v>25</v>
      </c>
      <c r="J51" s="43">
        <v>274000</v>
      </c>
      <c r="K51" s="43">
        <v>60667.88</v>
      </c>
      <c r="L51" s="43">
        <v>1466223</v>
      </c>
      <c r="M51" s="43">
        <v>2138</v>
      </c>
      <c r="N51" s="43">
        <v>1468361</v>
      </c>
    </row>
    <row r="52" spans="1:14" x14ac:dyDescent="0.2">
      <c r="A52" s="37" t="s">
        <v>94</v>
      </c>
      <c r="B52" s="38">
        <v>282</v>
      </c>
      <c r="C52" s="38" t="s">
        <v>90</v>
      </c>
      <c r="D52" s="38" t="s">
        <v>38</v>
      </c>
      <c r="E52" s="39">
        <v>197</v>
      </c>
      <c r="F52" s="38" t="s">
        <v>76</v>
      </c>
      <c r="G52" s="41">
        <v>6</v>
      </c>
      <c r="H52" s="38" t="s">
        <v>57</v>
      </c>
      <c r="I52" s="41">
        <v>25</v>
      </c>
      <c r="J52" s="43">
        <v>197000</v>
      </c>
      <c r="K52" s="43">
        <v>408121.56</v>
      </c>
      <c r="L52" s="43">
        <v>10008226</v>
      </c>
      <c r="M52" s="43">
        <v>14589</v>
      </c>
      <c r="N52" s="43">
        <v>10022815</v>
      </c>
    </row>
    <row r="53" spans="1:14" x14ac:dyDescent="0.2">
      <c r="A53" s="37" t="s">
        <v>95</v>
      </c>
      <c r="B53" s="38">
        <v>283</v>
      </c>
      <c r="C53" s="38" t="s">
        <v>96</v>
      </c>
      <c r="D53" s="38" t="s">
        <v>38</v>
      </c>
      <c r="E53" s="39">
        <v>438</v>
      </c>
      <c r="F53" s="40" t="s">
        <v>97</v>
      </c>
      <c r="G53" s="41">
        <v>6</v>
      </c>
      <c r="H53" s="38" t="s">
        <v>65</v>
      </c>
      <c r="I53" s="41">
        <v>22</v>
      </c>
      <c r="J53" s="43">
        <v>438000</v>
      </c>
      <c r="K53" s="43">
        <v>236204.46</v>
      </c>
      <c r="L53" s="43">
        <v>5708594</v>
      </c>
      <c r="M53" s="43">
        <v>111587</v>
      </c>
      <c r="N53" s="43">
        <v>5820181</v>
      </c>
    </row>
    <row r="54" spans="1:14" x14ac:dyDescent="0.2">
      <c r="A54" s="37" t="s">
        <v>98</v>
      </c>
      <c r="B54" s="38">
        <v>283</v>
      </c>
      <c r="C54" s="38" t="s">
        <v>96</v>
      </c>
      <c r="D54" s="38" t="s">
        <v>38</v>
      </c>
      <c r="E54" s="39">
        <v>122.8</v>
      </c>
      <c r="F54" s="38" t="s">
        <v>99</v>
      </c>
      <c r="G54" s="41">
        <v>6</v>
      </c>
      <c r="H54" s="38" t="s">
        <v>65</v>
      </c>
      <c r="I54" s="41">
        <v>22.5</v>
      </c>
      <c r="J54" s="43">
        <v>122800</v>
      </c>
      <c r="K54" s="43">
        <v>259375.46</v>
      </c>
      <c r="L54" s="43">
        <v>6268591</v>
      </c>
      <c r="M54" s="43">
        <v>0</v>
      </c>
      <c r="N54" s="43">
        <v>6268591</v>
      </c>
    </row>
    <row r="55" spans="1:14" x14ac:dyDescent="0.2">
      <c r="A55" s="37"/>
      <c r="B55" s="38"/>
      <c r="C55" s="38"/>
      <c r="D55" s="38"/>
      <c r="E55" s="39"/>
      <c r="F55" s="38"/>
      <c r="G55" s="41"/>
      <c r="H55" s="38"/>
      <c r="I55" s="41"/>
      <c r="J55" s="43"/>
      <c r="K55" s="43"/>
      <c r="L55" s="43"/>
      <c r="M55" s="43"/>
      <c r="N55" s="43"/>
    </row>
    <row r="56" spans="1:14" x14ac:dyDescent="0.2">
      <c r="A56" s="368" t="s">
        <v>49</v>
      </c>
      <c r="B56" s="62">
        <v>294</v>
      </c>
      <c r="C56" s="376" t="s">
        <v>100</v>
      </c>
      <c r="D56" s="62" t="s">
        <v>38</v>
      </c>
      <c r="E56" s="369">
        <v>400</v>
      </c>
      <c r="F56" s="62" t="s">
        <v>101</v>
      </c>
      <c r="G56" s="370">
        <v>6.25</v>
      </c>
      <c r="H56" s="62" t="s">
        <v>57</v>
      </c>
      <c r="I56" s="370">
        <v>20.83</v>
      </c>
      <c r="J56" s="52">
        <v>400000</v>
      </c>
      <c r="K56" s="375">
        <v>87567.19</v>
      </c>
      <c r="L56" s="52">
        <v>2116326</v>
      </c>
      <c r="M56" s="377">
        <v>3924</v>
      </c>
      <c r="N56" s="377">
        <v>2120250</v>
      </c>
    </row>
    <row r="57" spans="1:14" x14ac:dyDescent="0.2">
      <c r="A57" s="368" t="s">
        <v>49</v>
      </c>
      <c r="B57" s="62">
        <v>294</v>
      </c>
      <c r="C57" s="376" t="s">
        <v>100</v>
      </c>
      <c r="D57" s="62" t="s">
        <v>38</v>
      </c>
      <c r="E57" s="369">
        <v>69</v>
      </c>
      <c r="F57" s="62" t="s">
        <v>102</v>
      </c>
      <c r="G57" s="370">
        <v>6.25</v>
      </c>
      <c r="H57" s="62" t="s">
        <v>57</v>
      </c>
      <c r="I57" s="370">
        <v>20.83</v>
      </c>
      <c r="J57" s="52">
        <v>69000</v>
      </c>
      <c r="K57" s="375">
        <v>15125.24</v>
      </c>
      <c r="L57" s="52">
        <v>365547</v>
      </c>
      <c r="M57" s="375">
        <v>678</v>
      </c>
      <c r="N57" s="377">
        <v>366225</v>
      </c>
    </row>
    <row r="58" spans="1:14" x14ac:dyDescent="0.2">
      <c r="A58" s="37" t="s">
        <v>53</v>
      </c>
      <c r="B58" s="38">
        <v>294</v>
      </c>
      <c r="C58" s="65" t="s">
        <v>100</v>
      </c>
      <c r="D58" s="38" t="s">
        <v>38</v>
      </c>
      <c r="E58" s="39">
        <v>31.8</v>
      </c>
      <c r="F58" s="38" t="s">
        <v>103</v>
      </c>
      <c r="G58" s="41">
        <v>6.75</v>
      </c>
      <c r="H58" s="38" t="s">
        <v>57</v>
      </c>
      <c r="I58" s="41">
        <v>20.83</v>
      </c>
      <c r="J58" s="43">
        <v>31800</v>
      </c>
      <c r="K58" s="43">
        <v>73080.63</v>
      </c>
      <c r="L58" s="43">
        <v>1766214</v>
      </c>
      <c r="M58" s="43">
        <v>3529</v>
      </c>
      <c r="N58" s="43">
        <v>1769743</v>
      </c>
    </row>
    <row r="59" spans="1:14" x14ac:dyDescent="0.2">
      <c r="A59" s="37" t="s">
        <v>104</v>
      </c>
      <c r="B59" s="38">
        <v>300</v>
      </c>
      <c r="C59" s="38" t="s">
        <v>105</v>
      </c>
      <c r="D59" s="38" t="s">
        <v>38</v>
      </c>
      <c r="E59" s="39">
        <v>275</v>
      </c>
      <c r="F59" s="38" t="s">
        <v>106</v>
      </c>
      <c r="G59" s="41">
        <v>6.2</v>
      </c>
      <c r="H59" s="38" t="s">
        <v>65</v>
      </c>
      <c r="I59" s="41">
        <v>22.75</v>
      </c>
      <c r="J59" s="43">
        <v>275000</v>
      </c>
      <c r="K59" s="43">
        <v>152004</v>
      </c>
      <c r="L59" s="43">
        <v>3673636</v>
      </c>
      <c r="M59" s="43">
        <v>5528</v>
      </c>
      <c r="N59" s="43">
        <v>3679164</v>
      </c>
    </row>
    <row r="60" spans="1:14" x14ac:dyDescent="0.2">
      <c r="A60" s="37" t="s">
        <v>104</v>
      </c>
      <c r="B60" s="38">
        <v>300</v>
      </c>
      <c r="C60" s="65" t="s">
        <v>105</v>
      </c>
      <c r="D60" s="38" t="s">
        <v>38</v>
      </c>
      <c r="E60" s="39">
        <v>74</v>
      </c>
      <c r="F60" s="38" t="s">
        <v>107</v>
      </c>
      <c r="G60" s="41">
        <v>6.2</v>
      </c>
      <c r="H60" s="38" t="s">
        <v>65</v>
      </c>
      <c r="I60" s="41">
        <v>22.75</v>
      </c>
      <c r="J60" s="43">
        <v>74000</v>
      </c>
      <c r="K60" s="43">
        <v>33007</v>
      </c>
      <c r="L60" s="43">
        <v>797714</v>
      </c>
      <c r="M60" s="43">
        <v>1191</v>
      </c>
      <c r="N60" s="43">
        <v>798905</v>
      </c>
    </row>
    <row r="61" spans="1:14" x14ac:dyDescent="0.2">
      <c r="A61" s="37" t="s">
        <v>108</v>
      </c>
      <c r="B61" s="38">
        <v>300</v>
      </c>
      <c r="C61" s="65" t="s">
        <v>105</v>
      </c>
      <c r="D61" s="38" t="s">
        <v>38</v>
      </c>
      <c r="E61" s="39">
        <v>70</v>
      </c>
      <c r="F61" s="38" t="s">
        <v>109</v>
      </c>
      <c r="G61" s="41">
        <v>6.2</v>
      </c>
      <c r="H61" s="38" t="s">
        <v>65</v>
      </c>
      <c r="I61" s="41">
        <v>22.75</v>
      </c>
      <c r="J61" s="43">
        <v>70000</v>
      </c>
      <c r="K61" s="43">
        <v>70000</v>
      </c>
      <c r="L61" s="43">
        <v>1691761</v>
      </c>
      <c r="M61" s="43">
        <v>1848355</v>
      </c>
      <c r="N61" s="74">
        <v>3540116</v>
      </c>
    </row>
    <row r="62" spans="1:14" x14ac:dyDescent="0.2">
      <c r="A62" s="37"/>
      <c r="D62" s="38"/>
      <c r="E62" s="39"/>
      <c r="F62" s="38"/>
      <c r="G62" s="41"/>
      <c r="H62" s="38"/>
      <c r="I62" s="41"/>
      <c r="J62" s="43"/>
      <c r="K62" s="43"/>
      <c r="L62" s="43"/>
      <c r="M62" s="43"/>
      <c r="N62" s="43"/>
    </row>
    <row r="63" spans="1:14" x14ac:dyDescent="0.2">
      <c r="A63" s="37" t="s">
        <v>62</v>
      </c>
      <c r="B63" s="68">
        <v>319</v>
      </c>
      <c r="C63" s="68" t="s">
        <v>110</v>
      </c>
      <c r="D63" s="38" t="s">
        <v>38</v>
      </c>
      <c r="E63" s="39">
        <v>950</v>
      </c>
      <c r="F63" s="38" t="s">
        <v>71</v>
      </c>
      <c r="G63" s="41">
        <v>6</v>
      </c>
      <c r="H63" s="38" t="s">
        <v>65</v>
      </c>
      <c r="I63" s="41">
        <v>22</v>
      </c>
      <c r="J63" s="43">
        <v>950000</v>
      </c>
      <c r="K63" s="43">
        <v>423472</v>
      </c>
      <c r="L63" s="43">
        <v>10234480</v>
      </c>
      <c r="M63" s="43">
        <v>150179</v>
      </c>
      <c r="N63" s="43">
        <v>10384659</v>
      </c>
    </row>
    <row r="64" spans="1:14" x14ac:dyDescent="0.2">
      <c r="A64" s="37" t="s">
        <v>66</v>
      </c>
      <c r="B64" s="68">
        <v>319</v>
      </c>
      <c r="C64" s="68" t="s">
        <v>110</v>
      </c>
      <c r="D64" s="38" t="s">
        <v>38</v>
      </c>
      <c r="E64" s="39">
        <v>58</v>
      </c>
      <c r="F64" s="38" t="s">
        <v>73</v>
      </c>
      <c r="G64" s="41">
        <v>6</v>
      </c>
      <c r="H64" s="38" t="s">
        <v>65</v>
      </c>
      <c r="I64" s="41">
        <v>22</v>
      </c>
      <c r="J64" s="43">
        <v>58000</v>
      </c>
      <c r="K64" s="43">
        <v>113356</v>
      </c>
      <c r="L64" s="43">
        <v>2739590</v>
      </c>
      <c r="M64" s="43">
        <v>40201</v>
      </c>
      <c r="N64" s="43">
        <v>2779791</v>
      </c>
    </row>
    <row r="65" spans="1:14" x14ac:dyDescent="0.2">
      <c r="A65" s="37" t="s">
        <v>66</v>
      </c>
      <c r="B65" s="68">
        <v>319</v>
      </c>
      <c r="C65" s="68" t="s">
        <v>110</v>
      </c>
      <c r="D65" s="38" t="s">
        <v>38</v>
      </c>
      <c r="E65" s="39">
        <v>100</v>
      </c>
      <c r="F65" s="38" t="s">
        <v>111</v>
      </c>
      <c r="G65" s="41">
        <v>6</v>
      </c>
      <c r="H65" s="38" t="s">
        <v>65</v>
      </c>
      <c r="I65" s="41">
        <v>22</v>
      </c>
      <c r="J65" s="43">
        <v>100000</v>
      </c>
      <c r="K65" s="43">
        <v>195442</v>
      </c>
      <c r="L65" s="43">
        <v>4723446</v>
      </c>
      <c r="M65" s="43">
        <v>69311</v>
      </c>
      <c r="N65" s="43">
        <v>4792757</v>
      </c>
    </row>
    <row r="66" spans="1:14" x14ac:dyDescent="0.2">
      <c r="A66" s="37" t="s">
        <v>84</v>
      </c>
      <c r="B66" s="68">
        <v>322</v>
      </c>
      <c r="C66" s="68" t="s">
        <v>112</v>
      </c>
      <c r="D66" s="38" t="s">
        <v>38</v>
      </c>
      <c r="E66" s="39">
        <v>440</v>
      </c>
      <c r="F66" s="38" t="s">
        <v>113</v>
      </c>
      <c r="G66" s="41">
        <v>4</v>
      </c>
      <c r="H66" s="38" t="s">
        <v>57</v>
      </c>
      <c r="I66" s="41">
        <v>5</v>
      </c>
      <c r="J66" s="43">
        <v>440000</v>
      </c>
      <c r="K66" s="43">
        <v>0</v>
      </c>
      <c r="L66" s="43">
        <v>0</v>
      </c>
      <c r="M66" s="43">
        <v>0</v>
      </c>
      <c r="N66" s="43">
        <v>0</v>
      </c>
    </row>
    <row r="67" spans="1:14" x14ac:dyDescent="0.2">
      <c r="A67" s="37" t="s">
        <v>84</v>
      </c>
      <c r="B67" s="68">
        <v>322</v>
      </c>
      <c r="C67" s="68" t="s">
        <v>112</v>
      </c>
      <c r="D67" s="38" t="s">
        <v>38</v>
      </c>
      <c r="E67" s="39">
        <v>114</v>
      </c>
      <c r="F67" s="38" t="s">
        <v>114</v>
      </c>
      <c r="G67" s="41">
        <v>4</v>
      </c>
      <c r="H67" s="38" t="s">
        <v>57</v>
      </c>
      <c r="I67" s="41">
        <v>5</v>
      </c>
      <c r="J67" s="43">
        <v>114000</v>
      </c>
      <c r="K67" s="43">
        <v>0</v>
      </c>
      <c r="L67" s="43">
        <v>0</v>
      </c>
      <c r="M67" s="43">
        <v>0</v>
      </c>
      <c r="N67" s="43">
        <v>0</v>
      </c>
    </row>
    <row r="68" spans="1:14" x14ac:dyDescent="0.2">
      <c r="A68" s="37" t="s">
        <v>84</v>
      </c>
      <c r="B68" s="68">
        <v>322</v>
      </c>
      <c r="C68" s="68" t="s">
        <v>112</v>
      </c>
      <c r="D68" s="38" t="s">
        <v>38</v>
      </c>
      <c r="E68" s="39">
        <v>1500</v>
      </c>
      <c r="F68" s="38" t="s">
        <v>115</v>
      </c>
      <c r="G68" s="41">
        <v>5.8</v>
      </c>
      <c r="H68" s="38" t="s">
        <v>57</v>
      </c>
      <c r="I68" s="41">
        <v>19.25</v>
      </c>
      <c r="J68" s="43">
        <v>1500000</v>
      </c>
      <c r="K68" s="43">
        <v>423933.96</v>
      </c>
      <c r="L68" s="43">
        <v>10245644</v>
      </c>
      <c r="M68" s="43">
        <v>111318</v>
      </c>
      <c r="N68" s="43">
        <v>10356962</v>
      </c>
    </row>
    <row r="69" spans="1:14" x14ac:dyDescent="0.2">
      <c r="A69" s="37" t="s">
        <v>84</v>
      </c>
      <c r="B69" s="68">
        <v>322</v>
      </c>
      <c r="C69" s="68" t="s">
        <v>112</v>
      </c>
      <c r="D69" s="38" t="s">
        <v>38</v>
      </c>
      <c r="E69" s="39">
        <v>374</v>
      </c>
      <c r="F69" s="38" t="s">
        <v>116</v>
      </c>
      <c r="G69" s="41">
        <v>5.8</v>
      </c>
      <c r="H69" s="38" t="s">
        <v>57</v>
      </c>
      <c r="I69" s="41">
        <v>19.25</v>
      </c>
      <c r="J69" s="43">
        <v>374000</v>
      </c>
      <c r="K69" s="43">
        <v>104896.48</v>
      </c>
      <c r="L69" s="43">
        <v>2535140</v>
      </c>
      <c r="M69" s="43">
        <v>27543</v>
      </c>
      <c r="N69" s="43">
        <v>2562683</v>
      </c>
    </row>
    <row r="70" spans="1:14" x14ac:dyDescent="0.2">
      <c r="A70" s="37" t="s">
        <v>117</v>
      </c>
      <c r="B70" s="68">
        <v>322</v>
      </c>
      <c r="C70" s="68" t="s">
        <v>112</v>
      </c>
      <c r="D70" s="38" t="s">
        <v>38</v>
      </c>
      <c r="E70" s="39">
        <v>314</v>
      </c>
      <c r="F70" s="38" t="s">
        <v>118</v>
      </c>
      <c r="G70" s="41">
        <v>5.8</v>
      </c>
      <c r="H70" s="38" t="s">
        <v>57</v>
      </c>
      <c r="I70" s="41">
        <v>19</v>
      </c>
      <c r="J70" s="43">
        <v>314000</v>
      </c>
      <c r="K70" s="43">
        <v>420949.82</v>
      </c>
      <c r="L70" s="43">
        <v>10173524</v>
      </c>
      <c r="M70" s="43">
        <v>110531</v>
      </c>
      <c r="N70" s="43">
        <v>10284055</v>
      </c>
    </row>
    <row r="71" spans="1:14" x14ac:dyDescent="0.2">
      <c r="A71" s="37" t="s">
        <v>119</v>
      </c>
      <c r="B71" s="68">
        <v>322</v>
      </c>
      <c r="C71" s="68" t="s">
        <v>112</v>
      </c>
      <c r="D71" s="38" t="s">
        <v>38</v>
      </c>
      <c r="E71" s="39">
        <v>28</v>
      </c>
      <c r="F71" s="38" t="s">
        <v>120</v>
      </c>
      <c r="G71" s="41">
        <v>5.8</v>
      </c>
      <c r="H71" s="38" t="s">
        <v>57</v>
      </c>
      <c r="I71" s="41">
        <v>19</v>
      </c>
      <c r="J71" s="43">
        <v>28000</v>
      </c>
      <c r="K71" s="43">
        <v>53547.98</v>
      </c>
      <c r="L71" s="43">
        <v>1294149</v>
      </c>
      <c r="M71" s="43">
        <v>14061</v>
      </c>
      <c r="N71" s="43">
        <v>1308210</v>
      </c>
    </row>
    <row r="72" spans="1:14" x14ac:dyDescent="0.2">
      <c r="A72" s="37"/>
      <c r="D72" s="38"/>
      <c r="E72" s="39"/>
      <c r="F72" s="38"/>
      <c r="G72" s="41"/>
      <c r="H72" s="38"/>
      <c r="I72" s="41"/>
      <c r="J72" s="43"/>
      <c r="K72" s="43"/>
      <c r="L72" s="43"/>
      <c r="M72" s="43"/>
      <c r="N72" s="43"/>
    </row>
    <row r="73" spans="1:14" x14ac:dyDescent="0.2">
      <c r="A73" s="37" t="s">
        <v>121</v>
      </c>
      <c r="B73" s="68">
        <v>337</v>
      </c>
      <c r="C73" s="68" t="s">
        <v>122</v>
      </c>
      <c r="D73" s="38" t="s">
        <v>38</v>
      </c>
      <c r="E73" s="39">
        <v>400</v>
      </c>
      <c r="F73" s="38" t="s">
        <v>39</v>
      </c>
      <c r="G73" s="41">
        <v>6.3</v>
      </c>
      <c r="H73" s="38" t="s">
        <v>65</v>
      </c>
      <c r="I73" s="41">
        <v>19.5</v>
      </c>
      <c r="J73" s="43">
        <v>400000</v>
      </c>
      <c r="K73" s="43">
        <v>132327</v>
      </c>
      <c r="L73" s="43">
        <v>3198082</v>
      </c>
      <c r="M73" s="43">
        <v>19059</v>
      </c>
      <c r="N73" s="43">
        <v>3217141</v>
      </c>
    </row>
    <row r="74" spans="1:14" x14ac:dyDescent="0.2">
      <c r="A74" s="37" t="s">
        <v>121</v>
      </c>
      <c r="B74" s="68">
        <v>337</v>
      </c>
      <c r="C74" s="68" t="s">
        <v>122</v>
      </c>
      <c r="D74" s="38" t="s">
        <v>38</v>
      </c>
      <c r="E74" s="39">
        <v>74</v>
      </c>
      <c r="F74" s="38" t="s">
        <v>41</v>
      </c>
      <c r="G74" s="41">
        <v>6.3</v>
      </c>
      <c r="H74" s="38" t="s">
        <v>65</v>
      </c>
      <c r="I74" s="41">
        <v>19.5</v>
      </c>
      <c r="J74" s="43">
        <v>74000</v>
      </c>
      <c r="K74" s="43">
        <v>24517</v>
      </c>
      <c r="L74" s="43">
        <v>592527</v>
      </c>
      <c r="M74" s="43">
        <v>3526</v>
      </c>
      <c r="N74" s="43">
        <v>596053</v>
      </c>
    </row>
    <row r="75" spans="1:14" x14ac:dyDescent="0.2">
      <c r="A75" s="37" t="s">
        <v>123</v>
      </c>
      <c r="B75" s="68">
        <v>337</v>
      </c>
      <c r="C75" s="68" t="s">
        <v>122</v>
      </c>
      <c r="D75" s="38" t="s">
        <v>38</v>
      </c>
      <c r="E75" s="39">
        <v>38</v>
      </c>
      <c r="F75" s="38" t="s">
        <v>124</v>
      </c>
      <c r="G75" s="41">
        <v>7</v>
      </c>
      <c r="H75" s="38" t="s">
        <v>65</v>
      </c>
      <c r="I75" s="41">
        <v>19.75</v>
      </c>
      <c r="J75" s="43">
        <v>38000</v>
      </c>
      <c r="K75" s="43">
        <v>38000</v>
      </c>
      <c r="L75" s="43">
        <v>918385</v>
      </c>
      <c r="M75" s="43">
        <v>1060629</v>
      </c>
      <c r="N75" s="43">
        <v>1979014</v>
      </c>
    </row>
    <row r="76" spans="1:14" x14ac:dyDescent="0.2">
      <c r="A76" s="37" t="s">
        <v>125</v>
      </c>
      <c r="B76" s="68">
        <v>337</v>
      </c>
      <c r="C76" s="68" t="s">
        <v>126</v>
      </c>
      <c r="D76" s="38" t="s">
        <v>38</v>
      </c>
      <c r="E76" s="39">
        <v>539</v>
      </c>
      <c r="F76" s="38" t="s">
        <v>127</v>
      </c>
      <c r="G76" s="41">
        <v>5</v>
      </c>
      <c r="H76" s="68" t="s">
        <v>57</v>
      </c>
      <c r="I76" s="41">
        <v>19.5</v>
      </c>
      <c r="J76" s="43">
        <v>539000</v>
      </c>
      <c r="K76" s="43">
        <v>202171</v>
      </c>
      <c r="L76" s="43">
        <v>4886073</v>
      </c>
      <c r="M76" s="43">
        <v>43231</v>
      </c>
      <c r="N76" s="43">
        <v>4929304</v>
      </c>
    </row>
    <row r="77" spans="1:14" x14ac:dyDescent="0.2">
      <c r="A77" s="37" t="s">
        <v>125</v>
      </c>
      <c r="B77" s="68">
        <v>337</v>
      </c>
      <c r="C77" s="68" t="s">
        <v>126</v>
      </c>
      <c r="D77" s="38" t="s">
        <v>38</v>
      </c>
      <c r="E77" s="39">
        <v>40</v>
      </c>
      <c r="F77" s="38" t="s">
        <v>128</v>
      </c>
      <c r="G77" s="41">
        <v>7.5</v>
      </c>
      <c r="H77" s="68" t="s">
        <v>57</v>
      </c>
      <c r="I77" s="41">
        <v>19.75</v>
      </c>
      <c r="J77" s="43">
        <v>40000</v>
      </c>
      <c r="K77" s="43">
        <v>40000</v>
      </c>
      <c r="L77" s="43">
        <v>966721</v>
      </c>
      <c r="M77" s="43">
        <v>1051908</v>
      </c>
      <c r="N77" s="43">
        <v>2018629</v>
      </c>
    </row>
    <row r="78" spans="1:14" x14ac:dyDescent="0.2">
      <c r="A78" s="37" t="s">
        <v>129</v>
      </c>
      <c r="B78" s="68">
        <v>337</v>
      </c>
      <c r="C78" s="68" t="s">
        <v>130</v>
      </c>
      <c r="D78" s="38" t="s">
        <v>38</v>
      </c>
      <c r="E78" s="39">
        <v>512</v>
      </c>
      <c r="F78" s="38" t="s">
        <v>131</v>
      </c>
      <c r="G78" s="41">
        <v>4.5</v>
      </c>
      <c r="H78" s="38" t="s">
        <v>65</v>
      </c>
      <c r="I78" s="41">
        <v>19.5</v>
      </c>
      <c r="J78" s="43">
        <v>512000</v>
      </c>
      <c r="K78" s="43">
        <v>226325</v>
      </c>
      <c r="L78" s="43">
        <v>5469827</v>
      </c>
      <c r="M78" s="43">
        <v>23476</v>
      </c>
      <c r="N78" s="43">
        <v>5493303</v>
      </c>
    </row>
    <row r="79" spans="1:14" x14ac:dyDescent="0.2">
      <c r="A79" s="37" t="s">
        <v>129</v>
      </c>
      <c r="B79" s="68">
        <v>337</v>
      </c>
      <c r="C79" s="68" t="s">
        <v>130</v>
      </c>
      <c r="D79" s="38" t="s">
        <v>38</v>
      </c>
      <c r="E79" s="39">
        <v>45</v>
      </c>
      <c r="F79" s="38" t="s">
        <v>132</v>
      </c>
      <c r="G79" s="41">
        <v>8</v>
      </c>
      <c r="H79" s="38" t="s">
        <v>65</v>
      </c>
      <c r="I79" s="41">
        <v>19.75</v>
      </c>
      <c r="J79" s="43">
        <v>45000</v>
      </c>
      <c r="K79" s="43">
        <v>45000</v>
      </c>
      <c r="L79" s="43">
        <v>1087561</v>
      </c>
      <c r="M79" s="43">
        <v>1145358</v>
      </c>
      <c r="N79" s="43">
        <v>2232919</v>
      </c>
    </row>
    <row r="80" spans="1:14" x14ac:dyDescent="0.2">
      <c r="A80" s="37"/>
      <c r="D80" s="38"/>
      <c r="E80" s="39"/>
      <c r="F80" s="38"/>
      <c r="G80" s="41"/>
      <c r="H80" s="38"/>
      <c r="I80" s="41"/>
      <c r="J80" s="43"/>
      <c r="K80" s="43"/>
      <c r="L80" s="43"/>
      <c r="M80" s="43"/>
      <c r="N80" s="43"/>
    </row>
    <row r="81" spans="1:14" x14ac:dyDescent="0.2">
      <c r="A81" s="37" t="s">
        <v>62</v>
      </c>
      <c r="B81" s="68">
        <v>341</v>
      </c>
      <c r="C81" s="68" t="s">
        <v>133</v>
      </c>
      <c r="D81" s="38" t="s">
        <v>38</v>
      </c>
      <c r="E81" s="39">
        <v>320</v>
      </c>
      <c r="F81" s="38" t="s">
        <v>134</v>
      </c>
      <c r="G81" s="41">
        <v>5.8</v>
      </c>
      <c r="H81" s="38" t="s">
        <v>40</v>
      </c>
      <c r="I81" s="41">
        <v>23.75</v>
      </c>
      <c r="J81" s="43">
        <v>320000</v>
      </c>
      <c r="K81" s="43">
        <v>74068</v>
      </c>
      <c r="L81" s="43">
        <v>1790077</v>
      </c>
      <c r="M81" s="43">
        <v>25410</v>
      </c>
      <c r="N81" s="43">
        <v>1815487</v>
      </c>
    </row>
    <row r="82" spans="1:14" x14ac:dyDescent="0.2">
      <c r="A82" s="37" t="s">
        <v>66</v>
      </c>
      <c r="B82" s="68">
        <v>341</v>
      </c>
      <c r="C82" s="68" t="s">
        <v>133</v>
      </c>
      <c r="D82" s="38" t="s">
        <v>38</v>
      </c>
      <c r="E82" s="39">
        <v>6</v>
      </c>
      <c r="F82" s="38" t="s">
        <v>135</v>
      </c>
      <c r="G82" s="41">
        <v>7.5</v>
      </c>
      <c r="H82" s="38" t="s">
        <v>40</v>
      </c>
      <c r="I82" s="41">
        <v>23.75</v>
      </c>
      <c r="J82" s="43">
        <v>6000</v>
      </c>
      <c r="K82" s="43">
        <v>13055</v>
      </c>
      <c r="L82" s="43">
        <v>315514</v>
      </c>
      <c r="M82" s="43">
        <v>5757</v>
      </c>
      <c r="N82" s="43">
        <v>321271</v>
      </c>
    </row>
    <row r="83" spans="1:14" x14ac:dyDescent="0.2">
      <c r="A83" s="37" t="s">
        <v>66</v>
      </c>
      <c r="B83" s="68">
        <v>341</v>
      </c>
      <c r="C83" s="68" t="s">
        <v>133</v>
      </c>
      <c r="D83" s="38" t="s">
        <v>38</v>
      </c>
      <c r="E83" s="39">
        <v>15.2</v>
      </c>
      <c r="F83" s="38" t="s">
        <v>136</v>
      </c>
      <c r="G83" s="41">
        <v>7.5</v>
      </c>
      <c r="H83" s="38" t="s">
        <v>40</v>
      </c>
      <c r="I83" s="41">
        <v>23.75</v>
      </c>
      <c r="J83" s="43">
        <v>15200</v>
      </c>
      <c r="K83" s="43">
        <v>33074</v>
      </c>
      <c r="L83" s="43">
        <v>799333</v>
      </c>
      <c r="M83" s="43">
        <v>14583</v>
      </c>
      <c r="N83" s="43">
        <v>813916</v>
      </c>
    </row>
    <row r="84" spans="1:14" x14ac:dyDescent="0.2">
      <c r="A84" s="37"/>
      <c r="D84" s="38"/>
      <c r="E84" s="39"/>
      <c r="F84" s="38"/>
      <c r="G84" s="41"/>
      <c r="H84" s="38"/>
      <c r="I84" s="41"/>
      <c r="J84" s="43"/>
      <c r="K84" s="43"/>
      <c r="L84" s="43"/>
      <c r="M84" s="43"/>
      <c r="N84" s="43"/>
    </row>
    <row r="85" spans="1:14" x14ac:dyDescent="0.2">
      <c r="A85" s="37" t="s">
        <v>84</v>
      </c>
      <c r="B85" s="68">
        <v>351</v>
      </c>
      <c r="C85" s="68" t="s">
        <v>137</v>
      </c>
      <c r="D85" s="38" t="s">
        <v>38</v>
      </c>
      <c r="E85" s="39">
        <v>400</v>
      </c>
      <c r="F85" s="38" t="s">
        <v>138</v>
      </c>
      <c r="G85" s="41">
        <v>6.5</v>
      </c>
      <c r="H85" s="38" t="s">
        <v>57</v>
      </c>
      <c r="I85" s="41">
        <v>20</v>
      </c>
      <c r="J85" s="43">
        <v>400000</v>
      </c>
      <c r="K85" s="43">
        <v>160156.95000000001</v>
      </c>
      <c r="L85" s="43">
        <v>3870676</v>
      </c>
      <c r="M85" s="43">
        <v>47003</v>
      </c>
      <c r="N85" s="43">
        <v>3917679</v>
      </c>
    </row>
    <row r="86" spans="1:14" x14ac:dyDescent="0.2">
      <c r="A86" s="37" t="s">
        <v>84</v>
      </c>
      <c r="B86" s="68">
        <v>351</v>
      </c>
      <c r="C86" s="68" t="s">
        <v>137</v>
      </c>
      <c r="D86" s="38" t="s">
        <v>38</v>
      </c>
      <c r="E86" s="39">
        <v>155</v>
      </c>
      <c r="F86" s="38" t="s">
        <v>139</v>
      </c>
      <c r="G86" s="41">
        <v>6.5</v>
      </c>
      <c r="H86" s="38" t="s">
        <v>57</v>
      </c>
      <c r="I86" s="41">
        <v>20</v>
      </c>
      <c r="J86" s="43">
        <v>155000</v>
      </c>
      <c r="K86" s="43">
        <v>62060.98</v>
      </c>
      <c r="L86" s="43">
        <v>1499891</v>
      </c>
      <c r="M86" s="43">
        <v>18214</v>
      </c>
      <c r="N86" s="43">
        <v>1518105</v>
      </c>
    </row>
    <row r="87" spans="1:14" x14ac:dyDescent="0.2">
      <c r="A87" s="37" t="s">
        <v>140</v>
      </c>
      <c r="B87" s="68">
        <v>351</v>
      </c>
      <c r="C87" s="68" t="s">
        <v>137</v>
      </c>
      <c r="D87" s="38" t="s">
        <v>38</v>
      </c>
      <c r="E87" s="39">
        <v>21</v>
      </c>
      <c r="F87" s="38" t="s">
        <v>141</v>
      </c>
      <c r="G87" s="41">
        <v>5</v>
      </c>
      <c r="H87" s="38" t="s">
        <v>57</v>
      </c>
      <c r="I87" s="41">
        <v>5.5</v>
      </c>
      <c r="J87" s="43">
        <v>21000</v>
      </c>
      <c r="K87" s="43">
        <v>0</v>
      </c>
      <c r="L87" s="43">
        <v>0</v>
      </c>
      <c r="M87" s="8">
        <v>0</v>
      </c>
      <c r="N87" s="8">
        <v>0</v>
      </c>
    </row>
    <row r="88" spans="1:14" x14ac:dyDescent="0.2">
      <c r="A88" s="37" t="s">
        <v>94</v>
      </c>
      <c r="B88" s="68">
        <v>351</v>
      </c>
      <c r="C88" s="68" t="s">
        <v>137</v>
      </c>
      <c r="D88" s="38" t="s">
        <v>38</v>
      </c>
      <c r="E88" s="39">
        <v>60</v>
      </c>
      <c r="F88" s="38" t="s">
        <v>142</v>
      </c>
      <c r="G88" s="41">
        <v>6.5</v>
      </c>
      <c r="H88" s="38" t="s">
        <v>57</v>
      </c>
      <c r="I88" s="41">
        <v>20</v>
      </c>
      <c r="J88" s="43">
        <v>60000</v>
      </c>
      <c r="K88" s="43">
        <v>103106.44</v>
      </c>
      <c r="L88" s="43">
        <v>2491879</v>
      </c>
      <c r="M88" s="43">
        <v>30259</v>
      </c>
      <c r="N88" s="43">
        <v>2522138</v>
      </c>
    </row>
    <row r="89" spans="1:14" x14ac:dyDescent="0.2">
      <c r="A89" s="37" t="s">
        <v>94</v>
      </c>
      <c r="B89" s="68">
        <v>351</v>
      </c>
      <c r="C89" s="68" t="s">
        <v>137</v>
      </c>
      <c r="D89" s="38" t="s">
        <v>38</v>
      </c>
      <c r="E89" s="39">
        <v>2</v>
      </c>
      <c r="F89" s="38" t="s">
        <v>143</v>
      </c>
      <c r="G89" s="41">
        <v>6.5</v>
      </c>
      <c r="H89" s="38" t="s">
        <v>57</v>
      </c>
      <c r="I89" s="41">
        <v>21</v>
      </c>
      <c r="J89" s="43">
        <v>2000</v>
      </c>
      <c r="K89" s="43">
        <v>3935.85</v>
      </c>
      <c r="L89" s="43">
        <v>95122</v>
      </c>
      <c r="M89" s="43">
        <v>1155</v>
      </c>
      <c r="N89" s="43">
        <v>96277</v>
      </c>
    </row>
    <row r="90" spans="1:14" x14ac:dyDescent="0.2">
      <c r="A90" s="37" t="s">
        <v>144</v>
      </c>
      <c r="B90" s="68">
        <v>351</v>
      </c>
      <c r="C90" s="68" t="s">
        <v>145</v>
      </c>
      <c r="D90" s="38" t="s">
        <v>38</v>
      </c>
      <c r="E90" s="39">
        <v>160</v>
      </c>
      <c r="F90" s="38" t="s">
        <v>146</v>
      </c>
      <c r="G90" s="41">
        <v>5.3</v>
      </c>
      <c r="H90" s="38" t="s">
        <v>57</v>
      </c>
      <c r="I90" s="41">
        <v>6</v>
      </c>
      <c r="J90" s="43">
        <v>160000</v>
      </c>
      <c r="K90" s="43">
        <v>0</v>
      </c>
      <c r="L90" s="43">
        <v>0</v>
      </c>
      <c r="M90" s="43">
        <v>0</v>
      </c>
      <c r="N90" s="43">
        <v>0</v>
      </c>
    </row>
    <row r="91" spans="1:14" x14ac:dyDescent="0.2">
      <c r="A91" s="37" t="s">
        <v>144</v>
      </c>
      <c r="B91" s="68">
        <v>351</v>
      </c>
      <c r="C91" s="68" t="s">
        <v>145</v>
      </c>
      <c r="D91" s="38" t="s">
        <v>38</v>
      </c>
      <c r="E91" s="39">
        <v>60</v>
      </c>
      <c r="F91" s="38" t="s">
        <v>147</v>
      </c>
      <c r="G91" s="41">
        <v>5.3</v>
      </c>
      <c r="H91" s="38" t="s">
        <v>57</v>
      </c>
      <c r="I91" s="41">
        <v>6</v>
      </c>
      <c r="J91" s="43">
        <v>60000</v>
      </c>
      <c r="K91" s="43">
        <v>0</v>
      </c>
      <c r="L91" s="43">
        <v>0</v>
      </c>
      <c r="M91" s="43">
        <v>0</v>
      </c>
      <c r="N91" s="43">
        <v>0</v>
      </c>
    </row>
    <row r="92" spans="1:14" x14ac:dyDescent="0.2">
      <c r="A92" s="37" t="s">
        <v>144</v>
      </c>
      <c r="B92" s="68">
        <v>351</v>
      </c>
      <c r="C92" s="68" t="s">
        <v>145</v>
      </c>
      <c r="D92" s="38" t="s">
        <v>38</v>
      </c>
      <c r="E92" s="39">
        <v>600</v>
      </c>
      <c r="F92" s="38" t="s">
        <v>148</v>
      </c>
      <c r="G92" s="41">
        <v>6.5</v>
      </c>
      <c r="H92" s="38" t="s">
        <v>57</v>
      </c>
      <c r="I92" s="41">
        <v>22.5</v>
      </c>
      <c r="J92" s="43">
        <v>600000</v>
      </c>
      <c r="K92" s="43">
        <v>290349.76</v>
      </c>
      <c r="L92" s="43">
        <v>7017179</v>
      </c>
      <c r="M92" s="43">
        <v>85212</v>
      </c>
      <c r="N92" s="43">
        <v>7102391</v>
      </c>
    </row>
    <row r="93" spans="1:14" x14ac:dyDescent="0.2">
      <c r="A93" s="37" t="s">
        <v>144</v>
      </c>
      <c r="B93" s="68">
        <v>351</v>
      </c>
      <c r="C93" s="68" t="s">
        <v>145</v>
      </c>
      <c r="D93" s="38" t="s">
        <v>38</v>
      </c>
      <c r="E93" s="39">
        <v>129</v>
      </c>
      <c r="F93" s="38" t="s">
        <v>149</v>
      </c>
      <c r="G93" s="41">
        <v>6.5</v>
      </c>
      <c r="H93" s="38" t="s">
        <v>57</v>
      </c>
      <c r="I93" s="41">
        <v>22.5</v>
      </c>
      <c r="J93" s="43">
        <v>129000</v>
      </c>
      <c r="K93" s="43">
        <v>62425.55</v>
      </c>
      <c r="L93" s="43">
        <v>1508702</v>
      </c>
      <c r="M93" s="43">
        <v>18321</v>
      </c>
      <c r="N93" s="43">
        <v>1527023</v>
      </c>
    </row>
    <row r="94" spans="1:14" x14ac:dyDescent="0.2">
      <c r="A94" s="37" t="s">
        <v>150</v>
      </c>
      <c r="B94" s="68">
        <v>351</v>
      </c>
      <c r="C94" s="68" t="s">
        <v>145</v>
      </c>
      <c r="D94" s="38" t="s">
        <v>38</v>
      </c>
      <c r="E94" s="39">
        <v>82</v>
      </c>
      <c r="F94" s="38" t="s">
        <v>151</v>
      </c>
      <c r="G94" s="41">
        <v>6.5</v>
      </c>
      <c r="H94" s="38" t="s">
        <v>57</v>
      </c>
      <c r="I94" s="41">
        <v>22.5</v>
      </c>
      <c r="J94" s="43">
        <v>82000</v>
      </c>
      <c r="K94" s="43">
        <v>138406.79999999999</v>
      </c>
      <c r="L94" s="43">
        <v>3345018</v>
      </c>
      <c r="M94" s="43">
        <v>40620</v>
      </c>
      <c r="N94" s="43">
        <v>3385638</v>
      </c>
    </row>
    <row r="95" spans="1:14" x14ac:dyDescent="0.2">
      <c r="A95" s="37" t="s">
        <v>150</v>
      </c>
      <c r="B95" s="68">
        <v>351</v>
      </c>
      <c r="C95" s="68" t="s">
        <v>145</v>
      </c>
      <c r="D95" s="38" t="s">
        <v>38</v>
      </c>
      <c r="E95" s="39">
        <v>7</v>
      </c>
      <c r="F95" s="38" t="s">
        <v>152</v>
      </c>
      <c r="G95" s="41">
        <v>6.5</v>
      </c>
      <c r="H95" s="38" t="s">
        <v>57</v>
      </c>
      <c r="I95" s="41">
        <v>22.5</v>
      </c>
      <c r="J95" s="43">
        <v>7000</v>
      </c>
      <c r="K95" s="43">
        <v>13560.29</v>
      </c>
      <c r="L95" s="43">
        <v>327725</v>
      </c>
      <c r="M95" s="43">
        <v>3980</v>
      </c>
      <c r="N95" s="43">
        <v>331705</v>
      </c>
    </row>
    <row r="96" spans="1:14" x14ac:dyDescent="0.2">
      <c r="A96" s="37" t="s">
        <v>153</v>
      </c>
      <c r="B96" s="68">
        <v>351</v>
      </c>
      <c r="C96" s="68" t="s">
        <v>154</v>
      </c>
      <c r="D96" s="38" t="s">
        <v>38</v>
      </c>
      <c r="E96" s="39">
        <v>255</v>
      </c>
      <c r="F96" s="38" t="s">
        <v>155</v>
      </c>
      <c r="G96" s="41">
        <v>4</v>
      </c>
      <c r="H96" s="68" t="s">
        <v>65</v>
      </c>
      <c r="I96" s="41">
        <v>5.75</v>
      </c>
      <c r="J96" s="43">
        <v>255000</v>
      </c>
      <c r="K96" s="43">
        <v>0</v>
      </c>
      <c r="L96" s="43">
        <v>0</v>
      </c>
      <c r="M96" s="43">
        <v>0</v>
      </c>
      <c r="N96" s="43">
        <v>0</v>
      </c>
    </row>
    <row r="97" spans="1:14" x14ac:dyDescent="0.2">
      <c r="A97" s="37" t="s">
        <v>153</v>
      </c>
      <c r="B97" s="68">
        <v>351</v>
      </c>
      <c r="C97" s="68" t="s">
        <v>154</v>
      </c>
      <c r="D97" s="38" t="s">
        <v>38</v>
      </c>
      <c r="E97" s="39">
        <v>69</v>
      </c>
      <c r="F97" s="38" t="s">
        <v>156</v>
      </c>
      <c r="G97" s="41">
        <v>4</v>
      </c>
      <c r="H97" s="68" t="s">
        <v>65</v>
      </c>
      <c r="I97" s="41">
        <v>5.75</v>
      </c>
      <c r="J97" s="43">
        <v>69000</v>
      </c>
      <c r="K97" s="43">
        <v>0</v>
      </c>
      <c r="L97" s="43">
        <v>0</v>
      </c>
      <c r="M97" s="43">
        <v>0</v>
      </c>
      <c r="N97" s="43">
        <v>0</v>
      </c>
    </row>
    <row r="98" spans="1:14" x14ac:dyDescent="0.2">
      <c r="A98" s="37" t="s">
        <v>157</v>
      </c>
      <c r="B98" s="68">
        <v>351</v>
      </c>
      <c r="C98" s="68" t="s">
        <v>154</v>
      </c>
      <c r="D98" s="38" t="s">
        <v>38</v>
      </c>
      <c r="E98" s="39">
        <v>305</v>
      </c>
      <c r="F98" s="38" t="s">
        <v>158</v>
      </c>
      <c r="G98" s="41">
        <v>6</v>
      </c>
      <c r="H98" s="68" t="s">
        <v>65</v>
      </c>
      <c r="I98" s="41">
        <v>22.5</v>
      </c>
      <c r="J98" s="43">
        <v>305000</v>
      </c>
      <c r="K98" s="43">
        <v>203621.09</v>
      </c>
      <c r="L98" s="43">
        <v>4921119</v>
      </c>
      <c r="M98" s="43">
        <v>55268</v>
      </c>
      <c r="N98" s="43">
        <v>4976387</v>
      </c>
    </row>
    <row r="99" spans="1:14" x14ac:dyDescent="0.2">
      <c r="A99" s="37" t="s">
        <v>157</v>
      </c>
      <c r="B99" s="68">
        <v>351</v>
      </c>
      <c r="C99" s="68" t="s">
        <v>154</v>
      </c>
      <c r="D99" s="38" t="s">
        <v>38</v>
      </c>
      <c r="E99" s="39">
        <v>77</v>
      </c>
      <c r="F99" s="38" t="s">
        <v>159</v>
      </c>
      <c r="G99" s="41">
        <v>6</v>
      </c>
      <c r="H99" s="68" t="s">
        <v>65</v>
      </c>
      <c r="I99" s="41">
        <v>22.5</v>
      </c>
      <c r="J99" s="43">
        <v>77000</v>
      </c>
      <c r="K99" s="43">
        <v>51406.29</v>
      </c>
      <c r="L99" s="43">
        <v>1242388</v>
      </c>
      <c r="M99" s="43">
        <v>13954</v>
      </c>
      <c r="N99" s="43">
        <v>1256342</v>
      </c>
    </row>
    <row r="100" spans="1:14" x14ac:dyDescent="0.2">
      <c r="A100" s="37" t="s">
        <v>157</v>
      </c>
      <c r="B100" s="68">
        <v>351</v>
      </c>
      <c r="C100" s="68" t="s">
        <v>154</v>
      </c>
      <c r="D100" s="38" t="s">
        <v>38</v>
      </c>
      <c r="E100" s="39">
        <v>29</v>
      </c>
      <c r="F100" s="38" t="s">
        <v>160</v>
      </c>
      <c r="G100" s="41">
        <v>6</v>
      </c>
      <c r="H100" s="68" t="s">
        <v>65</v>
      </c>
      <c r="I100" s="41">
        <v>25.5</v>
      </c>
      <c r="J100" s="43">
        <v>29000</v>
      </c>
      <c r="K100" s="43">
        <v>45167.12</v>
      </c>
      <c r="L100" s="43">
        <v>1091600</v>
      </c>
      <c r="M100" s="43">
        <v>12259</v>
      </c>
      <c r="N100" s="43">
        <v>1103859</v>
      </c>
    </row>
    <row r="101" spans="1:14" x14ac:dyDescent="0.2">
      <c r="A101" s="37" t="s">
        <v>161</v>
      </c>
      <c r="B101" s="68">
        <v>351</v>
      </c>
      <c r="C101" s="68" t="s">
        <v>154</v>
      </c>
      <c r="D101" s="38" t="s">
        <v>38</v>
      </c>
      <c r="E101" s="39">
        <v>29</v>
      </c>
      <c r="F101" s="38" t="s">
        <v>162</v>
      </c>
      <c r="G101" s="41">
        <v>4.5</v>
      </c>
      <c r="H101" s="68" t="s">
        <v>65</v>
      </c>
      <c r="I101" s="41">
        <v>26</v>
      </c>
      <c r="J101" s="43">
        <v>29000</v>
      </c>
      <c r="K101" s="43">
        <v>44871.22</v>
      </c>
      <c r="L101" s="43">
        <v>1084449</v>
      </c>
      <c r="M101" s="43">
        <v>9187</v>
      </c>
      <c r="N101" s="43">
        <v>1093636</v>
      </c>
    </row>
    <row r="102" spans="1:14" x14ac:dyDescent="0.2">
      <c r="A102" s="37" t="s">
        <v>163</v>
      </c>
      <c r="B102" s="68">
        <v>351</v>
      </c>
      <c r="C102" s="68" t="s">
        <v>164</v>
      </c>
      <c r="D102" s="38" t="s">
        <v>38</v>
      </c>
      <c r="E102" s="39">
        <v>205</v>
      </c>
      <c r="F102" s="38" t="s">
        <v>165</v>
      </c>
      <c r="G102" s="41">
        <v>4</v>
      </c>
      <c r="H102" s="68" t="s">
        <v>65</v>
      </c>
      <c r="I102" s="41">
        <v>5.75</v>
      </c>
      <c r="J102" s="43">
        <v>205000</v>
      </c>
      <c r="K102" s="43">
        <v>0</v>
      </c>
      <c r="L102" s="43">
        <v>0</v>
      </c>
      <c r="M102" s="43">
        <v>0</v>
      </c>
      <c r="N102" s="43">
        <v>0</v>
      </c>
    </row>
    <row r="103" spans="1:14" x14ac:dyDescent="0.2">
      <c r="A103" s="37" t="s">
        <v>163</v>
      </c>
      <c r="B103" s="68">
        <v>351</v>
      </c>
      <c r="C103" s="68" t="s">
        <v>164</v>
      </c>
      <c r="D103" s="38" t="s">
        <v>38</v>
      </c>
      <c r="E103" s="39">
        <v>57</v>
      </c>
      <c r="F103" s="38" t="s">
        <v>166</v>
      </c>
      <c r="G103" s="41">
        <v>4</v>
      </c>
      <c r="H103" s="68" t="s">
        <v>65</v>
      </c>
      <c r="I103" s="41">
        <v>5.75</v>
      </c>
      <c r="J103" s="43">
        <v>57000</v>
      </c>
      <c r="K103" s="43">
        <v>0</v>
      </c>
      <c r="L103" s="43">
        <v>0</v>
      </c>
      <c r="M103" s="43">
        <v>0</v>
      </c>
      <c r="N103" s="43">
        <v>0</v>
      </c>
    </row>
    <row r="104" spans="1:14" x14ac:dyDescent="0.2">
      <c r="A104" s="37" t="s">
        <v>167</v>
      </c>
      <c r="B104" s="68">
        <v>351</v>
      </c>
      <c r="C104" s="68" t="s">
        <v>164</v>
      </c>
      <c r="D104" s="38" t="s">
        <v>38</v>
      </c>
      <c r="E104" s="39">
        <v>270</v>
      </c>
      <c r="F104" s="38" t="s">
        <v>168</v>
      </c>
      <c r="G104" s="41">
        <v>5.6</v>
      </c>
      <c r="H104" s="68" t="s">
        <v>65</v>
      </c>
      <c r="I104" s="41">
        <v>19.75</v>
      </c>
      <c r="J104" s="43">
        <v>270000</v>
      </c>
      <c r="K104" s="43">
        <v>173199.03</v>
      </c>
      <c r="L104" s="43">
        <v>4185878</v>
      </c>
      <c r="M104" s="43">
        <v>43944</v>
      </c>
      <c r="N104" s="43">
        <v>4229822</v>
      </c>
    </row>
    <row r="105" spans="1:14" x14ac:dyDescent="0.2">
      <c r="A105" s="37" t="s">
        <v>169</v>
      </c>
      <c r="B105" s="68">
        <v>351</v>
      </c>
      <c r="C105" s="68" t="s">
        <v>164</v>
      </c>
      <c r="D105" s="38" t="s">
        <v>38</v>
      </c>
      <c r="E105" s="39">
        <v>69</v>
      </c>
      <c r="F105" s="38" t="s">
        <v>170</v>
      </c>
      <c r="G105" s="41">
        <v>5.6</v>
      </c>
      <c r="H105" s="68" t="s">
        <v>65</v>
      </c>
      <c r="I105" s="41">
        <v>19.75</v>
      </c>
      <c r="J105" s="43">
        <v>69000</v>
      </c>
      <c r="K105" s="43">
        <v>44262.09</v>
      </c>
      <c r="L105" s="43">
        <v>1069727</v>
      </c>
      <c r="M105" s="43">
        <v>11231</v>
      </c>
      <c r="N105" s="43">
        <v>1080958</v>
      </c>
    </row>
    <row r="106" spans="1:14" x14ac:dyDescent="0.2">
      <c r="A106" s="37" t="s">
        <v>171</v>
      </c>
      <c r="B106" s="68">
        <v>351</v>
      </c>
      <c r="C106" s="68" t="s">
        <v>164</v>
      </c>
      <c r="D106" s="38" t="s">
        <v>38</v>
      </c>
      <c r="E106" s="39">
        <v>20</v>
      </c>
      <c r="F106" s="38" t="s">
        <v>172</v>
      </c>
      <c r="G106" s="41">
        <v>6</v>
      </c>
      <c r="H106" s="68" t="s">
        <v>65</v>
      </c>
      <c r="I106" s="41">
        <v>25.25</v>
      </c>
      <c r="J106" s="43">
        <v>20000</v>
      </c>
      <c r="K106" s="43">
        <v>30377.34</v>
      </c>
      <c r="L106" s="43">
        <v>734160</v>
      </c>
      <c r="M106" s="43">
        <v>8245</v>
      </c>
      <c r="N106" s="43">
        <v>742405</v>
      </c>
    </row>
    <row r="107" spans="1:14" x14ac:dyDescent="0.2">
      <c r="A107" s="37" t="s">
        <v>167</v>
      </c>
      <c r="B107" s="68">
        <v>351</v>
      </c>
      <c r="C107" s="68" t="s">
        <v>164</v>
      </c>
      <c r="D107" s="38" t="s">
        <v>38</v>
      </c>
      <c r="E107" s="39">
        <v>46</v>
      </c>
      <c r="F107" s="38" t="s">
        <v>173</v>
      </c>
      <c r="G107" s="41">
        <v>4.5</v>
      </c>
      <c r="H107" s="68" t="s">
        <v>65</v>
      </c>
      <c r="I107" s="41">
        <v>25.75</v>
      </c>
      <c r="J107" s="43">
        <v>46000</v>
      </c>
      <c r="K107" s="43">
        <v>70138.36</v>
      </c>
      <c r="L107" s="43">
        <v>1695105</v>
      </c>
      <c r="M107" s="43">
        <v>14362</v>
      </c>
      <c r="N107" s="43">
        <v>1709467</v>
      </c>
    </row>
    <row r="108" spans="1:14" x14ac:dyDescent="0.2">
      <c r="A108" s="37"/>
      <c r="D108" s="38"/>
      <c r="E108" s="39"/>
      <c r="F108" s="38"/>
      <c r="G108" s="41"/>
      <c r="H108" s="68"/>
      <c r="I108" s="41"/>
      <c r="J108" s="43"/>
      <c r="K108" s="43"/>
      <c r="L108" s="43"/>
      <c r="M108" s="43"/>
      <c r="N108" s="43"/>
    </row>
    <row r="109" spans="1:14" x14ac:dyDescent="0.2">
      <c r="A109" s="37" t="s">
        <v>84</v>
      </c>
      <c r="B109" s="68">
        <v>363</v>
      </c>
      <c r="C109" s="68" t="s">
        <v>174</v>
      </c>
      <c r="D109" s="38" t="s">
        <v>38</v>
      </c>
      <c r="E109" s="39">
        <v>400</v>
      </c>
      <c r="F109" s="38" t="s">
        <v>175</v>
      </c>
      <c r="G109" s="41">
        <v>5</v>
      </c>
      <c r="H109" s="68" t="s">
        <v>176</v>
      </c>
      <c r="I109" s="41">
        <v>17.5</v>
      </c>
      <c r="J109" s="43">
        <v>400000</v>
      </c>
      <c r="K109" s="43">
        <v>193631.09</v>
      </c>
      <c r="L109" s="43">
        <v>4679680</v>
      </c>
      <c r="M109" s="43">
        <v>3178</v>
      </c>
      <c r="N109" s="43">
        <v>4682858</v>
      </c>
    </row>
    <row r="110" spans="1:14" x14ac:dyDescent="0.2">
      <c r="A110" s="37" t="s">
        <v>84</v>
      </c>
      <c r="B110" s="68">
        <v>363</v>
      </c>
      <c r="C110" s="68" t="s">
        <v>174</v>
      </c>
      <c r="D110" s="38" t="s">
        <v>38</v>
      </c>
      <c r="E110" s="39">
        <v>96</v>
      </c>
      <c r="F110" s="38" t="s">
        <v>177</v>
      </c>
      <c r="G110" s="41">
        <v>5</v>
      </c>
      <c r="H110" s="68" t="s">
        <v>176</v>
      </c>
      <c r="I110" s="41">
        <v>17.5</v>
      </c>
      <c r="J110" s="43">
        <v>96000</v>
      </c>
      <c r="K110" s="43">
        <v>46471.48</v>
      </c>
      <c r="L110" s="43">
        <v>1123124</v>
      </c>
      <c r="M110" s="43">
        <v>762</v>
      </c>
      <c r="N110" s="43">
        <v>1123886</v>
      </c>
    </row>
    <row r="111" spans="1:14" x14ac:dyDescent="0.2">
      <c r="A111" s="37" t="s">
        <v>140</v>
      </c>
      <c r="B111" s="68">
        <v>363</v>
      </c>
      <c r="C111" s="68" t="s">
        <v>174</v>
      </c>
      <c r="D111" s="38" t="s">
        <v>38</v>
      </c>
      <c r="E111" s="70">
        <v>1E-3</v>
      </c>
      <c r="F111" s="38" t="s">
        <v>178</v>
      </c>
      <c r="G111" s="41">
        <v>0</v>
      </c>
      <c r="H111" s="68" t="s">
        <v>176</v>
      </c>
      <c r="I111" s="41">
        <v>17.5</v>
      </c>
      <c r="J111" s="43">
        <v>1</v>
      </c>
      <c r="K111" s="43">
        <v>1</v>
      </c>
      <c r="L111" s="43">
        <v>24</v>
      </c>
      <c r="M111" s="43">
        <v>0</v>
      </c>
      <c r="N111" s="43">
        <v>24</v>
      </c>
    </row>
    <row r="112" spans="1:14" x14ac:dyDescent="0.2">
      <c r="A112" s="37" t="s">
        <v>62</v>
      </c>
      <c r="B112" s="68">
        <v>367</v>
      </c>
      <c r="C112" s="68" t="s">
        <v>179</v>
      </c>
      <c r="D112" s="38" t="s">
        <v>38</v>
      </c>
      <c r="E112" s="39">
        <v>321.5</v>
      </c>
      <c r="F112" s="38" t="s">
        <v>180</v>
      </c>
      <c r="G112" s="41">
        <v>5.5</v>
      </c>
      <c r="H112" s="68" t="s">
        <v>65</v>
      </c>
      <c r="I112" s="41">
        <v>19</v>
      </c>
      <c r="J112" s="43">
        <v>321500</v>
      </c>
      <c r="K112" s="43">
        <v>120968</v>
      </c>
      <c r="L112" s="43">
        <v>2923557</v>
      </c>
      <c r="M112" s="43">
        <v>39395</v>
      </c>
      <c r="N112" s="43">
        <v>2962952</v>
      </c>
    </row>
    <row r="113" spans="1:14" x14ac:dyDescent="0.2">
      <c r="A113" s="37" t="s">
        <v>62</v>
      </c>
      <c r="B113" s="68">
        <v>367</v>
      </c>
      <c r="C113" s="68" t="s">
        <v>179</v>
      </c>
      <c r="D113" s="38" t="s">
        <v>38</v>
      </c>
      <c r="E113" s="39">
        <v>452.5</v>
      </c>
      <c r="F113" s="38" t="s">
        <v>181</v>
      </c>
      <c r="G113" s="41">
        <v>5.9</v>
      </c>
      <c r="H113" s="68" t="s">
        <v>65</v>
      </c>
      <c r="I113" s="41">
        <v>21.5</v>
      </c>
      <c r="J113" s="43">
        <v>452500</v>
      </c>
      <c r="K113" s="43">
        <v>281873</v>
      </c>
      <c r="L113" s="43">
        <v>6812312</v>
      </c>
      <c r="M113" s="43">
        <v>98332</v>
      </c>
      <c r="N113" s="43">
        <v>6910644</v>
      </c>
    </row>
    <row r="114" spans="1:14" x14ac:dyDescent="0.2">
      <c r="A114" s="37" t="s">
        <v>66</v>
      </c>
      <c r="B114" s="68">
        <v>367</v>
      </c>
      <c r="C114" s="68" t="s">
        <v>179</v>
      </c>
      <c r="D114" s="38" t="s">
        <v>38</v>
      </c>
      <c r="E114" s="39">
        <v>31</v>
      </c>
      <c r="F114" s="38" t="s">
        <v>182</v>
      </c>
      <c r="G114" s="41">
        <v>6.3</v>
      </c>
      <c r="H114" s="68" t="s">
        <v>65</v>
      </c>
      <c r="I114" s="41">
        <v>21.5</v>
      </c>
      <c r="J114" s="43">
        <v>31000</v>
      </c>
      <c r="K114" s="43">
        <v>57987</v>
      </c>
      <c r="L114" s="43">
        <v>1401431</v>
      </c>
      <c r="M114" s="43">
        <v>21569</v>
      </c>
      <c r="N114" s="43">
        <v>1423000</v>
      </c>
    </row>
    <row r="115" spans="1:14" x14ac:dyDescent="0.2">
      <c r="A115" s="37" t="s">
        <v>66</v>
      </c>
      <c r="B115" s="68">
        <v>367</v>
      </c>
      <c r="C115" s="68" t="s">
        <v>179</v>
      </c>
      <c r="D115" s="38" t="s">
        <v>38</v>
      </c>
      <c r="E115" s="39">
        <v>51.8</v>
      </c>
      <c r="F115" s="38" t="s">
        <v>183</v>
      </c>
      <c r="G115" s="41">
        <v>6.3</v>
      </c>
      <c r="H115" s="68" t="s">
        <v>65</v>
      </c>
      <c r="I115" s="41">
        <v>21.5</v>
      </c>
      <c r="J115" s="43">
        <v>51800</v>
      </c>
      <c r="K115" s="43">
        <v>96894</v>
      </c>
      <c r="L115" s="43">
        <v>2341736</v>
      </c>
      <c r="M115" s="43">
        <v>36042</v>
      </c>
      <c r="N115" s="43">
        <v>2377778</v>
      </c>
    </row>
    <row r="116" spans="1:14" x14ac:dyDescent="0.2">
      <c r="A116" s="37"/>
      <c r="D116" s="38"/>
      <c r="E116" s="39"/>
      <c r="F116" s="38"/>
      <c r="G116" s="41"/>
      <c r="H116" s="68"/>
      <c r="I116" s="41"/>
      <c r="J116" s="43"/>
      <c r="K116" s="43"/>
      <c r="L116" s="43"/>
      <c r="M116" s="43"/>
      <c r="N116" s="43"/>
    </row>
    <row r="117" spans="1:14" x14ac:dyDescent="0.2">
      <c r="A117" s="37" t="s">
        <v>184</v>
      </c>
      <c r="B117" s="68">
        <v>383</v>
      </c>
      <c r="C117" s="68" t="s">
        <v>154</v>
      </c>
      <c r="D117" s="38" t="s">
        <v>38</v>
      </c>
      <c r="E117" s="39">
        <v>1250</v>
      </c>
      <c r="F117" s="38" t="s">
        <v>91</v>
      </c>
      <c r="G117" s="41">
        <v>4.5</v>
      </c>
      <c r="H117" s="68" t="s">
        <v>57</v>
      </c>
      <c r="I117" s="41">
        <v>22</v>
      </c>
      <c r="J117" s="43">
        <v>1250000</v>
      </c>
      <c r="K117" s="43">
        <v>289206</v>
      </c>
      <c r="L117" s="43">
        <v>6989536</v>
      </c>
      <c r="M117" s="43">
        <v>4277</v>
      </c>
      <c r="N117" s="43">
        <v>6993813</v>
      </c>
    </row>
    <row r="118" spans="1:14" x14ac:dyDescent="0.2">
      <c r="A118" s="37" t="s">
        <v>185</v>
      </c>
      <c r="B118" s="68">
        <v>383</v>
      </c>
      <c r="C118" s="68" t="s">
        <v>154</v>
      </c>
      <c r="D118" s="38" t="s">
        <v>38</v>
      </c>
      <c r="E118" s="70">
        <v>161</v>
      </c>
      <c r="F118" s="38" t="s">
        <v>58</v>
      </c>
      <c r="G118" s="41">
        <v>6</v>
      </c>
      <c r="H118" s="68" t="s">
        <v>57</v>
      </c>
      <c r="I118" s="41">
        <v>22</v>
      </c>
      <c r="J118" s="43">
        <v>161000</v>
      </c>
      <c r="K118" s="43">
        <v>285541</v>
      </c>
      <c r="L118" s="43">
        <v>6900961</v>
      </c>
      <c r="M118" s="43">
        <v>22381</v>
      </c>
      <c r="N118" s="43">
        <v>6923342</v>
      </c>
    </row>
    <row r="119" spans="1:14" x14ac:dyDescent="0.2">
      <c r="A119" s="37" t="s">
        <v>69</v>
      </c>
      <c r="B119" s="68">
        <v>392</v>
      </c>
      <c r="C119" s="68" t="s">
        <v>186</v>
      </c>
      <c r="D119" s="38" t="s">
        <v>38</v>
      </c>
      <c r="E119" s="39">
        <v>240</v>
      </c>
      <c r="F119" s="38" t="s">
        <v>187</v>
      </c>
      <c r="G119" s="41">
        <v>3.5</v>
      </c>
      <c r="H119" s="68" t="s">
        <v>57</v>
      </c>
      <c r="I119" s="41">
        <v>7</v>
      </c>
      <c r="J119" s="43">
        <v>240000</v>
      </c>
      <c r="K119" s="43">
        <v>0</v>
      </c>
      <c r="L119" s="43">
        <v>0</v>
      </c>
      <c r="M119" s="43"/>
      <c r="N119" s="43"/>
    </row>
    <row r="120" spans="1:14" x14ac:dyDescent="0.2">
      <c r="A120" s="37" t="s">
        <v>188</v>
      </c>
      <c r="B120" s="68">
        <v>392</v>
      </c>
      <c r="C120" s="68" t="s">
        <v>186</v>
      </c>
      <c r="D120" s="38" t="s">
        <v>38</v>
      </c>
      <c r="E120" s="39">
        <v>245</v>
      </c>
      <c r="F120" s="38" t="s">
        <v>182</v>
      </c>
      <c r="G120" s="41">
        <v>4.5</v>
      </c>
      <c r="H120" s="68" t="s">
        <v>57</v>
      </c>
      <c r="I120" s="41">
        <v>11</v>
      </c>
      <c r="J120" s="43">
        <v>119805</v>
      </c>
      <c r="K120" s="43">
        <v>56266.11</v>
      </c>
      <c r="L120" s="43">
        <v>1359840</v>
      </c>
      <c r="M120" s="43">
        <v>4795</v>
      </c>
      <c r="N120" s="43">
        <v>1364635</v>
      </c>
    </row>
    <row r="121" spans="1:14" x14ac:dyDescent="0.2">
      <c r="A121" s="37" t="s">
        <v>188</v>
      </c>
      <c r="B121" s="68">
        <v>392</v>
      </c>
      <c r="C121" s="68" t="s">
        <v>186</v>
      </c>
      <c r="D121" s="38" t="s">
        <v>38</v>
      </c>
      <c r="E121" s="72" t="s">
        <v>189</v>
      </c>
      <c r="F121" s="38" t="s">
        <v>190</v>
      </c>
      <c r="G121" s="41">
        <v>4.5</v>
      </c>
      <c r="H121" s="68" t="s">
        <v>57</v>
      </c>
      <c r="I121" s="41">
        <v>11</v>
      </c>
      <c r="J121" s="43">
        <v>195</v>
      </c>
      <c r="K121" s="43">
        <v>91.56</v>
      </c>
      <c r="L121" s="43">
        <v>2213</v>
      </c>
      <c r="M121" s="43">
        <v>7</v>
      </c>
      <c r="N121" s="43">
        <v>2220</v>
      </c>
    </row>
    <row r="122" spans="1:14" x14ac:dyDescent="0.2">
      <c r="A122" s="37" t="s">
        <v>188</v>
      </c>
      <c r="B122" s="68">
        <v>392</v>
      </c>
      <c r="C122" s="68" t="s">
        <v>186</v>
      </c>
      <c r="D122" s="38" t="s">
        <v>38</v>
      </c>
      <c r="E122" s="72" t="s">
        <v>189</v>
      </c>
      <c r="F122" s="38" t="s">
        <v>191</v>
      </c>
      <c r="G122" s="41">
        <v>5</v>
      </c>
      <c r="H122" s="68" t="s">
        <v>57</v>
      </c>
      <c r="I122" s="41">
        <v>11.5</v>
      </c>
      <c r="J122" s="43">
        <v>146837.81</v>
      </c>
      <c r="K122" s="43">
        <v>220467.61</v>
      </c>
      <c r="L122" s="43">
        <v>5328266</v>
      </c>
      <c r="M122" s="43">
        <v>0</v>
      </c>
      <c r="N122" s="43">
        <v>5328266</v>
      </c>
    </row>
    <row r="124" spans="1:14" x14ac:dyDescent="0.2">
      <c r="A124" s="37" t="s">
        <v>62</v>
      </c>
      <c r="B124" s="68">
        <v>420</v>
      </c>
      <c r="C124" s="68" t="s">
        <v>192</v>
      </c>
      <c r="D124" s="38" t="s">
        <v>38</v>
      </c>
      <c r="E124" s="39">
        <v>507</v>
      </c>
      <c r="F124" s="38" t="s">
        <v>193</v>
      </c>
      <c r="G124" s="41">
        <v>4.5</v>
      </c>
      <c r="H124" s="68" t="s">
        <v>40</v>
      </c>
      <c r="I124" s="41">
        <v>19.5</v>
      </c>
      <c r="J124" s="43">
        <v>507000</v>
      </c>
      <c r="K124" s="43">
        <v>105885</v>
      </c>
      <c r="L124" s="43">
        <v>2559031</v>
      </c>
      <c r="M124" s="43">
        <v>28316</v>
      </c>
      <c r="N124" s="43">
        <v>2587347</v>
      </c>
    </row>
    <row r="125" spans="1:14" x14ac:dyDescent="0.2">
      <c r="A125" s="37" t="s">
        <v>62</v>
      </c>
      <c r="B125" s="68">
        <v>420</v>
      </c>
      <c r="C125" s="68" t="s">
        <v>192</v>
      </c>
      <c r="D125" s="38" t="s">
        <v>38</v>
      </c>
      <c r="E125" s="39">
        <v>91</v>
      </c>
      <c r="F125" s="38" t="s">
        <v>194</v>
      </c>
      <c r="G125" s="41">
        <v>4.5</v>
      </c>
      <c r="H125" s="68" t="s">
        <v>40</v>
      </c>
      <c r="I125" s="41">
        <v>19.5</v>
      </c>
      <c r="J125" s="43">
        <v>91000</v>
      </c>
      <c r="K125" s="43">
        <v>57355</v>
      </c>
      <c r="L125" s="43">
        <v>1386157</v>
      </c>
      <c r="M125" s="43">
        <v>15338</v>
      </c>
      <c r="N125" s="43">
        <v>1401495</v>
      </c>
    </row>
    <row r="126" spans="1:14" x14ac:dyDescent="0.2">
      <c r="A126" s="37" t="s">
        <v>66</v>
      </c>
      <c r="B126" s="68">
        <v>420</v>
      </c>
      <c r="C126" s="68" t="s">
        <v>192</v>
      </c>
      <c r="D126" s="38" t="s">
        <v>38</v>
      </c>
      <c r="E126" s="39">
        <v>32</v>
      </c>
      <c r="F126" s="38" t="s">
        <v>195</v>
      </c>
      <c r="G126" s="41">
        <v>4.5</v>
      </c>
      <c r="H126" s="68" t="s">
        <v>40</v>
      </c>
      <c r="I126" s="41">
        <v>19.5</v>
      </c>
      <c r="J126" s="43">
        <v>32000</v>
      </c>
      <c r="K126" s="43">
        <v>48081</v>
      </c>
      <c r="L126" s="43">
        <v>1162023</v>
      </c>
      <c r="M126" s="43">
        <v>12858</v>
      </c>
      <c r="N126" s="43">
        <v>1174881</v>
      </c>
    </row>
    <row r="127" spans="1:14" x14ac:dyDescent="0.2">
      <c r="A127" s="37" t="s">
        <v>66</v>
      </c>
      <c r="B127" s="68">
        <v>420</v>
      </c>
      <c r="C127" s="68" t="s">
        <v>192</v>
      </c>
      <c r="D127" s="38" t="s">
        <v>38</v>
      </c>
      <c r="E127" s="39">
        <v>28</v>
      </c>
      <c r="F127" s="38" t="s">
        <v>196</v>
      </c>
      <c r="G127" s="41">
        <v>4.5</v>
      </c>
      <c r="H127" s="68" t="s">
        <v>40</v>
      </c>
      <c r="I127" s="41">
        <v>19.5</v>
      </c>
      <c r="J127" s="43">
        <v>28000</v>
      </c>
      <c r="K127" s="43">
        <v>42071</v>
      </c>
      <c r="L127" s="43">
        <v>1016773</v>
      </c>
      <c r="M127" s="43">
        <v>11251</v>
      </c>
      <c r="N127" s="43">
        <v>1028024</v>
      </c>
    </row>
    <row r="128" spans="1:14" x14ac:dyDescent="0.2">
      <c r="A128" s="37" t="s">
        <v>66</v>
      </c>
      <c r="B128" s="68">
        <v>420</v>
      </c>
      <c r="C128" s="68" t="s">
        <v>192</v>
      </c>
      <c r="D128" s="38" t="s">
        <v>38</v>
      </c>
      <c r="E128" s="39">
        <v>25</v>
      </c>
      <c r="F128" s="38" t="s">
        <v>197</v>
      </c>
      <c r="G128" s="41">
        <v>4.5</v>
      </c>
      <c r="H128" s="68" t="s">
        <v>40</v>
      </c>
      <c r="I128" s="41">
        <v>19.5</v>
      </c>
      <c r="J128" s="43">
        <v>25000</v>
      </c>
      <c r="K128" s="43">
        <v>37563</v>
      </c>
      <c r="L128" s="43">
        <v>907823</v>
      </c>
      <c r="M128" s="43">
        <v>10045</v>
      </c>
      <c r="N128" s="43">
        <v>917868</v>
      </c>
    </row>
    <row r="129" spans="1:14" x14ac:dyDescent="0.2">
      <c r="A129" s="37"/>
      <c r="D129" s="38"/>
      <c r="E129" s="39"/>
      <c r="F129" s="38"/>
      <c r="G129" s="41"/>
      <c r="H129" s="68"/>
      <c r="I129" s="41"/>
      <c r="J129" s="43"/>
      <c r="K129" s="43"/>
      <c r="L129" s="43"/>
      <c r="M129" s="43"/>
      <c r="N129" s="43"/>
    </row>
    <row r="130" spans="1:14" x14ac:dyDescent="0.2">
      <c r="A130" s="37" t="s">
        <v>198</v>
      </c>
      <c r="B130" s="68">
        <v>430</v>
      </c>
      <c r="C130" s="68" t="s">
        <v>199</v>
      </c>
      <c r="D130" s="38" t="s">
        <v>38</v>
      </c>
      <c r="E130" s="43">
        <v>3660</v>
      </c>
      <c r="F130" s="38" t="s">
        <v>200</v>
      </c>
      <c r="G130" s="41">
        <v>3</v>
      </c>
      <c r="H130" s="68" t="s">
        <v>176</v>
      </c>
      <c r="I130" s="41">
        <v>11.42</v>
      </c>
      <c r="J130" s="52">
        <v>3660000</v>
      </c>
      <c r="K130" s="52">
        <v>768200.47</v>
      </c>
      <c r="L130" s="52">
        <v>18565884</v>
      </c>
      <c r="M130" s="373">
        <v>894999</v>
      </c>
      <c r="N130" s="374">
        <v>19460883</v>
      </c>
    </row>
    <row r="131" spans="1:14" x14ac:dyDescent="0.2">
      <c r="A131" s="37" t="s">
        <v>198</v>
      </c>
      <c r="B131" s="68">
        <v>430</v>
      </c>
      <c r="C131" s="68" t="s">
        <v>199</v>
      </c>
      <c r="D131" s="38" t="s">
        <v>38</v>
      </c>
      <c r="E131" s="43">
        <v>479</v>
      </c>
      <c r="F131" s="38" t="s">
        <v>201</v>
      </c>
      <c r="G131" s="41">
        <v>4</v>
      </c>
      <c r="H131" s="68" t="s">
        <v>176</v>
      </c>
      <c r="I131" s="41">
        <v>11.42</v>
      </c>
      <c r="J131" s="52">
        <v>479000</v>
      </c>
      <c r="K131" s="52">
        <v>206938.48</v>
      </c>
      <c r="L131" s="52">
        <v>5001293</v>
      </c>
      <c r="M131" s="373">
        <v>315820</v>
      </c>
      <c r="N131" s="374">
        <v>5317113</v>
      </c>
    </row>
    <row r="132" spans="1:14" x14ac:dyDescent="0.2">
      <c r="A132" s="37" t="s">
        <v>202</v>
      </c>
      <c r="B132" s="68">
        <v>430</v>
      </c>
      <c r="C132" s="68" t="s">
        <v>199</v>
      </c>
      <c r="D132" s="38" t="s">
        <v>38</v>
      </c>
      <c r="E132" s="70">
        <v>1.5349999999999999</v>
      </c>
      <c r="F132" s="38" t="s">
        <v>203</v>
      </c>
      <c r="G132" s="41">
        <v>10</v>
      </c>
      <c r="H132" s="68" t="s">
        <v>176</v>
      </c>
      <c r="I132" s="41">
        <v>11.42</v>
      </c>
      <c r="J132" s="52">
        <v>1535</v>
      </c>
      <c r="K132" s="52">
        <v>3622.29</v>
      </c>
      <c r="L132" s="52">
        <v>87544</v>
      </c>
      <c r="M132" s="52">
        <v>71701</v>
      </c>
      <c r="N132" s="52">
        <v>159245</v>
      </c>
    </row>
    <row r="133" spans="1:14" x14ac:dyDescent="0.2">
      <c r="A133" s="37"/>
      <c r="D133" s="38"/>
      <c r="E133" s="43"/>
      <c r="F133" s="68"/>
      <c r="G133" s="41"/>
      <c r="H133" s="68"/>
      <c r="I133" s="41"/>
      <c r="J133" s="43"/>
      <c r="K133" s="43"/>
      <c r="L133" s="43"/>
      <c r="M133" s="43"/>
      <c r="N133" s="43"/>
    </row>
    <row r="134" spans="1:14" x14ac:dyDescent="0.2">
      <c r="A134" s="37" t="s">
        <v>204</v>
      </c>
      <c r="B134" s="68">
        <v>437</v>
      </c>
      <c r="C134" s="68" t="s">
        <v>205</v>
      </c>
      <c r="D134" s="38" t="s">
        <v>38</v>
      </c>
      <c r="E134" s="43">
        <v>110</v>
      </c>
      <c r="F134" s="38" t="s">
        <v>206</v>
      </c>
      <c r="G134" s="41">
        <v>3</v>
      </c>
      <c r="H134" s="68" t="s">
        <v>65</v>
      </c>
      <c r="I134" s="41">
        <v>7</v>
      </c>
      <c r="J134" s="43">
        <v>110000</v>
      </c>
      <c r="K134" s="43">
        <v>0</v>
      </c>
      <c r="L134" s="43">
        <v>0</v>
      </c>
      <c r="M134" s="43">
        <v>0</v>
      </c>
      <c r="N134" s="43">
        <v>0</v>
      </c>
    </row>
    <row r="135" spans="1:14" x14ac:dyDescent="0.2">
      <c r="A135" s="37" t="s">
        <v>204</v>
      </c>
      <c r="B135" s="68">
        <v>437</v>
      </c>
      <c r="C135" s="68" t="s">
        <v>205</v>
      </c>
      <c r="D135" s="38" t="s">
        <v>38</v>
      </c>
      <c r="E135" s="43">
        <v>33</v>
      </c>
      <c r="F135" s="38" t="s">
        <v>207</v>
      </c>
      <c r="G135" s="41">
        <v>3</v>
      </c>
      <c r="H135" s="68" t="s">
        <v>65</v>
      </c>
      <c r="I135" s="41">
        <v>7</v>
      </c>
      <c r="J135" s="43">
        <v>33000</v>
      </c>
      <c r="K135" s="43">
        <v>0</v>
      </c>
      <c r="L135" s="43">
        <v>0</v>
      </c>
      <c r="M135" s="43">
        <v>0</v>
      </c>
      <c r="N135" s="43">
        <v>0</v>
      </c>
    </row>
    <row r="136" spans="1:14" x14ac:dyDescent="0.2">
      <c r="A136" s="37" t="s">
        <v>204</v>
      </c>
      <c r="B136" s="68">
        <v>437</v>
      </c>
      <c r="C136" s="68" t="s">
        <v>205</v>
      </c>
      <c r="D136" s="38" t="s">
        <v>38</v>
      </c>
      <c r="E136" s="43">
        <v>260</v>
      </c>
      <c r="F136" s="38" t="s">
        <v>208</v>
      </c>
      <c r="G136" s="41">
        <v>4.2</v>
      </c>
      <c r="H136" s="68" t="s">
        <v>65</v>
      </c>
      <c r="I136" s="41">
        <v>20</v>
      </c>
      <c r="J136" s="43">
        <v>260000</v>
      </c>
      <c r="K136" s="43">
        <v>143028.01</v>
      </c>
      <c r="L136" s="43">
        <v>3456704</v>
      </c>
      <c r="M136" s="43">
        <v>3557</v>
      </c>
      <c r="N136" s="43">
        <v>3460261</v>
      </c>
    </row>
    <row r="137" spans="1:14" x14ac:dyDescent="0.2">
      <c r="A137" s="37" t="s">
        <v>204</v>
      </c>
      <c r="B137" s="68">
        <v>437</v>
      </c>
      <c r="C137" s="68" t="s">
        <v>205</v>
      </c>
      <c r="D137" s="38" t="s">
        <v>38</v>
      </c>
      <c r="E137" s="43">
        <v>68</v>
      </c>
      <c r="F137" s="38" t="s">
        <v>209</v>
      </c>
      <c r="G137" s="41">
        <v>4.2</v>
      </c>
      <c r="H137" s="68" t="s">
        <v>65</v>
      </c>
      <c r="I137" s="41">
        <v>20</v>
      </c>
      <c r="J137" s="43">
        <v>68000</v>
      </c>
      <c r="K137" s="43">
        <v>37407.31</v>
      </c>
      <c r="L137" s="43">
        <v>904061</v>
      </c>
      <c r="M137" s="43">
        <v>930</v>
      </c>
      <c r="N137" s="43">
        <v>904991</v>
      </c>
    </row>
    <row r="138" spans="1:14" x14ac:dyDescent="0.2">
      <c r="A138" s="37" t="s">
        <v>210</v>
      </c>
      <c r="B138" s="68">
        <v>437</v>
      </c>
      <c r="C138" s="68" t="s">
        <v>205</v>
      </c>
      <c r="D138" s="38" t="s">
        <v>38</v>
      </c>
      <c r="E138" s="75">
        <v>132</v>
      </c>
      <c r="F138" s="38" t="s">
        <v>211</v>
      </c>
      <c r="G138" s="41">
        <v>4.2</v>
      </c>
      <c r="H138" s="68" t="s">
        <v>65</v>
      </c>
      <c r="I138" s="41">
        <v>20</v>
      </c>
      <c r="J138" s="43">
        <v>132000</v>
      </c>
      <c r="K138" s="43">
        <v>68874.759999999995</v>
      </c>
      <c r="L138" s="43">
        <v>1664567</v>
      </c>
      <c r="M138" s="43">
        <v>1712</v>
      </c>
      <c r="N138" s="43">
        <v>1666279</v>
      </c>
    </row>
    <row r="139" spans="1:14" x14ac:dyDescent="0.2">
      <c r="A139" s="37" t="s">
        <v>212</v>
      </c>
      <c r="B139" s="68">
        <v>437</v>
      </c>
      <c r="C139" s="68" t="s">
        <v>205</v>
      </c>
      <c r="D139" s="38" t="s">
        <v>38</v>
      </c>
      <c r="E139" s="75">
        <v>55</v>
      </c>
      <c r="F139" s="38" t="s">
        <v>213</v>
      </c>
      <c r="G139" s="41">
        <v>4.2</v>
      </c>
      <c r="H139" s="68" t="s">
        <v>65</v>
      </c>
      <c r="I139" s="41">
        <v>20</v>
      </c>
      <c r="J139" s="43">
        <v>55000</v>
      </c>
      <c r="K139" s="43">
        <v>52132.9</v>
      </c>
      <c r="L139" s="43">
        <v>1259949</v>
      </c>
      <c r="M139" s="43">
        <v>1296</v>
      </c>
      <c r="N139" s="43">
        <v>1261245</v>
      </c>
    </row>
    <row r="140" spans="1:14" x14ac:dyDescent="0.2">
      <c r="A140" s="37" t="s">
        <v>212</v>
      </c>
      <c r="B140" s="68">
        <v>437</v>
      </c>
      <c r="C140" s="68" t="s">
        <v>205</v>
      </c>
      <c r="D140" s="38" t="s">
        <v>38</v>
      </c>
      <c r="E140" s="75">
        <v>1</v>
      </c>
      <c r="F140" s="38" t="s">
        <v>214</v>
      </c>
      <c r="G140" s="41">
        <v>4.2</v>
      </c>
      <c r="H140" s="68" t="s">
        <v>65</v>
      </c>
      <c r="I140" s="41">
        <v>20</v>
      </c>
      <c r="J140" s="43">
        <v>1000</v>
      </c>
      <c r="K140" s="43">
        <v>1448.14</v>
      </c>
      <c r="L140" s="43">
        <v>34999</v>
      </c>
      <c r="M140" s="43">
        <v>36</v>
      </c>
      <c r="N140" s="43">
        <v>35035</v>
      </c>
    </row>
    <row r="141" spans="1:14" x14ac:dyDescent="0.2">
      <c r="A141" s="37" t="s">
        <v>215</v>
      </c>
      <c r="B141" s="68">
        <v>437</v>
      </c>
      <c r="C141" s="68" t="s">
        <v>216</v>
      </c>
      <c r="D141" s="38" t="s">
        <v>38</v>
      </c>
      <c r="E141" s="39">
        <v>110</v>
      </c>
      <c r="F141" s="38" t="s">
        <v>217</v>
      </c>
      <c r="G141" s="41">
        <v>3</v>
      </c>
      <c r="H141" s="68" t="s">
        <v>65</v>
      </c>
      <c r="I141" s="41">
        <v>5.93</v>
      </c>
      <c r="J141" s="43">
        <v>110000</v>
      </c>
      <c r="K141" s="43">
        <v>0</v>
      </c>
      <c r="L141" s="43">
        <v>0</v>
      </c>
      <c r="M141" s="43">
        <v>0</v>
      </c>
      <c r="N141" s="43">
        <v>0</v>
      </c>
    </row>
    <row r="142" spans="1:14" x14ac:dyDescent="0.2">
      <c r="A142" s="37" t="s">
        <v>218</v>
      </c>
      <c r="B142" s="68">
        <v>437</v>
      </c>
      <c r="C142" s="68" t="s">
        <v>216</v>
      </c>
      <c r="D142" s="38" t="s">
        <v>38</v>
      </c>
      <c r="E142" s="39">
        <v>33</v>
      </c>
      <c r="F142" s="38" t="s">
        <v>219</v>
      </c>
      <c r="G142" s="41">
        <v>3</v>
      </c>
      <c r="H142" s="68" t="s">
        <v>65</v>
      </c>
      <c r="I142" s="41">
        <v>5.93</v>
      </c>
      <c r="J142" s="43">
        <v>33000</v>
      </c>
      <c r="K142" s="43">
        <v>0</v>
      </c>
      <c r="L142" s="43">
        <v>0</v>
      </c>
      <c r="M142" s="43">
        <v>0</v>
      </c>
      <c r="N142" s="43">
        <v>0</v>
      </c>
    </row>
    <row r="143" spans="1:14" x14ac:dyDescent="0.2">
      <c r="A143" s="37" t="s">
        <v>215</v>
      </c>
      <c r="B143" s="68">
        <v>437</v>
      </c>
      <c r="C143" s="68" t="s">
        <v>216</v>
      </c>
      <c r="D143" s="38" t="s">
        <v>38</v>
      </c>
      <c r="E143" s="39">
        <v>375</v>
      </c>
      <c r="F143" s="38" t="s">
        <v>220</v>
      </c>
      <c r="G143" s="41">
        <v>4.2</v>
      </c>
      <c r="H143" s="68" t="s">
        <v>65</v>
      </c>
      <c r="I143" s="41">
        <v>19.75</v>
      </c>
      <c r="J143" s="43">
        <v>375000</v>
      </c>
      <c r="K143" s="43">
        <v>226902.53</v>
      </c>
      <c r="L143" s="43">
        <v>5483785</v>
      </c>
      <c r="M143" s="43">
        <v>5643</v>
      </c>
      <c r="N143" s="43">
        <v>5489428</v>
      </c>
    </row>
    <row r="144" spans="1:14" x14ac:dyDescent="0.2">
      <c r="A144" s="37" t="s">
        <v>215</v>
      </c>
      <c r="B144" s="68">
        <v>437</v>
      </c>
      <c r="C144" s="68" t="s">
        <v>216</v>
      </c>
      <c r="D144" s="38" t="s">
        <v>38</v>
      </c>
      <c r="E144" s="39">
        <v>99</v>
      </c>
      <c r="F144" s="38" t="s">
        <v>221</v>
      </c>
      <c r="G144" s="41">
        <v>4.2</v>
      </c>
      <c r="H144" s="68" t="s">
        <v>65</v>
      </c>
      <c r="I144" s="41">
        <v>19.75</v>
      </c>
      <c r="J144" s="43">
        <v>99000</v>
      </c>
      <c r="K144" s="43">
        <v>59902.28</v>
      </c>
      <c r="L144" s="43">
        <v>1447720</v>
      </c>
      <c r="M144" s="43">
        <v>1490</v>
      </c>
      <c r="N144" s="43">
        <v>1449210</v>
      </c>
    </row>
    <row r="145" spans="1:14" x14ac:dyDescent="0.2">
      <c r="A145" s="37" t="s">
        <v>215</v>
      </c>
      <c r="B145" s="68">
        <v>437</v>
      </c>
      <c r="C145" s="68" t="s">
        <v>216</v>
      </c>
      <c r="D145" s="38" t="s">
        <v>38</v>
      </c>
      <c r="E145" s="39">
        <v>93</v>
      </c>
      <c r="F145" s="38" t="s">
        <v>222</v>
      </c>
      <c r="G145" s="41">
        <v>4.2</v>
      </c>
      <c r="H145" s="68" t="s">
        <v>65</v>
      </c>
      <c r="I145" s="41">
        <v>19.75</v>
      </c>
      <c r="J145" s="43">
        <v>93000</v>
      </c>
      <c r="K145" s="43">
        <v>57419.16</v>
      </c>
      <c r="L145" s="43">
        <v>1387707</v>
      </c>
      <c r="M145" s="43">
        <v>1428</v>
      </c>
      <c r="N145" s="43">
        <v>1389135</v>
      </c>
    </row>
    <row r="146" spans="1:14" x14ac:dyDescent="0.2">
      <c r="A146" s="37" t="s">
        <v>223</v>
      </c>
      <c r="B146" s="68">
        <v>437</v>
      </c>
      <c r="C146" s="68" t="s">
        <v>216</v>
      </c>
      <c r="D146" s="38" t="s">
        <v>38</v>
      </c>
      <c r="E146" s="39">
        <v>122</v>
      </c>
      <c r="F146" s="38" t="s">
        <v>224</v>
      </c>
      <c r="G146" s="41">
        <v>4.2</v>
      </c>
      <c r="H146" s="68" t="s">
        <v>65</v>
      </c>
      <c r="I146" s="41">
        <v>19.75</v>
      </c>
      <c r="J146" s="43">
        <v>122000</v>
      </c>
      <c r="K146" s="43">
        <v>104183.62</v>
      </c>
      <c r="L146" s="43">
        <v>2517912</v>
      </c>
      <c r="M146" s="43">
        <v>2591</v>
      </c>
      <c r="N146" s="43">
        <v>2520503</v>
      </c>
    </row>
    <row r="147" spans="1:14" x14ac:dyDescent="0.2">
      <c r="A147" s="37" t="s">
        <v>223</v>
      </c>
      <c r="B147" s="68">
        <v>437</v>
      </c>
      <c r="C147" s="68" t="s">
        <v>216</v>
      </c>
      <c r="D147" s="38" t="s">
        <v>38</v>
      </c>
      <c r="E147" s="39">
        <v>1</v>
      </c>
      <c r="F147" s="38" t="s">
        <v>225</v>
      </c>
      <c r="G147" s="41">
        <v>4.2</v>
      </c>
      <c r="H147" s="68" t="s">
        <v>65</v>
      </c>
      <c r="I147" s="41">
        <v>19.75</v>
      </c>
      <c r="J147" s="43">
        <v>1000</v>
      </c>
      <c r="K147" s="43">
        <v>1370.84</v>
      </c>
      <c r="L147" s="43">
        <v>33130</v>
      </c>
      <c r="M147" s="43">
        <v>35</v>
      </c>
      <c r="N147" s="43">
        <v>33165</v>
      </c>
    </row>
    <row r="148" spans="1:14" x14ac:dyDescent="0.2">
      <c r="A148" s="37"/>
      <c r="D148" s="38"/>
      <c r="E148" s="39"/>
      <c r="F148" s="38"/>
      <c r="G148" s="41"/>
      <c r="H148" s="68"/>
      <c r="I148" s="41"/>
      <c r="J148" s="43"/>
      <c r="K148" s="43"/>
      <c r="L148" s="43"/>
      <c r="M148" s="43"/>
      <c r="N148" s="43"/>
    </row>
    <row r="149" spans="1:14" x14ac:dyDescent="0.2">
      <c r="A149" s="37" t="s">
        <v>69</v>
      </c>
      <c r="B149" s="68">
        <v>449</v>
      </c>
      <c r="C149" s="68" t="s">
        <v>226</v>
      </c>
      <c r="D149" s="38" t="s">
        <v>38</v>
      </c>
      <c r="E149" s="39">
        <v>162</v>
      </c>
      <c r="F149" s="38" t="s">
        <v>193</v>
      </c>
      <c r="G149" s="41">
        <v>4.8</v>
      </c>
      <c r="H149" s="38" t="s">
        <v>57</v>
      </c>
      <c r="I149" s="41">
        <v>7.75</v>
      </c>
      <c r="J149" s="43">
        <v>162000</v>
      </c>
      <c r="K149" s="43">
        <v>0</v>
      </c>
      <c r="L149" s="43">
        <v>0</v>
      </c>
      <c r="M149" s="43">
        <v>0</v>
      </c>
      <c r="N149" s="43">
        <v>0</v>
      </c>
    </row>
    <row r="150" spans="1:14" x14ac:dyDescent="0.2">
      <c r="A150" s="37" t="s">
        <v>227</v>
      </c>
      <c r="B150" s="68">
        <v>449</v>
      </c>
      <c r="C150" s="68" t="s">
        <v>226</v>
      </c>
      <c r="D150" s="38" t="s">
        <v>38</v>
      </c>
      <c r="E150" s="39">
        <v>50</v>
      </c>
      <c r="F150" s="38" t="s">
        <v>194</v>
      </c>
      <c r="G150" s="41">
        <v>5.4</v>
      </c>
      <c r="H150" s="38" t="s">
        <v>57</v>
      </c>
      <c r="I150" s="41">
        <v>14.75</v>
      </c>
      <c r="J150" s="43">
        <v>50000</v>
      </c>
      <c r="K150" s="43">
        <v>66133.3</v>
      </c>
      <c r="L150" s="43">
        <v>1598311</v>
      </c>
      <c r="M150" s="43">
        <v>14255</v>
      </c>
      <c r="N150" s="43">
        <v>1612566</v>
      </c>
    </row>
    <row r="151" spans="1:14" x14ac:dyDescent="0.2">
      <c r="A151" s="37" t="s">
        <v>227</v>
      </c>
      <c r="B151" s="68">
        <v>449</v>
      </c>
      <c r="C151" s="68" t="s">
        <v>226</v>
      </c>
      <c r="D151" s="38" t="s">
        <v>38</v>
      </c>
      <c r="E151" s="39">
        <v>59.52</v>
      </c>
      <c r="F151" s="38" t="s">
        <v>195</v>
      </c>
      <c r="G151" s="41">
        <v>4.5</v>
      </c>
      <c r="H151" s="38" t="s">
        <v>57</v>
      </c>
      <c r="I151" s="41">
        <v>15</v>
      </c>
      <c r="J151" s="43">
        <v>59520</v>
      </c>
      <c r="K151" s="43">
        <v>87171.99</v>
      </c>
      <c r="L151" s="43">
        <v>2106774</v>
      </c>
      <c r="M151" s="43">
        <v>0</v>
      </c>
      <c r="N151" s="43">
        <v>2106774</v>
      </c>
    </row>
    <row r="152" spans="1:14" x14ac:dyDescent="0.2">
      <c r="A152" s="37"/>
      <c r="D152" s="38"/>
      <c r="E152" s="39"/>
      <c r="F152" s="38"/>
      <c r="G152" s="41"/>
      <c r="H152" s="68"/>
      <c r="I152" s="41"/>
      <c r="J152" s="43"/>
      <c r="K152" s="43"/>
      <c r="L152" s="43"/>
      <c r="M152" s="43"/>
      <c r="N152" s="43"/>
    </row>
    <row r="153" spans="1:14" x14ac:dyDescent="0.2">
      <c r="A153" s="37" t="s">
        <v>121</v>
      </c>
      <c r="B153" s="68">
        <v>472</v>
      </c>
      <c r="C153" s="68" t="s">
        <v>228</v>
      </c>
      <c r="D153" s="38" t="s">
        <v>229</v>
      </c>
      <c r="E153" s="39">
        <v>15700000</v>
      </c>
      <c r="F153" s="38" t="s">
        <v>71</v>
      </c>
      <c r="G153" s="41">
        <v>6</v>
      </c>
      <c r="H153" s="68" t="s">
        <v>176</v>
      </c>
      <c r="I153" s="41">
        <v>4</v>
      </c>
      <c r="J153" s="43">
        <v>15700000000</v>
      </c>
      <c r="K153" s="43">
        <v>0</v>
      </c>
      <c r="L153" s="43">
        <v>0</v>
      </c>
      <c r="M153" s="43"/>
      <c r="N153" s="43"/>
    </row>
    <row r="154" spans="1:14" x14ac:dyDescent="0.2">
      <c r="A154" s="37" t="s">
        <v>121</v>
      </c>
      <c r="B154" s="68">
        <v>472</v>
      </c>
      <c r="C154" s="68" t="s">
        <v>228</v>
      </c>
      <c r="D154" s="38" t="s">
        <v>229</v>
      </c>
      <c r="E154" s="39">
        <v>500000</v>
      </c>
      <c r="F154" s="38" t="s">
        <v>73</v>
      </c>
      <c r="G154" s="41" t="s">
        <v>230</v>
      </c>
      <c r="H154" s="68" t="s">
        <v>176</v>
      </c>
      <c r="I154" s="41">
        <v>6</v>
      </c>
      <c r="J154" s="43">
        <v>500000000</v>
      </c>
      <c r="K154" s="43">
        <v>0</v>
      </c>
      <c r="L154" s="43">
        <v>0</v>
      </c>
      <c r="M154" s="43"/>
      <c r="N154" s="43"/>
    </row>
    <row r="155" spans="1:14" x14ac:dyDescent="0.2">
      <c r="A155" s="37" t="s">
        <v>121</v>
      </c>
      <c r="B155" s="68">
        <v>472</v>
      </c>
      <c r="C155" s="68" t="s">
        <v>228</v>
      </c>
      <c r="D155" s="38" t="s">
        <v>229</v>
      </c>
      <c r="E155" s="39">
        <v>1000</v>
      </c>
      <c r="F155" s="38" t="s">
        <v>111</v>
      </c>
      <c r="G155" s="41">
        <v>10</v>
      </c>
      <c r="H155" s="68" t="s">
        <v>176</v>
      </c>
      <c r="I155" s="41">
        <v>6</v>
      </c>
      <c r="J155" s="43">
        <v>1000000</v>
      </c>
      <c r="K155" s="43">
        <v>0</v>
      </c>
      <c r="L155" s="43">
        <v>0</v>
      </c>
      <c r="M155" s="43"/>
      <c r="N155" s="43"/>
    </row>
    <row r="156" spans="1:14" x14ac:dyDescent="0.2">
      <c r="A156" s="37" t="s">
        <v>121</v>
      </c>
      <c r="B156" s="68">
        <v>486</v>
      </c>
      <c r="C156" s="68" t="s">
        <v>231</v>
      </c>
      <c r="D156" s="38" t="s">
        <v>38</v>
      </c>
      <c r="E156" s="39">
        <v>450</v>
      </c>
      <c r="F156" s="38" t="s">
        <v>97</v>
      </c>
      <c r="G156" s="41">
        <v>4.25</v>
      </c>
      <c r="H156" s="68" t="s">
        <v>65</v>
      </c>
      <c r="I156" s="41">
        <v>19.5</v>
      </c>
      <c r="J156" s="43">
        <v>450000</v>
      </c>
      <c r="K156" s="43">
        <v>234986</v>
      </c>
      <c r="L156" s="43">
        <v>5679146</v>
      </c>
      <c r="M156" s="43">
        <v>42840</v>
      </c>
      <c r="N156" s="43">
        <v>5721986</v>
      </c>
    </row>
    <row r="157" spans="1:14" x14ac:dyDescent="0.2">
      <c r="A157" s="37" t="s">
        <v>232</v>
      </c>
      <c r="B157" s="68">
        <v>486</v>
      </c>
      <c r="C157" s="68" t="s">
        <v>231</v>
      </c>
      <c r="D157" s="38" t="s">
        <v>38</v>
      </c>
      <c r="E157" s="39">
        <v>50</v>
      </c>
      <c r="F157" s="38" t="s">
        <v>99</v>
      </c>
      <c r="G157" s="41">
        <v>8</v>
      </c>
      <c r="H157" s="68" t="s">
        <v>65</v>
      </c>
      <c r="I157" s="41">
        <v>23.25</v>
      </c>
      <c r="J157" s="43">
        <v>50000</v>
      </c>
      <c r="K157" s="43">
        <v>50000</v>
      </c>
      <c r="L157" s="43">
        <v>1208401</v>
      </c>
      <c r="M157" s="43">
        <v>1059562</v>
      </c>
      <c r="N157" s="43">
        <v>2267963</v>
      </c>
    </row>
    <row r="158" spans="1:14" x14ac:dyDescent="0.2">
      <c r="A158" s="37" t="s">
        <v>233</v>
      </c>
      <c r="B158" s="68">
        <v>486</v>
      </c>
      <c r="C158" s="68" t="s">
        <v>234</v>
      </c>
      <c r="D158" s="38" t="s">
        <v>38</v>
      </c>
      <c r="E158" s="39">
        <v>427</v>
      </c>
      <c r="F158" s="38" t="s">
        <v>191</v>
      </c>
      <c r="G158" s="41">
        <v>4</v>
      </c>
      <c r="H158" s="68" t="s">
        <v>65</v>
      </c>
      <c r="I158" s="41">
        <v>20</v>
      </c>
      <c r="J158" s="43">
        <v>427000</v>
      </c>
      <c r="K158" s="43">
        <v>276562</v>
      </c>
      <c r="L158" s="43">
        <v>6683956</v>
      </c>
      <c r="M158" s="43">
        <v>47517</v>
      </c>
      <c r="N158" s="43">
        <v>6731473</v>
      </c>
    </row>
    <row r="159" spans="1:14" x14ac:dyDescent="0.2">
      <c r="A159" s="37" t="s">
        <v>233</v>
      </c>
      <c r="B159" s="68">
        <v>486</v>
      </c>
      <c r="C159" s="68" t="s">
        <v>234</v>
      </c>
      <c r="D159" s="38" t="s">
        <v>38</v>
      </c>
      <c r="E159" s="39">
        <v>37</v>
      </c>
      <c r="F159" s="38" t="s">
        <v>235</v>
      </c>
      <c r="G159" s="41">
        <v>4</v>
      </c>
      <c r="H159" s="68" t="s">
        <v>65</v>
      </c>
      <c r="I159" s="41">
        <v>20</v>
      </c>
      <c r="J159" s="43">
        <v>37000</v>
      </c>
      <c r="K159" s="43">
        <v>37000</v>
      </c>
      <c r="L159" s="43">
        <v>894217</v>
      </c>
      <c r="M159" s="43">
        <v>267860</v>
      </c>
      <c r="N159" s="43">
        <v>1162077</v>
      </c>
    </row>
    <row r="160" spans="1:14" x14ac:dyDescent="0.2">
      <c r="A160" s="37" t="s">
        <v>233</v>
      </c>
      <c r="B160" s="68">
        <v>486</v>
      </c>
      <c r="C160" s="68" t="s">
        <v>234</v>
      </c>
      <c r="D160" s="38" t="s">
        <v>38</v>
      </c>
      <c r="E160" s="39">
        <v>59</v>
      </c>
      <c r="F160" s="38" t="s">
        <v>236</v>
      </c>
      <c r="G160" s="41">
        <v>7</v>
      </c>
      <c r="H160" s="68" t="s">
        <v>65</v>
      </c>
      <c r="I160" s="41">
        <v>21.75</v>
      </c>
      <c r="J160" s="43">
        <v>59000</v>
      </c>
      <c r="K160" s="43">
        <v>59000</v>
      </c>
      <c r="L160" s="43">
        <v>1425913</v>
      </c>
      <c r="M160" s="43">
        <v>814835</v>
      </c>
      <c r="N160" s="43">
        <v>2240748</v>
      </c>
    </row>
    <row r="161" spans="1:14" x14ac:dyDescent="0.2">
      <c r="A161" s="37"/>
      <c r="D161" s="38"/>
      <c r="E161" s="39"/>
      <c r="F161" s="38"/>
      <c r="G161" s="41"/>
      <c r="H161" s="68"/>
      <c r="I161" s="41"/>
      <c r="J161" s="43"/>
      <c r="K161" s="43"/>
      <c r="L161" s="43"/>
      <c r="M161" s="43"/>
      <c r="N161" s="43"/>
    </row>
    <row r="162" spans="1:14" x14ac:dyDescent="0.2">
      <c r="A162" s="37" t="s">
        <v>62</v>
      </c>
      <c r="B162" s="68">
        <v>495</v>
      </c>
      <c r="C162" s="68" t="s">
        <v>237</v>
      </c>
      <c r="D162" s="38" t="s">
        <v>38</v>
      </c>
      <c r="E162" s="39">
        <v>578.5</v>
      </c>
      <c r="F162" s="38" t="s">
        <v>238</v>
      </c>
      <c r="G162" s="41">
        <v>4</v>
      </c>
      <c r="H162" s="68" t="s">
        <v>65</v>
      </c>
      <c r="I162" s="41">
        <v>19.25</v>
      </c>
      <c r="J162" s="43">
        <v>578500</v>
      </c>
      <c r="K162" s="43">
        <v>271408</v>
      </c>
      <c r="L162" s="43">
        <v>6559394</v>
      </c>
      <c r="M162" s="43">
        <v>64628</v>
      </c>
      <c r="N162" s="43">
        <v>6624022</v>
      </c>
    </row>
    <row r="163" spans="1:14" x14ac:dyDescent="0.2">
      <c r="A163" s="37" t="s">
        <v>62</v>
      </c>
      <c r="B163" s="68">
        <v>495</v>
      </c>
      <c r="C163" s="68" t="s">
        <v>237</v>
      </c>
      <c r="D163" s="38" t="s">
        <v>38</v>
      </c>
      <c r="E163" s="39">
        <v>52.2</v>
      </c>
      <c r="F163" s="38" t="s">
        <v>239</v>
      </c>
      <c r="G163" s="41">
        <v>5</v>
      </c>
      <c r="H163" s="68" t="s">
        <v>65</v>
      </c>
      <c r="I163" s="41">
        <v>19.25</v>
      </c>
      <c r="J163" s="43">
        <v>52200</v>
      </c>
      <c r="K163" s="43">
        <v>53489</v>
      </c>
      <c r="L163" s="43">
        <v>1292723</v>
      </c>
      <c r="M163" s="43">
        <v>15864</v>
      </c>
      <c r="N163" s="43">
        <v>1308587</v>
      </c>
    </row>
    <row r="164" spans="1:14" x14ac:dyDescent="0.2">
      <c r="A164" s="37" t="s">
        <v>66</v>
      </c>
      <c r="B164" s="68">
        <v>495</v>
      </c>
      <c r="C164" s="68" t="s">
        <v>237</v>
      </c>
      <c r="D164" s="38" t="s">
        <v>38</v>
      </c>
      <c r="E164" s="39">
        <v>27.4</v>
      </c>
      <c r="F164" s="38" t="s">
        <v>240</v>
      </c>
      <c r="G164" s="41">
        <v>5.5</v>
      </c>
      <c r="H164" s="68" t="s">
        <v>65</v>
      </c>
      <c r="I164" s="41">
        <v>19.25</v>
      </c>
      <c r="J164" s="43">
        <v>27400</v>
      </c>
      <c r="K164" s="43">
        <v>31324</v>
      </c>
      <c r="L164" s="43">
        <v>757039</v>
      </c>
      <c r="M164" s="43">
        <v>10201</v>
      </c>
      <c r="N164" s="43">
        <v>767240</v>
      </c>
    </row>
    <row r="165" spans="1:14" x14ac:dyDescent="0.2">
      <c r="A165" s="37" t="s">
        <v>66</v>
      </c>
      <c r="B165" s="68">
        <v>495</v>
      </c>
      <c r="C165" s="68" t="s">
        <v>237</v>
      </c>
      <c r="D165" s="38" t="s">
        <v>38</v>
      </c>
      <c r="E165" s="39">
        <v>20.399999999999999</v>
      </c>
      <c r="F165" s="38" t="s">
        <v>241</v>
      </c>
      <c r="G165" s="41">
        <v>6</v>
      </c>
      <c r="H165" s="68" t="s">
        <v>65</v>
      </c>
      <c r="I165" s="41">
        <v>19.25</v>
      </c>
      <c r="J165" s="43">
        <v>20400</v>
      </c>
      <c r="K165" s="43">
        <v>25754</v>
      </c>
      <c r="L165" s="43">
        <v>622423</v>
      </c>
      <c r="M165" s="43">
        <v>9132</v>
      </c>
      <c r="N165" s="43">
        <v>631555</v>
      </c>
    </row>
    <row r="166" spans="1:14" x14ac:dyDescent="0.2">
      <c r="A166" s="37" t="s">
        <v>242</v>
      </c>
      <c r="B166" s="68">
        <v>495</v>
      </c>
      <c r="C166" s="68" t="s">
        <v>237</v>
      </c>
      <c r="D166" s="38" t="s">
        <v>38</v>
      </c>
      <c r="E166" s="39">
        <v>22</v>
      </c>
      <c r="F166" s="77" t="s">
        <v>243</v>
      </c>
      <c r="G166" s="41">
        <v>7</v>
      </c>
      <c r="H166" s="68" t="s">
        <v>65</v>
      </c>
      <c r="I166" s="41">
        <v>19.25</v>
      </c>
      <c r="J166" s="43">
        <v>22000</v>
      </c>
      <c r="K166" s="43">
        <v>28837</v>
      </c>
      <c r="L166" s="43">
        <v>696933</v>
      </c>
      <c r="M166" s="43">
        <v>11888</v>
      </c>
      <c r="N166" s="43">
        <v>708821</v>
      </c>
    </row>
    <row r="167" spans="1:14" x14ac:dyDescent="0.2">
      <c r="A167" s="37" t="s">
        <v>242</v>
      </c>
      <c r="B167" s="68">
        <v>495</v>
      </c>
      <c r="C167" s="68" t="s">
        <v>237</v>
      </c>
      <c r="D167" s="38" t="s">
        <v>38</v>
      </c>
      <c r="E167" s="39">
        <v>31</v>
      </c>
      <c r="F167" s="38" t="s">
        <v>244</v>
      </c>
      <c r="G167" s="41">
        <v>7.5</v>
      </c>
      <c r="H167" s="68" t="s">
        <v>65</v>
      </c>
      <c r="I167" s="41">
        <v>19.25</v>
      </c>
      <c r="J167" s="43">
        <v>31000</v>
      </c>
      <c r="K167" s="43">
        <v>53323</v>
      </c>
      <c r="L167" s="43">
        <v>1288711</v>
      </c>
      <c r="M167" s="43">
        <v>23511</v>
      </c>
      <c r="N167" s="43">
        <v>1312222</v>
      </c>
    </row>
    <row r="168" spans="1:14" x14ac:dyDescent="0.2">
      <c r="A168" s="37" t="s">
        <v>245</v>
      </c>
      <c r="B168" s="68">
        <v>495</v>
      </c>
      <c r="C168" s="68" t="s">
        <v>246</v>
      </c>
      <c r="D168" s="38" t="s">
        <v>38</v>
      </c>
      <c r="E168" s="39">
        <v>478</v>
      </c>
      <c r="F168" s="38" t="s">
        <v>247</v>
      </c>
      <c r="G168" s="41">
        <v>4</v>
      </c>
      <c r="H168" s="68" t="s">
        <v>65</v>
      </c>
      <c r="I168" s="41">
        <v>18.25</v>
      </c>
      <c r="J168" s="43">
        <v>478000</v>
      </c>
      <c r="K168" s="43">
        <v>243091</v>
      </c>
      <c r="L168" s="43">
        <v>5875028</v>
      </c>
      <c r="M168" s="43">
        <v>57888</v>
      </c>
      <c r="N168" s="43">
        <v>5932916</v>
      </c>
    </row>
    <row r="169" spans="1:14" x14ac:dyDescent="0.2">
      <c r="A169" s="37" t="s">
        <v>248</v>
      </c>
      <c r="B169" s="68">
        <v>495</v>
      </c>
      <c r="C169" s="68" t="s">
        <v>246</v>
      </c>
      <c r="D169" s="38" t="s">
        <v>38</v>
      </c>
      <c r="E169" s="39">
        <v>55</v>
      </c>
      <c r="F169" s="38" t="s">
        <v>249</v>
      </c>
      <c r="G169" s="41">
        <v>5</v>
      </c>
      <c r="H169" s="68" t="s">
        <v>65</v>
      </c>
      <c r="I169" s="41">
        <v>18.25</v>
      </c>
      <c r="J169" s="43">
        <v>55000</v>
      </c>
      <c r="K169" s="43">
        <v>56358</v>
      </c>
      <c r="L169" s="43">
        <v>1362061</v>
      </c>
      <c r="M169" s="43">
        <v>16715</v>
      </c>
      <c r="N169" s="43">
        <v>1378776</v>
      </c>
    </row>
    <row r="170" spans="1:14" x14ac:dyDescent="0.2">
      <c r="A170" s="37" t="s">
        <v>250</v>
      </c>
      <c r="B170" s="68">
        <v>495</v>
      </c>
      <c r="C170" s="68" t="s">
        <v>246</v>
      </c>
      <c r="D170" s="38" t="s">
        <v>38</v>
      </c>
      <c r="E170" s="39">
        <v>18</v>
      </c>
      <c r="F170" s="38" t="s">
        <v>251</v>
      </c>
      <c r="G170" s="41">
        <v>5.5</v>
      </c>
      <c r="H170" s="68" t="s">
        <v>65</v>
      </c>
      <c r="I170" s="41">
        <v>18.25</v>
      </c>
      <c r="J170" s="43">
        <v>18000</v>
      </c>
      <c r="K170" s="43">
        <v>19505</v>
      </c>
      <c r="L170" s="43">
        <v>471397</v>
      </c>
      <c r="M170" s="43">
        <v>6352</v>
      </c>
      <c r="N170" s="43">
        <v>477749</v>
      </c>
    </row>
    <row r="171" spans="1:14" x14ac:dyDescent="0.2">
      <c r="A171" s="37" t="s">
        <v>252</v>
      </c>
      <c r="B171" s="68">
        <v>495</v>
      </c>
      <c r="C171" s="68" t="s">
        <v>246</v>
      </c>
      <c r="D171" s="38" t="s">
        <v>38</v>
      </c>
      <c r="E171" s="39">
        <v>8</v>
      </c>
      <c r="F171" s="38" t="s">
        <v>253</v>
      </c>
      <c r="G171" s="41">
        <v>6</v>
      </c>
      <c r="H171" s="68" t="s">
        <v>65</v>
      </c>
      <c r="I171" s="41">
        <v>18.25</v>
      </c>
      <c r="J171" s="43">
        <v>8000</v>
      </c>
      <c r="K171" s="43">
        <v>9528</v>
      </c>
      <c r="L171" s="43">
        <v>230273</v>
      </c>
      <c r="M171" s="43">
        <v>3379</v>
      </c>
      <c r="N171" s="43">
        <v>233652</v>
      </c>
    </row>
    <row r="172" spans="1:14" x14ac:dyDescent="0.2">
      <c r="A172" s="37" t="s">
        <v>252</v>
      </c>
      <c r="B172" s="68">
        <v>495</v>
      </c>
      <c r="C172" s="68" t="s">
        <v>246</v>
      </c>
      <c r="D172" s="38" t="s">
        <v>38</v>
      </c>
      <c r="E172" s="39">
        <v>15</v>
      </c>
      <c r="F172" s="38" t="s">
        <v>254</v>
      </c>
      <c r="G172" s="41">
        <v>7</v>
      </c>
      <c r="H172" s="68" t="s">
        <v>65</v>
      </c>
      <c r="I172" s="41">
        <v>18.25</v>
      </c>
      <c r="J172" s="43">
        <v>15000</v>
      </c>
      <c r="K172" s="43">
        <v>18375</v>
      </c>
      <c r="L172" s="43">
        <v>444087</v>
      </c>
      <c r="M172" s="43">
        <v>7575</v>
      </c>
      <c r="N172" s="43">
        <v>451662</v>
      </c>
    </row>
    <row r="173" spans="1:14" x14ac:dyDescent="0.2">
      <c r="A173" s="37" t="s">
        <v>252</v>
      </c>
      <c r="B173" s="68">
        <v>495</v>
      </c>
      <c r="C173" s="68" t="s">
        <v>246</v>
      </c>
      <c r="D173" s="38" t="s">
        <v>38</v>
      </c>
      <c r="E173" s="39">
        <v>25</v>
      </c>
      <c r="F173" s="38" t="s">
        <v>255</v>
      </c>
      <c r="G173" s="41">
        <v>7.5</v>
      </c>
      <c r="H173" s="68" t="s">
        <v>65</v>
      </c>
      <c r="I173" s="41">
        <v>18.25</v>
      </c>
      <c r="J173" s="43">
        <v>25000</v>
      </c>
      <c r="K173" s="43">
        <v>40002</v>
      </c>
      <c r="L173" s="43">
        <v>966769</v>
      </c>
      <c r="M173" s="43">
        <v>17638</v>
      </c>
      <c r="N173" s="43">
        <v>984407</v>
      </c>
    </row>
    <row r="174" spans="1:14" x14ac:dyDescent="0.2">
      <c r="A174" s="37" t="s">
        <v>256</v>
      </c>
      <c r="B174" s="68">
        <v>495</v>
      </c>
      <c r="C174" s="68" t="s">
        <v>257</v>
      </c>
      <c r="D174" s="38" t="s">
        <v>38</v>
      </c>
      <c r="E174" s="39">
        <f>500*804/1000</f>
        <v>402</v>
      </c>
      <c r="F174" s="38" t="s">
        <v>258</v>
      </c>
      <c r="G174" s="41">
        <v>4.7</v>
      </c>
      <c r="H174" s="38" t="s">
        <v>65</v>
      </c>
      <c r="I174" s="41">
        <v>17</v>
      </c>
      <c r="J174" s="78">
        <v>402000</v>
      </c>
      <c r="K174" s="43">
        <v>233658</v>
      </c>
      <c r="L174" s="43">
        <v>5647051</v>
      </c>
      <c r="M174" s="43">
        <v>65213</v>
      </c>
      <c r="N174" s="43">
        <v>5712264</v>
      </c>
    </row>
    <row r="175" spans="1:14" x14ac:dyDescent="0.2">
      <c r="A175" s="37" t="s">
        <v>259</v>
      </c>
      <c r="B175" s="68">
        <v>495</v>
      </c>
      <c r="C175" s="68" t="s">
        <v>257</v>
      </c>
      <c r="D175" s="38" t="s">
        <v>38</v>
      </c>
      <c r="E175" s="39">
        <v>38.200000000000003</v>
      </c>
      <c r="F175" s="38" t="s">
        <v>260</v>
      </c>
      <c r="G175" s="41">
        <v>5.2</v>
      </c>
      <c r="H175" s="38" t="s">
        <v>65</v>
      </c>
      <c r="I175" s="41">
        <v>17</v>
      </c>
      <c r="J175" s="78">
        <v>38200</v>
      </c>
      <c r="K175" s="43">
        <v>38687</v>
      </c>
      <c r="L175" s="43">
        <v>934988</v>
      </c>
      <c r="M175" s="43">
        <v>11923</v>
      </c>
      <c r="N175" s="43">
        <v>946911</v>
      </c>
    </row>
    <row r="176" spans="1:14" x14ac:dyDescent="0.2">
      <c r="A176" s="37" t="s">
        <v>259</v>
      </c>
      <c r="B176" s="68">
        <v>495</v>
      </c>
      <c r="C176" s="68" t="s">
        <v>257</v>
      </c>
      <c r="D176" s="38" t="s">
        <v>38</v>
      </c>
      <c r="E176" s="39">
        <v>12</v>
      </c>
      <c r="F176" s="38" t="s">
        <v>261</v>
      </c>
      <c r="G176" s="41">
        <v>5.2</v>
      </c>
      <c r="H176" s="38" t="s">
        <v>65</v>
      </c>
      <c r="I176" s="41">
        <v>17</v>
      </c>
      <c r="J176" s="78">
        <v>12000</v>
      </c>
      <c r="K176" s="43">
        <v>12465</v>
      </c>
      <c r="L176" s="43">
        <v>301254</v>
      </c>
      <c r="M176" s="43">
        <v>3842</v>
      </c>
      <c r="N176" s="43">
        <v>305096</v>
      </c>
    </row>
    <row r="177" spans="1:14" x14ac:dyDescent="0.2">
      <c r="A177" s="37" t="s">
        <v>259</v>
      </c>
      <c r="B177" s="68">
        <v>495</v>
      </c>
      <c r="C177" s="68" t="s">
        <v>257</v>
      </c>
      <c r="D177" s="38" t="s">
        <v>38</v>
      </c>
      <c r="E177" s="39">
        <v>6</v>
      </c>
      <c r="F177" s="38" t="s">
        <v>262</v>
      </c>
      <c r="G177" s="41">
        <v>5.2</v>
      </c>
      <c r="H177" s="38" t="s">
        <v>65</v>
      </c>
      <c r="I177" s="41">
        <v>17</v>
      </c>
      <c r="J177" s="78">
        <v>6000</v>
      </c>
      <c r="K177" s="43">
        <v>6557</v>
      </c>
      <c r="L177" s="43">
        <v>158470</v>
      </c>
      <c r="M177" s="43">
        <v>2021</v>
      </c>
      <c r="N177" s="43">
        <v>160491</v>
      </c>
    </row>
    <row r="178" spans="1:14" x14ac:dyDescent="0.2">
      <c r="A178" s="37" t="s">
        <v>259</v>
      </c>
      <c r="B178" s="68">
        <v>495</v>
      </c>
      <c r="C178" s="68" t="s">
        <v>257</v>
      </c>
      <c r="D178" s="38" t="s">
        <v>38</v>
      </c>
      <c r="E178" s="39">
        <v>9</v>
      </c>
      <c r="F178" s="38" t="s">
        <v>263</v>
      </c>
      <c r="G178" s="41">
        <v>5.2</v>
      </c>
      <c r="H178" s="38" t="s">
        <v>65</v>
      </c>
      <c r="I178" s="41">
        <v>17</v>
      </c>
      <c r="J178" s="78">
        <v>9000</v>
      </c>
      <c r="K178" s="43">
        <v>9835</v>
      </c>
      <c r="L178" s="43">
        <v>237692</v>
      </c>
      <c r="M178" s="43">
        <v>3031</v>
      </c>
      <c r="N178" s="43">
        <v>240723</v>
      </c>
    </row>
    <row r="179" spans="1:14" x14ac:dyDescent="0.2">
      <c r="A179" s="37" t="s">
        <v>259</v>
      </c>
      <c r="B179" s="68">
        <v>495</v>
      </c>
      <c r="C179" s="68" t="s">
        <v>257</v>
      </c>
      <c r="D179" s="38" t="s">
        <v>38</v>
      </c>
      <c r="E179" s="39">
        <v>27.4</v>
      </c>
      <c r="F179" s="38" t="s">
        <v>264</v>
      </c>
      <c r="G179" s="41">
        <v>5.2</v>
      </c>
      <c r="H179" s="38" t="s">
        <v>65</v>
      </c>
      <c r="I179" s="41">
        <v>17</v>
      </c>
      <c r="J179" s="78">
        <v>27400</v>
      </c>
      <c r="K179" s="43">
        <v>35754</v>
      </c>
      <c r="L179" s="43">
        <v>864103</v>
      </c>
      <c r="M179" s="43">
        <v>11020</v>
      </c>
      <c r="N179" s="43">
        <v>875123</v>
      </c>
    </row>
    <row r="180" spans="1:14" x14ac:dyDescent="0.2">
      <c r="A180" s="37"/>
      <c r="D180" s="38"/>
      <c r="E180" s="39"/>
      <c r="F180" s="38"/>
      <c r="G180" s="41"/>
      <c r="H180" s="68"/>
      <c r="I180" s="41"/>
      <c r="J180" s="43"/>
      <c r="K180" s="43"/>
      <c r="L180" s="43"/>
      <c r="M180" s="43"/>
      <c r="N180" s="43"/>
    </row>
    <row r="181" spans="1:14" x14ac:dyDescent="0.2">
      <c r="A181" s="37" t="s">
        <v>69</v>
      </c>
      <c r="B181" s="68">
        <v>501</v>
      </c>
      <c r="C181" s="68" t="s">
        <v>265</v>
      </c>
      <c r="D181" s="38" t="s">
        <v>38</v>
      </c>
      <c r="E181" s="39">
        <v>156.30000000000001</v>
      </c>
      <c r="F181" s="38" t="s">
        <v>266</v>
      </c>
      <c r="G181" s="41">
        <v>4.1500000000000004</v>
      </c>
      <c r="H181" s="38" t="s">
        <v>57</v>
      </c>
      <c r="I181" s="41">
        <v>7.75</v>
      </c>
      <c r="J181" s="43">
        <v>156300</v>
      </c>
      <c r="K181" s="43">
        <v>5769.38</v>
      </c>
      <c r="L181" s="43">
        <v>139434</v>
      </c>
      <c r="M181" s="43">
        <v>452</v>
      </c>
      <c r="N181" s="43">
        <v>139886</v>
      </c>
    </row>
    <row r="182" spans="1:14" x14ac:dyDescent="0.2">
      <c r="A182" s="37" t="s">
        <v>227</v>
      </c>
      <c r="B182" s="68">
        <v>501</v>
      </c>
      <c r="C182" s="68" t="s">
        <v>265</v>
      </c>
      <c r="D182" s="38" t="s">
        <v>38</v>
      </c>
      <c r="E182" s="39">
        <v>47.1</v>
      </c>
      <c r="F182" s="38" t="s">
        <v>267</v>
      </c>
      <c r="G182" s="41">
        <v>4.5</v>
      </c>
      <c r="H182" s="38" t="s">
        <v>57</v>
      </c>
      <c r="I182" s="41">
        <v>14.75</v>
      </c>
      <c r="J182" s="43">
        <v>47100</v>
      </c>
      <c r="K182" s="43">
        <v>65753.929999999993</v>
      </c>
      <c r="L182" s="43">
        <v>1589142</v>
      </c>
      <c r="M182" s="43">
        <v>0</v>
      </c>
      <c r="N182" s="43">
        <v>1589142</v>
      </c>
    </row>
    <row r="183" spans="1:14" x14ac:dyDescent="0.2">
      <c r="A183" s="37" t="s">
        <v>227</v>
      </c>
      <c r="B183" s="68">
        <v>501</v>
      </c>
      <c r="C183" s="68" t="s">
        <v>265</v>
      </c>
      <c r="D183" s="38" t="s">
        <v>38</v>
      </c>
      <c r="E183" s="39">
        <v>11.4</v>
      </c>
      <c r="F183" s="38" t="s">
        <v>268</v>
      </c>
      <c r="G183" s="41">
        <v>5.5</v>
      </c>
      <c r="H183" s="38" t="s">
        <v>57</v>
      </c>
      <c r="I183" s="41">
        <v>15</v>
      </c>
      <c r="J183" s="43">
        <v>11400</v>
      </c>
      <c r="K183" s="43">
        <v>17106.419999999998</v>
      </c>
      <c r="L183" s="43">
        <v>413428</v>
      </c>
      <c r="M183" s="43">
        <v>0</v>
      </c>
      <c r="N183" s="43">
        <v>413428</v>
      </c>
    </row>
    <row r="184" spans="1:14" x14ac:dyDescent="0.2">
      <c r="A184" s="37" t="s">
        <v>227</v>
      </c>
      <c r="B184" s="68">
        <v>501</v>
      </c>
      <c r="C184" s="68" t="s">
        <v>265</v>
      </c>
      <c r="D184" s="38" t="s">
        <v>38</v>
      </c>
      <c r="E184" s="39">
        <v>58</v>
      </c>
      <c r="F184" s="38" t="s">
        <v>269</v>
      </c>
      <c r="G184" s="41">
        <v>5</v>
      </c>
      <c r="H184" s="38" t="s">
        <v>57</v>
      </c>
      <c r="I184" s="41">
        <v>15.25</v>
      </c>
      <c r="J184" s="43">
        <v>58000</v>
      </c>
      <c r="K184" s="43">
        <v>83954.31</v>
      </c>
      <c r="L184" s="43">
        <v>2029009</v>
      </c>
      <c r="M184" s="43">
        <v>0</v>
      </c>
      <c r="N184" s="43">
        <v>2029009</v>
      </c>
    </row>
    <row r="185" spans="1:14" x14ac:dyDescent="0.2">
      <c r="A185" s="37"/>
      <c r="D185" s="38"/>
      <c r="E185" s="39"/>
      <c r="F185" s="38"/>
      <c r="G185" s="41"/>
      <c r="H185" s="68"/>
      <c r="I185" s="41"/>
      <c r="J185" s="43"/>
      <c r="K185" s="43"/>
      <c r="L185" s="43"/>
      <c r="M185" s="43"/>
      <c r="N185" s="43"/>
    </row>
    <row r="186" spans="1:14" x14ac:dyDescent="0.2">
      <c r="A186" s="37" t="s">
        <v>270</v>
      </c>
      <c r="B186" s="68">
        <v>510</v>
      </c>
      <c r="C186" s="38" t="s">
        <v>271</v>
      </c>
      <c r="D186" s="38" t="s">
        <v>38</v>
      </c>
      <c r="E186" s="39">
        <v>863</v>
      </c>
      <c r="F186" s="38" t="s">
        <v>272</v>
      </c>
      <c r="G186" s="41">
        <v>4</v>
      </c>
      <c r="H186" s="68" t="s">
        <v>65</v>
      </c>
      <c r="I186" s="41">
        <v>18.5</v>
      </c>
      <c r="J186" s="43">
        <v>863000</v>
      </c>
      <c r="K186" s="43">
        <v>406974</v>
      </c>
      <c r="L186" s="43">
        <v>9835756</v>
      </c>
      <c r="M186" s="43">
        <v>96906</v>
      </c>
      <c r="N186" s="43">
        <v>9932662</v>
      </c>
    </row>
    <row r="187" spans="1:14" x14ac:dyDescent="0.2">
      <c r="A187" s="37" t="s">
        <v>270</v>
      </c>
      <c r="B187" s="68">
        <v>510</v>
      </c>
      <c r="C187" s="38" t="s">
        <v>271</v>
      </c>
      <c r="D187" s="38" t="s">
        <v>38</v>
      </c>
      <c r="E187" s="39">
        <v>141</v>
      </c>
      <c r="F187" s="38" t="s">
        <v>273</v>
      </c>
      <c r="G187" s="41">
        <v>4</v>
      </c>
      <c r="H187" s="68" t="s">
        <v>65</v>
      </c>
      <c r="I187" s="41">
        <v>18.5</v>
      </c>
      <c r="J187" s="43">
        <v>141000</v>
      </c>
      <c r="K187" s="43">
        <v>67344</v>
      </c>
      <c r="L187" s="43">
        <v>1627571</v>
      </c>
      <c r="M187" s="43">
        <v>16035</v>
      </c>
      <c r="N187" s="43">
        <v>1643606</v>
      </c>
    </row>
    <row r="188" spans="1:14" x14ac:dyDescent="0.2">
      <c r="A188" s="37" t="s">
        <v>66</v>
      </c>
      <c r="B188" s="68">
        <v>510</v>
      </c>
      <c r="C188" s="38" t="s">
        <v>271</v>
      </c>
      <c r="D188" s="38" t="s">
        <v>38</v>
      </c>
      <c r="E188" s="39">
        <v>45</v>
      </c>
      <c r="F188" s="38" t="s">
        <v>274</v>
      </c>
      <c r="G188" s="41">
        <v>4</v>
      </c>
      <c r="H188" s="68" t="s">
        <v>65</v>
      </c>
      <c r="I188" s="41">
        <v>18.5</v>
      </c>
      <c r="J188" s="43">
        <v>45000</v>
      </c>
      <c r="K188" s="43">
        <v>59216</v>
      </c>
      <c r="L188" s="43">
        <v>1431133</v>
      </c>
      <c r="M188" s="43">
        <v>14101</v>
      </c>
      <c r="N188" s="43">
        <v>1445234</v>
      </c>
    </row>
    <row r="189" spans="1:14" x14ac:dyDescent="0.2">
      <c r="A189" s="37" t="s">
        <v>66</v>
      </c>
      <c r="B189" s="68">
        <v>510</v>
      </c>
      <c r="C189" s="38" t="s">
        <v>271</v>
      </c>
      <c r="D189" s="38" t="s">
        <v>38</v>
      </c>
      <c r="E189" s="39">
        <v>18</v>
      </c>
      <c r="F189" s="38" t="s">
        <v>275</v>
      </c>
      <c r="G189" s="41">
        <v>4</v>
      </c>
      <c r="H189" s="68" t="s">
        <v>65</v>
      </c>
      <c r="I189" s="41">
        <v>18.5</v>
      </c>
      <c r="J189" s="43">
        <v>18000</v>
      </c>
      <c r="K189" s="43">
        <v>23686</v>
      </c>
      <c r="L189" s="43">
        <v>572444</v>
      </c>
      <c r="M189" s="43">
        <v>5640</v>
      </c>
      <c r="N189" s="43">
        <v>578084</v>
      </c>
    </row>
    <row r="190" spans="1:14" x14ac:dyDescent="0.2">
      <c r="A190" s="37" t="s">
        <v>276</v>
      </c>
      <c r="B190" s="68">
        <v>510</v>
      </c>
      <c r="C190" s="38" t="s">
        <v>271</v>
      </c>
      <c r="D190" s="38" t="s">
        <v>38</v>
      </c>
      <c r="E190" s="39">
        <v>46</v>
      </c>
      <c r="F190" s="38" t="s">
        <v>277</v>
      </c>
      <c r="G190" s="41">
        <v>4</v>
      </c>
      <c r="H190" s="68" t="s">
        <v>65</v>
      </c>
      <c r="I190" s="41">
        <v>18.5</v>
      </c>
      <c r="J190" s="43">
        <v>46000</v>
      </c>
      <c r="K190" s="43">
        <v>60532</v>
      </c>
      <c r="L190" s="43">
        <v>1462939</v>
      </c>
      <c r="M190" s="43">
        <v>14414</v>
      </c>
      <c r="N190" s="43">
        <v>1477353</v>
      </c>
    </row>
    <row r="191" spans="1:14" x14ac:dyDescent="0.2">
      <c r="A191" s="37" t="s">
        <v>276</v>
      </c>
      <c r="B191" s="68">
        <v>510</v>
      </c>
      <c r="C191" s="38" t="s">
        <v>271</v>
      </c>
      <c r="D191" s="38" t="s">
        <v>38</v>
      </c>
      <c r="E191" s="39">
        <v>113</v>
      </c>
      <c r="F191" s="38" t="s">
        <v>278</v>
      </c>
      <c r="G191" s="41">
        <v>4</v>
      </c>
      <c r="H191" s="68" t="s">
        <v>65</v>
      </c>
      <c r="I191" s="41">
        <v>18.5</v>
      </c>
      <c r="J191" s="43">
        <v>113000</v>
      </c>
      <c r="K191" s="43">
        <v>148698</v>
      </c>
      <c r="L191" s="43">
        <v>3593736</v>
      </c>
      <c r="M191" s="43">
        <v>35409</v>
      </c>
      <c r="N191" s="43">
        <v>3629145</v>
      </c>
    </row>
    <row r="192" spans="1:14" x14ac:dyDescent="0.2">
      <c r="A192" s="37"/>
      <c r="D192" s="38"/>
      <c r="E192" s="39"/>
      <c r="F192" s="38"/>
      <c r="G192" s="41"/>
      <c r="H192" s="38"/>
      <c r="I192" s="41"/>
      <c r="J192" s="43"/>
      <c r="K192" s="43"/>
      <c r="L192" s="43"/>
      <c r="M192" s="43"/>
      <c r="N192" s="43"/>
    </row>
    <row r="193" spans="1:14" x14ac:dyDescent="0.2">
      <c r="A193" s="37" t="s">
        <v>279</v>
      </c>
      <c r="B193" s="68">
        <v>514</v>
      </c>
      <c r="C193" s="68" t="s">
        <v>280</v>
      </c>
      <c r="D193" s="38" t="s">
        <v>281</v>
      </c>
      <c r="E193" s="39">
        <v>65000</v>
      </c>
      <c r="F193" s="38" t="s">
        <v>282</v>
      </c>
      <c r="G193" s="41">
        <v>7.61</v>
      </c>
      <c r="H193" s="38" t="s">
        <v>283</v>
      </c>
      <c r="I193" s="41">
        <v>14.5</v>
      </c>
      <c r="J193" s="43">
        <v>65000000</v>
      </c>
      <c r="K193" s="43">
        <v>65000000</v>
      </c>
      <c r="L193" s="43">
        <v>38949300</v>
      </c>
      <c r="M193" s="43">
        <v>273852</v>
      </c>
      <c r="N193" s="43">
        <v>39223152</v>
      </c>
    </row>
    <row r="194" spans="1:14" x14ac:dyDescent="0.2">
      <c r="A194" s="37" t="s">
        <v>284</v>
      </c>
      <c r="B194" s="68">
        <v>514</v>
      </c>
      <c r="C194" s="68" t="s">
        <v>280</v>
      </c>
      <c r="D194" s="38" t="s">
        <v>281</v>
      </c>
      <c r="E194" s="39">
        <v>1</v>
      </c>
      <c r="F194" s="38" t="s">
        <v>285</v>
      </c>
      <c r="G194" s="41">
        <v>7.75</v>
      </c>
      <c r="H194" s="38" t="s">
        <v>283</v>
      </c>
      <c r="I194" s="41">
        <v>15</v>
      </c>
      <c r="J194" s="43">
        <v>1000</v>
      </c>
      <c r="K194" s="43">
        <v>1702.76</v>
      </c>
      <c r="L194" s="43">
        <v>1020</v>
      </c>
      <c r="M194" s="43">
        <v>7</v>
      </c>
      <c r="N194" s="43">
        <v>1027</v>
      </c>
    </row>
    <row r="195" spans="1:14" x14ac:dyDescent="0.2">
      <c r="A195" s="37" t="s">
        <v>279</v>
      </c>
      <c r="B195" s="68">
        <v>536</v>
      </c>
      <c r="C195" s="68" t="s">
        <v>286</v>
      </c>
      <c r="D195" s="38" t="s">
        <v>38</v>
      </c>
      <c r="E195" s="39">
        <v>302</v>
      </c>
      <c r="F195" s="38" t="s">
        <v>287</v>
      </c>
      <c r="G195" s="41">
        <v>3.7</v>
      </c>
      <c r="H195" s="38" t="s">
        <v>65</v>
      </c>
      <c r="I195" s="41">
        <v>19.5</v>
      </c>
      <c r="J195" s="43">
        <v>302000</v>
      </c>
      <c r="K195" s="43">
        <v>162334.92000000001</v>
      </c>
      <c r="L195" s="43">
        <v>3923314</v>
      </c>
      <c r="M195" s="43">
        <v>23735</v>
      </c>
      <c r="N195" s="43">
        <v>3947049</v>
      </c>
    </row>
    <row r="196" spans="1:14" x14ac:dyDescent="0.2">
      <c r="A196" s="37" t="s">
        <v>284</v>
      </c>
      <c r="B196" s="68">
        <v>536</v>
      </c>
      <c r="C196" s="68" t="s">
        <v>286</v>
      </c>
      <c r="D196" s="38" t="s">
        <v>38</v>
      </c>
      <c r="E196" s="39">
        <v>19</v>
      </c>
      <c r="F196" s="38" t="s">
        <v>288</v>
      </c>
      <c r="G196" s="41">
        <v>4</v>
      </c>
      <c r="H196" s="38" t="s">
        <v>65</v>
      </c>
      <c r="I196" s="41">
        <v>19.5</v>
      </c>
      <c r="J196" s="43">
        <v>19000</v>
      </c>
      <c r="K196" s="43">
        <v>0</v>
      </c>
      <c r="L196" s="43">
        <v>0</v>
      </c>
      <c r="M196" s="43">
        <v>0</v>
      </c>
      <c r="N196" s="43">
        <v>0</v>
      </c>
    </row>
    <row r="197" spans="1:14" x14ac:dyDescent="0.2">
      <c r="A197" s="37" t="s">
        <v>284</v>
      </c>
      <c r="B197" s="68">
        <v>536</v>
      </c>
      <c r="C197" s="68" t="s">
        <v>286</v>
      </c>
      <c r="D197" s="38" t="s">
        <v>38</v>
      </c>
      <c r="E197" s="39">
        <v>17</v>
      </c>
      <c r="F197" s="38" t="s">
        <v>289</v>
      </c>
      <c r="G197" s="41">
        <v>4.7</v>
      </c>
      <c r="H197" s="38" t="s">
        <v>65</v>
      </c>
      <c r="I197" s="41">
        <v>19.5</v>
      </c>
      <c r="J197" s="43">
        <v>17000</v>
      </c>
      <c r="K197" s="43">
        <v>22652.47</v>
      </c>
      <c r="L197" s="43">
        <v>547465</v>
      </c>
      <c r="M197" s="43">
        <v>4192</v>
      </c>
      <c r="N197" s="43">
        <v>551657</v>
      </c>
    </row>
    <row r="198" spans="1:14" x14ac:dyDescent="0.2">
      <c r="A198" s="37" t="s">
        <v>284</v>
      </c>
      <c r="B198" s="68">
        <v>536</v>
      </c>
      <c r="C198" s="68" t="s">
        <v>286</v>
      </c>
      <c r="D198" s="38" t="s">
        <v>38</v>
      </c>
      <c r="E198" s="39">
        <v>11.5</v>
      </c>
      <c r="F198" s="38" t="s">
        <v>290</v>
      </c>
      <c r="G198" s="41">
        <v>5.5</v>
      </c>
      <c r="H198" s="38" t="s">
        <v>65</v>
      </c>
      <c r="I198" s="41">
        <v>19.5</v>
      </c>
      <c r="J198" s="43">
        <v>11500</v>
      </c>
      <c r="K198" s="43">
        <v>16070.37</v>
      </c>
      <c r="L198" s="43">
        <v>388389</v>
      </c>
      <c r="M198" s="43">
        <v>3470</v>
      </c>
      <c r="N198" s="43">
        <v>391859</v>
      </c>
    </row>
    <row r="199" spans="1:14" x14ac:dyDescent="0.2">
      <c r="A199" s="37" t="s">
        <v>291</v>
      </c>
      <c r="B199" s="68">
        <v>536</v>
      </c>
      <c r="C199" s="68" t="s">
        <v>286</v>
      </c>
      <c r="D199" s="38" t="s">
        <v>38</v>
      </c>
      <c r="E199" s="39">
        <v>20</v>
      </c>
      <c r="F199" s="38" t="s">
        <v>292</v>
      </c>
      <c r="G199" s="41">
        <v>7.5</v>
      </c>
      <c r="H199" s="38" t="s">
        <v>65</v>
      </c>
      <c r="I199" s="41">
        <v>19.5</v>
      </c>
      <c r="J199" s="43">
        <v>20000</v>
      </c>
      <c r="K199" s="43">
        <v>31429.18</v>
      </c>
      <c r="L199" s="43">
        <v>759581</v>
      </c>
      <c r="M199" s="43">
        <v>9189</v>
      </c>
      <c r="N199" s="43">
        <v>768770</v>
      </c>
    </row>
    <row r="200" spans="1:14" x14ac:dyDescent="0.2">
      <c r="A200" s="37"/>
      <c r="D200" s="38"/>
      <c r="E200" s="39"/>
      <c r="F200" s="38"/>
      <c r="G200" s="41"/>
      <c r="H200" s="38"/>
      <c r="I200" s="41"/>
      <c r="J200" s="43"/>
      <c r="K200" s="43"/>
      <c r="L200" s="43"/>
      <c r="M200" s="43"/>
      <c r="N200" s="43"/>
    </row>
    <row r="201" spans="1:14" x14ac:dyDescent="0.2">
      <c r="A201" s="37" t="s">
        <v>69</v>
      </c>
      <c r="B201" s="68">
        <v>557</v>
      </c>
      <c r="C201" s="68" t="s">
        <v>293</v>
      </c>
      <c r="D201" s="38" t="s">
        <v>38</v>
      </c>
      <c r="E201" s="39">
        <v>120.8</v>
      </c>
      <c r="F201" s="38" t="s">
        <v>294</v>
      </c>
      <c r="G201" s="41">
        <v>4.2</v>
      </c>
      <c r="H201" s="38" t="s">
        <v>57</v>
      </c>
      <c r="I201" s="41">
        <v>9.75</v>
      </c>
      <c r="J201" s="43">
        <v>120800</v>
      </c>
      <c r="K201" s="43">
        <v>0</v>
      </c>
      <c r="L201" s="43">
        <v>0</v>
      </c>
      <c r="M201" s="43"/>
      <c r="N201" s="43"/>
    </row>
    <row r="202" spans="1:14" x14ac:dyDescent="0.2">
      <c r="A202" s="37" t="s">
        <v>295</v>
      </c>
      <c r="B202" s="68">
        <v>557</v>
      </c>
      <c r="C202" s="68" t="s">
        <v>293</v>
      </c>
      <c r="D202" s="38" t="s">
        <v>38</v>
      </c>
      <c r="E202" s="39">
        <v>41.9</v>
      </c>
      <c r="F202" s="38" t="s">
        <v>296</v>
      </c>
      <c r="G202" s="41">
        <v>5</v>
      </c>
      <c r="H202" s="38" t="s">
        <v>57</v>
      </c>
      <c r="I202" s="41">
        <v>19.5</v>
      </c>
      <c r="J202" s="43"/>
      <c r="K202" s="43"/>
      <c r="L202" s="43"/>
      <c r="M202" s="43"/>
      <c r="N202" s="43"/>
    </row>
    <row r="203" spans="1:14" x14ac:dyDescent="0.2">
      <c r="A203" s="37" t="s">
        <v>295</v>
      </c>
      <c r="B203" s="68">
        <v>557</v>
      </c>
      <c r="C203" s="68" t="s">
        <v>293</v>
      </c>
      <c r="D203" s="38" t="s">
        <v>38</v>
      </c>
      <c r="E203" s="39">
        <v>11</v>
      </c>
      <c r="F203" s="38" t="s">
        <v>297</v>
      </c>
      <c r="G203" s="41">
        <v>5</v>
      </c>
      <c r="H203" s="38" t="s">
        <v>57</v>
      </c>
      <c r="I203" s="41">
        <v>19.75</v>
      </c>
      <c r="J203" s="43"/>
      <c r="K203" s="43"/>
      <c r="L203" s="43"/>
      <c r="M203" s="43"/>
      <c r="N203" s="43"/>
    </row>
    <row r="204" spans="1:14" x14ac:dyDescent="0.2">
      <c r="A204" s="37" t="s">
        <v>295</v>
      </c>
      <c r="B204" s="68">
        <v>557</v>
      </c>
      <c r="C204" s="68" t="s">
        <v>293</v>
      </c>
      <c r="D204" s="38" t="s">
        <v>38</v>
      </c>
      <c r="E204" s="39">
        <v>64</v>
      </c>
      <c r="F204" s="38" t="s">
        <v>298</v>
      </c>
      <c r="G204" s="41">
        <v>3</v>
      </c>
      <c r="H204" s="38" t="s">
        <v>57</v>
      </c>
      <c r="I204" s="41">
        <v>20</v>
      </c>
      <c r="J204" s="43"/>
      <c r="K204" s="43"/>
      <c r="L204" s="43"/>
      <c r="M204" s="43"/>
      <c r="N204" s="43"/>
    </row>
    <row r="205" spans="1:14" x14ac:dyDescent="0.2">
      <c r="A205" s="37"/>
      <c r="D205" s="38"/>
      <c r="E205" s="39"/>
      <c r="F205" s="38"/>
      <c r="G205" s="41"/>
      <c r="H205" s="38"/>
      <c r="I205" s="41"/>
      <c r="J205" s="79"/>
      <c r="K205" s="43"/>
      <c r="L205" s="43"/>
      <c r="M205" s="43"/>
      <c r="N205" s="43"/>
    </row>
    <row r="206" spans="1:14" x14ac:dyDescent="0.2">
      <c r="A206" s="37" t="s">
        <v>270</v>
      </c>
      <c r="B206" s="68">
        <v>582</v>
      </c>
      <c r="C206" s="68" t="s">
        <v>299</v>
      </c>
      <c r="D206" s="38" t="s">
        <v>38</v>
      </c>
      <c r="E206" s="39">
        <v>750</v>
      </c>
      <c r="F206" s="38" t="s">
        <v>287</v>
      </c>
      <c r="G206" s="41">
        <v>4.5</v>
      </c>
      <c r="H206" s="38" t="s">
        <v>65</v>
      </c>
      <c r="I206" s="41">
        <v>18.5</v>
      </c>
      <c r="J206" s="43">
        <v>750000</v>
      </c>
      <c r="K206" s="43">
        <v>477380</v>
      </c>
      <c r="L206" s="43">
        <v>11537329</v>
      </c>
      <c r="M206" s="43">
        <v>127662</v>
      </c>
      <c r="N206" s="43">
        <v>11664991</v>
      </c>
    </row>
    <row r="207" spans="1:14" x14ac:dyDescent="0.2">
      <c r="A207" s="37" t="s">
        <v>276</v>
      </c>
      <c r="B207" s="68">
        <v>582</v>
      </c>
      <c r="C207" s="68" t="s">
        <v>299</v>
      </c>
      <c r="D207" s="38" t="s">
        <v>38</v>
      </c>
      <c r="E207" s="39">
        <v>45</v>
      </c>
      <c r="F207" s="38" t="s">
        <v>288</v>
      </c>
      <c r="G207" s="41">
        <v>4.5</v>
      </c>
      <c r="H207" s="38" t="s">
        <v>65</v>
      </c>
      <c r="I207" s="41">
        <v>18.5</v>
      </c>
      <c r="J207" s="43">
        <v>45000</v>
      </c>
      <c r="K207" s="43">
        <v>29031</v>
      </c>
      <c r="L207" s="43">
        <v>701622</v>
      </c>
      <c r="M207" s="43">
        <v>7763</v>
      </c>
      <c r="N207" s="43">
        <v>709385</v>
      </c>
    </row>
    <row r="208" spans="1:14" x14ac:dyDescent="0.2">
      <c r="A208" s="37" t="s">
        <v>276</v>
      </c>
      <c r="B208" s="68">
        <v>582</v>
      </c>
      <c r="C208" s="68" t="s">
        <v>299</v>
      </c>
      <c r="D208" s="38" t="s">
        <v>38</v>
      </c>
      <c r="E208" s="39">
        <v>19</v>
      </c>
      <c r="F208" s="38" t="s">
        <v>289</v>
      </c>
      <c r="G208" s="41">
        <v>4.5</v>
      </c>
      <c r="H208" s="38" t="s">
        <v>65</v>
      </c>
      <c r="I208" s="41">
        <v>18.5</v>
      </c>
      <c r="J208" s="43">
        <v>19000</v>
      </c>
      <c r="K208" s="43">
        <v>23939</v>
      </c>
      <c r="L208" s="43">
        <v>578558</v>
      </c>
      <c r="M208" s="43">
        <v>6402</v>
      </c>
      <c r="N208" s="43">
        <v>584960</v>
      </c>
    </row>
    <row r="209" spans="1:14" x14ac:dyDescent="0.2">
      <c r="A209" s="37" t="s">
        <v>276</v>
      </c>
      <c r="B209" s="68">
        <v>582</v>
      </c>
      <c r="C209" s="68" t="s">
        <v>299</v>
      </c>
      <c r="D209" s="38" t="s">
        <v>38</v>
      </c>
      <c r="E209" s="39">
        <v>9</v>
      </c>
      <c r="F209" s="38" t="s">
        <v>290</v>
      </c>
      <c r="G209" s="41">
        <v>4.5</v>
      </c>
      <c r="H209" s="38" t="s">
        <v>65</v>
      </c>
      <c r="I209" s="41">
        <v>18.5</v>
      </c>
      <c r="J209" s="43">
        <v>9000</v>
      </c>
      <c r="K209" s="43">
        <v>11340</v>
      </c>
      <c r="L209" s="43">
        <v>274065</v>
      </c>
      <c r="M209" s="43">
        <v>3032</v>
      </c>
      <c r="N209" s="43">
        <v>277097</v>
      </c>
    </row>
    <row r="210" spans="1:14" x14ac:dyDescent="0.2">
      <c r="A210" s="37" t="s">
        <v>276</v>
      </c>
      <c r="B210" s="68">
        <v>582</v>
      </c>
      <c r="C210" s="68" t="s">
        <v>299</v>
      </c>
      <c r="D210" s="38" t="s">
        <v>38</v>
      </c>
      <c r="E210" s="39">
        <v>24.6</v>
      </c>
      <c r="F210" s="38" t="s">
        <v>292</v>
      </c>
      <c r="G210" s="41">
        <v>4.5</v>
      </c>
      <c r="H210" s="38" t="s">
        <v>65</v>
      </c>
      <c r="I210" s="41">
        <v>18.5</v>
      </c>
      <c r="J210" s="43">
        <v>24600</v>
      </c>
      <c r="K210" s="43">
        <v>30995</v>
      </c>
      <c r="L210" s="43">
        <v>749088</v>
      </c>
      <c r="M210" s="43">
        <v>8289</v>
      </c>
      <c r="N210" s="43">
        <v>757377</v>
      </c>
    </row>
    <row r="211" spans="1:14" x14ac:dyDescent="0.2">
      <c r="A211" s="37" t="s">
        <v>276</v>
      </c>
      <c r="B211" s="68">
        <v>582</v>
      </c>
      <c r="C211" s="68" t="s">
        <v>299</v>
      </c>
      <c r="D211" s="38" t="s">
        <v>38</v>
      </c>
      <c r="E211" s="39">
        <v>112.4</v>
      </c>
      <c r="F211" s="38" t="s">
        <v>300</v>
      </c>
      <c r="G211" s="41">
        <v>4.5</v>
      </c>
      <c r="H211" s="38" t="s">
        <v>65</v>
      </c>
      <c r="I211" s="41">
        <v>18.5</v>
      </c>
      <c r="J211" s="43">
        <v>112400</v>
      </c>
      <c r="K211" s="43">
        <v>141620</v>
      </c>
      <c r="L211" s="43">
        <v>3422675</v>
      </c>
      <c r="M211" s="43">
        <v>37872</v>
      </c>
      <c r="N211" s="43">
        <v>3460547</v>
      </c>
    </row>
    <row r="212" spans="1:14" x14ac:dyDescent="0.2">
      <c r="A212" s="37"/>
      <c r="D212" s="38"/>
      <c r="E212" s="39"/>
      <c r="F212" s="38"/>
      <c r="G212" s="41"/>
      <c r="H212" s="38"/>
      <c r="I212" s="41"/>
      <c r="J212" s="79"/>
      <c r="K212" s="43"/>
      <c r="L212" s="43"/>
      <c r="M212" s="43"/>
      <c r="N212" s="43"/>
    </row>
    <row r="213" spans="1:14" x14ac:dyDescent="0.2">
      <c r="A213" s="37" t="s">
        <v>279</v>
      </c>
      <c r="B213" s="68">
        <v>607</v>
      </c>
      <c r="C213" s="68" t="s">
        <v>301</v>
      </c>
      <c r="D213" s="38" t="s">
        <v>229</v>
      </c>
      <c r="E213" s="39">
        <v>52800000</v>
      </c>
      <c r="F213" s="38" t="s">
        <v>302</v>
      </c>
      <c r="G213" s="41">
        <v>7.5</v>
      </c>
      <c r="H213" s="38" t="s">
        <v>176</v>
      </c>
      <c r="I213" s="41">
        <v>9.75</v>
      </c>
      <c r="J213" s="43">
        <v>52800000000</v>
      </c>
      <c r="K213" s="43">
        <v>15775275120</v>
      </c>
      <c r="L213" s="43">
        <v>15775275</v>
      </c>
      <c r="M213" s="43">
        <v>190833</v>
      </c>
      <c r="N213" s="43">
        <v>15966108</v>
      </c>
    </row>
    <row r="214" spans="1:14" x14ac:dyDescent="0.2">
      <c r="A214" s="37" t="s">
        <v>279</v>
      </c>
      <c r="B214" s="68">
        <v>607</v>
      </c>
      <c r="C214" s="68" t="s">
        <v>301</v>
      </c>
      <c r="D214" s="38" t="s">
        <v>229</v>
      </c>
      <c r="E214" s="39">
        <v>2700000</v>
      </c>
      <c r="F214" s="38" t="s">
        <v>303</v>
      </c>
      <c r="G214" s="41">
        <v>9</v>
      </c>
      <c r="H214" s="38" t="s">
        <v>176</v>
      </c>
      <c r="I214" s="41">
        <v>9.75</v>
      </c>
      <c r="J214" s="43">
        <v>2700000000</v>
      </c>
      <c r="K214" s="43">
        <v>2700000000</v>
      </c>
      <c r="L214" s="43">
        <v>2700000</v>
      </c>
      <c r="M214" s="43">
        <v>38988</v>
      </c>
      <c r="N214" s="43">
        <v>2738988</v>
      </c>
    </row>
    <row r="215" spans="1:14" x14ac:dyDescent="0.2">
      <c r="A215" s="37" t="s">
        <v>279</v>
      </c>
      <c r="B215" s="68">
        <v>607</v>
      </c>
      <c r="C215" s="68" t="s">
        <v>301</v>
      </c>
      <c r="D215" s="38" t="s">
        <v>229</v>
      </c>
      <c r="E215" s="39">
        <v>4500000</v>
      </c>
      <c r="F215" s="38" t="s">
        <v>304</v>
      </c>
      <c r="G215" s="41">
        <v>0</v>
      </c>
      <c r="H215" s="38" t="s">
        <v>176</v>
      </c>
      <c r="I215" s="41">
        <v>10</v>
      </c>
      <c r="J215" s="43">
        <v>4500000000</v>
      </c>
      <c r="K215" s="43">
        <v>4500000000</v>
      </c>
      <c r="L215" s="43">
        <v>4500000</v>
      </c>
      <c r="M215" s="43">
        <v>0</v>
      </c>
      <c r="N215" s="43">
        <v>4500000</v>
      </c>
    </row>
    <row r="216" spans="1:14" x14ac:dyDescent="0.2">
      <c r="A216" s="37" t="s">
        <v>305</v>
      </c>
      <c r="B216" s="68">
        <v>612</v>
      </c>
      <c r="C216" s="68" t="s">
        <v>306</v>
      </c>
      <c r="D216" s="38" t="s">
        <v>229</v>
      </c>
      <c r="E216" s="39">
        <v>34500000</v>
      </c>
      <c r="F216" s="38" t="s">
        <v>307</v>
      </c>
      <c r="G216" s="41">
        <v>6</v>
      </c>
      <c r="H216" s="38" t="s">
        <v>176</v>
      </c>
      <c r="I216" s="41">
        <v>7.25</v>
      </c>
      <c r="J216" s="43">
        <v>34500000000</v>
      </c>
      <c r="K216" s="43">
        <v>8625000000</v>
      </c>
      <c r="L216" s="43">
        <v>8625000</v>
      </c>
      <c r="M216" s="43">
        <v>40332</v>
      </c>
      <c r="N216" s="43">
        <v>8665332</v>
      </c>
    </row>
    <row r="217" spans="1:14" x14ac:dyDescent="0.2">
      <c r="A217" s="37" t="s">
        <v>305</v>
      </c>
      <c r="B217" s="68">
        <v>612</v>
      </c>
      <c r="C217" s="68" t="s">
        <v>306</v>
      </c>
      <c r="D217" s="38" t="s">
        <v>229</v>
      </c>
      <c r="E217" s="39">
        <v>10500000</v>
      </c>
      <c r="F217" s="38" t="s">
        <v>308</v>
      </c>
      <c r="G217" s="41">
        <v>0</v>
      </c>
      <c r="H217" s="38" t="s">
        <v>176</v>
      </c>
      <c r="I217" s="41">
        <v>7.5</v>
      </c>
      <c r="J217" s="43">
        <v>10500000000</v>
      </c>
      <c r="K217" s="43">
        <v>10500000000</v>
      </c>
      <c r="L217" s="43">
        <v>10500000</v>
      </c>
      <c r="M217" s="43">
        <v>0</v>
      </c>
      <c r="N217" s="43">
        <v>10500000</v>
      </c>
    </row>
    <row r="218" spans="1:14" x14ac:dyDescent="0.2">
      <c r="A218" s="37"/>
      <c r="D218" s="38"/>
      <c r="E218" s="39"/>
      <c r="F218" s="38"/>
      <c r="G218" s="41"/>
      <c r="H218" s="38"/>
      <c r="I218" s="41"/>
      <c r="J218" s="43"/>
      <c r="K218" s="43"/>
      <c r="L218" s="43"/>
      <c r="M218" s="43"/>
      <c r="N218" s="43"/>
    </row>
    <row r="219" spans="1:14" x14ac:dyDescent="0.2">
      <c r="A219" s="37" t="s">
        <v>312</v>
      </c>
      <c r="B219" s="68">
        <v>626</v>
      </c>
      <c r="C219" s="68" t="s">
        <v>313</v>
      </c>
      <c r="D219" s="38" t="s">
        <v>281</v>
      </c>
      <c r="E219" s="39">
        <v>100000</v>
      </c>
      <c r="F219" s="38" t="s">
        <v>314</v>
      </c>
      <c r="G219" s="41">
        <v>0</v>
      </c>
      <c r="H219" s="38" t="s">
        <v>315</v>
      </c>
      <c r="I219" s="41">
        <v>0.5</v>
      </c>
      <c r="J219" s="43"/>
      <c r="K219" s="43"/>
      <c r="L219" s="43"/>
      <c r="M219" s="43"/>
      <c r="N219" s="43"/>
    </row>
    <row r="220" spans="1:14" x14ac:dyDescent="0.2">
      <c r="A220" s="37" t="s">
        <v>312</v>
      </c>
      <c r="B220" s="68">
        <v>626</v>
      </c>
      <c r="C220" s="68" t="s">
        <v>313</v>
      </c>
      <c r="D220" s="38" t="s">
        <v>281</v>
      </c>
      <c r="E220" s="39">
        <v>100000</v>
      </c>
      <c r="F220" s="38" t="s">
        <v>316</v>
      </c>
      <c r="G220" s="41">
        <v>0</v>
      </c>
      <c r="H220" s="38" t="s">
        <v>315</v>
      </c>
      <c r="I220" s="41">
        <v>0.25</v>
      </c>
      <c r="J220" s="43"/>
      <c r="K220" s="43"/>
      <c r="L220" s="43"/>
      <c r="M220" s="43"/>
      <c r="N220" s="43"/>
    </row>
    <row r="221" spans="1:14" x14ac:dyDescent="0.2">
      <c r="A221" s="37" t="s">
        <v>305</v>
      </c>
      <c r="B221" s="68">
        <v>628</v>
      </c>
      <c r="C221" s="68" t="s">
        <v>317</v>
      </c>
      <c r="D221" s="38" t="s">
        <v>229</v>
      </c>
      <c r="E221" s="39">
        <v>33500000</v>
      </c>
      <c r="F221" s="38" t="s">
        <v>318</v>
      </c>
      <c r="G221" s="41">
        <v>6.5</v>
      </c>
      <c r="H221" s="38" t="s">
        <v>176</v>
      </c>
      <c r="I221" s="41">
        <v>7.25</v>
      </c>
      <c r="J221" s="43">
        <v>33500000000</v>
      </c>
      <c r="K221" s="43">
        <v>20937500000</v>
      </c>
      <c r="L221" s="43">
        <v>20937500</v>
      </c>
      <c r="M221" s="43">
        <v>103743</v>
      </c>
      <c r="N221" s="43">
        <v>21041243</v>
      </c>
    </row>
    <row r="222" spans="1:14" x14ac:dyDescent="0.2">
      <c r="A222" s="37" t="s">
        <v>305</v>
      </c>
      <c r="B222" s="68">
        <v>628</v>
      </c>
      <c r="C222" s="68" t="s">
        <v>317</v>
      </c>
      <c r="D222" s="38" t="s">
        <v>229</v>
      </c>
      <c r="E222" s="39">
        <v>6500000</v>
      </c>
      <c r="F222" s="38" t="s">
        <v>319</v>
      </c>
      <c r="G222" s="41">
        <v>0</v>
      </c>
      <c r="H222" s="38" t="s">
        <v>176</v>
      </c>
      <c r="I222" s="41">
        <v>7.5</v>
      </c>
      <c r="J222" s="43">
        <v>6500000000</v>
      </c>
      <c r="K222" s="43">
        <v>6500000000</v>
      </c>
      <c r="L222" s="43">
        <v>6500000</v>
      </c>
      <c r="M222" s="43">
        <v>0</v>
      </c>
      <c r="N222" s="43">
        <v>6500000</v>
      </c>
    </row>
    <row r="223" spans="1:14" x14ac:dyDescent="0.2">
      <c r="A223" s="37" t="s">
        <v>305</v>
      </c>
      <c r="B223" s="68">
        <v>631</v>
      </c>
      <c r="C223" s="68" t="s">
        <v>320</v>
      </c>
      <c r="D223" s="38" t="s">
        <v>229</v>
      </c>
      <c r="E223" s="39">
        <v>25000000</v>
      </c>
      <c r="F223" s="38" t="s">
        <v>321</v>
      </c>
      <c r="G223" s="41">
        <v>6.5</v>
      </c>
      <c r="H223" s="38" t="s">
        <v>176</v>
      </c>
      <c r="I223" s="41">
        <v>6</v>
      </c>
      <c r="J223" s="43">
        <v>25000000000</v>
      </c>
      <c r="K223" s="43">
        <v>0</v>
      </c>
      <c r="L223" s="43">
        <v>0</v>
      </c>
      <c r="M223" s="43"/>
      <c r="N223" s="43"/>
    </row>
    <row r="224" spans="1:14" x14ac:dyDescent="0.2">
      <c r="A224" s="37" t="s">
        <v>322</v>
      </c>
      <c r="B224" s="68">
        <v>631</v>
      </c>
      <c r="C224" s="68" t="s">
        <v>320</v>
      </c>
      <c r="D224" s="38" t="s">
        <v>229</v>
      </c>
      <c r="E224" s="39">
        <v>3500000</v>
      </c>
      <c r="F224" s="38" t="s">
        <v>323</v>
      </c>
      <c r="G224" s="41">
        <v>7</v>
      </c>
      <c r="H224" s="38" t="s">
        <v>176</v>
      </c>
      <c r="I224" s="41">
        <v>6</v>
      </c>
      <c r="J224" s="43"/>
      <c r="K224" s="43"/>
      <c r="L224" s="43"/>
      <c r="M224" s="43"/>
      <c r="N224" s="43"/>
    </row>
    <row r="225" spans="1:14" x14ac:dyDescent="0.2">
      <c r="A225" s="37" t="s">
        <v>305</v>
      </c>
      <c r="B225" s="68">
        <v>631</v>
      </c>
      <c r="C225" s="68" t="s">
        <v>320</v>
      </c>
      <c r="D225" s="38" t="s">
        <v>229</v>
      </c>
      <c r="E225" s="39">
        <v>10000</v>
      </c>
      <c r="F225" s="38" t="s">
        <v>324</v>
      </c>
      <c r="G225" s="41">
        <v>0</v>
      </c>
      <c r="H225" s="38" t="s">
        <v>176</v>
      </c>
      <c r="I225" s="41">
        <v>6.25</v>
      </c>
      <c r="J225" s="43">
        <v>10000000</v>
      </c>
      <c r="K225" s="43">
        <v>0</v>
      </c>
      <c r="L225" s="43">
        <v>0</v>
      </c>
      <c r="M225" s="43"/>
      <c r="N225" s="43"/>
    </row>
    <row r="226" spans="1:14" x14ac:dyDescent="0.2">
      <c r="A226" s="37"/>
      <c r="D226" s="38"/>
      <c r="E226" s="39"/>
      <c r="F226" s="38"/>
      <c r="G226" s="41"/>
      <c r="H226" s="38"/>
      <c r="I226" s="41"/>
      <c r="J226" s="43"/>
      <c r="K226" s="43"/>
      <c r="L226" s="43"/>
      <c r="M226" s="43"/>
      <c r="N226" s="43"/>
    </row>
    <row r="227" spans="1:14" x14ac:dyDescent="0.2">
      <c r="A227" s="37" t="s">
        <v>710</v>
      </c>
      <c r="B227" s="68">
        <v>657</v>
      </c>
      <c r="C227" s="68" t="s">
        <v>325</v>
      </c>
      <c r="D227" s="38" t="s">
        <v>229</v>
      </c>
      <c r="E227" s="39">
        <v>26100000</v>
      </c>
      <c r="F227" s="38" t="s">
        <v>326</v>
      </c>
      <c r="G227" s="41">
        <v>7</v>
      </c>
      <c r="H227" s="38" t="s">
        <v>176</v>
      </c>
      <c r="I227" s="41">
        <v>6.5</v>
      </c>
      <c r="J227" s="43">
        <v>26100000000</v>
      </c>
      <c r="K227" s="43">
        <v>26100000000</v>
      </c>
      <c r="L227" s="43">
        <v>26100000</v>
      </c>
      <c r="M227" s="43">
        <v>440390</v>
      </c>
      <c r="N227" s="43">
        <v>26540390</v>
      </c>
    </row>
    <row r="228" spans="1:14" x14ac:dyDescent="0.2">
      <c r="A228" s="37" t="s">
        <v>710</v>
      </c>
      <c r="B228" s="68">
        <v>657</v>
      </c>
      <c r="C228" s="68" t="s">
        <v>325</v>
      </c>
      <c r="D228" s="38" t="s">
        <v>229</v>
      </c>
      <c r="E228" s="39">
        <v>18900000</v>
      </c>
      <c r="F228" s="38" t="s">
        <v>327</v>
      </c>
      <c r="G228" s="41">
        <v>0</v>
      </c>
      <c r="H228" s="38" t="s">
        <v>176</v>
      </c>
      <c r="I228" s="41">
        <v>6.75</v>
      </c>
      <c r="J228" s="43">
        <v>18900000000</v>
      </c>
      <c r="K228" s="43">
        <v>18900000000</v>
      </c>
      <c r="L228" s="43">
        <v>18900000</v>
      </c>
      <c r="M228" s="43">
        <v>0</v>
      </c>
      <c r="N228" s="43">
        <v>18900000</v>
      </c>
    </row>
    <row r="229" spans="1:14" x14ac:dyDescent="0.2">
      <c r="A229" s="37" t="s">
        <v>279</v>
      </c>
      <c r="B229" s="68">
        <v>658</v>
      </c>
      <c r="C229" s="80" t="s">
        <v>328</v>
      </c>
      <c r="D229" s="38" t="s">
        <v>229</v>
      </c>
      <c r="E229" s="39">
        <v>10000000</v>
      </c>
      <c r="F229" s="38" t="s">
        <v>329</v>
      </c>
      <c r="G229" s="41">
        <v>7</v>
      </c>
      <c r="H229" s="38" t="s">
        <v>176</v>
      </c>
      <c r="I229" s="41">
        <v>5</v>
      </c>
      <c r="J229" s="43">
        <v>10000000000</v>
      </c>
      <c r="K229" s="43">
        <v>10000000000</v>
      </c>
      <c r="L229" s="43">
        <v>10000000</v>
      </c>
      <c r="M229" s="43">
        <v>170585</v>
      </c>
      <c r="N229" s="43">
        <v>10170585</v>
      </c>
    </row>
    <row r="230" spans="1:14" x14ac:dyDescent="0.2">
      <c r="A230" s="37" t="s">
        <v>284</v>
      </c>
      <c r="B230" s="68">
        <v>658</v>
      </c>
      <c r="C230" s="80" t="s">
        <v>328</v>
      </c>
      <c r="D230" s="38" t="s">
        <v>229</v>
      </c>
      <c r="E230" s="39">
        <v>50</v>
      </c>
      <c r="F230" s="38" t="s">
        <v>330</v>
      </c>
      <c r="G230" s="41">
        <v>8.5</v>
      </c>
      <c r="H230" s="38" t="s">
        <v>176</v>
      </c>
      <c r="I230" s="41">
        <v>5.25</v>
      </c>
      <c r="J230" s="43">
        <v>50000</v>
      </c>
      <c r="K230" s="43">
        <v>65179</v>
      </c>
      <c r="L230" s="43">
        <v>65</v>
      </c>
      <c r="M230" s="43">
        <v>2</v>
      </c>
      <c r="N230" s="43">
        <v>67</v>
      </c>
    </row>
    <row r="231" spans="1:14" x14ac:dyDescent="0.2">
      <c r="A231" s="37"/>
      <c r="C231" s="80"/>
      <c r="D231" s="38"/>
      <c r="E231" s="39"/>
      <c r="F231" s="38"/>
      <c r="G231" s="41"/>
      <c r="H231" s="38"/>
      <c r="I231" s="41"/>
      <c r="J231" s="43"/>
      <c r="K231" s="43"/>
      <c r="L231" s="43"/>
      <c r="M231" s="43"/>
      <c r="N231" s="43"/>
    </row>
    <row r="232" spans="1:14" x14ac:dyDescent="0.2">
      <c r="A232" s="37" t="s">
        <v>331</v>
      </c>
      <c r="B232" s="68">
        <v>693</v>
      </c>
      <c r="C232" s="80" t="s">
        <v>332</v>
      </c>
      <c r="D232" s="38" t="s">
        <v>281</v>
      </c>
      <c r="E232" s="39">
        <v>50000</v>
      </c>
      <c r="F232" s="38" t="s">
        <v>51</v>
      </c>
      <c r="G232" s="41">
        <v>0</v>
      </c>
      <c r="H232" s="38" t="s">
        <v>315</v>
      </c>
      <c r="I232" s="41">
        <v>8.3333333333333329E-2</v>
      </c>
      <c r="J232" s="43"/>
      <c r="K232" s="43"/>
      <c r="L232" s="43"/>
      <c r="M232" s="43"/>
      <c r="N232" s="43"/>
    </row>
    <row r="233" spans="1:14" x14ac:dyDescent="0.2">
      <c r="A233" s="37" t="s">
        <v>331</v>
      </c>
      <c r="B233" s="68">
        <v>693</v>
      </c>
      <c r="C233" s="80" t="s">
        <v>332</v>
      </c>
      <c r="D233" s="38" t="s">
        <v>281</v>
      </c>
      <c r="E233" s="39">
        <v>50000</v>
      </c>
      <c r="F233" s="38" t="s">
        <v>52</v>
      </c>
      <c r="G233" s="41">
        <v>0</v>
      </c>
      <c r="H233" s="38" t="s">
        <v>315</v>
      </c>
      <c r="I233" s="41">
        <v>0.25</v>
      </c>
      <c r="J233" s="43"/>
      <c r="K233" s="43"/>
      <c r="L233" s="43"/>
      <c r="M233" s="43"/>
      <c r="N233" s="43"/>
    </row>
    <row r="234" spans="1:14" x14ac:dyDescent="0.2">
      <c r="A234" s="37" t="s">
        <v>331</v>
      </c>
      <c r="B234" s="68">
        <v>693</v>
      </c>
      <c r="C234" s="80" t="s">
        <v>332</v>
      </c>
      <c r="D234" s="38" t="s">
        <v>281</v>
      </c>
      <c r="E234" s="39">
        <v>50000</v>
      </c>
      <c r="F234" s="38" t="s">
        <v>333</v>
      </c>
      <c r="G234" s="41">
        <v>0</v>
      </c>
      <c r="H234" s="38" t="s">
        <v>315</v>
      </c>
      <c r="I234" s="41">
        <v>0.5</v>
      </c>
      <c r="J234" s="43"/>
      <c r="K234" s="43"/>
      <c r="L234" s="43"/>
      <c r="M234" s="43"/>
      <c r="N234" s="43"/>
    </row>
    <row r="235" spans="1:14" x14ac:dyDescent="0.2">
      <c r="A235" s="37" t="s">
        <v>331</v>
      </c>
      <c r="B235" s="68">
        <v>693</v>
      </c>
      <c r="C235" s="80" t="s">
        <v>332</v>
      </c>
      <c r="D235" s="38" t="s">
        <v>281</v>
      </c>
      <c r="E235" s="39">
        <v>50000</v>
      </c>
      <c r="F235" s="38" t="s">
        <v>334</v>
      </c>
      <c r="G235" s="41">
        <v>0</v>
      </c>
      <c r="H235" s="38" t="s">
        <v>315</v>
      </c>
      <c r="I235" s="41">
        <v>1</v>
      </c>
      <c r="J235" s="43"/>
      <c r="K235" s="43"/>
      <c r="L235" s="43"/>
      <c r="M235" s="43"/>
      <c r="N235" s="43"/>
    </row>
    <row r="236" spans="1:14" x14ac:dyDescent="0.2">
      <c r="A236" s="37" t="s">
        <v>331</v>
      </c>
      <c r="B236" s="68">
        <v>693</v>
      </c>
      <c r="C236" s="80" t="s">
        <v>332</v>
      </c>
      <c r="D236" s="38" t="s">
        <v>281</v>
      </c>
      <c r="E236" s="39">
        <v>50000</v>
      </c>
      <c r="F236" s="38" t="s">
        <v>335</v>
      </c>
      <c r="G236" s="41">
        <v>0</v>
      </c>
      <c r="H236" s="38" t="s">
        <v>315</v>
      </c>
      <c r="I236" s="41">
        <v>1.5</v>
      </c>
      <c r="J236" s="43"/>
      <c r="K236" s="43"/>
      <c r="L236" s="43"/>
      <c r="M236" s="43"/>
      <c r="N236" s="43"/>
    </row>
    <row r="237" spans="1:14" x14ac:dyDescent="0.2">
      <c r="A237" s="37" t="s">
        <v>331</v>
      </c>
      <c r="B237" s="68">
        <v>693</v>
      </c>
      <c r="C237" s="80" t="s">
        <v>332</v>
      </c>
      <c r="D237" s="38" t="s">
        <v>229</v>
      </c>
      <c r="E237" s="39">
        <v>25000000</v>
      </c>
      <c r="F237" s="38" t="s">
        <v>54</v>
      </c>
      <c r="G237" s="41">
        <v>0</v>
      </c>
      <c r="H237" s="38" t="s">
        <v>315</v>
      </c>
      <c r="I237" s="41">
        <v>8.3333333333333329E-2</v>
      </c>
      <c r="J237" s="43"/>
      <c r="K237" s="43"/>
      <c r="L237" s="43"/>
      <c r="M237" s="43"/>
      <c r="N237" s="43"/>
    </row>
    <row r="238" spans="1:14" x14ac:dyDescent="0.2">
      <c r="A238" s="37" t="s">
        <v>331</v>
      </c>
      <c r="B238" s="68">
        <v>693</v>
      </c>
      <c r="C238" s="80" t="s">
        <v>332</v>
      </c>
      <c r="D238" s="38" t="s">
        <v>229</v>
      </c>
      <c r="E238" s="39">
        <v>25000000</v>
      </c>
      <c r="F238" s="38" t="s">
        <v>336</v>
      </c>
      <c r="G238" s="41">
        <v>0</v>
      </c>
      <c r="H238" s="38" t="s">
        <v>315</v>
      </c>
      <c r="I238" s="41">
        <v>0.25</v>
      </c>
      <c r="J238" s="43"/>
      <c r="K238" s="43"/>
      <c r="L238" s="43"/>
      <c r="M238" s="43"/>
      <c r="N238" s="43"/>
    </row>
    <row r="239" spans="1:14" x14ac:dyDescent="0.2">
      <c r="A239" s="37" t="s">
        <v>331</v>
      </c>
      <c r="B239" s="68">
        <v>693</v>
      </c>
      <c r="C239" s="80" t="s">
        <v>332</v>
      </c>
      <c r="D239" s="38" t="s">
        <v>229</v>
      </c>
      <c r="E239" s="39">
        <v>25000000</v>
      </c>
      <c r="F239" s="38" t="s">
        <v>337</v>
      </c>
      <c r="G239" s="41">
        <v>0</v>
      </c>
      <c r="H239" s="38" t="s">
        <v>315</v>
      </c>
      <c r="I239" s="41">
        <v>0.5</v>
      </c>
      <c r="J239" s="43"/>
      <c r="K239" s="43"/>
      <c r="L239" s="43"/>
      <c r="M239" s="43"/>
      <c r="N239" s="43"/>
    </row>
    <row r="240" spans="1:14" x14ac:dyDescent="0.2">
      <c r="A240" s="37" t="s">
        <v>331</v>
      </c>
      <c r="B240" s="68">
        <v>693</v>
      </c>
      <c r="C240" s="80" t="s">
        <v>332</v>
      </c>
      <c r="D240" s="38" t="s">
        <v>229</v>
      </c>
      <c r="E240" s="39">
        <v>25000000</v>
      </c>
      <c r="F240" s="38" t="s">
        <v>338</v>
      </c>
      <c r="G240" s="41">
        <v>0</v>
      </c>
      <c r="H240" s="38" t="s">
        <v>315</v>
      </c>
      <c r="I240" s="41">
        <v>1</v>
      </c>
      <c r="J240" s="43"/>
      <c r="K240" s="43"/>
      <c r="L240" s="43"/>
      <c r="M240" s="43"/>
      <c r="N240" s="43"/>
    </row>
    <row r="241" spans="1:14" x14ac:dyDescent="0.2">
      <c r="A241" s="37" t="s">
        <v>331</v>
      </c>
      <c r="B241" s="68">
        <v>693</v>
      </c>
      <c r="C241" s="80" t="s">
        <v>332</v>
      </c>
      <c r="D241" s="38" t="s">
        <v>229</v>
      </c>
      <c r="E241" s="39">
        <v>25000000</v>
      </c>
      <c r="F241" s="38" t="s">
        <v>339</v>
      </c>
      <c r="G241" s="41">
        <v>0</v>
      </c>
      <c r="H241" s="38" t="s">
        <v>315</v>
      </c>
      <c r="I241" s="41">
        <v>1.5</v>
      </c>
      <c r="J241" s="43"/>
      <c r="K241" s="43"/>
      <c r="L241" s="43"/>
      <c r="M241" s="43"/>
      <c r="N241" s="43"/>
    </row>
    <row r="242" spans="1:14" x14ac:dyDescent="0.2">
      <c r="A242" s="37" t="s">
        <v>331</v>
      </c>
      <c r="B242" s="68">
        <v>693</v>
      </c>
      <c r="C242" s="80" t="s">
        <v>332</v>
      </c>
      <c r="D242" s="38" t="s">
        <v>229</v>
      </c>
      <c r="E242" s="39">
        <v>25000000</v>
      </c>
      <c r="F242" s="38" t="s">
        <v>340</v>
      </c>
      <c r="G242" s="41">
        <v>0</v>
      </c>
      <c r="H242" s="38" t="s">
        <v>315</v>
      </c>
      <c r="I242" s="41">
        <v>0.25</v>
      </c>
      <c r="J242" s="43"/>
      <c r="K242" s="43"/>
      <c r="L242" s="43"/>
      <c r="M242" s="43"/>
      <c r="N242" s="43"/>
    </row>
    <row r="243" spans="1:14" x14ac:dyDescent="0.2">
      <c r="A243" s="37" t="s">
        <v>331</v>
      </c>
      <c r="B243" s="68">
        <v>693</v>
      </c>
      <c r="C243" s="80" t="s">
        <v>332</v>
      </c>
      <c r="D243" s="38" t="s">
        <v>229</v>
      </c>
      <c r="E243" s="39">
        <v>25000000</v>
      </c>
      <c r="F243" s="38" t="s">
        <v>341</v>
      </c>
      <c r="G243" s="41">
        <v>0</v>
      </c>
      <c r="H243" s="38" t="s">
        <v>315</v>
      </c>
      <c r="I243" s="41">
        <v>0.5</v>
      </c>
      <c r="J243" s="43"/>
      <c r="K243" s="43"/>
      <c r="L243" s="43"/>
      <c r="M243" s="43"/>
      <c r="N243" s="43"/>
    </row>
    <row r="244" spans="1:14" x14ac:dyDescent="0.2">
      <c r="A244" s="37" t="s">
        <v>331</v>
      </c>
      <c r="B244" s="68">
        <v>693</v>
      </c>
      <c r="C244" s="80" t="s">
        <v>332</v>
      </c>
      <c r="D244" s="38" t="s">
        <v>229</v>
      </c>
      <c r="E244" s="39">
        <v>25000000</v>
      </c>
      <c r="F244" s="38" t="s">
        <v>342</v>
      </c>
      <c r="G244" s="41">
        <v>0</v>
      </c>
      <c r="H244" s="38" t="s">
        <v>315</v>
      </c>
      <c r="I244" s="41">
        <v>1</v>
      </c>
      <c r="J244" s="43"/>
      <c r="K244" s="43"/>
      <c r="L244" s="43"/>
      <c r="M244" s="43"/>
      <c r="N244" s="43"/>
    </row>
    <row r="245" spans="1:14" x14ac:dyDescent="0.2">
      <c r="A245" s="37" t="s">
        <v>331</v>
      </c>
      <c r="B245" s="68">
        <v>693</v>
      </c>
      <c r="C245" s="80" t="s">
        <v>332</v>
      </c>
      <c r="D245" s="38" t="s">
        <v>229</v>
      </c>
      <c r="E245" s="39">
        <v>25000000</v>
      </c>
      <c r="F245" s="38" t="s">
        <v>343</v>
      </c>
      <c r="G245" s="41">
        <v>0</v>
      </c>
      <c r="H245" s="38" t="s">
        <v>315</v>
      </c>
      <c r="I245" s="41">
        <v>1.5</v>
      </c>
      <c r="J245" s="43"/>
      <c r="K245" s="43"/>
      <c r="L245" s="43"/>
      <c r="M245" s="43"/>
      <c r="N245" s="43"/>
    </row>
    <row r="246" spans="1:14" x14ac:dyDescent="0.2">
      <c r="A246" s="37" t="s">
        <v>331</v>
      </c>
      <c r="B246" s="68">
        <v>693</v>
      </c>
      <c r="C246" s="80" t="s">
        <v>332</v>
      </c>
      <c r="D246" s="38" t="s">
        <v>38</v>
      </c>
      <c r="E246" s="39">
        <v>1100</v>
      </c>
      <c r="F246" s="38" t="s">
        <v>344</v>
      </c>
      <c r="G246" s="41">
        <v>0</v>
      </c>
      <c r="H246" s="38" t="s">
        <v>315</v>
      </c>
      <c r="I246" s="41">
        <v>0.25</v>
      </c>
      <c r="J246" s="43"/>
      <c r="K246" s="43"/>
      <c r="L246" s="43"/>
      <c r="M246" s="43"/>
      <c r="N246" s="43"/>
    </row>
    <row r="247" spans="1:14" x14ac:dyDescent="0.2">
      <c r="A247" s="37" t="s">
        <v>331</v>
      </c>
      <c r="B247" s="68">
        <v>693</v>
      </c>
      <c r="C247" s="80" t="s">
        <v>332</v>
      </c>
      <c r="D247" s="38" t="s">
        <v>38</v>
      </c>
      <c r="E247" s="39">
        <v>1100</v>
      </c>
      <c r="F247" s="38" t="s">
        <v>345</v>
      </c>
      <c r="G247" s="41">
        <v>0</v>
      </c>
      <c r="H247" s="38" t="s">
        <v>315</v>
      </c>
      <c r="I247" s="41">
        <v>0.5</v>
      </c>
      <c r="J247" s="43"/>
      <c r="K247" s="43"/>
      <c r="L247" s="43"/>
      <c r="M247" s="43"/>
      <c r="N247" s="43"/>
    </row>
    <row r="248" spans="1:14" x14ac:dyDescent="0.2">
      <c r="A248" s="37" t="s">
        <v>331</v>
      </c>
      <c r="B248" s="68">
        <v>693</v>
      </c>
      <c r="C248" s="80" t="s">
        <v>332</v>
      </c>
      <c r="D248" s="38" t="s">
        <v>38</v>
      </c>
      <c r="E248" s="39">
        <v>1100</v>
      </c>
      <c r="F248" s="38" t="s">
        <v>346</v>
      </c>
      <c r="G248" s="41">
        <v>0</v>
      </c>
      <c r="H248" s="38" t="s">
        <v>315</v>
      </c>
      <c r="I248" s="41">
        <v>1</v>
      </c>
      <c r="J248" s="43"/>
      <c r="K248" s="43"/>
      <c r="L248" s="43"/>
      <c r="M248" s="43"/>
      <c r="N248" s="43"/>
    </row>
    <row r="249" spans="1:14" x14ac:dyDescent="0.2">
      <c r="A249" s="37" t="s">
        <v>331</v>
      </c>
      <c r="B249" s="68">
        <v>693</v>
      </c>
      <c r="C249" s="80" t="s">
        <v>332</v>
      </c>
      <c r="D249" s="38" t="s">
        <v>38</v>
      </c>
      <c r="E249" s="39">
        <v>1100</v>
      </c>
      <c r="F249" s="38" t="s">
        <v>347</v>
      </c>
      <c r="G249" s="41">
        <v>0</v>
      </c>
      <c r="H249" s="38" t="s">
        <v>315</v>
      </c>
      <c r="I249" s="41">
        <v>1.5</v>
      </c>
      <c r="J249" s="43"/>
      <c r="K249" s="43"/>
      <c r="L249" s="43"/>
      <c r="M249" s="43"/>
      <c r="N249" s="43"/>
    </row>
    <row r="250" spans="1:14" x14ac:dyDescent="0.2">
      <c r="A250" s="37" t="s">
        <v>331</v>
      </c>
      <c r="B250" s="68">
        <v>693</v>
      </c>
      <c r="C250" s="80" t="s">
        <v>332</v>
      </c>
      <c r="D250" s="38" t="s">
        <v>281</v>
      </c>
      <c r="E250" s="39">
        <v>50000</v>
      </c>
      <c r="F250" s="38" t="s">
        <v>348</v>
      </c>
      <c r="G250" s="41">
        <v>0</v>
      </c>
      <c r="H250" s="38" t="s">
        <v>315</v>
      </c>
      <c r="I250" s="41">
        <v>0.25</v>
      </c>
      <c r="J250" s="43"/>
      <c r="K250" s="43"/>
      <c r="L250" s="43"/>
      <c r="M250" s="43"/>
      <c r="N250" s="43"/>
    </row>
    <row r="251" spans="1:14" x14ac:dyDescent="0.2">
      <c r="A251" s="37" t="s">
        <v>331</v>
      </c>
      <c r="B251" s="68">
        <v>693</v>
      </c>
      <c r="C251" s="80" t="s">
        <v>332</v>
      </c>
      <c r="D251" s="38" t="s">
        <v>281</v>
      </c>
      <c r="E251" s="39">
        <v>50000</v>
      </c>
      <c r="F251" s="38" t="s">
        <v>349</v>
      </c>
      <c r="G251" s="41">
        <v>0</v>
      </c>
      <c r="H251" s="38" t="s">
        <v>315</v>
      </c>
      <c r="I251" s="41">
        <v>0.5</v>
      </c>
      <c r="J251" s="43"/>
      <c r="K251" s="43"/>
      <c r="L251" s="43"/>
      <c r="M251" s="43"/>
      <c r="N251" s="43"/>
    </row>
    <row r="252" spans="1:14" x14ac:dyDescent="0.2">
      <c r="A252" s="37" t="s">
        <v>331</v>
      </c>
      <c r="B252" s="68">
        <v>693</v>
      </c>
      <c r="C252" s="80" t="s">
        <v>332</v>
      </c>
      <c r="D252" s="38" t="s">
        <v>281</v>
      </c>
      <c r="E252" s="39">
        <v>50000</v>
      </c>
      <c r="F252" s="38" t="s">
        <v>350</v>
      </c>
      <c r="G252" s="41">
        <v>0</v>
      </c>
      <c r="H252" s="38" t="s">
        <v>315</v>
      </c>
      <c r="I252" s="41">
        <v>1</v>
      </c>
      <c r="J252" s="43"/>
      <c r="K252" s="43"/>
      <c r="L252" s="43"/>
      <c r="M252" s="43"/>
      <c r="N252" s="43"/>
    </row>
    <row r="253" spans="1:14" x14ac:dyDescent="0.2">
      <c r="A253" s="37" t="s">
        <v>331</v>
      </c>
      <c r="B253" s="68">
        <v>693</v>
      </c>
      <c r="C253" s="80" t="s">
        <v>332</v>
      </c>
      <c r="D253" s="38" t="s">
        <v>281</v>
      </c>
      <c r="E253" s="39">
        <v>50000</v>
      </c>
      <c r="F253" s="38" t="s">
        <v>351</v>
      </c>
      <c r="G253" s="41">
        <v>0</v>
      </c>
      <c r="H253" s="38" t="s">
        <v>315</v>
      </c>
      <c r="I253" s="41">
        <v>1.5</v>
      </c>
      <c r="J253" s="43"/>
      <c r="K253" s="43"/>
      <c r="L253" s="43"/>
      <c r="M253" s="43"/>
      <c r="N253" s="43"/>
    </row>
    <row r="254" spans="1:14" x14ac:dyDescent="0.2">
      <c r="A254" s="37" t="s">
        <v>331</v>
      </c>
      <c r="B254" s="68">
        <v>693</v>
      </c>
      <c r="C254" s="80" t="s">
        <v>332</v>
      </c>
      <c r="D254" s="38" t="s">
        <v>38</v>
      </c>
      <c r="E254" s="39">
        <v>1100</v>
      </c>
      <c r="F254" s="38" t="s">
        <v>352</v>
      </c>
      <c r="G254" s="41">
        <v>0</v>
      </c>
      <c r="H254" s="38" t="s">
        <v>315</v>
      </c>
      <c r="I254" s="41">
        <v>0.25</v>
      </c>
      <c r="J254" s="43"/>
      <c r="K254" s="43"/>
      <c r="L254" s="43"/>
      <c r="M254" s="43"/>
      <c r="N254" s="43"/>
    </row>
    <row r="255" spans="1:14" x14ac:dyDescent="0.2">
      <c r="A255" s="37" t="s">
        <v>331</v>
      </c>
      <c r="B255" s="68">
        <v>693</v>
      </c>
      <c r="C255" s="80" t="s">
        <v>332</v>
      </c>
      <c r="D255" s="38" t="s">
        <v>38</v>
      </c>
      <c r="E255" s="39">
        <v>1100</v>
      </c>
      <c r="F255" s="38" t="s">
        <v>353</v>
      </c>
      <c r="G255" s="41">
        <v>0</v>
      </c>
      <c r="H255" s="38" t="s">
        <v>315</v>
      </c>
      <c r="I255" s="41">
        <v>0.5</v>
      </c>
      <c r="J255" s="43"/>
      <c r="K255" s="43"/>
      <c r="L255" s="43"/>
      <c r="M255" s="43"/>
      <c r="N255" s="43"/>
    </row>
    <row r="256" spans="1:14" x14ac:dyDescent="0.2">
      <c r="A256" s="37" t="s">
        <v>331</v>
      </c>
      <c r="B256" s="68">
        <v>693</v>
      </c>
      <c r="C256" s="80" t="s">
        <v>332</v>
      </c>
      <c r="D256" s="38" t="s">
        <v>38</v>
      </c>
      <c r="E256" s="39">
        <v>1100</v>
      </c>
      <c r="F256" s="38" t="s">
        <v>354</v>
      </c>
      <c r="G256" s="41">
        <v>0</v>
      </c>
      <c r="H256" s="38" t="s">
        <v>315</v>
      </c>
      <c r="I256" s="41">
        <v>1</v>
      </c>
      <c r="J256" s="43"/>
      <c r="K256" s="43"/>
      <c r="L256" s="43"/>
      <c r="M256" s="43"/>
      <c r="N256" s="43"/>
    </row>
    <row r="257" spans="1:14" x14ac:dyDescent="0.2">
      <c r="A257" s="37" t="s">
        <v>331</v>
      </c>
      <c r="B257" s="68">
        <v>693</v>
      </c>
      <c r="C257" s="80" t="s">
        <v>332</v>
      </c>
      <c r="D257" s="38" t="s">
        <v>38</v>
      </c>
      <c r="E257" s="39">
        <v>1100</v>
      </c>
      <c r="F257" s="38" t="s">
        <v>355</v>
      </c>
      <c r="G257" s="41">
        <v>0</v>
      </c>
      <c r="H257" s="38" t="s">
        <v>315</v>
      </c>
      <c r="I257" s="41">
        <v>1.5</v>
      </c>
      <c r="J257" s="43"/>
      <c r="K257" s="43"/>
      <c r="L257" s="43"/>
      <c r="M257" s="43"/>
      <c r="N257" s="43"/>
    </row>
    <row r="258" spans="1:14" x14ac:dyDescent="0.2">
      <c r="A258" s="37" t="s">
        <v>331</v>
      </c>
      <c r="B258" s="68">
        <v>693</v>
      </c>
      <c r="C258" s="80" t="s">
        <v>332</v>
      </c>
      <c r="D258" s="38" t="s">
        <v>38</v>
      </c>
      <c r="E258" s="70">
        <v>1E-3</v>
      </c>
      <c r="F258" s="38" t="s">
        <v>356</v>
      </c>
      <c r="G258" s="41">
        <v>0</v>
      </c>
      <c r="H258" s="38" t="s">
        <v>315</v>
      </c>
      <c r="I258" s="41">
        <v>1.5027777777777778</v>
      </c>
      <c r="J258" s="43"/>
      <c r="K258" s="43"/>
      <c r="L258" s="43"/>
      <c r="M258" s="43"/>
      <c r="N258" s="43"/>
    </row>
    <row r="259" spans="1:14" x14ac:dyDescent="0.2">
      <c r="A259" s="37"/>
      <c r="C259" s="80"/>
      <c r="D259" s="38"/>
      <c r="E259" s="39"/>
      <c r="F259" s="38"/>
      <c r="G259" s="41"/>
      <c r="H259" s="38"/>
      <c r="I259" s="41"/>
      <c r="J259" s="43"/>
      <c r="K259" s="43"/>
      <c r="L259" s="43"/>
      <c r="M259" s="43"/>
      <c r="N259" s="43"/>
    </row>
    <row r="260" spans="1:14" x14ac:dyDescent="0.2">
      <c r="A260" s="37" t="s">
        <v>279</v>
      </c>
      <c r="B260" s="68">
        <v>707</v>
      </c>
      <c r="C260" s="80" t="s">
        <v>357</v>
      </c>
      <c r="D260" s="38" t="s">
        <v>38</v>
      </c>
      <c r="E260" s="39">
        <v>1267</v>
      </c>
      <c r="F260" s="38" t="s">
        <v>358</v>
      </c>
      <c r="G260" s="41">
        <v>4.5407200000000003</v>
      </c>
      <c r="H260" s="38" t="s">
        <v>176</v>
      </c>
      <c r="I260" s="41">
        <v>6</v>
      </c>
      <c r="J260" s="43">
        <v>1267000</v>
      </c>
      <c r="K260" s="43">
        <v>872786.38</v>
      </c>
      <c r="L260" s="43">
        <v>21093519</v>
      </c>
      <c r="M260" s="43">
        <v>768899</v>
      </c>
      <c r="N260" s="43">
        <v>21862418</v>
      </c>
    </row>
    <row r="261" spans="1:14" x14ac:dyDescent="0.2">
      <c r="A261" s="37" t="s">
        <v>279</v>
      </c>
      <c r="B261" s="68">
        <v>707</v>
      </c>
      <c r="C261" s="80" t="s">
        <v>357</v>
      </c>
      <c r="D261" s="38" t="s">
        <v>38</v>
      </c>
      <c r="E261" s="70">
        <v>1E-3</v>
      </c>
      <c r="F261" s="38" t="s">
        <v>359</v>
      </c>
      <c r="G261" s="41">
        <v>0</v>
      </c>
      <c r="H261" s="38" t="s">
        <v>176</v>
      </c>
      <c r="I261" s="41">
        <v>6</v>
      </c>
      <c r="J261" s="43">
        <v>1</v>
      </c>
      <c r="K261" s="43">
        <v>1</v>
      </c>
      <c r="L261" s="43">
        <v>24</v>
      </c>
      <c r="M261" s="43">
        <v>0</v>
      </c>
      <c r="N261" s="43">
        <v>24</v>
      </c>
    </row>
    <row r="262" spans="1:14" x14ac:dyDescent="0.2">
      <c r="A262" s="37"/>
      <c r="C262" s="80"/>
      <c r="D262" s="38"/>
      <c r="E262" s="70"/>
      <c r="F262" s="38"/>
      <c r="G262" s="41"/>
      <c r="H262" s="38"/>
      <c r="I262" s="41"/>
      <c r="J262" s="43"/>
      <c r="K262" s="43"/>
      <c r="L262" s="43"/>
      <c r="M262" s="43"/>
      <c r="N262" s="43"/>
    </row>
    <row r="263" spans="1:14" x14ac:dyDescent="0.2">
      <c r="A263" s="37" t="s">
        <v>331</v>
      </c>
      <c r="B263" s="68">
        <v>734</v>
      </c>
      <c r="C263" s="80" t="s">
        <v>360</v>
      </c>
      <c r="D263" s="38" t="s">
        <v>38</v>
      </c>
      <c r="E263" s="70">
        <v>1200</v>
      </c>
      <c r="F263" s="38" t="s">
        <v>51</v>
      </c>
      <c r="G263" s="41">
        <v>0</v>
      </c>
      <c r="H263" s="38" t="s">
        <v>315</v>
      </c>
      <c r="I263" s="41">
        <v>1</v>
      </c>
      <c r="J263" s="43"/>
      <c r="K263" s="43"/>
      <c r="L263" s="43"/>
      <c r="M263" s="43"/>
      <c r="N263" s="43"/>
    </row>
    <row r="264" spans="1:14" x14ac:dyDescent="0.2">
      <c r="A264" s="37" t="s">
        <v>331</v>
      </c>
      <c r="B264" s="68">
        <v>734</v>
      </c>
      <c r="C264" s="80" t="s">
        <v>360</v>
      </c>
      <c r="D264" s="38" t="s">
        <v>38</v>
      </c>
      <c r="E264" s="70">
        <v>1200</v>
      </c>
      <c r="F264" s="38" t="s">
        <v>52</v>
      </c>
      <c r="G264" s="41">
        <v>0</v>
      </c>
      <c r="H264" s="38" t="s">
        <v>315</v>
      </c>
      <c r="I264" s="41">
        <v>1.5013698630136987</v>
      </c>
      <c r="J264" s="43"/>
      <c r="K264" s="43"/>
      <c r="L264" s="43"/>
      <c r="M264" s="43"/>
      <c r="N264" s="43"/>
    </row>
    <row r="265" spans="1:14" x14ac:dyDescent="0.2">
      <c r="A265" s="37" t="s">
        <v>331</v>
      </c>
      <c r="B265" s="68">
        <v>734</v>
      </c>
      <c r="C265" s="80" t="s">
        <v>360</v>
      </c>
      <c r="D265" s="38" t="s">
        <v>38</v>
      </c>
      <c r="E265" s="70">
        <v>1200</v>
      </c>
      <c r="F265" s="38" t="s">
        <v>333</v>
      </c>
      <c r="G265" s="41">
        <v>0</v>
      </c>
      <c r="H265" s="38" t="s">
        <v>315</v>
      </c>
      <c r="I265" s="41">
        <v>2</v>
      </c>
      <c r="J265" s="43"/>
      <c r="K265" s="43"/>
      <c r="L265" s="43"/>
      <c r="M265" s="43"/>
      <c r="N265" s="43"/>
    </row>
    <row r="266" spans="1:14" x14ac:dyDescent="0.2">
      <c r="A266" s="37" t="s">
        <v>331</v>
      </c>
      <c r="B266" s="68">
        <v>734</v>
      </c>
      <c r="C266" s="80" t="s">
        <v>360</v>
      </c>
      <c r="D266" s="38" t="s">
        <v>38</v>
      </c>
      <c r="E266" s="70">
        <v>1200</v>
      </c>
      <c r="F266" s="38" t="s">
        <v>334</v>
      </c>
      <c r="G266" s="41">
        <v>0</v>
      </c>
      <c r="H266" s="38" t="s">
        <v>315</v>
      </c>
      <c r="I266" s="41">
        <v>2.5013698630136987</v>
      </c>
      <c r="J266" s="43"/>
      <c r="K266" s="43"/>
      <c r="L266" s="43"/>
      <c r="M266" s="43"/>
      <c r="N266" s="43"/>
    </row>
    <row r="267" spans="1:14" x14ac:dyDescent="0.2">
      <c r="A267" s="37" t="s">
        <v>331</v>
      </c>
      <c r="B267" s="68">
        <v>734</v>
      </c>
      <c r="C267" s="80" t="s">
        <v>360</v>
      </c>
      <c r="D267" s="38" t="s">
        <v>38</v>
      </c>
      <c r="E267" s="70">
        <v>1200</v>
      </c>
      <c r="F267" s="38" t="s">
        <v>335</v>
      </c>
      <c r="G267" s="41">
        <v>0</v>
      </c>
      <c r="H267" s="38" t="s">
        <v>315</v>
      </c>
      <c r="I267" s="41">
        <v>3</v>
      </c>
      <c r="J267" s="43"/>
      <c r="K267" s="43"/>
      <c r="L267" s="43"/>
      <c r="M267" s="43"/>
      <c r="N267" s="43"/>
    </row>
    <row r="268" spans="1:14" x14ac:dyDescent="0.2">
      <c r="A268" s="37" t="s">
        <v>331</v>
      </c>
      <c r="B268" s="68">
        <v>734</v>
      </c>
      <c r="C268" s="80" t="s">
        <v>360</v>
      </c>
      <c r="D268" s="38" t="s">
        <v>38</v>
      </c>
      <c r="E268" s="70">
        <v>1200</v>
      </c>
      <c r="F268" s="38" t="s">
        <v>361</v>
      </c>
      <c r="G268" s="41">
        <v>0</v>
      </c>
      <c r="H268" s="38" t="s">
        <v>315</v>
      </c>
      <c r="I268" s="41">
        <v>3.5013698630136987</v>
      </c>
      <c r="J268" s="43"/>
      <c r="K268" s="43"/>
      <c r="L268" s="43"/>
      <c r="M268" s="43"/>
      <c r="N268" s="43"/>
    </row>
    <row r="269" spans="1:14" x14ac:dyDescent="0.2">
      <c r="A269" s="37" t="s">
        <v>331</v>
      </c>
      <c r="B269" s="68">
        <v>734</v>
      </c>
      <c r="C269" s="80" t="s">
        <v>360</v>
      </c>
      <c r="D269" s="38" t="s">
        <v>38</v>
      </c>
      <c r="E269" s="70">
        <v>1200</v>
      </c>
      <c r="F269" s="38" t="s">
        <v>362</v>
      </c>
      <c r="G269" s="41">
        <v>0</v>
      </c>
      <c r="H269" s="38" t="s">
        <v>315</v>
      </c>
      <c r="I269" s="41">
        <v>4</v>
      </c>
      <c r="J269" s="43"/>
      <c r="K269" s="43"/>
      <c r="L269" s="43"/>
      <c r="M269" s="43"/>
      <c r="N269" s="43"/>
    </row>
    <row r="270" spans="1:14" x14ac:dyDescent="0.2">
      <c r="A270" s="37" t="s">
        <v>331</v>
      </c>
      <c r="B270" s="68">
        <v>734</v>
      </c>
      <c r="C270" s="80" t="s">
        <v>360</v>
      </c>
      <c r="D270" s="38" t="s">
        <v>38</v>
      </c>
      <c r="E270" s="70">
        <v>1200</v>
      </c>
      <c r="F270" s="38" t="s">
        <v>363</v>
      </c>
      <c r="G270" s="41">
        <v>0</v>
      </c>
      <c r="H270" s="38" t="s">
        <v>315</v>
      </c>
      <c r="I270" s="41">
        <v>4.5013698630136982</v>
      </c>
      <c r="J270" s="43"/>
      <c r="K270" s="43"/>
      <c r="L270" s="43"/>
      <c r="M270" s="43"/>
      <c r="N270" s="43"/>
    </row>
    <row r="271" spans="1:14" x14ac:dyDescent="0.2">
      <c r="A271" s="37" t="s">
        <v>331</v>
      </c>
      <c r="B271" s="68">
        <v>734</v>
      </c>
      <c r="C271" s="80" t="s">
        <v>360</v>
      </c>
      <c r="D271" s="38" t="s">
        <v>38</v>
      </c>
      <c r="E271" s="70">
        <v>1200</v>
      </c>
      <c r="F271" s="38" t="s">
        <v>364</v>
      </c>
      <c r="G271" s="41">
        <v>0</v>
      </c>
      <c r="H271" s="38" t="s">
        <v>315</v>
      </c>
      <c r="I271" s="41">
        <v>5</v>
      </c>
      <c r="J271" s="43"/>
      <c r="K271" s="43"/>
      <c r="L271" s="43"/>
      <c r="M271" s="43"/>
      <c r="N271" s="43"/>
    </row>
    <row r="272" spans="1:14" x14ac:dyDescent="0.2">
      <c r="A272" s="37" t="s">
        <v>331</v>
      </c>
      <c r="B272" s="68">
        <v>734</v>
      </c>
      <c r="C272" s="80" t="s">
        <v>360</v>
      </c>
      <c r="D272" s="38" t="s">
        <v>229</v>
      </c>
      <c r="E272" s="70">
        <v>30000000</v>
      </c>
      <c r="F272" s="38" t="s">
        <v>54</v>
      </c>
      <c r="G272" s="41">
        <v>0</v>
      </c>
      <c r="H272" s="38" t="s">
        <v>315</v>
      </c>
      <c r="I272" s="41">
        <v>1</v>
      </c>
      <c r="J272" s="43"/>
      <c r="K272" s="43"/>
      <c r="L272" s="43"/>
      <c r="M272" s="43"/>
      <c r="N272" s="43"/>
    </row>
    <row r="273" spans="1:14" x14ac:dyDescent="0.2">
      <c r="A273" s="37" t="s">
        <v>331</v>
      </c>
      <c r="B273" s="68">
        <v>734</v>
      </c>
      <c r="C273" s="80" t="s">
        <v>360</v>
      </c>
      <c r="D273" s="38" t="s">
        <v>229</v>
      </c>
      <c r="E273" s="70">
        <v>30000000</v>
      </c>
      <c r="F273" s="38" t="s">
        <v>336</v>
      </c>
      <c r="G273" s="41">
        <v>0</v>
      </c>
      <c r="H273" s="38" t="s">
        <v>315</v>
      </c>
      <c r="I273" s="41">
        <v>1.5013698630136987</v>
      </c>
      <c r="J273" s="43"/>
      <c r="K273" s="43"/>
      <c r="L273" s="43"/>
      <c r="M273" s="43"/>
      <c r="N273" s="43"/>
    </row>
    <row r="274" spans="1:14" x14ac:dyDescent="0.2">
      <c r="A274" s="37" t="s">
        <v>331</v>
      </c>
      <c r="B274" s="68">
        <v>734</v>
      </c>
      <c r="C274" s="80" t="s">
        <v>360</v>
      </c>
      <c r="D274" s="38" t="s">
        <v>229</v>
      </c>
      <c r="E274" s="70">
        <v>30000000</v>
      </c>
      <c r="F274" s="38" t="s">
        <v>337</v>
      </c>
      <c r="G274" s="41">
        <v>0</v>
      </c>
      <c r="H274" s="38" t="s">
        <v>315</v>
      </c>
      <c r="I274" s="41">
        <v>2</v>
      </c>
      <c r="J274" s="43"/>
      <c r="K274" s="43"/>
      <c r="L274" s="43"/>
      <c r="M274" s="43"/>
      <c r="N274" s="43"/>
    </row>
    <row r="275" spans="1:14" x14ac:dyDescent="0.2">
      <c r="A275" s="37" t="s">
        <v>331</v>
      </c>
      <c r="B275" s="68">
        <v>734</v>
      </c>
      <c r="C275" s="80" t="s">
        <v>360</v>
      </c>
      <c r="D275" s="38" t="s">
        <v>229</v>
      </c>
      <c r="E275" s="70">
        <v>30000000</v>
      </c>
      <c r="F275" s="38" t="s">
        <v>338</v>
      </c>
      <c r="G275" s="41">
        <v>0</v>
      </c>
      <c r="H275" s="38" t="s">
        <v>315</v>
      </c>
      <c r="I275" s="41">
        <v>2.5013698630136987</v>
      </c>
      <c r="J275" s="43"/>
      <c r="K275" s="43"/>
      <c r="L275" s="43"/>
      <c r="M275" s="43"/>
      <c r="N275" s="43"/>
    </row>
    <row r="276" spans="1:14" x14ac:dyDescent="0.2">
      <c r="A276" s="37" t="s">
        <v>331</v>
      </c>
      <c r="B276" s="68">
        <v>734</v>
      </c>
      <c r="C276" s="80" t="s">
        <v>360</v>
      </c>
      <c r="D276" s="38" t="s">
        <v>229</v>
      </c>
      <c r="E276" s="70">
        <v>30000000</v>
      </c>
      <c r="F276" s="38" t="s">
        <v>339</v>
      </c>
      <c r="G276" s="41">
        <v>0</v>
      </c>
      <c r="H276" s="38" t="s">
        <v>315</v>
      </c>
      <c r="I276" s="41">
        <v>3</v>
      </c>
      <c r="J276" s="43"/>
      <c r="K276" s="43"/>
      <c r="L276" s="43"/>
      <c r="M276" s="43"/>
      <c r="N276" s="43"/>
    </row>
    <row r="277" spans="1:14" x14ac:dyDescent="0.2">
      <c r="A277" s="37" t="s">
        <v>331</v>
      </c>
      <c r="B277" s="68">
        <v>734</v>
      </c>
      <c r="C277" s="80" t="s">
        <v>360</v>
      </c>
      <c r="D277" s="38" t="s">
        <v>229</v>
      </c>
      <c r="E277" s="70">
        <v>30000000</v>
      </c>
      <c r="F277" s="38" t="s">
        <v>365</v>
      </c>
      <c r="G277" s="41">
        <v>0</v>
      </c>
      <c r="H277" s="38" t="s">
        <v>315</v>
      </c>
      <c r="I277" s="41">
        <v>3.5013698630136987</v>
      </c>
      <c r="J277" s="43"/>
      <c r="K277" s="43"/>
      <c r="L277" s="43"/>
      <c r="M277" s="43"/>
      <c r="N277" s="43"/>
    </row>
    <row r="278" spans="1:14" x14ac:dyDescent="0.2">
      <c r="A278" s="37" t="s">
        <v>331</v>
      </c>
      <c r="B278" s="68">
        <v>734</v>
      </c>
      <c r="C278" s="80" t="s">
        <v>360</v>
      </c>
      <c r="D278" s="38" t="s">
        <v>229</v>
      </c>
      <c r="E278" s="70">
        <v>30000000</v>
      </c>
      <c r="F278" s="38" t="s">
        <v>366</v>
      </c>
      <c r="G278" s="41">
        <v>0</v>
      </c>
      <c r="H278" s="38" t="s">
        <v>315</v>
      </c>
      <c r="I278" s="41">
        <v>4</v>
      </c>
      <c r="J278" s="43"/>
      <c r="K278" s="43"/>
      <c r="L278" s="43"/>
      <c r="M278" s="43"/>
      <c r="N278" s="43"/>
    </row>
    <row r="279" spans="1:14" x14ac:dyDescent="0.2">
      <c r="A279" s="37" t="s">
        <v>331</v>
      </c>
      <c r="B279" s="68">
        <v>734</v>
      </c>
      <c r="C279" s="80" t="s">
        <v>360</v>
      </c>
      <c r="D279" s="38" t="s">
        <v>229</v>
      </c>
      <c r="E279" s="70">
        <v>30000000</v>
      </c>
      <c r="F279" s="38" t="s">
        <v>367</v>
      </c>
      <c r="G279" s="41">
        <v>0</v>
      </c>
      <c r="H279" s="38" t="s">
        <v>315</v>
      </c>
      <c r="I279" s="41">
        <v>4.5013698630136982</v>
      </c>
      <c r="J279" s="43"/>
      <c r="K279" s="43"/>
      <c r="L279" s="43"/>
      <c r="M279" s="43"/>
      <c r="N279" s="43"/>
    </row>
    <row r="280" spans="1:14" x14ac:dyDescent="0.2">
      <c r="A280" s="37" t="s">
        <v>331</v>
      </c>
      <c r="B280" s="68">
        <v>734</v>
      </c>
      <c r="C280" s="80" t="s">
        <v>360</v>
      </c>
      <c r="D280" s="38" t="s">
        <v>229</v>
      </c>
      <c r="E280" s="70">
        <v>30000000</v>
      </c>
      <c r="F280" s="38" t="s">
        <v>368</v>
      </c>
      <c r="G280" s="41">
        <v>0</v>
      </c>
      <c r="H280" s="38" t="s">
        <v>315</v>
      </c>
      <c r="I280" s="41">
        <v>5</v>
      </c>
      <c r="J280" s="43"/>
      <c r="K280" s="43"/>
      <c r="L280" s="43"/>
      <c r="M280" s="43"/>
      <c r="N280" s="43"/>
    </row>
    <row r="281" spans="1:14" x14ac:dyDescent="0.2">
      <c r="A281" s="37" t="s">
        <v>331</v>
      </c>
      <c r="B281" s="68">
        <v>734</v>
      </c>
      <c r="C281" s="80" t="s">
        <v>360</v>
      </c>
      <c r="D281" s="38" t="s">
        <v>38</v>
      </c>
      <c r="E281" s="70">
        <v>2625</v>
      </c>
      <c r="F281" s="38" t="s">
        <v>340</v>
      </c>
      <c r="G281" s="41">
        <v>4</v>
      </c>
      <c r="H281" s="38" t="s">
        <v>283</v>
      </c>
      <c r="I281" s="41">
        <v>4</v>
      </c>
      <c r="J281" s="43"/>
      <c r="K281" s="43"/>
      <c r="L281" s="43"/>
      <c r="M281" s="43"/>
      <c r="N281" s="43"/>
    </row>
    <row r="282" spans="1:14" x14ac:dyDescent="0.2">
      <c r="A282" s="37" t="s">
        <v>331</v>
      </c>
      <c r="B282" s="68">
        <v>734</v>
      </c>
      <c r="C282" s="80" t="s">
        <v>360</v>
      </c>
      <c r="D282" s="38" t="s">
        <v>229</v>
      </c>
      <c r="E282" s="70">
        <v>59500000</v>
      </c>
      <c r="F282" s="38" t="s">
        <v>341</v>
      </c>
      <c r="G282" s="41">
        <v>6.75</v>
      </c>
      <c r="H282" s="38" t="s">
        <v>283</v>
      </c>
      <c r="I282" s="41">
        <v>4</v>
      </c>
      <c r="J282" s="43"/>
      <c r="K282" s="43"/>
      <c r="L282" s="43"/>
      <c r="M282" s="43"/>
      <c r="N282" s="43"/>
    </row>
    <row r="283" spans="1:14" x14ac:dyDescent="0.2">
      <c r="A283" s="37" t="s">
        <v>331</v>
      </c>
      <c r="B283" s="68">
        <v>734</v>
      </c>
      <c r="C283" s="80" t="s">
        <v>360</v>
      </c>
      <c r="D283" s="38" t="s">
        <v>38</v>
      </c>
      <c r="E283" s="70">
        <f>100/1000</f>
        <v>0.1</v>
      </c>
      <c r="F283" s="38" t="s">
        <v>369</v>
      </c>
      <c r="G283" s="41">
        <v>0</v>
      </c>
      <c r="H283" s="38" t="s">
        <v>315</v>
      </c>
      <c r="I283" s="41">
        <v>5.0027397260273974</v>
      </c>
      <c r="J283" s="43"/>
      <c r="K283" s="43"/>
      <c r="L283" s="43"/>
      <c r="M283" s="43"/>
      <c r="N283" s="43"/>
    </row>
    <row r="284" spans="1:14" x14ac:dyDescent="0.2">
      <c r="A284" s="37"/>
      <c r="C284" s="80"/>
      <c r="D284" s="38"/>
      <c r="E284" s="70"/>
      <c r="F284" s="38"/>
      <c r="G284" s="41"/>
      <c r="H284" s="38"/>
      <c r="I284" s="41"/>
      <c r="J284" s="43"/>
      <c r="K284" s="43"/>
      <c r="L284" s="43"/>
      <c r="M284" s="43"/>
      <c r="N284" s="43"/>
    </row>
    <row r="285" spans="1:14" x14ac:dyDescent="0.2">
      <c r="A285" s="37" t="s">
        <v>305</v>
      </c>
      <c r="B285" s="68">
        <v>779</v>
      </c>
      <c r="C285" s="80" t="s">
        <v>711</v>
      </c>
      <c r="D285" s="38" t="s">
        <v>229</v>
      </c>
      <c r="E285" s="70">
        <v>24500000</v>
      </c>
      <c r="F285" s="38" t="s">
        <v>39</v>
      </c>
      <c r="G285" s="41">
        <v>7.7</v>
      </c>
      <c r="H285" s="38" t="s">
        <v>176</v>
      </c>
      <c r="I285" s="41">
        <v>7</v>
      </c>
      <c r="J285" s="43">
        <v>24500000000</v>
      </c>
      <c r="K285" s="43">
        <v>24500000000</v>
      </c>
      <c r="L285" s="43">
        <v>24500000</v>
      </c>
      <c r="M285" s="43">
        <v>403502</v>
      </c>
      <c r="N285" s="43">
        <v>24903502</v>
      </c>
    </row>
    <row r="286" spans="1:14" x14ac:dyDescent="0.2">
      <c r="A286" s="37" t="s">
        <v>305</v>
      </c>
      <c r="B286" s="68">
        <v>779</v>
      </c>
      <c r="C286" s="80" t="s">
        <v>711</v>
      </c>
      <c r="D286" s="38" t="s">
        <v>229</v>
      </c>
      <c r="E286" s="70">
        <v>10000</v>
      </c>
      <c r="F286" s="38" t="s">
        <v>41</v>
      </c>
      <c r="G286" s="41">
        <v>0</v>
      </c>
      <c r="H286" s="38" t="s">
        <v>176</v>
      </c>
      <c r="I286" s="41">
        <v>7.25</v>
      </c>
      <c r="J286" s="43">
        <v>10000000</v>
      </c>
      <c r="K286" s="43">
        <v>10000000</v>
      </c>
      <c r="L286" s="43">
        <v>10000</v>
      </c>
      <c r="M286" s="43">
        <v>0</v>
      </c>
      <c r="N286" s="43">
        <v>10000</v>
      </c>
    </row>
    <row r="287" spans="1:14" x14ac:dyDescent="0.2">
      <c r="A287" s="37"/>
      <c r="C287" s="80"/>
      <c r="D287" s="38"/>
      <c r="E287" s="70"/>
      <c r="F287" s="38"/>
      <c r="G287" s="41"/>
      <c r="H287" s="38"/>
      <c r="I287" s="41"/>
      <c r="J287" s="43"/>
      <c r="K287" s="43"/>
      <c r="L287" s="43"/>
      <c r="M287" s="43"/>
      <c r="N287" s="43"/>
    </row>
    <row r="288" spans="1:14" x14ac:dyDescent="0.2">
      <c r="A288" s="37"/>
      <c r="D288" s="38"/>
      <c r="E288" s="39"/>
      <c r="F288" s="38"/>
      <c r="G288" s="41"/>
      <c r="H288" s="38"/>
      <c r="I288" s="41"/>
      <c r="J288" s="79"/>
      <c r="K288" s="43"/>
      <c r="L288" s="43"/>
      <c r="M288" s="43"/>
      <c r="N288" s="43"/>
    </row>
    <row r="289" spans="1:14" ht="18.75" customHeight="1" x14ac:dyDescent="0.2">
      <c r="A289" s="379" t="s">
        <v>370</v>
      </c>
      <c r="B289" s="380"/>
      <c r="C289" s="380"/>
      <c r="D289" s="381"/>
      <c r="E289" s="382"/>
      <c r="F289" s="381"/>
      <c r="G289" s="381"/>
      <c r="H289" s="381" t="s">
        <v>3</v>
      </c>
      <c r="I289" s="383"/>
      <c r="J289" s="384"/>
      <c r="K289" s="385"/>
      <c r="L289" s="386">
        <v>589984917</v>
      </c>
      <c r="M289" s="386">
        <v>14162992</v>
      </c>
      <c r="N289" s="386">
        <v>604147909</v>
      </c>
    </row>
    <row r="290" spans="1:14" ht="10.5" customHeight="1" x14ac:dyDescent="0.2">
      <c r="A290" s="388"/>
      <c r="B290" s="389"/>
      <c r="C290" s="389"/>
      <c r="D290" s="372"/>
      <c r="E290" s="390"/>
      <c r="F290" s="372"/>
      <c r="G290" s="391"/>
      <c r="H290" s="103"/>
      <c r="I290" s="104"/>
      <c r="J290" s="105"/>
      <c r="K290" s="392"/>
      <c r="L290" s="392"/>
      <c r="M290" s="392"/>
      <c r="N290" s="392"/>
    </row>
    <row r="291" spans="1:14" x14ac:dyDescent="0.2">
      <c r="A291" s="101" t="s">
        <v>752</v>
      </c>
      <c r="B291" s="101"/>
      <c r="C291" s="101" t="s">
        <v>753</v>
      </c>
      <c r="G291" s="102"/>
      <c r="H291" s="103"/>
      <c r="I291" s="104"/>
      <c r="J291" s="105"/>
    </row>
    <row r="292" spans="1:14" x14ac:dyDescent="0.2">
      <c r="A292" s="101" t="s">
        <v>373</v>
      </c>
      <c r="H292" s="74"/>
    </row>
    <row r="293" spans="1:14" x14ac:dyDescent="0.2">
      <c r="A293" s="101" t="s">
        <v>374</v>
      </c>
    </row>
    <row r="294" spans="1:14" x14ac:dyDescent="0.2">
      <c r="A294" s="101" t="s">
        <v>375</v>
      </c>
    </row>
    <row r="295" spans="1:14" x14ac:dyDescent="0.2">
      <c r="A295" s="101" t="s">
        <v>376</v>
      </c>
    </row>
    <row r="296" spans="1:14" x14ac:dyDescent="0.2">
      <c r="A296" s="101" t="s">
        <v>377</v>
      </c>
    </row>
    <row r="297" spans="1:14" x14ac:dyDescent="0.2">
      <c r="A297" s="106" t="s">
        <v>378</v>
      </c>
      <c r="B297" s="106"/>
    </row>
    <row r="298" spans="1:14" x14ac:dyDescent="0.2">
      <c r="A298" s="106" t="s">
        <v>379</v>
      </c>
    </row>
    <row r="299" spans="1:14" x14ac:dyDescent="0.2">
      <c r="A299" s="106" t="s">
        <v>380</v>
      </c>
    </row>
    <row r="300" spans="1:14" x14ac:dyDescent="0.2">
      <c r="A300" s="106" t="s">
        <v>381</v>
      </c>
    </row>
    <row r="301" spans="1:14" x14ac:dyDescent="0.2">
      <c r="A301" s="37" t="s">
        <v>382</v>
      </c>
      <c r="B301" s="37" t="s">
        <v>383</v>
      </c>
      <c r="G301" s="37" t="s">
        <v>384</v>
      </c>
    </row>
    <row r="302" spans="1:14" x14ac:dyDescent="0.2">
      <c r="A302" s="37" t="s">
        <v>385</v>
      </c>
      <c r="B302" s="37" t="s">
        <v>386</v>
      </c>
      <c r="G302" s="37" t="s">
        <v>387</v>
      </c>
    </row>
    <row r="303" spans="1:14" x14ac:dyDescent="0.2">
      <c r="A303" s="8" t="s">
        <v>714</v>
      </c>
      <c r="I303" s="74"/>
    </row>
    <row r="305" spans="1:14" ht="15" x14ac:dyDescent="0.25">
      <c r="A305" s="107" t="s">
        <v>388</v>
      </c>
      <c r="C305" s="8"/>
      <c r="D305" s="74"/>
      <c r="E305" s="74"/>
    </row>
    <row r="306" spans="1:14" ht="15" x14ac:dyDescent="0.25">
      <c r="A306" s="108" t="s">
        <v>389</v>
      </c>
      <c r="C306" s="8"/>
      <c r="D306" s="74"/>
      <c r="E306" s="74"/>
    </row>
    <row r="307" spans="1:14" ht="15" x14ac:dyDescent="0.25">
      <c r="A307" s="444" t="s">
        <v>749</v>
      </c>
      <c r="C307" s="8"/>
      <c r="D307" s="74"/>
      <c r="E307" s="74"/>
      <c r="J307" s="8"/>
      <c r="K307" s="8"/>
      <c r="L307" s="8"/>
      <c r="M307" s="8"/>
      <c r="N307" s="8"/>
    </row>
    <row r="308" spans="1:14" x14ac:dyDescent="0.2">
      <c r="A308" s="109"/>
      <c r="B308" s="38"/>
      <c r="C308" s="109"/>
      <c r="D308" s="110"/>
      <c r="E308" s="110"/>
      <c r="F308" s="109"/>
      <c r="J308" s="8"/>
      <c r="K308" s="8"/>
      <c r="L308" s="8"/>
      <c r="M308" s="8"/>
      <c r="N308" s="8"/>
    </row>
    <row r="309" spans="1:14" ht="12.75" x14ac:dyDescent="0.2">
      <c r="A309" s="445"/>
      <c r="B309" s="446"/>
      <c r="C309" s="447"/>
      <c r="D309" s="448" t="s">
        <v>390</v>
      </c>
      <c r="E309" s="449"/>
      <c r="F309" s="450" t="s">
        <v>391</v>
      </c>
      <c r="J309" s="8"/>
      <c r="K309" s="8"/>
      <c r="L309" s="8"/>
      <c r="M309" s="8"/>
      <c r="N309" s="8"/>
    </row>
    <row r="310" spans="1:14" ht="12.75" x14ac:dyDescent="0.2">
      <c r="A310" s="451" t="s">
        <v>4</v>
      </c>
      <c r="B310" s="452" t="s">
        <v>5</v>
      </c>
      <c r="C310" s="453"/>
      <c r="D310" s="454" t="s">
        <v>392</v>
      </c>
      <c r="E310" s="454" t="s">
        <v>393</v>
      </c>
      <c r="F310" s="455" t="s">
        <v>394</v>
      </c>
    </row>
    <row r="311" spans="1:14" ht="12.75" x14ac:dyDescent="0.2">
      <c r="A311" s="451" t="s">
        <v>395</v>
      </c>
      <c r="B311" s="452" t="s">
        <v>396</v>
      </c>
      <c r="C311" s="452" t="s">
        <v>7</v>
      </c>
      <c r="D311" s="454" t="s">
        <v>397</v>
      </c>
      <c r="E311" s="454" t="s">
        <v>398</v>
      </c>
      <c r="F311" s="455" t="s">
        <v>399</v>
      </c>
    </row>
    <row r="312" spans="1:14" ht="12.75" x14ac:dyDescent="0.2">
      <c r="A312" s="456"/>
      <c r="B312" s="457"/>
      <c r="C312" s="458"/>
      <c r="D312" s="459" t="s">
        <v>35</v>
      </c>
      <c r="E312" s="459" t="s">
        <v>35</v>
      </c>
      <c r="F312" s="460" t="s">
        <v>35</v>
      </c>
    </row>
    <row r="313" spans="1:14" ht="12.75" x14ac:dyDescent="0.2">
      <c r="A313" s="172" t="s">
        <v>49</v>
      </c>
      <c r="B313" s="169">
        <v>247</v>
      </c>
      <c r="C313" s="169" t="s">
        <v>80</v>
      </c>
      <c r="D313" s="226">
        <v>93146</v>
      </c>
      <c r="E313" s="461">
        <v>38184</v>
      </c>
      <c r="F313" s="462"/>
    </row>
    <row r="314" spans="1:14" ht="12.75" x14ac:dyDescent="0.2">
      <c r="A314" s="172" t="s">
        <v>49</v>
      </c>
      <c r="B314" s="169">
        <v>247</v>
      </c>
      <c r="C314" s="169" t="s">
        <v>81</v>
      </c>
      <c r="D314" s="226">
        <v>4497</v>
      </c>
      <c r="E314" s="461">
        <v>1844</v>
      </c>
      <c r="F314" s="462"/>
    </row>
    <row r="315" spans="1:14" ht="12.75" x14ac:dyDescent="0.2">
      <c r="A315" s="172" t="s">
        <v>715</v>
      </c>
      <c r="B315" s="169">
        <v>282</v>
      </c>
      <c r="C315" s="169" t="s">
        <v>92</v>
      </c>
      <c r="D315" s="461">
        <v>230284</v>
      </c>
      <c r="E315" s="461">
        <v>90082</v>
      </c>
      <c r="F315" s="462"/>
    </row>
    <row r="316" spans="1:14" ht="12.75" x14ac:dyDescent="0.2">
      <c r="A316" s="172" t="s">
        <v>715</v>
      </c>
      <c r="B316" s="169">
        <v>282</v>
      </c>
      <c r="C316" s="169" t="s">
        <v>93</v>
      </c>
      <c r="D316" s="461">
        <v>57145</v>
      </c>
      <c r="E316" s="461">
        <v>22354</v>
      </c>
      <c r="F316" s="462"/>
    </row>
    <row r="317" spans="1:14" ht="12.75" x14ac:dyDescent="0.2">
      <c r="A317" s="463" t="s">
        <v>49</v>
      </c>
      <c r="B317" s="464">
        <v>294</v>
      </c>
      <c r="C317" s="464" t="s">
        <v>101</v>
      </c>
      <c r="D317" s="461">
        <v>74306</v>
      </c>
      <c r="E317" s="461">
        <v>34204</v>
      </c>
      <c r="F317" s="462"/>
    </row>
    <row r="318" spans="1:14" ht="12.75" x14ac:dyDescent="0.2">
      <c r="A318" s="463" t="s">
        <v>400</v>
      </c>
      <c r="B318" s="464">
        <v>294</v>
      </c>
      <c r="C318" s="464" t="s">
        <v>102</v>
      </c>
      <c r="D318" s="461">
        <v>12835</v>
      </c>
      <c r="E318" s="461">
        <v>5908</v>
      </c>
      <c r="F318" s="462"/>
    </row>
    <row r="319" spans="1:14" ht="12.75" x14ac:dyDescent="0.2">
      <c r="A319" s="172" t="s">
        <v>104</v>
      </c>
      <c r="B319" s="169">
        <v>300</v>
      </c>
      <c r="C319" s="169" t="s">
        <v>106</v>
      </c>
      <c r="D319" s="461">
        <v>10833</v>
      </c>
      <c r="E319" s="461">
        <v>55828</v>
      </c>
      <c r="F319" s="462"/>
    </row>
    <row r="320" spans="1:14" ht="12.75" x14ac:dyDescent="0.2">
      <c r="A320" s="172" t="s">
        <v>104</v>
      </c>
      <c r="B320" s="169">
        <v>300</v>
      </c>
      <c r="C320" s="169" t="s">
        <v>107</v>
      </c>
      <c r="D320" s="461">
        <v>2352</v>
      </c>
      <c r="E320" s="461">
        <v>12123</v>
      </c>
      <c r="F320" s="462"/>
    </row>
    <row r="321" spans="1:6" ht="12.75" x14ac:dyDescent="0.2">
      <c r="A321" s="172" t="s">
        <v>84</v>
      </c>
      <c r="B321" s="168">
        <v>363</v>
      </c>
      <c r="C321" s="169" t="s">
        <v>175</v>
      </c>
      <c r="D321" s="461">
        <v>50130</v>
      </c>
      <c r="E321" s="461">
        <v>19270</v>
      </c>
      <c r="F321" s="462"/>
    </row>
    <row r="322" spans="1:6" ht="12.75" x14ac:dyDescent="0.2">
      <c r="A322" s="172" t="s">
        <v>84</v>
      </c>
      <c r="B322" s="168">
        <v>363</v>
      </c>
      <c r="C322" s="169" t="s">
        <v>177</v>
      </c>
      <c r="D322" s="461">
        <v>12031</v>
      </c>
      <c r="E322" s="461">
        <v>4625</v>
      </c>
      <c r="F322" s="462"/>
    </row>
    <row r="323" spans="1:6" ht="12.75" x14ac:dyDescent="0.2">
      <c r="A323" s="172" t="s">
        <v>402</v>
      </c>
      <c r="B323" s="168">
        <v>383</v>
      </c>
      <c r="C323" s="169" t="s">
        <v>91</v>
      </c>
      <c r="D323" s="461">
        <v>48709</v>
      </c>
      <c r="E323" s="461">
        <v>25866</v>
      </c>
      <c r="F323" s="462"/>
    </row>
    <row r="324" spans="1:6" ht="12.75" x14ac:dyDescent="0.2">
      <c r="A324" s="172" t="s">
        <v>69</v>
      </c>
      <c r="B324" s="168">
        <v>392</v>
      </c>
      <c r="C324" s="169" t="s">
        <v>182</v>
      </c>
      <c r="D324" s="461">
        <v>117983</v>
      </c>
      <c r="E324" s="461">
        <v>16352</v>
      </c>
      <c r="F324" s="462"/>
    </row>
    <row r="325" spans="1:6" ht="12.75" x14ac:dyDescent="0.2">
      <c r="A325" s="172" t="s">
        <v>69</v>
      </c>
      <c r="B325" s="168">
        <v>392</v>
      </c>
      <c r="C325" s="169" t="s">
        <v>190</v>
      </c>
      <c r="D325" s="461">
        <v>192</v>
      </c>
      <c r="E325" s="461">
        <v>27</v>
      </c>
      <c r="F325" s="462"/>
    </row>
    <row r="326" spans="1:6" ht="12.75" x14ac:dyDescent="0.2">
      <c r="A326" s="172" t="s">
        <v>204</v>
      </c>
      <c r="B326" s="168">
        <v>437</v>
      </c>
      <c r="C326" s="169" t="s">
        <v>208</v>
      </c>
      <c r="D326" s="461">
        <v>167206</v>
      </c>
      <c r="E326" s="461">
        <v>37466</v>
      </c>
      <c r="F326" s="226"/>
    </row>
    <row r="327" spans="1:6" ht="12.75" x14ac:dyDescent="0.2">
      <c r="A327" s="172" t="s">
        <v>204</v>
      </c>
      <c r="B327" s="168">
        <v>437</v>
      </c>
      <c r="C327" s="169" t="s">
        <v>209</v>
      </c>
      <c r="D327" s="461">
        <v>43731</v>
      </c>
      <c r="E327" s="461">
        <v>9799</v>
      </c>
      <c r="F327" s="226"/>
    </row>
    <row r="328" spans="1:6" ht="12.75" x14ac:dyDescent="0.2">
      <c r="A328" s="172" t="s">
        <v>204</v>
      </c>
      <c r="B328" s="168">
        <v>437</v>
      </c>
      <c r="C328" s="169" t="s">
        <v>211</v>
      </c>
      <c r="D328" s="461">
        <v>48142</v>
      </c>
      <c r="E328" s="461">
        <v>17707</v>
      </c>
      <c r="F328" s="226"/>
    </row>
    <row r="329" spans="1:6" ht="12.75" x14ac:dyDescent="0.2">
      <c r="A329" s="172" t="s">
        <v>204</v>
      </c>
      <c r="B329" s="168">
        <v>437</v>
      </c>
      <c r="C329" s="169" t="s">
        <v>213</v>
      </c>
      <c r="D329" s="461">
        <v>34999</v>
      </c>
      <c r="E329" s="461">
        <v>0</v>
      </c>
      <c r="F329" s="226"/>
    </row>
    <row r="330" spans="1:6" ht="12.75" x14ac:dyDescent="0.2">
      <c r="A330" s="172" t="s">
        <v>84</v>
      </c>
      <c r="B330" s="168">
        <v>437</v>
      </c>
      <c r="C330" s="169" t="s">
        <v>220</v>
      </c>
      <c r="D330" s="461">
        <v>247150</v>
      </c>
      <c r="E330" s="461">
        <v>59250</v>
      </c>
      <c r="F330" s="226"/>
    </row>
    <row r="331" spans="1:6" ht="12.75" x14ac:dyDescent="0.2">
      <c r="A331" s="172" t="s">
        <v>84</v>
      </c>
      <c r="B331" s="168">
        <v>437</v>
      </c>
      <c r="C331" s="169" t="s">
        <v>221</v>
      </c>
      <c r="D331" s="461">
        <v>65248</v>
      </c>
      <c r="E331" s="461">
        <v>15642</v>
      </c>
      <c r="F331" s="226"/>
    </row>
    <row r="332" spans="1:6" ht="12.75" x14ac:dyDescent="0.2">
      <c r="A332" s="172" t="s">
        <v>84</v>
      </c>
      <c r="B332" s="168">
        <v>437</v>
      </c>
      <c r="C332" s="169" t="s">
        <v>222</v>
      </c>
      <c r="D332" s="461">
        <v>32793</v>
      </c>
      <c r="E332" s="461">
        <v>14686</v>
      </c>
      <c r="F332" s="226"/>
    </row>
    <row r="333" spans="1:6" ht="12.75" x14ac:dyDescent="0.2">
      <c r="A333" s="172" t="s">
        <v>84</v>
      </c>
      <c r="B333" s="168">
        <v>437</v>
      </c>
      <c r="C333" s="169" t="s">
        <v>224</v>
      </c>
      <c r="D333" s="461">
        <v>66261</v>
      </c>
      <c r="E333" s="461">
        <v>0</v>
      </c>
      <c r="F333" s="226"/>
    </row>
    <row r="334" spans="1:6" ht="12.75" x14ac:dyDescent="0.2">
      <c r="A334" s="172" t="s">
        <v>69</v>
      </c>
      <c r="B334" s="168">
        <v>501</v>
      </c>
      <c r="C334" s="169" t="s">
        <v>266</v>
      </c>
      <c r="D334" s="461">
        <v>143636</v>
      </c>
      <c r="E334" s="461">
        <v>2890</v>
      </c>
      <c r="F334" s="148"/>
    </row>
    <row r="335" spans="1:6" ht="12.75" x14ac:dyDescent="0.2">
      <c r="A335" s="172" t="s">
        <v>305</v>
      </c>
      <c r="B335" s="168">
        <v>612</v>
      </c>
      <c r="C335" s="169" t="s">
        <v>307</v>
      </c>
      <c r="D335" s="465">
        <v>4312500</v>
      </c>
      <c r="E335" s="461">
        <v>189840</v>
      </c>
      <c r="F335" s="226"/>
    </row>
    <row r="336" spans="1:6" ht="12.75" x14ac:dyDescent="0.2">
      <c r="A336" s="172" t="s">
        <v>305</v>
      </c>
      <c r="B336" s="168">
        <v>628</v>
      </c>
      <c r="C336" s="169" t="s">
        <v>318</v>
      </c>
      <c r="D336" s="461">
        <v>4187500</v>
      </c>
      <c r="E336" s="461">
        <v>398690</v>
      </c>
      <c r="F336" s="226"/>
    </row>
    <row r="337" spans="1:12" ht="12.75" x14ac:dyDescent="0.2">
      <c r="A337" s="466"/>
      <c r="B337" s="467"/>
      <c r="C337" s="148"/>
      <c r="D337" s="468"/>
      <c r="E337" s="468"/>
      <c r="F337" s="226"/>
    </row>
    <row r="338" spans="1:12" ht="12.75" x14ac:dyDescent="0.2">
      <c r="A338" s="469" t="s">
        <v>403</v>
      </c>
      <c r="B338" s="470"/>
      <c r="C338" s="174"/>
      <c r="D338" s="471">
        <v>10063609</v>
      </c>
      <c r="E338" s="471">
        <v>1072637</v>
      </c>
      <c r="F338" s="471"/>
    </row>
    <row r="339" spans="1:12" x14ac:dyDescent="0.2">
      <c r="A339" s="472"/>
      <c r="B339" s="389"/>
      <c r="C339" s="372"/>
      <c r="D339" s="473"/>
      <c r="E339" s="473"/>
      <c r="F339" s="388"/>
    </row>
    <row r="340" spans="1:12" ht="15" x14ac:dyDescent="0.25">
      <c r="A340" s="428" t="s">
        <v>404</v>
      </c>
      <c r="B340" s="429"/>
      <c r="C340" s="429"/>
      <c r="D340" s="372"/>
      <c r="E340" s="372"/>
      <c r="F340" s="430"/>
      <c r="G340" s="430"/>
      <c r="H340" s="372"/>
      <c r="I340" s="372"/>
      <c r="J340" s="372"/>
      <c r="K340" s="372"/>
      <c r="L340" s="316"/>
    </row>
    <row r="341" spans="1:12" ht="15" x14ac:dyDescent="0.25">
      <c r="A341" s="108" t="s">
        <v>389</v>
      </c>
      <c r="B341" s="429"/>
      <c r="C341" s="429"/>
      <c r="D341" s="372"/>
      <c r="E341" s="372"/>
      <c r="F341" s="430"/>
      <c r="G341" s="430"/>
      <c r="H341" s="372"/>
      <c r="I341" s="372"/>
      <c r="J341" s="372"/>
      <c r="K341" s="372"/>
      <c r="L341" s="316"/>
    </row>
    <row r="342" spans="1:12" ht="15" x14ac:dyDescent="0.25">
      <c r="A342" s="9" t="s">
        <v>749</v>
      </c>
      <c r="B342" s="372"/>
      <c r="C342" s="372"/>
      <c r="D342" s="372"/>
      <c r="E342" s="372"/>
      <c r="F342" s="430"/>
      <c r="G342" s="430"/>
      <c r="H342" s="372"/>
      <c r="I342" s="372"/>
      <c r="J342" s="372"/>
      <c r="K342" s="372"/>
      <c r="L342" s="316"/>
    </row>
    <row r="343" spans="1:12" x14ac:dyDescent="0.2">
      <c r="A343" s="431"/>
      <c r="B343" s="431"/>
      <c r="C343" s="431"/>
      <c r="D343" s="431"/>
      <c r="E343" s="431"/>
      <c r="F343" s="432"/>
      <c r="G343" s="432"/>
      <c r="H343" s="431"/>
      <c r="I343" s="431"/>
      <c r="J343" s="431"/>
      <c r="K343" s="431"/>
      <c r="L343" s="316"/>
    </row>
    <row r="344" spans="1:12" x14ac:dyDescent="0.2">
      <c r="A344" s="187"/>
      <c r="B344" s="272" t="s">
        <v>405</v>
      </c>
      <c r="C344" s="272"/>
      <c r="D344" s="272"/>
      <c r="E344" s="188"/>
      <c r="F344" s="272" t="s">
        <v>406</v>
      </c>
      <c r="G344" s="272" t="s">
        <v>407</v>
      </c>
      <c r="H344" s="272" t="s">
        <v>408</v>
      </c>
      <c r="I344" s="272" t="s">
        <v>14</v>
      </c>
      <c r="J344" s="272" t="s">
        <v>408</v>
      </c>
      <c r="K344" s="272" t="s">
        <v>409</v>
      </c>
      <c r="L344" s="272" t="s">
        <v>410</v>
      </c>
    </row>
    <row r="345" spans="1:12" x14ac:dyDescent="0.2">
      <c r="A345" s="277" t="s">
        <v>411</v>
      </c>
      <c r="B345" s="278" t="s">
        <v>412</v>
      </c>
      <c r="C345" s="278" t="s">
        <v>413</v>
      </c>
      <c r="D345" s="278" t="s">
        <v>5</v>
      </c>
      <c r="E345" s="278" t="s">
        <v>7</v>
      </c>
      <c r="F345" s="278" t="s">
        <v>15</v>
      </c>
      <c r="G345" s="278" t="s">
        <v>414</v>
      </c>
      <c r="H345" s="278" t="s">
        <v>415</v>
      </c>
      <c r="I345" s="278" t="s">
        <v>416</v>
      </c>
      <c r="J345" s="278" t="s">
        <v>417</v>
      </c>
      <c r="K345" s="278" t="s">
        <v>418</v>
      </c>
      <c r="L345" s="278" t="s">
        <v>419</v>
      </c>
    </row>
    <row r="346" spans="1:12" x14ac:dyDescent="0.2">
      <c r="A346" s="277" t="s">
        <v>395</v>
      </c>
      <c r="B346" s="278" t="s">
        <v>420</v>
      </c>
      <c r="C346" s="278" t="s">
        <v>421</v>
      </c>
      <c r="D346" s="278" t="s">
        <v>422</v>
      </c>
      <c r="E346" s="246"/>
      <c r="F346" s="278" t="s">
        <v>423</v>
      </c>
      <c r="G346" s="278" t="s">
        <v>424</v>
      </c>
      <c r="H346" s="278" t="s">
        <v>425</v>
      </c>
      <c r="I346" s="278" t="s">
        <v>426</v>
      </c>
      <c r="J346" s="278" t="s">
        <v>22</v>
      </c>
      <c r="K346" s="298" t="s">
        <v>22</v>
      </c>
      <c r="L346" s="298" t="s">
        <v>427</v>
      </c>
    </row>
    <row r="347" spans="1:12" x14ac:dyDescent="0.2">
      <c r="A347" s="281"/>
      <c r="B347" s="256" t="s">
        <v>428</v>
      </c>
      <c r="C347" s="256"/>
      <c r="D347" s="256"/>
      <c r="E347" s="255"/>
      <c r="F347" s="299"/>
      <c r="G347" s="299"/>
      <c r="H347" s="256"/>
      <c r="I347" s="256" t="s">
        <v>35</v>
      </c>
      <c r="J347" s="256"/>
      <c r="K347" s="300"/>
      <c r="L347" s="300" t="s">
        <v>429</v>
      </c>
    </row>
    <row r="348" spans="1:12" x14ac:dyDescent="0.2">
      <c r="A348" s="431"/>
      <c r="B348" s="431"/>
      <c r="C348" s="431"/>
      <c r="D348" s="431"/>
      <c r="E348" s="431"/>
      <c r="F348" s="432"/>
      <c r="G348" s="432"/>
      <c r="H348" s="431"/>
      <c r="I348" s="431"/>
      <c r="J348" s="431"/>
      <c r="K348" s="431"/>
      <c r="L348" s="316"/>
    </row>
    <row r="349" spans="1:12" ht="15.75" x14ac:dyDescent="0.25">
      <c r="A349" s="433" t="s">
        <v>754</v>
      </c>
      <c r="B349" s="37"/>
      <c r="C349" s="372"/>
      <c r="D349" s="68"/>
      <c r="E349" s="38"/>
      <c r="F349" s="314"/>
      <c r="G349" s="38"/>
      <c r="H349" s="315"/>
      <c r="I349" s="315"/>
      <c r="J349" s="315"/>
      <c r="K349" s="315"/>
      <c r="L349" s="316"/>
    </row>
    <row r="350" spans="1:12" x14ac:dyDescent="0.2">
      <c r="A350" s="37"/>
      <c r="B350" s="37"/>
      <c r="C350" s="372"/>
      <c r="D350" s="68"/>
      <c r="E350" s="38"/>
      <c r="F350" s="314"/>
      <c r="G350" s="38"/>
      <c r="H350" s="315"/>
      <c r="I350" s="315"/>
      <c r="J350" s="315"/>
      <c r="K350" s="315"/>
      <c r="L350" s="316"/>
    </row>
    <row r="351" spans="1:12" x14ac:dyDescent="0.2">
      <c r="A351" s="434"/>
      <c r="B351" s="381"/>
      <c r="C351" s="381"/>
      <c r="D351" s="381"/>
      <c r="E351" s="381"/>
      <c r="F351" s="435"/>
      <c r="G351" s="435"/>
      <c r="H351" s="379">
        <v>0</v>
      </c>
      <c r="I351" s="379">
        <v>0</v>
      </c>
      <c r="J351" s="379">
        <v>0</v>
      </c>
      <c r="K351" s="379">
        <v>0</v>
      </c>
      <c r="L351" s="379">
        <v>0</v>
      </c>
    </row>
    <row r="352" spans="1:12" x14ac:dyDescent="0.2">
      <c r="A352" s="436"/>
      <c r="B352" s="372"/>
      <c r="C352" s="372"/>
      <c r="D352" s="372"/>
      <c r="E352" s="372"/>
      <c r="F352" s="430"/>
      <c r="G352" s="430"/>
      <c r="H352" s="388"/>
      <c r="I352" s="388"/>
      <c r="J352" s="388"/>
      <c r="K352" s="388"/>
      <c r="L352" s="316"/>
    </row>
    <row r="353" spans="1:12" x14ac:dyDescent="0.2">
      <c r="A353" s="437" t="s">
        <v>431</v>
      </c>
      <c r="B353" s="372"/>
      <c r="C353" s="372"/>
      <c r="D353" s="372"/>
      <c r="E353" s="372"/>
      <c r="F353" s="430"/>
      <c r="G353" s="430"/>
      <c r="H353" s="393"/>
      <c r="I353" s="393"/>
      <c r="J353" s="393"/>
      <c r="K353" s="393"/>
      <c r="L353" s="316"/>
    </row>
    <row r="354" spans="1:12" x14ac:dyDescent="0.2">
      <c r="A354" s="438" t="s">
        <v>432</v>
      </c>
      <c r="B354" s="372"/>
      <c r="C354" s="372"/>
      <c r="D354" s="372"/>
      <c r="E354" s="439"/>
      <c r="F354" s="440"/>
      <c r="G354" s="441"/>
      <c r="H354" s="393"/>
      <c r="I354" s="393"/>
      <c r="J354" s="393"/>
      <c r="K354" s="393"/>
      <c r="L354" s="316"/>
    </row>
    <row r="355" spans="1:12" x14ac:dyDescent="0.2">
      <c r="A355" s="438" t="s">
        <v>433</v>
      </c>
      <c r="B355" s="372"/>
      <c r="C355" s="372"/>
      <c r="D355" s="372"/>
      <c r="E355" s="372"/>
      <c r="F355" s="430"/>
      <c r="G355" s="430"/>
      <c r="H355" s="372"/>
      <c r="I355" s="372"/>
      <c r="J355" s="372"/>
      <c r="K355" s="372"/>
      <c r="L355" s="316"/>
    </row>
    <row r="357" spans="1:12" x14ac:dyDescent="0.2">
      <c r="A357" s="187" t="s">
        <v>434</v>
      </c>
      <c r="B357" s="188"/>
      <c r="C357" s="188"/>
      <c r="D357" s="188"/>
      <c r="E357" s="188"/>
      <c r="F357" s="189"/>
    </row>
    <row r="358" spans="1:12" ht="22.5" x14ac:dyDescent="0.2">
      <c r="A358" s="190" t="s">
        <v>435</v>
      </c>
      <c r="B358" s="191" t="s">
        <v>436</v>
      </c>
      <c r="C358" s="191" t="s">
        <v>437</v>
      </c>
      <c r="D358" s="192" t="s">
        <v>438</v>
      </c>
      <c r="E358" s="191" t="s">
        <v>439</v>
      </c>
      <c r="F358" s="193" t="s">
        <v>440</v>
      </c>
    </row>
    <row r="359" spans="1:12" ht="67.5" x14ac:dyDescent="0.2">
      <c r="A359" s="194">
        <v>193</v>
      </c>
      <c r="B359" s="195" t="s">
        <v>37</v>
      </c>
      <c r="C359" s="195" t="s">
        <v>441</v>
      </c>
      <c r="D359" s="195" t="s">
        <v>442</v>
      </c>
      <c r="E359" s="196" t="s">
        <v>443</v>
      </c>
      <c r="F359" s="197" t="s">
        <v>444</v>
      </c>
    </row>
    <row r="360" spans="1:12" ht="67.5" x14ac:dyDescent="0.2">
      <c r="A360" s="198">
        <v>199</v>
      </c>
      <c r="B360" s="199" t="s">
        <v>42</v>
      </c>
      <c r="C360" s="199" t="s">
        <v>441</v>
      </c>
      <c r="D360" s="199" t="s">
        <v>442</v>
      </c>
      <c r="E360" s="200" t="s">
        <v>443</v>
      </c>
      <c r="F360" s="201" t="s">
        <v>445</v>
      </c>
    </row>
    <row r="361" spans="1:12" ht="90" x14ac:dyDescent="0.2">
      <c r="A361" s="194">
        <v>202</v>
      </c>
      <c r="B361" s="195" t="s">
        <v>45</v>
      </c>
      <c r="C361" s="195" t="s">
        <v>441</v>
      </c>
      <c r="D361" s="195" t="s">
        <v>442</v>
      </c>
      <c r="E361" s="196" t="s">
        <v>446</v>
      </c>
      <c r="F361" s="197" t="s">
        <v>447</v>
      </c>
    </row>
    <row r="362" spans="1:12" ht="22.5" x14ac:dyDescent="0.2">
      <c r="A362" s="198">
        <v>211</v>
      </c>
      <c r="B362" s="199" t="s">
        <v>50</v>
      </c>
      <c r="C362" s="199" t="s">
        <v>448</v>
      </c>
      <c r="D362" s="199" t="s">
        <v>442</v>
      </c>
      <c r="E362" s="199" t="s">
        <v>449</v>
      </c>
      <c r="F362" s="199" t="s">
        <v>450</v>
      </c>
    </row>
    <row r="363" spans="1:12" ht="33.75" x14ac:dyDescent="0.2">
      <c r="A363" s="194">
        <v>221</v>
      </c>
      <c r="B363" s="195" t="s">
        <v>55</v>
      </c>
      <c r="C363" s="195" t="s">
        <v>448</v>
      </c>
      <c r="D363" s="195" t="s">
        <v>451</v>
      </c>
      <c r="E363" s="199" t="s">
        <v>452</v>
      </c>
      <c r="F363" s="199" t="s">
        <v>453</v>
      </c>
    </row>
    <row r="364" spans="1:12" ht="22.5" x14ac:dyDescent="0.2">
      <c r="A364" s="198">
        <v>225</v>
      </c>
      <c r="B364" s="199" t="s">
        <v>63</v>
      </c>
      <c r="C364" s="199" t="s">
        <v>454</v>
      </c>
      <c r="D364" s="199" t="s">
        <v>455</v>
      </c>
      <c r="E364" s="199" t="s">
        <v>456</v>
      </c>
      <c r="F364" s="199" t="s">
        <v>457</v>
      </c>
    </row>
    <row r="365" spans="1:12" x14ac:dyDescent="0.2">
      <c r="A365" s="194">
        <v>226</v>
      </c>
      <c r="B365" s="195" t="s">
        <v>458</v>
      </c>
      <c r="C365" s="195" t="s">
        <v>448</v>
      </c>
      <c r="D365" s="195" t="s">
        <v>442</v>
      </c>
      <c r="E365" s="195" t="s">
        <v>459</v>
      </c>
      <c r="F365" s="195" t="s">
        <v>460</v>
      </c>
    </row>
    <row r="366" spans="1:12" x14ac:dyDescent="0.2">
      <c r="A366" s="198">
        <v>228</v>
      </c>
      <c r="B366" s="199" t="s">
        <v>68</v>
      </c>
      <c r="C366" s="199" t="s">
        <v>454</v>
      </c>
      <c r="D366" s="199" t="s">
        <v>455</v>
      </c>
      <c r="E366" s="199" t="s">
        <v>461</v>
      </c>
      <c r="F366" s="199" t="s">
        <v>461</v>
      </c>
    </row>
    <row r="367" spans="1:12" ht="22.5" x14ac:dyDescent="0.2">
      <c r="A367" s="194">
        <v>233</v>
      </c>
      <c r="B367" s="195" t="s">
        <v>462</v>
      </c>
      <c r="C367" s="195" t="s">
        <v>448</v>
      </c>
      <c r="D367" s="195" t="s">
        <v>463</v>
      </c>
      <c r="E367" s="199" t="s">
        <v>464</v>
      </c>
      <c r="F367" s="199" t="s">
        <v>465</v>
      </c>
    </row>
    <row r="368" spans="1:12" ht="33.75" x14ac:dyDescent="0.2">
      <c r="A368" s="198">
        <v>236</v>
      </c>
      <c r="B368" s="199" t="s">
        <v>70</v>
      </c>
      <c r="C368" s="199" t="s">
        <v>441</v>
      </c>
      <c r="D368" s="199" t="s">
        <v>455</v>
      </c>
      <c r="E368" s="199" t="s">
        <v>466</v>
      </c>
      <c r="F368" s="199" t="s">
        <v>467</v>
      </c>
    </row>
    <row r="369" spans="1:6" ht="22.5" x14ac:dyDescent="0.2">
      <c r="A369" s="194">
        <v>239</v>
      </c>
      <c r="B369" s="195" t="s">
        <v>468</v>
      </c>
      <c r="C369" s="195" t="s">
        <v>469</v>
      </c>
      <c r="D369" s="195" t="s">
        <v>442</v>
      </c>
      <c r="E369" s="195" t="s">
        <v>470</v>
      </c>
      <c r="F369" s="195" t="s">
        <v>470</v>
      </c>
    </row>
    <row r="370" spans="1:6" x14ac:dyDescent="0.2">
      <c r="A370" s="198">
        <v>243</v>
      </c>
      <c r="B370" s="199" t="s">
        <v>471</v>
      </c>
      <c r="C370" s="199" t="s">
        <v>469</v>
      </c>
      <c r="D370" s="199" t="s">
        <v>442</v>
      </c>
      <c r="E370" s="199" t="s">
        <v>472</v>
      </c>
      <c r="F370" s="199" t="s">
        <v>472</v>
      </c>
    </row>
    <row r="371" spans="1:6" ht="45" x14ac:dyDescent="0.2">
      <c r="A371" s="194">
        <v>245</v>
      </c>
      <c r="B371" s="195" t="s">
        <v>74</v>
      </c>
      <c r="C371" s="195" t="s">
        <v>448</v>
      </c>
      <c r="D371" s="195" t="s">
        <v>451</v>
      </c>
      <c r="E371" s="199" t="s">
        <v>473</v>
      </c>
      <c r="F371" s="199" t="s">
        <v>474</v>
      </c>
    </row>
    <row r="372" spans="1:6" ht="45" x14ac:dyDescent="0.2">
      <c r="A372" s="198">
        <v>247</v>
      </c>
      <c r="B372" s="199" t="s">
        <v>79</v>
      </c>
      <c r="C372" s="199" t="s">
        <v>448</v>
      </c>
      <c r="D372" s="199" t="s">
        <v>451</v>
      </c>
      <c r="E372" s="199" t="s">
        <v>475</v>
      </c>
      <c r="F372" s="199" t="s">
        <v>476</v>
      </c>
    </row>
    <row r="373" spans="1:6" ht="22.5" x14ac:dyDescent="0.2">
      <c r="A373" s="194">
        <v>262</v>
      </c>
      <c r="B373" s="195" t="s">
        <v>477</v>
      </c>
      <c r="C373" s="195" t="s">
        <v>478</v>
      </c>
      <c r="D373" s="195" t="s">
        <v>442</v>
      </c>
      <c r="E373" s="195" t="s">
        <v>479</v>
      </c>
      <c r="F373" s="195" t="s">
        <v>479</v>
      </c>
    </row>
    <row r="374" spans="1:6" ht="33.75" x14ac:dyDescent="0.2">
      <c r="A374" s="198">
        <v>265</v>
      </c>
      <c r="B374" s="199" t="s">
        <v>480</v>
      </c>
      <c r="C374" s="199" t="s">
        <v>481</v>
      </c>
      <c r="D374" s="199" t="s">
        <v>451</v>
      </c>
      <c r="E374" s="199" t="s">
        <v>482</v>
      </c>
      <c r="F374" s="199" t="s">
        <v>483</v>
      </c>
    </row>
    <row r="375" spans="1:6" x14ac:dyDescent="0.2">
      <c r="A375" s="194">
        <v>270</v>
      </c>
      <c r="B375" s="195" t="s">
        <v>83</v>
      </c>
      <c r="C375" s="195" t="s">
        <v>454</v>
      </c>
      <c r="D375" s="195" t="s">
        <v>455</v>
      </c>
      <c r="E375" s="195" t="s">
        <v>461</v>
      </c>
      <c r="F375" s="195" t="s">
        <v>461</v>
      </c>
    </row>
    <row r="376" spans="1:6" ht="45" x14ac:dyDescent="0.2">
      <c r="A376" s="198">
        <v>271</v>
      </c>
      <c r="B376" s="199" t="s">
        <v>85</v>
      </c>
      <c r="C376" s="199" t="s">
        <v>484</v>
      </c>
      <c r="D376" s="199" t="s">
        <v>451</v>
      </c>
      <c r="E376" s="199" t="s">
        <v>485</v>
      </c>
      <c r="F376" s="199" t="s">
        <v>486</v>
      </c>
    </row>
    <row r="377" spans="1:6" ht="22.5" x14ac:dyDescent="0.2">
      <c r="A377" s="194">
        <v>278</v>
      </c>
      <c r="B377" s="195" t="s">
        <v>487</v>
      </c>
      <c r="C377" s="195" t="s">
        <v>488</v>
      </c>
      <c r="D377" s="195" t="s">
        <v>442</v>
      </c>
      <c r="E377" s="195" t="s">
        <v>489</v>
      </c>
      <c r="F377" s="195" t="s">
        <v>489</v>
      </c>
    </row>
    <row r="378" spans="1:6" ht="22.5" x14ac:dyDescent="0.2">
      <c r="A378" s="198">
        <v>280</v>
      </c>
      <c r="B378" s="199" t="s">
        <v>490</v>
      </c>
      <c r="C378" s="199" t="s">
        <v>448</v>
      </c>
      <c r="D378" s="199" t="s">
        <v>491</v>
      </c>
      <c r="E378" s="199" t="s">
        <v>492</v>
      </c>
      <c r="F378" s="199" t="s">
        <v>493</v>
      </c>
    </row>
    <row r="379" spans="1:6" ht="45" x14ac:dyDescent="0.2">
      <c r="A379" s="194">
        <v>282</v>
      </c>
      <c r="B379" s="195" t="s">
        <v>90</v>
      </c>
      <c r="C379" s="195" t="s">
        <v>484</v>
      </c>
      <c r="D379" s="195" t="s">
        <v>451</v>
      </c>
      <c r="E379" s="199" t="s">
        <v>494</v>
      </c>
      <c r="F379" s="199" t="s">
        <v>495</v>
      </c>
    </row>
    <row r="380" spans="1:6" ht="33.75" x14ac:dyDescent="0.2">
      <c r="A380" s="198">
        <v>283</v>
      </c>
      <c r="B380" s="199" t="s">
        <v>96</v>
      </c>
      <c r="C380" s="199" t="s">
        <v>441</v>
      </c>
      <c r="D380" s="199" t="s">
        <v>455</v>
      </c>
      <c r="E380" s="199" t="s">
        <v>496</v>
      </c>
      <c r="F380" s="202" t="s">
        <v>497</v>
      </c>
    </row>
    <row r="381" spans="1:6" x14ac:dyDescent="0.2">
      <c r="A381" s="194">
        <v>290</v>
      </c>
      <c r="B381" s="195" t="s">
        <v>498</v>
      </c>
      <c r="C381" s="195" t="s">
        <v>484</v>
      </c>
      <c r="D381" s="195" t="s">
        <v>499</v>
      </c>
      <c r="E381" s="195"/>
      <c r="F381" s="195" t="s">
        <v>500</v>
      </c>
    </row>
    <row r="382" spans="1:6" ht="56.25" x14ac:dyDescent="0.2">
      <c r="A382" s="198">
        <v>294</v>
      </c>
      <c r="B382" s="199" t="s">
        <v>100</v>
      </c>
      <c r="C382" s="199" t="s">
        <v>448</v>
      </c>
      <c r="D382" s="199" t="s">
        <v>451</v>
      </c>
      <c r="E382" s="200" t="s">
        <v>501</v>
      </c>
      <c r="F382" s="200" t="s">
        <v>502</v>
      </c>
    </row>
    <row r="383" spans="1:6" ht="33.75" x14ac:dyDescent="0.2">
      <c r="A383" s="194">
        <v>295</v>
      </c>
      <c r="B383" s="195" t="s">
        <v>503</v>
      </c>
      <c r="C383" s="195" t="s">
        <v>484</v>
      </c>
      <c r="D383" s="195" t="s">
        <v>504</v>
      </c>
      <c r="E383" s="195" t="s">
        <v>505</v>
      </c>
      <c r="F383" s="195" t="s">
        <v>505</v>
      </c>
    </row>
    <row r="384" spans="1:6" x14ac:dyDescent="0.2">
      <c r="A384" s="198">
        <v>299</v>
      </c>
      <c r="B384" s="199" t="s">
        <v>506</v>
      </c>
      <c r="C384" s="199" t="s">
        <v>484</v>
      </c>
      <c r="D384" s="199" t="s">
        <v>499</v>
      </c>
      <c r="E384" s="199"/>
      <c r="F384" s="199" t="s">
        <v>500</v>
      </c>
    </row>
    <row r="385" spans="1:6" ht="22.5" x14ac:dyDescent="0.2">
      <c r="A385" s="194">
        <v>300</v>
      </c>
      <c r="B385" s="195" t="s">
        <v>105</v>
      </c>
      <c r="C385" s="195" t="s">
        <v>481</v>
      </c>
      <c r="D385" s="195" t="s">
        <v>455</v>
      </c>
      <c r="E385" s="195" t="s">
        <v>507</v>
      </c>
      <c r="F385" s="195" t="s">
        <v>508</v>
      </c>
    </row>
    <row r="386" spans="1:6" ht="22.5" x14ac:dyDescent="0.2">
      <c r="A386" s="198">
        <v>304</v>
      </c>
      <c r="B386" s="199" t="s">
        <v>509</v>
      </c>
      <c r="C386" s="199" t="s">
        <v>478</v>
      </c>
      <c r="D386" s="199" t="s">
        <v>510</v>
      </c>
      <c r="E386" s="199" t="s">
        <v>511</v>
      </c>
      <c r="F386" s="199" t="s">
        <v>512</v>
      </c>
    </row>
    <row r="387" spans="1:6" ht="22.5" x14ac:dyDescent="0.2">
      <c r="A387" s="198" t="s">
        <v>513</v>
      </c>
      <c r="B387" s="199" t="s">
        <v>514</v>
      </c>
      <c r="C387" s="199" t="s">
        <v>448</v>
      </c>
      <c r="D387" s="199" t="s">
        <v>515</v>
      </c>
      <c r="E387" s="199" t="s">
        <v>516</v>
      </c>
      <c r="F387" s="199" t="s">
        <v>517</v>
      </c>
    </row>
    <row r="388" spans="1:6" ht="33.75" x14ac:dyDescent="0.2">
      <c r="A388" s="194">
        <v>311</v>
      </c>
      <c r="B388" s="195" t="s">
        <v>518</v>
      </c>
      <c r="C388" s="195" t="s">
        <v>478</v>
      </c>
      <c r="D388" s="195" t="s">
        <v>519</v>
      </c>
      <c r="E388" s="195" t="s">
        <v>520</v>
      </c>
      <c r="F388" s="195" t="s">
        <v>521</v>
      </c>
    </row>
    <row r="389" spans="1:6" x14ac:dyDescent="0.2">
      <c r="A389" s="198">
        <v>312</v>
      </c>
      <c r="B389" s="199" t="s">
        <v>522</v>
      </c>
      <c r="C389" s="199" t="s">
        <v>523</v>
      </c>
      <c r="D389" s="199" t="s">
        <v>442</v>
      </c>
      <c r="E389" s="199" t="s">
        <v>524</v>
      </c>
      <c r="F389" s="199" t="s">
        <v>524</v>
      </c>
    </row>
    <row r="390" spans="1:6" ht="56.25" x14ac:dyDescent="0.2">
      <c r="A390" s="194">
        <v>313</v>
      </c>
      <c r="B390" s="195" t="s">
        <v>525</v>
      </c>
      <c r="C390" s="195" t="s">
        <v>526</v>
      </c>
      <c r="D390" s="195" t="s">
        <v>527</v>
      </c>
      <c r="E390" s="199" t="s">
        <v>528</v>
      </c>
      <c r="F390" s="195" t="s">
        <v>529</v>
      </c>
    </row>
    <row r="391" spans="1:6" ht="22.5" x14ac:dyDescent="0.2">
      <c r="A391" s="198">
        <v>315</v>
      </c>
      <c r="B391" s="199" t="s">
        <v>530</v>
      </c>
      <c r="C391" s="199" t="s">
        <v>531</v>
      </c>
      <c r="D391" s="199" t="s">
        <v>532</v>
      </c>
      <c r="E391" s="199"/>
      <c r="F391" s="199" t="s">
        <v>500</v>
      </c>
    </row>
    <row r="392" spans="1:6" x14ac:dyDescent="0.2">
      <c r="A392" s="194">
        <v>316</v>
      </c>
      <c r="B392" s="195" t="s">
        <v>530</v>
      </c>
      <c r="C392" s="195" t="s">
        <v>484</v>
      </c>
      <c r="D392" s="195" t="s">
        <v>499</v>
      </c>
      <c r="E392" s="195"/>
      <c r="F392" s="195" t="s">
        <v>500</v>
      </c>
    </row>
    <row r="393" spans="1:6" x14ac:dyDescent="0.2">
      <c r="A393" s="198">
        <v>319</v>
      </c>
      <c r="B393" s="199" t="s">
        <v>110</v>
      </c>
      <c r="C393" s="199" t="s">
        <v>454</v>
      </c>
      <c r="D393" s="199" t="s">
        <v>455</v>
      </c>
      <c r="E393" s="199" t="s">
        <v>461</v>
      </c>
      <c r="F393" s="199" t="s">
        <v>461</v>
      </c>
    </row>
    <row r="394" spans="1:6" ht="56.25" x14ac:dyDescent="0.2">
      <c r="A394" s="194">
        <v>322</v>
      </c>
      <c r="B394" s="195" t="s">
        <v>112</v>
      </c>
      <c r="C394" s="195" t="s">
        <v>484</v>
      </c>
      <c r="D394" s="195" t="s">
        <v>451</v>
      </c>
      <c r="E394" s="199" t="s">
        <v>533</v>
      </c>
      <c r="F394" s="199" t="s">
        <v>474</v>
      </c>
    </row>
    <row r="395" spans="1:6" ht="33.75" x14ac:dyDescent="0.2">
      <c r="A395" s="198">
        <v>323</v>
      </c>
      <c r="B395" s="199" t="s">
        <v>534</v>
      </c>
      <c r="C395" s="199" t="s">
        <v>523</v>
      </c>
      <c r="D395" s="199" t="s">
        <v>535</v>
      </c>
      <c r="E395" s="199" t="s">
        <v>536</v>
      </c>
      <c r="F395" s="199" t="s">
        <v>537</v>
      </c>
    </row>
    <row r="396" spans="1:6" ht="22.5" x14ac:dyDescent="0.2">
      <c r="A396" s="203">
        <v>330</v>
      </c>
      <c r="B396" s="204" t="s">
        <v>538</v>
      </c>
      <c r="C396" s="204" t="s">
        <v>481</v>
      </c>
      <c r="D396" s="204" t="s">
        <v>539</v>
      </c>
      <c r="E396" s="204" t="s">
        <v>540</v>
      </c>
      <c r="F396" s="204" t="s">
        <v>540</v>
      </c>
    </row>
    <row r="397" spans="1:6" ht="22.5" x14ac:dyDescent="0.2">
      <c r="A397" s="205">
        <v>331</v>
      </c>
      <c r="B397" s="202" t="s">
        <v>541</v>
      </c>
      <c r="C397" s="202" t="s">
        <v>531</v>
      </c>
      <c r="D397" s="202" t="s">
        <v>542</v>
      </c>
      <c r="E397" s="202" t="s">
        <v>543</v>
      </c>
      <c r="F397" s="202" t="s">
        <v>544</v>
      </c>
    </row>
    <row r="398" spans="1:6" ht="33.75" x14ac:dyDescent="0.2">
      <c r="A398" s="205">
        <v>332</v>
      </c>
      <c r="B398" s="202" t="s">
        <v>541</v>
      </c>
      <c r="C398" s="202" t="s">
        <v>545</v>
      </c>
      <c r="D398" s="202" t="s">
        <v>546</v>
      </c>
      <c r="E398" s="202" t="s">
        <v>547</v>
      </c>
      <c r="F398" s="202" t="s">
        <v>548</v>
      </c>
    </row>
    <row r="399" spans="1:6" ht="22.5" x14ac:dyDescent="0.2">
      <c r="A399" s="203" t="s">
        <v>549</v>
      </c>
      <c r="B399" s="204" t="s">
        <v>550</v>
      </c>
      <c r="C399" s="204" t="s">
        <v>448</v>
      </c>
      <c r="D399" s="204" t="s">
        <v>515</v>
      </c>
      <c r="E399" s="204" t="s">
        <v>516</v>
      </c>
      <c r="F399" s="204" t="s">
        <v>517</v>
      </c>
    </row>
    <row r="400" spans="1:6" x14ac:dyDescent="0.2">
      <c r="A400" s="205" t="s">
        <v>551</v>
      </c>
      <c r="B400" s="202" t="s">
        <v>122</v>
      </c>
      <c r="C400" s="202" t="s">
        <v>552</v>
      </c>
      <c r="D400" s="202" t="s">
        <v>455</v>
      </c>
      <c r="E400" s="202" t="s">
        <v>553</v>
      </c>
      <c r="F400" s="202" t="s">
        <v>553</v>
      </c>
    </row>
    <row r="401" spans="1:6" x14ac:dyDescent="0.2">
      <c r="A401" s="203">
        <v>338</v>
      </c>
      <c r="B401" s="204" t="s">
        <v>554</v>
      </c>
      <c r="C401" s="204" t="s">
        <v>478</v>
      </c>
      <c r="D401" s="204" t="s">
        <v>442</v>
      </c>
      <c r="E401" s="202" t="s">
        <v>555</v>
      </c>
      <c r="F401" s="202" t="s">
        <v>555</v>
      </c>
    </row>
    <row r="402" spans="1:6" ht="22.5" x14ac:dyDescent="0.2">
      <c r="A402" s="205">
        <v>341</v>
      </c>
      <c r="B402" s="202" t="s">
        <v>133</v>
      </c>
      <c r="C402" s="202" t="s">
        <v>454</v>
      </c>
      <c r="D402" s="202" t="s">
        <v>442</v>
      </c>
      <c r="E402" s="202" t="s">
        <v>556</v>
      </c>
      <c r="F402" s="202" t="s">
        <v>556</v>
      </c>
    </row>
    <row r="403" spans="1:6" ht="33.75" x14ac:dyDescent="0.2">
      <c r="A403" s="203">
        <v>342</v>
      </c>
      <c r="B403" s="204" t="s">
        <v>557</v>
      </c>
      <c r="C403" s="204" t="s">
        <v>484</v>
      </c>
      <c r="D403" s="204" t="s">
        <v>558</v>
      </c>
      <c r="E403" s="202" t="s">
        <v>505</v>
      </c>
      <c r="F403" s="204" t="s">
        <v>505</v>
      </c>
    </row>
    <row r="404" spans="1:6" ht="33.75" x14ac:dyDescent="0.2">
      <c r="A404" s="205">
        <v>346</v>
      </c>
      <c r="B404" s="202" t="s">
        <v>559</v>
      </c>
      <c r="C404" s="202" t="s">
        <v>478</v>
      </c>
      <c r="D404" s="202" t="s">
        <v>519</v>
      </c>
      <c r="E404" s="202" t="s">
        <v>560</v>
      </c>
      <c r="F404" s="202" t="s">
        <v>521</v>
      </c>
    </row>
    <row r="405" spans="1:6" ht="22.5" x14ac:dyDescent="0.2">
      <c r="A405" s="203" t="s">
        <v>561</v>
      </c>
      <c r="B405" s="204" t="s">
        <v>137</v>
      </c>
      <c r="C405" s="204" t="s">
        <v>484</v>
      </c>
      <c r="D405" s="202" t="s">
        <v>451</v>
      </c>
      <c r="E405" s="202" t="s">
        <v>562</v>
      </c>
      <c r="F405" s="202" t="s">
        <v>562</v>
      </c>
    </row>
    <row r="406" spans="1:6" ht="22.5" x14ac:dyDescent="0.2">
      <c r="A406" s="205">
        <v>354</v>
      </c>
      <c r="B406" s="202" t="s">
        <v>563</v>
      </c>
      <c r="C406" s="202" t="s">
        <v>531</v>
      </c>
      <c r="D406" s="202" t="s">
        <v>564</v>
      </c>
      <c r="E406" s="202" t="s">
        <v>565</v>
      </c>
      <c r="F406" s="202" t="s">
        <v>565</v>
      </c>
    </row>
    <row r="407" spans="1:6" x14ac:dyDescent="0.2">
      <c r="A407" s="203">
        <v>361</v>
      </c>
      <c r="B407" s="204" t="s">
        <v>566</v>
      </c>
      <c r="C407" s="204" t="s">
        <v>523</v>
      </c>
      <c r="D407" s="204" t="s">
        <v>442</v>
      </c>
      <c r="E407" s="204" t="s">
        <v>524</v>
      </c>
      <c r="F407" s="204" t="s">
        <v>524</v>
      </c>
    </row>
    <row r="408" spans="1:6" ht="22.5" x14ac:dyDescent="0.2">
      <c r="A408" s="205">
        <v>362</v>
      </c>
      <c r="B408" s="202" t="s">
        <v>567</v>
      </c>
      <c r="C408" s="202" t="s">
        <v>448</v>
      </c>
      <c r="D408" s="202" t="s">
        <v>442</v>
      </c>
      <c r="E408" s="202" t="s">
        <v>489</v>
      </c>
      <c r="F408" s="202" t="s">
        <v>489</v>
      </c>
    </row>
    <row r="409" spans="1:6" ht="22.5" x14ac:dyDescent="0.2">
      <c r="A409" s="203">
        <v>363</v>
      </c>
      <c r="B409" s="204" t="s">
        <v>174</v>
      </c>
      <c r="C409" s="204" t="s">
        <v>484</v>
      </c>
      <c r="D409" s="204" t="s">
        <v>568</v>
      </c>
      <c r="E409" s="202" t="s">
        <v>569</v>
      </c>
      <c r="F409" s="202" t="s">
        <v>569</v>
      </c>
    </row>
    <row r="410" spans="1:6" ht="45" x14ac:dyDescent="0.2">
      <c r="A410" s="205" t="s">
        <v>570</v>
      </c>
      <c r="B410" s="202" t="s">
        <v>145</v>
      </c>
      <c r="C410" s="202" t="s">
        <v>484</v>
      </c>
      <c r="D410" s="202" t="s">
        <v>451</v>
      </c>
      <c r="E410" s="202" t="s">
        <v>571</v>
      </c>
      <c r="F410" s="202" t="s">
        <v>474</v>
      </c>
    </row>
    <row r="411" spans="1:6" ht="22.5" x14ac:dyDescent="0.2">
      <c r="A411" s="203">
        <v>365</v>
      </c>
      <c r="B411" s="204" t="s">
        <v>572</v>
      </c>
      <c r="C411" s="204" t="s">
        <v>523</v>
      </c>
      <c r="D411" s="204" t="s">
        <v>573</v>
      </c>
      <c r="E411" s="202" t="s">
        <v>574</v>
      </c>
      <c r="F411" s="202" t="s">
        <v>574</v>
      </c>
    </row>
    <row r="412" spans="1:6" x14ac:dyDescent="0.2">
      <c r="A412" s="205">
        <v>367</v>
      </c>
      <c r="B412" s="202" t="s">
        <v>179</v>
      </c>
      <c r="C412" s="202" t="s">
        <v>454</v>
      </c>
      <c r="D412" s="202" t="s">
        <v>455</v>
      </c>
      <c r="E412" s="202" t="s">
        <v>461</v>
      </c>
      <c r="F412" s="202" t="s">
        <v>461</v>
      </c>
    </row>
    <row r="413" spans="1:6" ht="33.75" x14ac:dyDescent="0.2">
      <c r="A413" s="203">
        <v>368</v>
      </c>
      <c r="B413" s="204" t="s">
        <v>575</v>
      </c>
      <c r="C413" s="204" t="s">
        <v>478</v>
      </c>
      <c r="D413" s="204" t="s">
        <v>576</v>
      </c>
      <c r="E413" s="202" t="s">
        <v>577</v>
      </c>
      <c r="F413" s="202" t="s">
        <v>578</v>
      </c>
    </row>
    <row r="414" spans="1:6" ht="33.75" x14ac:dyDescent="0.2">
      <c r="A414" s="205">
        <v>369</v>
      </c>
      <c r="B414" s="202" t="s">
        <v>579</v>
      </c>
      <c r="C414" s="202" t="s">
        <v>523</v>
      </c>
      <c r="D414" s="202" t="s">
        <v>504</v>
      </c>
      <c r="E414" s="202" t="s">
        <v>505</v>
      </c>
      <c r="F414" s="202" t="s">
        <v>505</v>
      </c>
    </row>
    <row r="415" spans="1:6" ht="22.5" x14ac:dyDescent="0.2">
      <c r="A415" s="205">
        <v>373</v>
      </c>
      <c r="B415" s="202" t="s">
        <v>580</v>
      </c>
      <c r="C415" s="202" t="s">
        <v>481</v>
      </c>
      <c r="D415" s="202" t="s">
        <v>581</v>
      </c>
      <c r="E415" s="202" t="s">
        <v>582</v>
      </c>
      <c r="F415" s="202" t="s">
        <v>583</v>
      </c>
    </row>
    <row r="416" spans="1:6" x14ac:dyDescent="0.2">
      <c r="A416" s="205">
        <v>379</v>
      </c>
      <c r="B416" s="202" t="s">
        <v>584</v>
      </c>
      <c r="C416" s="202" t="s">
        <v>484</v>
      </c>
      <c r="D416" s="202" t="s">
        <v>585</v>
      </c>
      <c r="E416" s="202"/>
      <c r="F416" s="202" t="s">
        <v>586</v>
      </c>
    </row>
    <row r="417" spans="1:6" ht="33.75" x14ac:dyDescent="0.2">
      <c r="A417" s="205" t="s">
        <v>587</v>
      </c>
      <c r="B417" s="202" t="s">
        <v>126</v>
      </c>
      <c r="C417" s="202" t="s">
        <v>552</v>
      </c>
      <c r="D417" s="202" t="s">
        <v>451</v>
      </c>
      <c r="E417" s="202" t="s">
        <v>588</v>
      </c>
      <c r="F417" s="202" t="s">
        <v>588</v>
      </c>
    </row>
    <row r="418" spans="1:6" ht="45" x14ac:dyDescent="0.2">
      <c r="A418" s="205" t="s">
        <v>589</v>
      </c>
      <c r="B418" s="202" t="s">
        <v>154</v>
      </c>
      <c r="C418" s="202" t="s">
        <v>484</v>
      </c>
      <c r="D418" s="202" t="s">
        <v>455</v>
      </c>
      <c r="E418" s="202" t="s">
        <v>590</v>
      </c>
      <c r="F418" s="202" t="s">
        <v>562</v>
      </c>
    </row>
    <row r="419" spans="1:6" ht="33.75" x14ac:dyDescent="0.2">
      <c r="A419" s="205">
        <v>383</v>
      </c>
      <c r="B419" s="202" t="s">
        <v>591</v>
      </c>
      <c r="C419" s="202" t="s">
        <v>545</v>
      </c>
      <c r="D419" s="202" t="s">
        <v>451</v>
      </c>
      <c r="E419" s="202" t="s">
        <v>592</v>
      </c>
      <c r="F419" s="202" t="s">
        <v>593</v>
      </c>
    </row>
    <row r="420" spans="1:6" ht="56.25" x14ac:dyDescent="0.2">
      <c r="A420" s="205">
        <v>392</v>
      </c>
      <c r="B420" s="202" t="s">
        <v>186</v>
      </c>
      <c r="C420" s="202" t="s">
        <v>441</v>
      </c>
      <c r="D420" s="202" t="s">
        <v>451</v>
      </c>
      <c r="E420" s="202" t="s">
        <v>594</v>
      </c>
      <c r="F420" s="202" t="s">
        <v>595</v>
      </c>
    </row>
    <row r="421" spans="1:6" ht="33.75" x14ac:dyDescent="0.2">
      <c r="A421" s="205">
        <v>393</v>
      </c>
      <c r="B421" s="202" t="s">
        <v>596</v>
      </c>
      <c r="C421" s="202" t="s">
        <v>484</v>
      </c>
      <c r="D421" s="202" t="s">
        <v>558</v>
      </c>
      <c r="E421" s="202" t="s">
        <v>505</v>
      </c>
      <c r="F421" s="202" t="s">
        <v>505</v>
      </c>
    </row>
    <row r="422" spans="1:6" ht="33.75" x14ac:dyDescent="0.2">
      <c r="A422" s="205">
        <v>396</v>
      </c>
      <c r="B422" s="202" t="s">
        <v>597</v>
      </c>
      <c r="C422" s="202" t="s">
        <v>523</v>
      </c>
      <c r="D422" s="202" t="s">
        <v>598</v>
      </c>
      <c r="E422" s="202" t="s">
        <v>599</v>
      </c>
      <c r="F422" s="202" t="s">
        <v>599</v>
      </c>
    </row>
    <row r="423" spans="1:6" ht="56.25" x14ac:dyDescent="0.2">
      <c r="A423" s="205" t="s">
        <v>600</v>
      </c>
      <c r="B423" s="202" t="s">
        <v>164</v>
      </c>
      <c r="C423" s="202" t="s">
        <v>484</v>
      </c>
      <c r="D423" s="202" t="s">
        <v>455</v>
      </c>
      <c r="E423" s="202" t="s">
        <v>601</v>
      </c>
      <c r="F423" s="202" t="s">
        <v>562</v>
      </c>
    </row>
    <row r="424" spans="1:6" ht="33.75" x14ac:dyDescent="0.2">
      <c r="A424" s="205">
        <v>405</v>
      </c>
      <c r="B424" s="206">
        <v>38393</v>
      </c>
      <c r="C424" s="202" t="s">
        <v>484</v>
      </c>
      <c r="D424" s="202" t="s">
        <v>442</v>
      </c>
      <c r="E424" s="202" t="s">
        <v>602</v>
      </c>
      <c r="F424" s="202" t="s">
        <v>602</v>
      </c>
    </row>
    <row r="425" spans="1:6" ht="33.75" x14ac:dyDescent="0.2">
      <c r="A425" s="203">
        <v>410</v>
      </c>
      <c r="B425" s="207">
        <v>38454</v>
      </c>
      <c r="C425" s="208" t="s">
        <v>484</v>
      </c>
      <c r="D425" s="208" t="s">
        <v>558</v>
      </c>
      <c r="E425" s="208" t="s">
        <v>505</v>
      </c>
      <c r="F425" s="208" t="s">
        <v>505</v>
      </c>
    </row>
    <row r="426" spans="1:6" ht="22.5" x14ac:dyDescent="0.2">
      <c r="A426" s="205">
        <v>412</v>
      </c>
      <c r="B426" s="206">
        <v>38470</v>
      </c>
      <c r="C426" s="202" t="s">
        <v>478</v>
      </c>
      <c r="D426" s="202" t="s">
        <v>603</v>
      </c>
      <c r="E426" s="202" t="s">
        <v>604</v>
      </c>
      <c r="F426" s="202" t="s">
        <v>604</v>
      </c>
    </row>
    <row r="427" spans="1:6" ht="33.75" x14ac:dyDescent="0.2">
      <c r="A427" s="205">
        <v>414</v>
      </c>
      <c r="B427" s="206">
        <v>38498</v>
      </c>
      <c r="C427" s="202" t="s">
        <v>523</v>
      </c>
      <c r="D427" s="202" t="s">
        <v>605</v>
      </c>
      <c r="E427" s="202" t="s">
        <v>606</v>
      </c>
      <c r="F427" s="202" t="s">
        <v>606</v>
      </c>
    </row>
    <row r="428" spans="1:6" x14ac:dyDescent="0.2">
      <c r="A428" s="205">
        <v>420</v>
      </c>
      <c r="B428" s="206">
        <v>38526</v>
      </c>
      <c r="C428" s="202" t="s">
        <v>454</v>
      </c>
      <c r="D428" s="202" t="s">
        <v>442</v>
      </c>
      <c r="E428" s="202" t="s">
        <v>461</v>
      </c>
      <c r="F428" s="202" t="s">
        <v>461</v>
      </c>
    </row>
    <row r="429" spans="1:6" ht="22.5" x14ac:dyDescent="0.2">
      <c r="A429" s="205">
        <v>424</v>
      </c>
      <c r="B429" s="206">
        <v>38553</v>
      </c>
      <c r="C429" s="206" t="s">
        <v>448</v>
      </c>
      <c r="D429" s="204" t="s">
        <v>515</v>
      </c>
      <c r="E429" s="204" t="s">
        <v>516</v>
      </c>
      <c r="F429" s="204" t="s">
        <v>517</v>
      </c>
    </row>
    <row r="430" spans="1:6" x14ac:dyDescent="0.2">
      <c r="A430" s="205" t="s">
        <v>607</v>
      </c>
      <c r="B430" s="206">
        <v>38559</v>
      </c>
      <c r="C430" s="202" t="s">
        <v>552</v>
      </c>
      <c r="D430" s="202" t="s">
        <v>455</v>
      </c>
      <c r="E430" s="202" t="s">
        <v>608</v>
      </c>
      <c r="F430" s="202" t="s">
        <v>608</v>
      </c>
    </row>
    <row r="431" spans="1:6" ht="22.5" x14ac:dyDescent="0.2">
      <c r="A431" s="205">
        <v>430</v>
      </c>
      <c r="B431" s="206">
        <v>38576</v>
      </c>
      <c r="C431" s="206" t="s">
        <v>448</v>
      </c>
      <c r="D431" s="202" t="s">
        <v>609</v>
      </c>
      <c r="E431" s="202" t="s">
        <v>610</v>
      </c>
      <c r="F431" s="202" t="s">
        <v>517</v>
      </c>
    </row>
    <row r="432" spans="1:6" ht="33.75" x14ac:dyDescent="0.2">
      <c r="A432" s="205">
        <v>436</v>
      </c>
      <c r="B432" s="206">
        <v>38638</v>
      </c>
      <c r="C432" s="202" t="s">
        <v>523</v>
      </c>
      <c r="D432" s="202" t="s">
        <v>535</v>
      </c>
      <c r="E432" s="202" t="s">
        <v>536</v>
      </c>
      <c r="F432" s="202" t="s">
        <v>537</v>
      </c>
    </row>
    <row r="433" spans="1:6" ht="45" x14ac:dyDescent="0.2">
      <c r="A433" s="205" t="s">
        <v>611</v>
      </c>
      <c r="B433" s="206">
        <v>38649</v>
      </c>
      <c r="C433" s="202" t="s">
        <v>484</v>
      </c>
      <c r="D433" s="202" t="s">
        <v>455</v>
      </c>
      <c r="E433" s="202" t="s">
        <v>612</v>
      </c>
      <c r="F433" s="202" t="s">
        <v>562</v>
      </c>
    </row>
    <row r="434" spans="1:6" ht="33.75" x14ac:dyDescent="0.2">
      <c r="A434" s="205">
        <v>441</v>
      </c>
      <c r="B434" s="206">
        <v>38673</v>
      </c>
      <c r="C434" s="202" t="s">
        <v>523</v>
      </c>
      <c r="D434" s="208" t="s">
        <v>558</v>
      </c>
      <c r="E434" s="208" t="s">
        <v>505</v>
      </c>
      <c r="F434" s="208" t="s">
        <v>505</v>
      </c>
    </row>
    <row r="435" spans="1:6" ht="33.75" x14ac:dyDescent="0.2">
      <c r="A435" s="205">
        <v>442</v>
      </c>
      <c r="B435" s="206">
        <v>38677</v>
      </c>
      <c r="C435" s="202" t="s">
        <v>478</v>
      </c>
      <c r="D435" s="202" t="s">
        <v>613</v>
      </c>
      <c r="E435" s="202" t="s">
        <v>614</v>
      </c>
      <c r="F435" s="202" t="s">
        <v>614</v>
      </c>
    </row>
    <row r="436" spans="1:6" ht="213.75" x14ac:dyDescent="0.2">
      <c r="A436" s="205">
        <v>449</v>
      </c>
      <c r="B436" s="206">
        <v>38716</v>
      </c>
      <c r="C436" s="202" t="s">
        <v>441</v>
      </c>
      <c r="D436" s="202" t="s">
        <v>451</v>
      </c>
      <c r="E436" s="209" t="s">
        <v>615</v>
      </c>
      <c r="F436" s="202" t="s">
        <v>616</v>
      </c>
    </row>
    <row r="437" spans="1:6" ht="33.75" x14ac:dyDescent="0.2">
      <c r="A437" s="205" t="s">
        <v>617</v>
      </c>
      <c r="B437" s="206">
        <v>38734</v>
      </c>
      <c r="C437" s="202" t="s">
        <v>478</v>
      </c>
      <c r="D437" s="202" t="s">
        <v>519</v>
      </c>
      <c r="E437" s="202" t="s">
        <v>560</v>
      </c>
      <c r="F437" s="202" t="s">
        <v>521</v>
      </c>
    </row>
    <row r="438" spans="1:6" ht="22.5" x14ac:dyDescent="0.2">
      <c r="A438" s="205">
        <v>455</v>
      </c>
      <c r="B438" s="206">
        <v>38769</v>
      </c>
      <c r="C438" s="202" t="s">
        <v>618</v>
      </c>
      <c r="D438" s="202" t="s">
        <v>619</v>
      </c>
      <c r="E438" s="202" t="s">
        <v>620</v>
      </c>
      <c r="F438" s="202" t="s">
        <v>620</v>
      </c>
    </row>
    <row r="439" spans="1:6" ht="33.75" x14ac:dyDescent="0.2">
      <c r="A439" s="205">
        <v>458</v>
      </c>
      <c r="B439" s="206">
        <v>38792</v>
      </c>
      <c r="C439" s="208" t="s">
        <v>621</v>
      </c>
      <c r="D439" s="202" t="s">
        <v>558</v>
      </c>
      <c r="E439" s="208" t="s">
        <v>505</v>
      </c>
      <c r="F439" s="208" t="s">
        <v>505</v>
      </c>
    </row>
    <row r="440" spans="1:6" x14ac:dyDescent="0.2">
      <c r="A440" s="205">
        <v>460</v>
      </c>
      <c r="B440" s="206">
        <v>38812</v>
      </c>
      <c r="C440" s="202" t="s">
        <v>454</v>
      </c>
      <c r="D440" s="202" t="s">
        <v>455</v>
      </c>
      <c r="E440" s="202" t="s">
        <v>553</v>
      </c>
      <c r="F440" s="202" t="s">
        <v>553</v>
      </c>
    </row>
    <row r="441" spans="1:6" ht="78.75" x14ac:dyDescent="0.2">
      <c r="A441" s="205">
        <v>462</v>
      </c>
      <c r="B441" s="206">
        <v>38818</v>
      </c>
      <c r="C441" s="202" t="s">
        <v>478</v>
      </c>
      <c r="D441" s="202" t="s">
        <v>622</v>
      </c>
      <c r="E441" s="202" t="s">
        <v>623</v>
      </c>
      <c r="F441" s="202" t="s">
        <v>624</v>
      </c>
    </row>
    <row r="442" spans="1:6" ht="33.75" x14ac:dyDescent="0.2">
      <c r="A442" s="205">
        <v>471</v>
      </c>
      <c r="B442" s="206">
        <v>38960</v>
      </c>
      <c r="C442" s="202" t="s">
        <v>478</v>
      </c>
      <c r="D442" s="202" t="s">
        <v>625</v>
      </c>
      <c r="E442" s="202" t="s">
        <v>626</v>
      </c>
      <c r="F442" s="202" t="s">
        <v>626</v>
      </c>
    </row>
    <row r="443" spans="1:6" ht="33.75" x14ac:dyDescent="0.2">
      <c r="A443" s="205">
        <v>472</v>
      </c>
      <c r="B443" s="206">
        <v>38973</v>
      </c>
      <c r="C443" s="202" t="s">
        <v>552</v>
      </c>
      <c r="D443" s="204" t="s">
        <v>504</v>
      </c>
      <c r="E443" s="204" t="s">
        <v>505</v>
      </c>
      <c r="F443" s="204" t="s">
        <v>505</v>
      </c>
    </row>
    <row r="444" spans="1:6" ht="22.5" x14ac:dyDescent="0.2">
      <c r="A444" s="205">
        <v>473</v>
      </c>
      <c r="B444" s="206">
        <v>38986</v>
      </c>
      <c r="C444" s="202" t="s">
        <v>478</v>
      </c>
      <c r="D444" s="202" t="s">
        <v>627</v>
      </c>
      <c r="E444" s="202" t="s">
        <v>628</v>
      </c>
      <c r="F444" s="202" t="s">
        <v>628</v>
      </c>
    </row>
    <row r="445" spans="1:6" ht="22.5" x14ac:dyDescent="0.2">
      <c r="A445" s="205">
        <v>486</v>
      </c>
      <c r="B445" s="206" t="s">
        <v>231</v>
      </c>
      <c r="C445" s="202" t="s">
        <v>552</v>
      </c>
      <c r="D445" s="202" t="s">
        <v>455</v>
      </c>
      <c r="E445" s="202" t="s">
        <v>629</v>
      </c>
      <c r="F445" s="202" t="s">
        <v>629</v>
      </c>
    </row>
    <row r="446" spans="1:6" ht="45" x14ac:dyDescent="0.2">
      <c r="A446" s="205" t="s">
        <v>630</v>
      </c>
      <c r="B446" s="206" t="s">
        <v>216</v>
      </c>
      <c r="C446" s="202" t="s">
        <v>484</v>
      </c>
      <c r="D446" s="202" t="s">
        <v>455</v>
      </c>
      <c r="E446" s="202" t="s">
        <v>612</v>
      </c>
      <c r="F446" s="202" t="s">
        <v>562</v>
      </c>
    </row>
    <row r="447" spans="1:6" ht="33.75" x14ac:dyDescent="0.2">
      <c r="A447" s="205" t="s">
        <v>631</v>
      </c>
      <c r="B447" s="206" t="s">
        <v>632</v>
      </c>
      <c r="C447" s="202" t="s">
        <v>478</v>
      </c>
      <c r="D447" s="202" t="s">
        <v>576</v>
      </c>
      <c r="E447" s="202" t="s">
        <v>577</v>
      </c>
      <c r="F447" s="202" t="s">
        <v>578</v>
      </c>
    </row>
    <row r="448" spans="1:6" x14ac:dyDescent="0.2">
      <c r="A448" s="205" t="s">
        <v>633</v>
      </c>
      <c r="B448" s="206" t="s">
        <v>237</v>
      </c>
      <c r="C448" s="202" t="s">
        <v>454</v>
      </c>
      <c r="D448" s="202" t="s">
        <v>455</v>
      </c>
      <c r="E448" s="202" t="s">
        <v>553</v>
      </c>
      <c r="F448" s="202" t="s">
        <v>553</v>
      </c>
    </row>
    <row r="449" spans="1:6" ht="56.25" x14ac:dyDescent="0.2">
      <c r="A449" s="205">
        <v>496</v>
      </c>
      <c r="B449" s="206" t="s">
        <v>634</v>
      </c>
      <c r="C449" s="202" t="s">
        <v>478</v>
      </c>
      <c r="D449" s="202" t="s">
        <v>635</v>
      </c>
      <c r="E449" s="202" t="s">
        <v>636</v>
      </c>
      <c r="F449" s="202" t="s">
        <v>637</v>
      </c>
    </row>
    <row r="450" spans="1:6" ht="33.75" x14ac:dyDescent="0.2">
      <c r="A450" s="205" t="s">
        <v>638</v>
      </c>
      <c r="B450" s="206" t="s">
        <v>639</v>
      </c>
      <c r="C450" s="202" t="s">
        <v>478</v>
      </c>
      <c r="D450" s="202" t="s">
        <v>640</v>
      </c>
      <c r="E450" s="199" t="s">
        <v>520</v>
      </c>
      <c r="F450" s="202" t="s">
        <v>521</v>
      </c>
    </row>
    <row r="451" spans="1:6" ht="33.75" x14ac:dyDescent="0.2">
      <c r="A451" s="205">
        <v>501</v>
      </c>
      <c r="B451" s="206" t="s">
        <v>265</v>
      </c>
      <c r="C451" s="202" t="s">
        <v>441</v>
      </c>
      <c r="D451" s="202" t="s">
        <v>451</v>
      </c>
      <c r="E451" s="202" t="s">
        <v>641</v>
      </c>
      <c r="F451" s="202" t="s">
        <v>616</v>
      </c>
    </row>
    <row r="452" spans="1:6" ht="33.75" x14ac:dyDescent="0.2">
      <c r="A452" s="205" t="s">
        <v>642</v>
      </c>
      <c r="B452" s="206" t="s">
        <v>639</v>
      </c>
      <c r="C452" s="202" t="s">
        <v>478</v>
      </c>
      <c r="D452" s="202" t="s">
        <v>576</v>
      </c>
      <c r="E452" s="202" t="s">
        <v>577</v>
      </c>
      <c r="F452" s="202" t="s">
        <v>578</v>
      </c>
    </row>
    <row r="453" spans="1:6" x14ac:dyDescent="0.2">
      <c r="A453" s="205">
        <v>510</v>
      </c>
      <c r="B453" s="206" t="s">
        <v>271</v>
      </c>
      <c r="C453" s="202" t="s">
        <v>454</v>
      </c>
      <c r="D453" s="202" t="s">
        <v>455</v>
      </c>
      <c r="E453" s="202" t="s">
        <v>461</v>
      </c>
      <c r="F453" s="202" t="s">
        <v>461</v>
      </c>
    </row>
    <row r="454" spans="1:6" ht="33.75" x14ac:dyDescent="0.2">
      <c r="A454" s="205">
        <v>511</v>
      </c>
      <c r="B454" s="206" t="s">
        <v>643</v>
      </c>
      <c r="C454" s="202" t="s">
        <v>523</v>
      </c>
      <c r="D454" s="202" t="s">
        <v>535</v>
      </c>
      <c r="E454" s="202" t="s">
        <v>536</v>
      </c>
      <c r="F454" s="202" t="s">
        <v>537</v>
      </c>
    </row>
    <row r="455" spans="1:6" ht="22.5" x14ac:dyDescent="0.2">
      <c r="A455" s="205">
        <v>514</v>
      </c>
      <c r="B455" s="206" t="s">
        <v>280</v>
      </c>
      <c r="C455" s="202" t="s">
        <v>523</v>
      </c>
      <c r="D455" s="202" t="s">
        <v>644</v>
      </c>
      <c r="E455" s="202"/>
      <c r="F455" s="202" t="s">
        <v>279</v>
      </c>
    </row>
    <row r="456" spans="1:6" x14ac:dyDescent="0.2">
      <c r="A456" s="205" t="s">
        <v>645</v>
      </c>
      <c r="B456" s="206" t="s">
        <v>246</v>
      </c>
      <c r="C456" s="202" t="s">
        <v>454</v>
      </c>
      <c r="D456" s="202" t="s">
        <v>455</v>
      </c>
      <c r="E456" s="202" t="s">
        <v>608</v>
      </c>
      <c r="F456" s="202" t="s">
        <v>608</v>
      </c>
    </row>
    <row r="457" spans="1:6" ht="33.75" x14ac:dyDescent="0.2">
      <c r="A457" s="205">
        <v>519</v>
      </c>
      <c r="B457" s="206" t="s">
        <v>646</v>
      </c>
      <c r="C457" s="202" t="s">
        <v>478</v>
      </c>
      <c r="D457" s="202" t="s">
        <v>605</v>
      </c>
      <c r="E457" s="202" t="s">
        <v>606</v>
      </c>
      <c r="F457" s="202" t="s">
        <v>606</v>
      </c>
    </row>
    <row r="458" spans="1:6" ht="22.5" x14ac:dyDescent="0.2">
      <c r="A458" s="205">
        <v>523</v>
      </c>
      <c r="B458" s="206" t="s">
        <v>234</v>
      </c>
      <c r="C458" s="202" t="s">
        <v>552</v>
      </c>
      <c r="D458" s="202" t="s">
        <v>455</v>
      </c>
      <c r="E458" s="202" t="s">
        <v>629</v>
      </c>
      <c r="F458" s="202" t="s">
        <v>629</v>
      </c>
    </row>
    <row r="459" spans="1:6" ht="56.25" x14ac:dyDescent="0.2">
      <c r="A459" s="205">
        <v>524</v>
      </c>
      <c r="B459" s="206" t="s">
        <v>647</v>
      </c>
      <c r="C459" s="202" t="s">
        <v>478</v>
      </c>
      <c r="D459" s="202" t="s">
        <v>635</v>
      </c>
      <c r="E459" s="202" t="s">
        <v>636</v>
      </c>
      <c r="F459" s="202" t="s">
        <v>637</v>
      </c>
    </row>
    <row r="460" spans="1:6" ht="22.5" x14ac:dyDescent="0.2">
      <c r="A460" s="205">
        <v>536</v>
      </c>
      <c r="B460" s="206" t="s">
        <v>286</v>
      </c>
      <c r="C460" s="202" t="s">
        <v>523</v>
      </c>
      <c r="D460" s="202" t="s">
        <v>455</v>
      </c>
      <c r="E460" s="202" t="s">
        <v>648</v>
      </c>
      <c r="F460" s="202" t="s">
        <v>608</v>
      </c>
    </row>
    <row r="461" spans="1:6" ht="90" x14ac:dyDescent="0.2">
      <c r="A461" s="205">
        <v>554</v>
      </c>
      <c r="B461" s="206" t="s">
        <v>649</v>
      </c>
      <c r="C461" s="202" t="s">
        <v>650</v>
      </c>
      <c r="D461" s="202" t="s">
        <v>651</v>
      </c>
      <c r="E461" s="202" t="s">
        <v>652</v>
      </c>
      <c r="F461" s="202" t="s">
        <v>305</v>
      </c>
    </row>
    <row r="462" spans="1:6" ht="33.75" x14ac:dyDescent="0.2">
      <c r="A462" s="205">
        <v>557</v>
      </c>
      <c r="B462" s="206" t="s">
        <v>293</v>
      </c>
      <c r="C462" s="202" t="s">
        <v>441</v>
      </c>
      <c r="D462" s="202" t="s">
        <v>451</v>
      </c>
      <c r="E462" s="202" t="s">
        <v>653</v>
      </c>
      <c r="F462" s="202" t="s">
        <v>654</v>
      </c>
    </row>
    <row r="463" spans="1:6" ht="22.5" x14ac:dyDescent="0.2">
      <c r="A463" s="205">
        <v>571</v>
      </c>
      <c r="B463" s="206" t="s">
        <v>655</v>
      </c>
      <c r="C463" s="202" t="s">
        <v>478</v>
      </c>
      <c r="D463" s="202" t="s">
        <v>656</v>
      </c>
      <c r="E463" s="202" t="s">
        <v>657</v>
      </c>
      <c r="F463" s="202" t="s">
        <v>657</v>
      </c>
    </row>
    <row r="464" spans="1:6" x14ac:dyDescent="0.2">
      <c r="A464" s="205">
        <v>582</v>
      </c>
      <c r="B464" s="206" t="s">
        <v>299</v>
      </c>
      <c r="C464" s="202" t="s">
        <v>454</v>
      </c>
      <c r="D464" s="202" t="s">
        <v>455</v>
      </c>
      <c r="E464" s="202" t="s">
        <v>461</v>
      </c>
      <c r="F464" s="202" t="s">
        <v>461</v>
      </c>
    </row>
    <row r="465" spans="1:6" x14ac:dyDescent="0.2">
      <c r="A465" s="205" t="s">
        <v>658</v>
      </c>
      <c r="B465" s="206" t="s">
        <v>257</v>
      </c>
      <c r="C465" s="202" t="s">
        <v>454</v>
      </c>
      <c r="D465" s="202" t="s">
        <v>455</v>
      </c>
      <c r="E465" s="202" t="s">
        <v>608</v>
      </c>
      <c r="F465" s="202" t="s">
        <v>608</v>
      </c>
    </row>
    <row r="466" spans="1:6" x14ac:dyDescent="0.2">
      <c r="A466" s="205">
        <v>602</v>
      </c>
      <c r="B466" s="206" t="s">
        <v>659</v>
      </c>
      <c r="C466" s="202" t="s">
        <v>478</v>
      </c>
      <c r="D466" s="202" t="s">
        <v>519</v>
      </c>
      <c r="E466" s="202" t="s">
        <v>660</v>
      </c>
      <c r="F466" s="202" t="s">
        <v>521</v>
      </c>
    </row>
    <row r="467" spans="1:6" ht="22.5" x14ac:dyDescent="0.2">
      <c r="A467" s="205">
        <v>607</v>
      </c>
      <c r="B467" s="206" t="s">
        <v>301</v>
      </c>
      <c r="C467" s="202" t="s">
        <v>523</v>
      </c>
      <c r="D467" s="202" t="s">
        <v>661</v>
      </c>
      <c r="E467" s="202" t="s">
        <v>662</v>
      </c>
      <c r="F467" s="202" t="s">
        <v>662</v>
      </c>
    </row>
    <row r="468" spans="1:6" ht="22.5" x14ac:dyDescent="0.2">
      <c r="A468" s="205">
        <v>612</v>
      </c>
      <c r="B468" s="206" t="s">
        <v>306</v>
      </c>
      <c r="C468" s="202" t="s">
        <v>478</v>
      </c>
      <c r="D468" s="202" t="s">
        <v>663</v>
      </c>
      <c r="E468" s="202" t="s">
        <v>614</v>
      </c>
      <c r="F468" s="202" t="s">
        <v>614</v>
      </c>
    </row>
    <row r="469" spans="1:6" ht="78.75" x14ac:dyDescent="0.2">
      <c r="A469" s="205">
        <v>614</v>
      </c>
      <c r="B469" s="206" t="s">
        <v>309</v>
      </c>
      <c r="C469" s="202" t="s">
        <v>478</v>
      </c>
      <c r="D469" s="202" t="s">
        <v>664</v>
      </c>
      <c r="E469" s="202" t="s">
        <v>665</v>
      </c>
      <c r="F469" s="202" t="s">
        <v>578</v>
      </c>
    </row>
    <row r="470" spans="1:6" ht="45" x14ac:dyDescent="0.2">
      <c r="A470" s="205">
        <v>626</v>
      </c>
      <c r="B470" s="206" t="s">
        <v>313</v>
      </c>
      <c r="C470" s="202" t="s">
        <v>448</v>
      </c>
      <c r="D470" s="202" t="s">
        <v>666</v>
      </c>
      <c r="E470" s="202" t="s">
        <v>667</v>
      </c>
      <c r="F470" s="202" t="s">
        <v>517</v>
      </c>
    </row>
    <row r="471" spans="1:6" ht="22.5" x14ac:dyDescent="0.2">
      <c r="A471" s="205">
        <v>628</v>
      </c>
      <c r="B471" s="206" t="s">
        <v>317</v>
      </c>
      <c r="C471" s="202" t="s">
        <v>478</v>
      </c>
      <c r="D471" s="202" t="s">
        <v>668</v>
      </c>
      <c r="E471" s="202" t="s">
        <v>669</v>
      </c>
      <c r="F471" s="202" t="s">
        <v>669</v>
      </c>
    </row>
    <row r="472" spans="1:6" ht="22.5" x14ac:dyDescent="0.2">
      <c r="A472" s="205">
        <v>631</v>
      </c>
      <c r="B472" s="206" t="s">
        <v>320</v>
      </c>
      <c r="C472" s="202" t="s">
        <v>478</v>
      </c>
      <c r="D472" s="202" t="s">
        <v>627</v>
      </c>
      <c r="E472" s="202" t="s">
        <v>670</v>
      </c>
      <c r="F472" s="202" t="s">
        <v>670</v>
      </c>
    </row>
    <row r="473" spans="1:6" ht="22.5" x14ac:dyDescent="0.2">
      <c r="A473" s="205">
        <v>634</v>
      </c>
      <c r="B473" s="206" t="s">
        <v>671</v>
      </c>
      <c r="C473" s="202" t="s">
        <v>523</v>
      </c>
      <c r="D473" s="202" t="s">
        <v>672</v>
      </c>
      <c r="E473" s="202" t="s">
        <v>673</v>
      </c>
      <c r="F473" s="202" t="s">
        <v>279</v>
      </c>
    </row>
    <row r="474" spans="1:6" ht="78.75" x14ac:dyDescent="0.2">
      <c r="A474" s="205">
        <v>657</v>
      </c>
      <c r="B474" s="206" t="s">
        <v>320</v>
      </c>
      <c r="C474" s="202" t="s">
        <v>478</v>
      </c>
      <c r="D474" s="202" t="s">
        <v>664</v>
      </c>
      <c r="E474" s="202" t="s">
        <v>665</v>
      </c>
      <c r="F474" s="202" t="s">
        <v>578</v>
      </c>
    </row>
    <row r="475" spans="1:6" ht="22.5" x14ac:dyDescent="0.2">
      <c r="A475" s="205">
        <v>658</v>
      </c>
      <c r="B475" s="206" t="s">
        <v>328</v>
      </c>
      <c r="C475" s="202" t="s">
        <v>523</v>
      </c>
      <c r="D475" s="202" t="s">
        <v>573</v>
      </c>
      <c r="E475" s="202" t="s">
        <v>574</v>
      </c>
      <c r="F475" s="202" t="s">
        <v>574</v>
      </c>
    </row>
    <row r="476" spans="1:6" ht="22.5" x14ac:dyDescent="0.2">
      <c r="A476" s="205">
        <v>693</v>
      </c>
      <c r="B476" s="206" t="s">
        <v>332</v>
      </c>
      <c r="C476" s="202" t="s">
        <v>484</v>
      </c>
      <c r="D476" s="202" t="s">
        <v>674</v>
      </c>
      <c r="E476" s="202" t="s">
        <v>675</v>
      </c>
      <c r="F476" s="202" t="s">
        <v>676</v>
      </c>
    </row>
    <row r="477" spans="1:6" ht="67.5" x14ac:dyDescent="0.2">
      <c r="A477" s="205">
        <v>707</v>
      </c>
      <c r="B477" s="206" t="s">
        <v>677</v>
      </c>
      <c r="C477" s="202" t="s">
        <v>523</v>
      </c>
      <c r="D477" s="202" t="s">
        <v>678</v>
      </c>
      <c r="E477" s="202" t="s">
        <v>679</v>
      </c>
      <c r="F477" s="202" t="s">
        <v>679</v>
      </c>
    </row>
    <row r="478" spans="1:6" ht="67.5" x14ac:dyDescent="0.2">
      <c r="A478" s="205">
        <v>734</v>
      </c>
      <c r="B478" s="206" t="s">
        <v>680</v>
      </c>
      <c r="C478" s="202" t="s">
        <v>484</v>
      </c>
      <c r="D478" s="202" t="s">
        <v>681</v>
      </c>
      <c r="E478" s="202" t="s">
        <v>675</v>
      </c>
      <c r="F478" s="202" t="s">
        <v>676</v>
      </c>
    </row>
    <row r="479" spans="1:6" ht="22.5" x14ac:dyDescent="0.2">
      <c r="A479" s="205">
        <v>779</v>
      </c>
      <c r="B479" s="206" t="s">
        <v>719</v>
      </c>
      <c r="C479" s="202" t="s">
        <v>478</v>
      </c>
      <c r="D479" s="202" t="s">
        <v>627</v>
      </c>
      <c r="E479" s="202" t="s">
        <v>670</v>
      </c>
      <c r="F479" s="202" t="s">
        <v>670</v>
      </c>
    </row>
    <row r="480" spans="1:6" x14ac:dyDescent="0.2">
      <c r="A480" s="203"/>
      <c r="B480" s="207"/>
      <c r="C480" s="204"/>
      <c r="D480" s="204"/>
      <c r="E480" s="204"/>
      <c r="F480" s="204"/>
    </row>
    <row r="481" spans="1:6" x14ac:dyDescent="0.2">
      <c r="A481" s="93" t="s">
        <v>682</v>
      </c>
      <c r="B481" s="210" t="s">
        <v>683</v>
      </c>
      <c r="C481" s="94"/>
      <c r="D481" s="94"/>
      <c r="E481" s="197"/>
      <c r="F481" s="94"/>
    </row>
    <row r="482" spans="1:6" x14ac:dyDescent="0.2">
      <c r="A482" s="93" t="s">
        <v>684</v>
      </c>
      <c r="B482" s="94" t="s">
        <v>455</v>
      </c>
      <c r="C482" s="94"/>
      <c r="D482" s="94"/>
      <c r="E482" s="204"/>
      <c r="F482" s="94"/>
    </row>
    <row r="483" spans="1:6" x14ac:dyDescent="0.2">
      <c r="A483" s="93" t="s">
        <v>685</v>
      </c>
      <c r="B483" s="210" t="s">
        <v>442</v>
      </c>
      <c r="C483" s="94"/>
      <c r="D483" s="94"/>
      <c r="E483" s="94"/>
      <c r="F483" s="94"/>
    </row>
    <row r="484" spans="1:6" x14ac:dyDescent="0.2">
      <c r="A484" s="93" t="s">
        <v>686</v>
      </c>
      <c r="B484" s="94" t="s">
        <v>687</v>
      </c>
      <c r="C484" s="94"/>
      <c r="D484" s="94"/>
      <c r="E484" s="94"/>
      <c r="F484" s="94"/>
    </row>
    <row r="485" spans="1:6" x14ac:dyDescent="0.2">
      <c r="A485" s="93" t="s">
        <v>688</v>
      </c>
      <c r="B485" s="94" t="s">
        <v>689</v>
      </c>
      <c r="C485" s="94"/>
      <c r="D485" s="94"/>
      <c r="E485" s="94"/>
      <c r="F485" s="94"/>
    </row>
    <row r="486" spans="1:6" x14ac:dyDescent="0.2">
      <c r="A486" s="93" t="s">
        <v>690</v>
      </c>
      <c r="B486" s="94" t="s">
        <v>691</v>
      </c>
      <c r="C486" s="94"/>
      <c r="D486" s="94"/>
      <c r="E486" s="94"/>
      <c r="F486" s="94"/>
    </row>
    <row r="487" spans="1:6" x14ac:dyDescent="0.2">
      <c r="A487" s="93" t="s">
        <v>692</v>
      </c>
      <c r="B487" s="94" t="s">
        <v>693</v>
      </c>
      <c r="C487" s="94"/>
      <c r="D487" s="94"/>
      <c r="E487" s="94"/>
      <c r="F487" s="94"/>
    </row>
    <row r="488" spans="1:6" x14ac:dyDescent="0.2">
      <c r="A488" s="93" t="s">
        <v>694</v>
      </c>
      <c r="B488" s="94" t="s">
        <v>695</v>
      </c>
      <c r="C488" s="94"/>
      <c r="D488" s="94"/>
      <c r="E488" s="94"/>
      <c r="F488" s="94"/>
    </row>
    <row r="489" spans="1:6" x14ac:dyDescent="0.2">
      <c r="A489" s="93" t="s">
        <v>696</v>
      </c>
      <c r="B489" s="94" t="s">
        <v>697</v>
      </c>
      <c r="C489" s="94"/>
      <c r="D489" s="94"/>
      <c r="E489" s="94"/>
      <c r="F489" s="94"/>
    </row>
    <row r="490" spans="1:6" x14ac:dyDescent="0.2">
      <c r="A490" s="93" t="s">
        <v>698</v>
      </c>
      <c r="B490" s="94" t="s">
        <v>699</v>
      </c>
      <c r="C490" s="94"/>
      <c r="D490" s="94"/>
      <c r="E490" s="94"/>
      <c r="F490" s="94"/>
    </row>
    <row r="491" spans="1:6" x14ac:dyDescent="0.2">
      <c r="A491" s="93"/>
      <c r="B491" s="94"/>
      <c r="C491" s="94"/>
      <c r="D491" s="94"/>
      <c r="E491" s="94"/>
      <c r="F491" s="94"/>
    </row>
    <row r="492" spans="1:6" x14ac:dyDescent="0.2">
      <c r="A492" s="638" t="s">
        <v>700</v>
      </c>
      <c r="B492" s="638"/>
      <c r="C492" s="638"/>
      <c r="D492" s="638"/>
      <c r="E492" s="638"/>
      <c r="F492" s="638"/>
    </row>
    <row r="493" spans="1:6" x14ac:dyDescent="0.2">
      <c r="A493" s="638"/>
      <c r="B493" s="638"/>
      <c r="C493" s="638"/>
      <c r="D493" s="638"/>
      <c r="E493" s="638"/>
      <c r="F493" s="638"/>
    </row>
    <row r="494" spans="1:6" x14ac:dyDescent="0.2">
      <c r="A494" s="638"/>
      <c r="B494" s="638"/>
      <c r="C494" s="638"/>
      <c r="D494" s="638"/>
      <c r="E494" s="638"/>
      <c r="F494" s="638"/>
    </row>
    <row r="495" spans="1:6" x14ac:dyDescent="0.2">
      <c r="A495" s="638"/>
      <c r="B495" s="638"/>
      <c r="C495" s="638"/>
      <c r="D495" s="638"/>
      <c r="E495" s="638"/>
      <c r="F495" s="638"/>
    </row>
  </sheetData>
  <mergeCells count="4">
    <mergeCell ref="D5:E5"/>
    <mergeCell ref="J5:K5"/>
    <mergeCell ref="D7:E7"/>
    <mergeCell ref="A492:F495"/>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Herrera Toloza Sergio Gustavo</dc:creator>
  <cp:lastModifiedBy>Castellón Chacón Viviana Angélica</cp:lastModifiedBy>
  <dcterms:created xsi:type="dcterms:W3CDTF">2015-02-02T18:59:24Z</dcterms:created>
  <dcterms:modified xsi:type="dcterms:W3CDTF">2015-06-03T16:18:45Z</dcterms:modified>
</cp:coreProperties>
</file>