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G75" i="12" l="1"/>
  <c r="G58" i="12"/>
  <c r="G46" i="12"/>
  <c r="C20" i="12"/>
  <c r="C16" i="11"/>
  <c r="C9" i="11"/>
  <c r="B9" i="11"/>
  <c r="G64" i="10"/>
  <c r="C16" i="10"/>
  <c r="C16" i="9"/>
  <c r="C12" i="8"/>
  <c r="C12" i="7"/>
  <c r="C12" i="6"/>
  <c r="C13" i="5"/>
  <c r="C16" i="4"/>
  <c r="C18" i="3"/>
  <c r="C8" i="2"/>
  <c r="C15" i="1"/>
</calcChain>
</file>

<file path=xl/sharedStrings.xml><?xml version="1.0" encoding="utf-8"?>
<sst xmlns="http://schemas.openxmlformats.org/spreadsheetml/2006/main" count="1393" uniqueCount="290">
  <si>
    <t>COLOCACIONES DE ACCIONES DE PAGO (1)</t>
  </si>
  <si>
    <t>Enero de 2010</t>
  </si>
  <si>
    <t>Sociedad Emisora</t>
  </si>
  <si>
    <t>Nº de acciones</t>
  </si>
  <si>
    <t>Miles de $</t>
  </si>
  <si>
    <t xml:space="preserve">S.A.C.I. Falabella </t>
  </si>
  <si>
    <t>Quintec S.A.</t>
  </si>
  <si>
    <t>Parque Arauco S.A.</t>
  </si>
  <si>
    <t>Union el Golf S.A.</t>
  </si>
  <si>
    <t>Empresa Nacional del Carbón S.A.</t>
  </si>
  <si>
    <t>Schwager Energy S.A.</t>
  </si>
  <si>
    <t>Compañía Chilena de Navegación Interoceánica S.A.</t>
  </si>
  <si>
    <t>Paz Corp S.A.</t>
  </si>
  <si>
    <t xml:space="preserve">(1) Emisiones  pendientes efectivamente suscritas y pagadas en el mes,  informadas por las </t>
  </si>
  <si>
    <t>sociedades a la Superintendencia de Valores y Seguros.</t>
  </si>
  <si>
    <t>COLOCACIONES  DE  ACCIONES  DE  PAGO  INFORMADAS  A  LA  SVS (1)</t>
  </si>
  <si>
    <t>EMISIONES VIGENTES</t>
  </si>
  <si>
    <t>Fecha</t>
  </si>
  <si>
    <t>Monto emisión</t>
  </si>
  <si>
    <t>Nº acciones</t>
  </si>
  <si>
    <t>% de acc.</t>
  </si>
  <si>
    <t>Total acciones</t>
  </si>
  <si>
    <t>Nº</t>
  </si>
  <si>
    <t>Inscripción</t>
  </si>
  <si>
    <t>Vencimiento</t>
  </si>
  <si>
    <t>($)</t>
  </si>
  <si>
    <t>emitidas</t>
  </si>
  <si>
    <t>colocadas</t>
  </si>
  <si>
    <t>colocadas a Enero 2010</t>
  </si>
  <si>
    <t>S.A.C.I. Falabella (2)(3)</t>
  </si>
  <si>
    <t>Viña San Pedro S.A.(2)</t>
  </si>
  <si>
    <t>Viña San Pedro S.A.(2)(4)</t>
  </si>
  <si>
    <t>Quintec S.A.(2)</t>
  </si>
  <si>
    <t>Parque Arauco S.A.(2)(5)</t>
  </si>
  <si>
    <t>Empresas La Polar S.A.(2)(6)</t>
  </si>
  <si>
    <t>Lan Airlines S.A.(2)(7)</t>
  </si>
  <si>
    <t>US$319.571.919</t>
  </si>
  <si>
    <t>Sipsa Sociedad Anónima</t>
  </si>
  <si>
    <t>Quiñenco S.A.</t>
  </si>
  <si>
    <t>S.A.C.I. Falabella (2)(8)</t>
  </si>
  <si>
    <t>Sociedad de Inversiones Campos Chilenos S.A.</t>
  </si>
  <si>
    <t xml:space="preserve">Ripley Corp S.A. </t>
  </si>
  <si>
    <t>Administradora de Fondos de Pensiones Capital S.A.</t>
  </si>
  <si>
    <t>AES Gener S.A.</t>
  </si>
  <si>
    <t>Inmobiliaria de Deportes Algarrobo S.A.</t>
  </si>
  <si>
    <t>Quemchi S.A.</t>
  </si>
  <si>
    <t>Navarino S.A.</t>
  </si>
  <si>
    <t>Cencosud S.A. (2)(9)</t>
  </si>
  <si>
    <t>Clínica Las Condes S.A.</t>
  </si>
  <si>
    <t>Azul Azul S.A. (Serie A) (2)(10)</t>
  </si>
  <si>
    <t>Azul Azul S.A. (Serie B)(2)(10)</t>
  </si>
  <si>
    <t>Prince of Wales Country Club S.A. Inmobiliaria (Serie A)</t>
  </si>
  <si>
    <t>Prince of Wales Country Club S.A. Inmobiliaria (Serie B)</t>
  </si>
  <si>
    <t>Prince of Wales Country Club S.A. Inmobiliaria (Preferida)</t>
  </si>
  <si>
    <t>Cencosud S.A.</t>
  </si>
  <si>
    <t>Pesquera Itata S.A.(2)(11)</t>
  </si>
  <si>
    <t>USD 25.015.823,86</t>
  </si>
  <si>
    <t xml:space="preserve">AES Gener S.A. </t>
  </si>
  <si>
    <t>Sociedad de Inversiones Pampa Calichera S.A.(Serie A)</t>
  </si>
  <si>
    <t>US$ 288.000.000</t>
  </si>
  <si>
    <t>Sociedad de Inversiones Pampa Calichera S.A.(Serie B)</t>
  </si>
  <si>
    <t>Viña Concha y Toro S.A.</t>
  </si>
  <si>
    <t>S.A.C.I. Falabella (2)(12)</t>
  </si>
  <si>
    <t>Compañía Agropecuaria Copeval S.A.(2)(13)</t>
  </si>
  <si>
    <t>Besalco S.A. (2)(14)</t>
  </si>
  <si>
    <t>Transchile Charrúa Transmisión S.A.</t>
  </si>
  <si>
    <t>US$ 52.499.999,97</t>
  </si>
  <si>
    <t>Empresas La Polar S.A. (2)(16)</t>
  </si>
  <si>
    <t>Compañía General de Electricidad S.A.</t>
  </si>
  <si>
    <t>Paz Corp S.A. (2)(17)</t>
  </si>
  <si>
    <t>Empresas Hites S.A.(2)(18)</t>
  </si>
  <si>
    <t>(1):  Información que se obtiene del envío por parte de las sociedades de la Circular N°931.</t>
  </si>
  <si>
    <t xml:space="preserve"> </t>
  </si>
  <si>
    <t>(2): Destinado a Planes de Compensación para los trabajadores.</t>
  </si>
  <si>
    <t>(3):  Del total de las 16.698.803 acciones emitidas, 1.669.880 acciones serán destinadas a planes de compensación para los trabajadores de SACI FALABELLA, las que tienen un plazo de colocación de 5 años a partir del 26 de abril de 2005.</t>
  </si>
  <si>
    <t>(4):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</si>
  <si>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(5): De las 155.000.000 acciones inscritas,  7.750.000 acciones, serán destinadas a un plan de compensación para trabajadores de PARQUE ARAUCO S.A., las que tendrán un plazo de suscripción y pago de 5 años contados desde el 13 de octubre de 2005.</t>
  </si>
  <si>
    <t>(6): De las 15.876.681 acciones inscritas, 1.587.668 acciones, serán destinadas a planes de compensación para trabajadores de EMPRESAS LA POLAR S.A., las que tendrán un plazo de suscripción y pago de 5 años contados desde el 16 de noviembre de 2006.</t>
  </si>
  <si>
    <t>(7):  De las 22.090.910 acciones inscritas,  2.209.091 acciones, serán destinadas a un plan de compensación para trabajadores de LAN AIRLINES S.A. y de sus filiales, las que tendrán un plazo de suscripción y pago de 5 años contados desde el 5 de abril de 2007.</t>
  </si>
  <si>
    <t>(8): Del total de las 20.236.133 acciones emitidas, 2.023.613 acciones serán destinadas a planes de compensación para los trabajadores de SACI FALABELLA, las que tienen un plazo de colocación de 5 años a partir del 24 de abril de 2007.</t>
  </si>
  <si>
    <t>(9)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</si>
  <si>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(10):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</si>
  <si>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(11):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</si>
  <si>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(12): Del total de las 22.246.633 acciones emitidas, 2.224.663 acciones serán destinadas a planes de compensación para los trabajadores de SACI FALABELLA, las que tienen un plazo de colocación de 5 años a partir del 28 de abril de 2009.</t>
  </si>
  <si>
    <t>(13):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</si>
  <si>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(14):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</si>
  <si>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(16)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</si>
  <si>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(17)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</si>
  <si>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(18): De las 26.229.533 acciones inscritas, 2.622.953 acciones serán destinadas a planes de compensación para ejecutivos de HITES y sus filiales, las que tendrán un plazo de suscripción y pago de 5 años contados desde el 27 de agosto de 2009.</t>
  </si>
  <si>
    <t>Febrero  de 2010</t>
  </si>
  <si>
    <t>colocadas a febrero 2010</t>
  </si>
  <si>
    <t>Azul Azul S.A. (Serie A)(2)(10)</t>
  </si>
  <si>
    <t>Azul Azul S.A.(Serie B)(2)(10)</t>
  </si>
  <si>
    <t>Empresas La Polar S.A. (2)(15)</t>
  </si>
  <si>
    <t>Paz Corp S.A. (2)(16)</t>
  </si>
  <si>
    <t>Empresas Hites S.A.(2)(17)</t>
  </si>
  <si>
    <t xml:space="preserve">Compañía Sud Americana de Vapores S.A. </t>
  </si>
  <si>
    <t>USD 360.000.000</t>
  </si>
  <si>
    <t>C.T.I. Compañía Tecno Industrial S.A. (18)</t>
  </si>
  <si>
    <t>Fusión</t>
  </si>
  <si>
    <t>Empresas Iansa S.A.(2)(19)</t>
  </si>
  <si>
    <t>USD 55.000.000</t>
  </si>
  <si>
    <t>Cerámicas Cordillera S.A.</t>
  </si>
  <si>
    <t>(15)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</si>
  <si>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(16)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</si>
  <si>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(17): De las 26.229.533 acciones inscritas, 2.622.953 acciones serán destinadas a planes de compensación para ejecutivos de HITES y sus filiales, las que tendrán un plazo de suscripción y pago de 5 años contados desde el 27 de agosto de 2009.</t>
  </si>
  <si>
    <t>(18): Aumento de capital destinado a la fusión por absorción de Inversiones Frimetal S.A. que realizará C.T.I. Compañía Tecno Industrial S.A.</t>
  </si>
  <si>
    <t>(19): Del total de acciones registradas, 150.000.000.- serán destinadas a un plan de compensación para ejecutivos y trabajadores de EMPRESAS IANSA S.A. y fililales, las que tiensn un plazo de colocación de 5 años a contar del 18 de diciembre de 2009.</t>
  </si>
  <si>
    <t>FUSIONES 2010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</si>
  <si>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</si>
  <si>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</si>
  <si>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</si>
  <si>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</si>
  <si>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</si>
  <si>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</si>
  <si>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</si>
  <si>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17.02.2010</t>
  </si>
  <si>
    <t>C.T.I. Compañía Tecno Industrial S.A.</t>
  </si>
  <si>
    <t>Inversiones Frimetal S.A.</t>
  </si>
  <si>
    <t>5 acciones de Frimetal S.A., dan derecho a recibir 1 acción de C.T.I. Compañía Tecno Industrial S.A.</t>
  </si>
  <si>
    <t>Marzo de 2010</t>
  </si>
  <si>
    <t>Compañía Agropecuaria Copeval S.A.</t>
  </si>
  <si>
    <t>Empresas Iansa S.A.</t>
  </si>
  <si>
    <t>colocadas a marzo 2010</t>
  </si>
  <si>
    <t>Costa Verde Aeronautica S.A.</t>
  </si>
  <si>
    <t>US$ 1.000.000.000</t>
  </si>
  <si>
    <t>Sociedad de Inversiones Oro Blanco S.A.</t>
  </si>
  <si>
    <t>US$ 110.000.000</t>
  </si>
  <si>
    <t>Norte Grande S.A.</t>
  </si>
  <si>
    <t>US$ 120.000.000</t>
  </si>
  <si>
    <t>Abril de 2010</t>
  </si>
  <si>
    <t>Costa Verde Aeronáutica S.A.</t>
  </si>
  <si>
    <t>colocadas a Abril 2010</t>
  </si>
  <si>
    <t>Quemchi S.A.(9)</t>
  </si>
  <si>
    <t>Navarino S.A.(9)</t>
  </si>
  <si>
    <t>Cencosud S.A. (2)(10)</t>
  </si>
  <si>
    <t>Azul Azul S.A. (Serie A)(2)(11)</t>
  </si>
  <si>
    <t>Azul Azul S.A. (Serie B)(2)(11)</t>
  </si>
  <si>
    <t>Pesquera Itata S.A.(2)(12)</t>
  </si>
  <si>
    <t>S.A.C.I. Falabella (2)(13)</t>
  </si>
  <si>
    <t>Compañía Agropecuaria Copeval S.A.(2)(14)</t>
  </si>
  <si>
    <t>Besalco S.A. (2)(15)</t>
  </si>
  <si>
    <t>Empresa Eléctrica del Norte Grande S.A.(20)</t>
  </si>
  <si>
    <t>US$705.404.607,11</t>
  </si>
  <si>
    <t>(9): Saldo NO suscrito, fue dejado sin efecto en JEA de la sociedad celebrada con fecha 23.04.2010.</t>
  </si>
  <si>
    <t>(10)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</si>
  <si>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(11):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</si>
  <si>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(12):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</si>
  <si>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(13): Del total de las 22.246.633 acciones emitidas, 2.224.663 acciones serán destinadas a planes de compensación para los trabajadores de SACI FALABELLA, las que tienen un plazo de colocación de 5 años a partir del 28 de abril de 2009.</t>
  </si>
  <si>
    <t>(14):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</si>
  <si>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(15):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</si>
  <si>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(20): Aumento de capital destinado a la fusión por absorción de Inversiones Tocopilla-Uno S.A. que realizará Empresa Eléctrica del Norte Grande S.A.</t>
  </si>
  <si>
    <t>15.04.2010</t>
  </si>
  <si>
    <t>Empresa Eléctrica del Norte Grande S.A.</t>
  </si>
  <si>
    <t>Inversiones Tocopilla-Uno S.A.</t>
  </si>
  <si>
    <t>1.961,33799502 acciones de Empresa Eléctrica del Norte Grande S.A.</t>
  </si>
  <si>
    <t>Mayo de 2010</t>
  </si>
  <si>
    <t>colocadas a Mayo 2010</t>
  </si>
  <si>
    <t>Empresas Iansa S.A.(2)(18)</t>
  </si>
  <si>
    <t>(18): Del total de acciones registradas, 150.000.000.- serán destinadas a un plan de compensación para ejecutivos y trabajadores de EMPRESAS IANSA S.A. y fililales, las que tiensn un plazo de colocación de 5 años a contar del 18 de diciembre de 2009.</t>
  </si>
  <si>
    <t>Junio de 2010</t>
  </si>
  <si>
    <t>S.A.C.I. Falabella</t>
  </si>
  <si>
    <t>colocadas a Junio 2010</t>
  </si>
  <si>
    <t>Julio de 2010</t>
  </si>
  <si>
    <t>Besalco S.A.</t>
  </si>
  <si>
    <t>colocadas a Julio 2010</t>
  </si>
  <si>
    <t>Viña San Pedro S.A.(2)(3)</t>
  </si>
  <si>
    <t>Parque Arauco S.A.(2)(4)</t>
  </si>
  <si>
    <t>Empresas La Polar S.A.(2)(5)</t>
  </si>
  <si>
    <t>Lan Airlines S.A.(2)(6)</t>
  </si>
  <si>
    <t>S.A.C.I. Falabella (2)(7)</t>
  </si>
  <si>
    <t>Cencosud S.A. (2)(8)</t>
  </si>
  <si>
    <t>Azul Azul S.A. (Serie A)(2)(9)</t>
  </si>
  <si>
    <t>Azul Azul S.A.(Serie B)(2)(9)</t>
  </si>
  <si>
    <t>Pesquera Itata S.A.(2)(10)</t>
  </si>
  <si>
    <t>S.A.C.I. Falabella (2)(11)</t>
  </si>
  <si>
    <t>Compañía Agropecuaria Copeval S.A.(2)(12)</t>
  </si>
  <si>
    <t>Besalco S.A. (2)(13)</t>
  </si>
  <si>
    <t>Empresas La Polar S.A. (2)(14)</t>
  </si>
  <si>
    <t>Paz Corp S.A. (2)(15)</t>
  </si>
  <si>
    <t>Empresas Hites S.A.(2)(16)</t>
  </si>
  <si>
    <t>Empresas Iansa S.A.(2)(17)</t>
  </si>
  <si>
    <t>Invertec Pesquera Mar de Chiloe S.A.</t>
  </si>
  <si>
    <t>US$ 19.051.480,39</t>
  </si>
  <si>
    <t>(3):  Las acciones no suscritas durante el período de oferta preferente de este aumento de capital, podrán ser destinadas a planes de compensación de trabajadores de Viña San Pedro S.A. y sus filiales, teniendo un plazo de colocación de 5 años a contar del 7 de julio de 2005.</t>
  </si>
  <si>
    <t>(4): De las 155.000.000 acciones inscritas,  7.750.000 acciones, serán destinadas a un plan de compensación para trabajadores de PARQUE ARAUCO S.A., las que tendrán un plazo de suscripción y pago de 5 años contados desde el 13 de octubre de 2005.</t>
  </si>
  <si>
    <t>(5): De las 15.876.681 acciones inscritas, 1.587.668 acciones, serán destinadas a planes de compensación para trabajadores de EMPRESAS LA POLAR S.A., las que tendrán un plazo de suscripción y pago de 5 años contados desde el 16 de noviembre de 2006.</t>
  </si>
  <si>
    <t>(6):  De las 22.090.910 acciones inscritas,  2.209.091 acciones, serán destinadas a un plan de compensación para trabajadores de LAN AIRLINES S.A. y de sus filiales, las que tendrán un plazo de suscripción y pago de 5 años contados desde el 5 de abril de 2007.</t>
  </si>
  <si>
    <t>(7): Del total de las 20.236.133 acciones emitidas, 2.023.613 acciones serán destinadas a planes de compensación para los trabajadores de SACI FALABELLA, las que tienen un plazo de colocación de 5 años a partir del 24 de abril de 2007.</t>
  </si>
  <si>
    <t>(8)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</si>
  <si>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(9):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</si>
  <si>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(10):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</si>
  <si>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(11): Del total de las 22.246.633 acciones emitidas, 2.224.663 acciones serán destinadas a planes de compensación para los trabajadores de SACI FALABELLA, las que tienen un plazo de colocación de 5 años a partir del 28 de abril de 2009.</t>
  </si>
  <si>
    <t>(12):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</si>
  <si>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(13):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</si>
  <si>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(14)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</si>
  <si>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(15)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</si>
  <si>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(16): De las 26.229.533 acciones inscritas, 2.622.953 acciones serán destinadas a planes de compensación para ejecutivos de HITES y sus filiales, las que tendrán un plazo de suscripción y pago de 5 años contados desde el 27 de agosto de 2009.</t>
  </si>
  <si>
    <t>(17): Del total de acciones registradas, 150.000.000.- serán destinadas a un plan de compensación para ejecutivos y trabajadores de EMPRESAS IANSA S.A. y fililales, las que tiensn un plazo de colocación de 5 años a contar del 18 de diciembre de 2009.</t>
  </si>
  <si>
    <t>Agosto de 2010</t>
  </si>
  <si>
    <t>Invertec Pesquera Mar de Chiloé S.A.</t>
  </si>
  <si>
    <t>Union El Golf S.A.</t>
  </si>
  <si>
    <t>colocadas a Agosto 2010</t>
  </si>
  <si>
    <t>Parque Arauco S.A.(2)(3)</t>
  </si>
  <si>
    <t>Empresas La Polar S.A.(2)(4)</t>
  </si>
  <si>
    <t>Lan Airlines S.A.(2)(5)</t>
  </si>
  <si>
    <t>S.A.C.I. Falabella (2)(6)</t>
  </si>
  <si>
    <t>Cencosud S.A. (2)(7)</t>
  </si>
  <si>
    <t>Azul Azul S.A. (Serie A)</t>
  </si>
  <si>
    <t>Azul Azul S.A.            (Serie B)(2)(8)</t>
  </si>
  <si>
    <t>Pesquera Itata S.A.(2)(9)</t>
  </si>
  <si>
    <t>S.A.C.I. Falabella (2)(10)</t>
  </si>
  <si>
    <t>Compañía Agropecuaria Copeval S.A.(2)(11)</t>
  </si>
  <si>
    <t>Besalco S.A. (2)(12)</t>
  </si>
  <si>
    <t>Empresas La Polar S.A. (2)(13)</t>
  </si>
  <si>
    <t>Paz Corp S.A. (2)(14)</t>
  </si>
  <si>
    <t>Empresas Hites S.A.(2)(15)</t>
  </si>
  <si>
    <t>Empresas Iansa S.A.(2)(16)</t>
  </si>
  <si>
    <t>(3): De las 155.000.000 acciones inscritas,  7.750.000 acciones, serán destinadas a un plan de compensación para trabajadores de PARQUE ARAUCO S.A., las que tendrán un plazo de suscripción y pago de 5 años contados desde el 13 de octubre de 2005.</t>
  </si>
  <si>
    <t>(4): De las 15.876.681 acciones inscritas, 1.587.668 acciones, serán destinadas a planes de compensación para trabajadores de EMPRESAS LA POLAR S.A., las que tendrán un plazo de suscripción y pago de 5 años contados desde el 16 de noviembre de 2006.</t>
  </si>
  <si>
    <t>(5):  De las 22.090.910 acciones inscritas,  2.209.091 acciones, serán destinadas a un plan de compensación para trabajadores de LAN AIRLINES S.A. y de sus filiales, las que tendrán un plazo de suscripción y pago de 5 años contados desde el 5 de abril de 2007.</t>
  </si>
  <si>
    <t>(6): Del total de las 20.236.133 acciones emitidas, 2.023.613 acciones serán destinadas a planes de compensación para los trabajadores de SACI FALABELLA, las que tienen un plazo de colocación de 5 años a partir del 24 de abril de 2007.</t>
  </si>
  <si>
    <t>(7)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</si>
  <si>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(8):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</si>
  <si>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(9):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</si>
  <si>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(10): Del total de las 22.246.633 acciones emitidas, 2.224.663 acciones serán destinadas a planes de compensación para los trabajadores de SACI FALABELLA, las que tienen un plazo de colocación de 5 años a partir del 28 de abril de 2009.</t>
  </si>
  <si>
    <t>(11):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</si>
  <si>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(12):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</si>
  <si>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(13)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</si>
  <si>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(14)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</si>
  <si>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(15): De las 26.229.533 acciones inscritas, 2.622.953 acciones serán destinadas a planes de compensación para ejecutivos de HITES y sus filiales, las que tendrán un plazo de suscripción y pago de 5 años contados desde el 27 de agosto de 2009.</t>
  </si>
  <si>
    <t>(16): Del total de acciones registradas, 150.000.000.- serán destinadas a un plan de compensación para ejecutivos y trabajadores de EMPRESAS IANSA S.A. y fililales, las que tiensn un plazo de colocación de 5 años a contar del 18 de diciembre de 2009.</t>
  </si>
  <si>
    <t>Septiembre de 2010</t>
  </si>
  <si>
    <t>Pesquera Itata S.A.</t>
  </si>
  <si>
    <t>colocadas a Septiembre 2010</t>
  </si>
  <si>
    <t>Coagra S.A. (17)</t>
  </si>
  <si>
    <t xml:space="preserve">Quemchi S.A. </t>
  </si>
  <si>
    <t xml:space="preserve">Navarino S.A. </t>
  </si>
  <si>
    <t>(17): Del total de acciones registradas, 100.000.- serán destinadas a un plan de compensación para ejecutivos y trabajadores de COAGRA S.A., las que tienen un plazo de colocación de 5 años a contar del 29 de abril de 2010.</t>
  </si>
  <si>
    <t>Octubre de 2010</t>
  </si>
  <si>
    <t>Coagra S.A.</t>
  </si>
  <si>
    <t>Enjoy S.A.</t>
  </si>
  <si>
    <t>Marítima de Inversiones S.A.</t>
  </si>
  <si>
    <t>colocadas a Octubre 2010</t>
  </si>
  <si>
    <t>Azul Azul S.A.            (Serie A)</t>
  </si>
  <si>
    <t>Enjoy S.A.(18)</t>
  </si>
  <si>
    <t>1C</t>
  </si>
  <si>
    <t>Molibdenos y Metales S.A.</t>
  </si>
  <si>
    <t>US$216.088.836</t>
  </si>
  <si>
    <t>(18): 1C, corresponde a la primera colocación (oferta preferente) que se realiza, en virtud del total del aumento de capital registrado.</t>
  </si>
  <si>
    <t>Noviembre de 2010</t>
  </si>
  <si>
    <t>Multiexport Foods S.A.</t>
  </si>
  <si>
    <t>colocadas a Noviembre 2010</t>
  </si>
  <si>
    <t>Coagra S.A. (2)(17)</t>
  </si>
  <si>
    <t>US$ 200.000.000,50</t>
  </si>
  <si>
    <t>US$ 87.386.049,58</t>
  </si>
  <si>
    <t>Compañía Pesquera Camanchaca S.A. (2)(19)</t>
  </si>
  <si>
    <t>US$ 44.839.755,20</t>
  </si>
  <si>
    <t>CGE Distribución S.A.</t>
  </si>
  <si>
    <t>Club Deportivo Palestino SADP</t>
  </si>
  <si>
    <t>(8):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</si>
  <si>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(19): Apertura Bursátil. Del total de acciones registradas, 63.208.000.- serán destinadas a un plan de compensación para ejecutivos de COMPAÑÍA PESQUERA CAMANCHACA S.A. y sus filiales, las que tienen un plazo de colocación de 5 años a contar del 1 de septiembre de 2010.</t>
  </si>
  <si>
    <t>Diciembre de 2010</t>
  </si>
  <si>
    <t>Coagra S.A.(2)</t>
  </si>
  <si>
    <t>Compañía Agropecuaria Copeval S.A.(3)</t>
  </si>
  <si>
    <t>Compañía Pesquera Camanchaca S.A.</t>
  </si>
  <si>
    <t>Compañía Sud Americana de Vapores S.A.</t>
  </si>
  <si>
    <t>Empresas La Polar S.A.</t>
  </si>
  <si>
    <t>Viña Concha y Toro S.A.(3)</t>
  </si>
  <si>
    <t>Clínica Las Condes S.A. (4)</t>
  </si>
  <si>
    <t>(2) Cifras que incluyen 27.629 acciones colocadas durante los meses de octubre y noviembre, no informadas por la sociedad.</t>
  </si>
  <si>
    <t>(3) Colocaciones efectuadas durante el año 2010, no informadas debidamente por la sociedad.</t>
  </si>
  <si>
    <t xml:space="preserve">(4) Clínica Las Condes S.A., durante el mes de julio de 2010 informó que se habían suscrito y pagado 7.079 acciones; siendo que en realidad se suscribieron y pagaron sólo 5.310 acciones de pago. En consecuencia el "Total de acciones suscritas y pagadas a diciembre de 2010" señalado en la pestaña "Aumentos de Capital Vigentes" , para el registro N°843 se reduce en 1.769 acciones. </t>
  </si>
  <si>
    <t>Nota: archivo reemplazado con fecha 17 de marzo de 2011</t>
  </si>
  <si>
    <t>colocadas a Diciembre 2010</t>
  </si>
  <si>
    <t>Azul Azul S.A.           (Serie A)</t>
  </si>
  <si>
    <t>Matriz Ideas S.A.</t>
  </si>
  <si>
    <t>Aperturas Bursátiles Año 2010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</si>
  <si>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</si>
  <si>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</si>
  <si>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</si>
  <si>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</si>
  <si>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</si>
  <si>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</si>
  <si>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Compañía Pesquera Camanchaca S.A.(*)</t>
  </si>
  <si>
    <t>Unica</t>
  </si>
  <si>
    <t>$</t>
  </si>
  <si>
    <t>por acción</t>
  </si>
  <si>
    <t>Diciembre</t>
  </si>
  <si>
    <t>(*) De las 1.327.372.400 acciones colocadas, 1.200.952.000 correspondieron a acciones de primera emisión y las 126.420.400 restantes a acciones de segunda emisión.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</si>
</sst>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10"/>
      <name val="Arial"/>
    </font>
    <font>
      <b/>
      <sz val="10"/>
      <name val="MS Sans Serif"/>
      <family val="2"/>
    </font>
    <font>
      <sz val="10"/>
      <name val="MS Sans Serif"/>
    </font>
    <font>
      <sz val="10"/>
      <color rgb="FFFF0000"/>
      <name val="MS Sans Serif"/>
      <family val="2"/>
    </font>
    <font>
      <sz val="10"/>
      <color rgb="FF008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17" fontId="1" fillId="0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3" fontId="1" fillId="2" borderId="2" xfId="0" applyNumberFormat="1" applyFont="1" applyFill="1" applyBorder="1"/>
    <xf numFmtId="3" fontId="1" fillId="2" borderId="3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Fill="1" applyBorder="1" applyAlignment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2" fillId="0" borderId="4" xfId="0" applyFont="1" applyFill="1" applyBorder="1" applyAlignment="1"/>
    <xf numFmtId="3" fontId="2" fillId="0" borderId="5" xfId="0" applyNumberFormat="1" applyFont="1" applyFill="1" applyBorder="1"/>
    <xf numFmtId="0" fontId="4" fillId="0" borderId="0" xfId="0" applyFont="1" applyFill="1" applyBorder="1"/>
    <xf numFmtId="0" fontId="2" fillId="0" borderId="4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6" xfId="0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15" fontId="6" fillId="0" borderId="0" xfId="0" quotePrefix="1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10" fontId="6" fillId="0" borderId="0" xfId="0" quotePrefix="1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5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0" fontId="6" fillId="0" borderId="0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5" fontId="1" fillId="2" borderId="9" xfId="0" applyNumberFormat="1" applyFont="1" applyFill="1" applyBorder="1" applyAlignment="1">
      <alignment horizontal="left"/>
    </xf>
    <xf numFmtId="15" fontId="1" fillId="2" borderId="10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left"/>
    </xf>
    <xf numFmtId="10" fontId="1" fillId="2" borderId="9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5" fontId="1" fillId="2" borderId="11" xfId="0" applyNumberFormat="1" applyFont="1" applyFill="1" applyBorder="1" applyAlignment="1">
      <alignment horizontal="left"/>
    </xf>
    <xf numFmtId="15" fontId="1" fillId="2" borderId="12" xfId="0" applyNumberFormat="1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left"/>
    </xf>
    <xf numFmtId="10" fontId="1" fillId="2" borderId="11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5" fontId="7" fillId="0" borderId="9" xfId="0" applyNumberFormat="1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left"/>
    </xf>
    <xf numFmtId="10" fontId="7" fillId="0" borderId="9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 vertical="top" wrapText="1"/>
    </xf>
    <xf numFmtId="15" fontId="5" fillId="0" borderId="13" xfId="0" applyNumberFormat="1" applyFont="1" applyFill="1" applyBorder="1" applyAlignment="1">
      <alignment horizontal="left"/>
    </xf>
    <xf numFmtId="3" fontId="5" fillId="0" borderId="13" xfId="0" applyNumberFormat="1" applyFont="1" applyFill="1" applyBorder="1" applyAlignment="1">
      <alignment horizontal="left"/>
    </xf>
    <xf numFmtId="10" fontId="5" fillId="0" borderId="13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15" fontId="8" fillId="0" borderId="13" xfId="0" applyNumberFormat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15" fontId="5" fillId="0" borderId="11" xfId="0" applyNumberFormat="1" applyFont="1" applyFill="1" applyBorder="1" applyAlignment="1">
      <alignment horizontal="left"/>
    </xf>
    <xf numFmtId="3" fontId="5" fillId="0" borderId="11" xfId="0" applyNumberFormat="1" applyFont="1" applyFill="1" applyBorder="1" applyAlignment="1">
      <alignment horizontal="left"/>
    </xf>
    <xf numFmtId="10" fontId="5" fillId="0" borderId="11" xfId="0" applyNumberFormat="1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4" fontId="2" fillId="3" borderId="15" xfId="0" applyNumberFormat="1" applyFont="1" applyFill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top" wrapText="1"/>
    </xf>
    <xf numFmtId="14" fontId="2" fillId="3" borderId="15" xfId="0" applyNumberFormat="1" applyFont="1" applyFill="1" applyBorder="1" applyAlignment="1">
      <alignment horizontal="left" vertical="center" wrapText="1"/>
    </xf>
    <xf numFmtId="14" fontId="2" fillId="0" borderId="15" xfId="0" applyNumberFormat="1" applyFont="1" applyFill="1" applyBorder="1" applyAlignment="1">
      <alignment horizontal="left" vertical="center" wrapText="1"/>
    </xf>
    <xf numFmtId="15" fontId="10" fillId="0" borderId="13" xfId="0" applyNumberFormat="1" applyFont="1" applyFill="1" applyBorder="1" applyAlignment="1">
      <alignment horizontal="left"/>
    </xf>
    <xf numFmtId="0" fontId="11" fillId="0" borderId="1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/>
    </xf>
    <xf numFmtId="15" fontId="11" fillId="0" borderId="13" xfId="0" applyNumberFormat="1" applyFont="1" applyFill="1" applyBorder="1" applyAlignment="1">
      <alignment horizontal="left"/>
    </xf>
    <xf numFmtId="3" fontId="11" fillId="0" borderId="13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15" fontId="7" fillId="0" borderId="11" xfId="0" applyNumberFormat="1" applyFont="1" applyFill="1" applyBorder="1" applyAlignment="1">
      <alignment horizontal="left"/>
    </xf>
    <xf numFmtId="3" fontId="7" fillId="0" borderId="11" xfId="0" applyNumberFormat="1" applyFont="1" applyFill="1" applyBorder="1" applyAlignment="1">
      <alignment horizontal="left"/>
    </xf>
    <xf numFmtId="15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3" fontId="2" fillId="3" borderId="0" xfId="0" applyNumberFormat="1" applyFont="1" applyFill="1" applyBorder="1"/>
    <xf numFmtId="3" fontId="1" fillId="2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/>
    </xf>
    <xf numFmtId="3" fontId="2" fillId="3" borderId="15" xfId="0" applyNumberFormat="1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17" xfId="0" applyFont="1" applyFill="1" applyBorder="1"/>
    <xf numFmtId="0" fontId="2" fillId="3" borderId="18" xfId="0" applyFont="1" applyFill="1" applyBorder="1"/>
    <xf numFmtId="3" fontId="2" fillId="3" borderId="17" xfId="0" applyNumberFormat="1" applyFont="1" applyFill="1" applyBorder="1"/>
    <xf numFmtId="17" fontId="2" fillId="3" borderId="15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3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2.5703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5</v>
      </c>
      <c r="B6" s="2">
        <v>295335</v>
      </c>
      <c r="C6" s="13">
        <v>393758</v>
      </c>
      <c r="D6" s="14"/>
    </row>
    <row r="7" spans="1:4" x14ac:dyDescent="0.2">
      <c r="A7" s="12" t="s">
        <v>6</v>
      </c>
      <c r="B7" s="2">
        <v>35000</v>
      </c>
      <c r="C7" s="13">
        <v>4550</v>
      </c>
      <c r="D7" s="14"/>
    </row>
    <row r="8" spans="1:4" x14ac:dyDescent="0.2">
      <c r="A8" s="12" t="s">
        <v>7</v>
      </c>
      <c r="B8" s="2">
        <v>162304</v>
      </c>
      <c r="C8" s="13">
        <v>64915</v>
      </c>
      <c r="D8" s="14"/>
    </row>
    <row r="9" spans="1:4" x14ac:dyDescent="0.2">
      <c r="A9" s="12" t="s">
        <v>8</v>
      </c>
      <c r="B9" s="2">
        <v>18</v>
      </c>
      <c r="C9" s="13">
        <v>27000</v>
      </c>
      <c r="D9" s="14"/>
    </row>
    <row r="10" spans="1:4" x14ac:dyDescent="0.2">
      <c r="A10" s="12" t="s">
        <v>9</v>
      </c>
      <c r="B10" s="2">
        <v>87418</v>
      </c>
      <c r="C10" s="13">
        <v>61.926000000000002</v>
      </c>
      <c r="D10" s="14"/>
    </row>
    <row r="11" spans="1:4" x14ac:dyDescent="0.2">
      <c r="A11" s="12" t="s">
        <v>10</v>
      </c>
      <c r="B11" s="2">
        <v>308200000</v>
      </c>
      <c r="C11" s="13">
        <v>542432</v>
      </c>
      <c r="D11" s="14"/>
    </row>
    <row r="12" spans="1:4" x14ac:dyDescent="0.2">
      <c r="A12" s="12" t="s">
        <v>11</v>
      </c>
      <c r="B12" s="2">
        <v>76597119</v>
      </c>
      <c r="C12" s="13">
        <v>27289447</v>
      </c>
      <c r="D12" s="14"/>
    </row>
    <row r="13" spans="1:4" x14ac:dyDescent="0.2">
      <c r="A13" s="12" t="s">
        <v>12</v>
      </c>
      <c r="B13" s="2">
        <v>149632</v>
      </c>
      <c r="C13" s="13">
        <v>29296</v>
      </c>
      <c r="D13" s="14"/>
    </row>
    <row r="14" spans="1:4" ht="13.5" thickBot="1" x14ac:dyDescent="0.25">
      <c r="A14" s="15"/>
      <c r="B14" s="16"/>
      <c r="C14" s="17"/>
      <c r="D14" s="14"/>
    </row>
    <row r="15" spans="1:4" ht="13.5" thickBot="1" x14ac:dyDescent="0.25">
      <c r="A15" s="18"/>
      <c r="B15" s="19"/>
      <c r="C15" s="20">
        <f>SUM(C6:C14)</f>
        <v>28351459.925999999</v>
      </c>
    </row>
    <row r="17" spans="1:256" x14ac:dyDescent="0.2">
      <c r="A17" s="21" t="s">
        <v>13</v>
      </c>
      <c r="E17" s="2"/>
    </row>
    <row r="18" spans="1:256" x14ac:dyDescent="0.2">
      <c r="A18" s="22" t="s">
        <v>14</v>
      </c>
    </row>
    <row r="20" spans="1:256" x14ac:dyDescent="0.2">
      <c r="A20" s="24" t="s">
        <v>15</v>
      </c>
      <c r="B20" s="24"/>
      <c r="C20" s="25"/>
      <c r="D20" s="25"/>
      <c r="E20" s="26"/>
      <c r="F20" s="26"/>
      <c r="G20" s="27"/>
      <c r="H20" s="24"/>
      <c r="I20" s="28"/>
      <c r="J20" s="28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</row>
    <row r="21" spans="1:256" x14ac:dyDescent="0.2">
      <c r="A21" s="29" t="s">
        <v>16</v>
      </c>
      <c r="B21" s="29"/>
      <c r="C21" s="30"/>
      <c r="D21" s="30"/>
      <c r="E21" s="31"/>
      <c r="F21" s="31"/>
      <c r="G21" s="32"/>
      <c r="H21" s="29"/>
      <c r="I21" s="29"/>
      <c r="J21" s="29"/>
    </row>
    <row r="22" spans="1:256" x14ac:dyDescent="0.2">
      <c r="A22" s="33"/>
      <c r="B22" s="33"/>
      <c r="C22" s="34" t="s">
        <v>17</v>
      </c>
      <c r="D22" s="35" t="s">
        <v>17</v>
      </c>
      <c r="E22" s="36" t="s">
        <v>18</v>
      </c>
      <c r="F22" s="36" t="s">
        <v>19</v>
      </c>
      <c r="G22" s="37" t="s">
        <v>20</v>
      </c>
      <c r="H22" s="33" t="s">
        <v>21</v>
      </c>
      <c r="I22" s="38"/>
      <c r="J22" s="38"/>
    </row>
    <row r="23" spans="1:256" x14ac:dyDescent="0.2">
      <c r="A23" s="39" t="s">
        <v>2</v>
      </c>
      <c r="B23" s="39" t="s">
        <v>22</v>
      </c>
      <c r="C23" s="40" t="s">
        <v>23</v>
      </c>
      <c r="D23" s="41" t="s">
        <v>24</v>
      </c>
      <c r="E23" s="42" t="s">
        <v>25</v>
      </c>
      <c r="F23" s="43" t="s">
        <v>26</v>
      </c>
      <c r="G23" s="44" t="s">
        <v>27</v>
      </c>
      <c r="H23" s="39" t="s">
        <v>28</v>
      </c>
      <c r="I23" s="38"/>
      <c r="J23" s="38"/>
    </row>
    <row r="24" spans="1:256" x14ac:dyDescent="0.2">
      <c r="A24" s="45"/>
      <c r="B24" s="28"/>
      <c r="C24" s="46"/>
      <c r="D24" s="46"/>
      <c r="E24" s="47"/>
      <c r="F24" s="47"/>
      <c r="G24" s="48"/>
      <c r="H24" s="45"/>
      <c r="I24" s="28"/>
      <c r="J24" s="28"/>
    </row>
    <row r="25" spans="1:256" x14ac:dyDescent="0.2">
      <c r="A25" s="49" t="s">
        <v>29</v>
      </c>
      <c r="B25" s="23">
        <v>751</v>
      </c>
      <c r="C25" s="50">
        <v>38552</v>
      </c>
      <c r="D25" s="50">
        <v>39564</v>
      </c>
      <c r="E25" s="51">
        <v>2994008421</v>
      </c>
      <c r="F25" s="51">
        <v>16698803</v>
      </c>
      <c r="G25" s="52">
        <v>0.31188145641337284</v>
      </c>
      <c r="H25" s="51">
        <v>5208047</v>
      </c>
      <c r="I25" s="23"/>
      <c r="J25" s="23"/>
    </row>
    <row r="26" spans="1:256" x14ac:dyDescent="0.2">
      <c r="A26" s="49" t="s">
        <v>30</v>
      </c>
      <c r="B26" s="23">
        <v>755</v>
      </c>
      <c r="C26" s="50">
        <v>38621</v>
      </c>
      <c r="D26" s="50">
        <v>40366</v>
      </c>
      <c r="E26" s="51">
        <v>451060974</v>
      </c>
      <c r="F26" s="51">
        <v>72751770</v>
      </c>
      <c r="G26" s="52">
        <v>0</v>
      </c>
      <c r="H26" s="51">
        <v>0</v>
      </c>
      <c r="I26" s="23"/>
      <c r="J26" s="23"/>
    </row>
    <row r="27" spans="1:256" x14ac:dyDescent="0.2">
      <c r="A27" s="49" t="s">
        <v>31</v>
      </c>
      <c r="B27" s="23">
        <v>756</v>
      </c>
      <c r="C27" s="50">
        <v>38621</v>
      </c>
      <c r="D27" s="50">
        <v>39636</v>
      </c>
      <c r="E27" s="51">
        <v>4059548766</v>
      </c>
      <c r="F27" s="51">
        <v>654765930</v>
      </c>
      <c r="G27" s="52">
        <v>6.945727918372295E-2</v>
      </c>
      <c r="H27" s="51">
        <v>45478260</v>
      </c>
      <c r="I27" s="23"/>
      <c r="J27" s="23"/>
    </row>
    <row r="28" spans="1:256" x14ac:dyDescent="0.2">
      <c r="A28" s="49" t="s">
        <v>32</v>
      </c>
      <c r="B28" s="23">
        <v>771</v>
      </c>
      <c r="C28" s="50">
        <v>38847</v>
      </c>
      <c r="D28" s="50">
        <v>40412</v>
      </c>
      <c r="E28" s="51">
        <v>420659801</v>
      </c>
      <c r="F28" s="51">
        <v>5000000</v>
      </c>
      <c r="G28" s="52">
        <v>0.125</v>
      </c>
      <c r="H28" s="51">
        <v>625000</v>
      </c>
      <c r="I28" s="23"/>
      <c r="J28" s="23"/>
    </row>
    <row r="29" spans="1:256" x14ac:dyDescent="0.2">
      <c r="A29" s="53" t="s">
        <v>33</v>
      </c>
      <c r="B29" s="23">
        <v>791</v>
      </c>
      <c r="C29" s="50">
        <v>39037</v>
      </c>
      <c r="D29" s="50">
        <v>39734</v>
      </c>
      <c r="E29" s="51">
        <v>46000000000</v>
      </c>
      <c r="F29" s="51">
        <v>155000000</v>
      </c>
      <c r="G29" s="52">
        <v>0.95696361935483876</v>
      </c>
      <c r="H29" s="51">
        <v>148329361</v>
      </c>
      <c r="I29" s="23"/>
      <c r="J29" s="23"/>
    </row>
    <row r="30" spans="1:256" x14ac:dyDescent="0.2">
      <c r="A30" s="53" t="s">
        <v>34</v>
      </c>
      <c r="B30" s="23">
        <v>794</v>
      </c>
      <c r="C30" s="50">
        <v>39149</v>
      </c>
      <c r="D30" s="50">
        <v>40133</v>
      </c>
      <c r="E30" s="51">
        <v>33000000000</v>
      </c>
      <c r="F30" s="51">
        <v>15876681</v>
      </c>
      <c r="G30" s="52">
        <v>0.87929171090607661</v>
      </c>
      <c r="H30" s="51">
        <v>13960234</v>
      </c>
      <c r="I30" s="23"/>
      <c r="J30" s="23"/>
    </row>
    <row r="31" spans="1:256" x14ac:dyDescent="0.2">
      <c r="A31" s="53" t="s">
        <v>35</v>
      </c>
      <c r="B31" s="23">
        <v>798</v>
      </c>
      <c r="C31" s="50">
        <v>39202</v>
      </c>
      <c r="D31" s="50">
        <v>40273</v>
      </c>
      <c r="E31" s="51" t="s">
        <v>36</v>
      </c>
      <c r="F31" s="51">
        <v>22090910</v>
      </c>
      <c r="G31" s="52">
        <v>0.9</v>
      </c>
      <c r="H31" s="51">
        <v>19881819</v>
      </c>
      <c r="I31" s="23"/>
      <c r="J31" s="23"/>
    </row>
    <row r="32" spans="1:256" x14ac:dyDescent="0.2">
      <c r="A32" s="53" t="s">
        <v>37</v>
      </c>
      <c r="B32" s="23">
        <v>799</v>
      </c>
      <c r="C32" s="50">
        <v>39209</v>
      </c>
      <c r="D32" s="50">
        <v>40284</v>
      </c>
      <c r="E32" s="51">
        <v>8525398211</v>
      </c>
      <c r="F32" s="51">
        <v>35046445</v>
      </c>
      <c r="G32" s="52">
        <v>0.99609312727724597</v>
      </c>
      <c r="H32" s="51">
        <v>34909523</v>
      </c>
      <c r="I32" s="23"/>
      <c r="J32" s="23"/>
    </row>
    <row r="33" spans="1:10" x14ac:dyDescent="0.2">
      <c r="A33" s="53" t="s">
        <v>38</v>
      </c>
      <c r="B33" s="23">
        <v>805</v>
      </c>
      <c r="C33" s="50">
        <v>39268</v>
      </c>
      <c r="D33" s="50">
        <v>40295</v>
      </c>
      <c r="E33" s="51">
        <v>55000000000</v>
      </c>
      <c r="F33" s="51">
        <v>67259921</v>
      </c>
      <c r="G33" s="52">
        <v>0.96398709715998621</v>
      </c>
      <c r="H33" s="51">
        <v>64837696</v>
      </c>
      <c r="I33" s="23"/>
      <c r="J33" s="23"/>
    </row>
    <row r="34" spans="1:10" x14ac:dyDescent="0.2">
      <c r="A34" s="53" t="s">
        <v>39</v>
      </c>
      <c r="B34" s="23">
        <v>807</v>
      </c>
      <c r="C34" s="50">
        <v>39286</v>
      </c>
      <c r="D34" s="50">
        <v>40292</v>
      </c>
      <c r="E34" s="51">
        <v>3852946392</v>
      </c>
      <c r="F34" s="51">
        <v>20236133</v>
      </c>
      <c r="G34" s="52">
        <v>4.5838253780996596E-2</v>
      </c>
      <c r="H34" s="51">
        <v>927589</v>
      </c>
      <c r="I34" s="23"/>
      <c r="J34" s="23"/>
    </row>
    <row r="35" spans="1:10" x14ac:dyDescent="0.2">
      <c r="A35" s="53" t="s">
        <v>40</v>
      </c>
      <c r="B35" s="23">
        <v>820</v>
      </c>
      <c r="C35" s="50">
        <v>39412</v>
      </c>
      <c r="D35" s="50">
        <v>40454</v>
      </c>
      <c r="E35" s="51">
        <v>30457800000</v>
      </c>
      <c r="F35" s="51">
        <v>423025000</v>
      </c>
      <c r="G35" s="52">
        <v>0.55551595532178955</v>
      </c>
      <c r="H35" s="51">
        <v>234997137</v>
      </c>
      <c r="I35" s="23"/>
      <c r="J35" s="23"/>
    </row>
    <row r="36" spans="1:10" x14ac:dyDescent="0.2">
      <c r="A36" s="53" t="s">
        <v>41</v>
      </c>
      <c r="B36" s="23">
        <v>823</v>
      </c>
      <c r="C36" s="50">
        <v>39414</v>
      </c>
      <c r="D36" s="50">
        <v>40461</v>
      </c>
      <c r="E36" s="51">
        <v>37046206186</v>
      </c>
      <c r="F36" s="51">
        <v>400000000</v>
      </c>
      <c r="G36" s="52">
        <v>0.34013074500000001</v>
      </c>
      <c r="H36" s="51">
        <v>136052298</v>
      </c>
      <c r="I36" s="23"/>
      <c r="J36" s="23"/>
    </row>
    <row r="37" spans="1:10" x14ac:dyDescent="0.2">
      <c r="A37" s="53" t="s">
        <v>42</v>
      </c>
      <c r="B37" s="23">
        <v>830</v>
      </c>
      <c r="C37" s="50">
        <v>39540</v>
      </c>
      <c r="D37" s="50">
        <v>40595</v>
      </c>
      <c r="E37" s="51">
        <v>320465231940</v>
      </c>
      <c r="F37" s="51">
        <v>2289037371</v>
      </c>
      <c r="G37" s="52">
        <v>0.98022318483152449</v>
      </c>
      <c r="H37" s="51">
        <v>2243767502</v>
      </c>
      <c r="I37" s="23"/>
      <c r="J37" s="23"/>
    </row>
    <row r="38" spans="1:10" x14ac:dyDescent="0.2">
      <c r="A38" s="53" t="s">
        <v>43</v>
      </c>
      <c r="B38" s="23">
        <v>831</v>
      </c>
      <c r="C38" s="50">
        <v>39577</v>
      </c>
      <c r="D38" s="50">
        <v>40606</v>
      </c>
      <c r="E38" s="51">
        <v>165420500000</v>
      </c>
      <c r="F38" s="51">
        <v>896053843</v>
      </c>
      <c r="G38" s="52">
        <v>0.83113393890103549</v>
      </c>
      <c r="H38" s="51">
        <v>744740760</v>
      </c>
      <c r="I38" s="23"/>
      <c r="J38" s="23"/>
    </row>
    <row r="39" spans="1:10" x14ac:dyDescent="0.2">
      <c r="A39" s="53" t="s">
        <v>44</v>
      </c>
      <c r="B39" s="23">
        <v>835</v>
      </c>
      <c r="C39" s="50">
        <v>39604</v>
      </c>
      <c r="D39" s="50">
        <v>40190</v>
      </c>
      <c r="E39" s="51">
        <v>195374461</v>
      </c>
      <c r="F39" s="51">
        <v>233</v>
      </c>
      <c r="G39" s="52">
        <v>0</v>
      </c>
      <c r="H39" s="51">
        <v>0</v>
      </c>
      <c r="I39" s="23"/>
      <c r="J39" s="23"/>
    </row>
    <row r="40" spans="1:10" x14ac:dyDescent="0.2">
      <c r="A40" s="53" t="s">
        <v>45</v>
      </c>
      <c r="B40" s="23">
        <v>838</v>
      </c>
      <c r="C40" s="50">
        <v>39654</v>
      </c>
      <c r="D40" s="50">
        <v>40661</v>
      </c>
      <c r="E40" s="51">
        <v>7539400000</v>
      </c>
      <c r="F40" s="51">
        <v>3725000</v>
      </c>
      <c r="G40" s="52">
        <v>0.86187731543624158</v>
      </c>
      <c r="H40" s="51">
        <v>3210493</v>
      </c>
      <c r="I40" s="23"/>
      <c r="J40" s="23"/>
    </row>
    <row r="41" spans="1:10" x14ac:dyDescent="0.2">
      <c r="A41" s="53" t="s">
        <v>46</v>
      </c>
      <c r="B41" s="23">
        <v>839</v>
      </c>
      <c r="C41" s="50">
        <v>39654</v>
      </c>
      <c r="D41" s="50">
        <v>40661</v>
      </c>
      <c r="E41" s="51">
        <v>8140167360</v>
      </c>
      <c r="F41" s="51">
        <v>4537440</v>
      </c>
      <c r="G41" s="52">
        <v>0.99993652808632183</v>
      </c>
      <c r="H41" s="51">
        <v>4537152</v>
      </c>
      <c r="I41" s="23"/>
      <c r="J41" s="23"/>
    </row>
    <row r="42" spans="1:10" x14ac:dyDescent="0.2">
      <c r="A42" s="53" t="s">
        <v>47</v>
      </c>
      <c r="B42" s="23">
        <v>842</v>
      </c>
      <c r="C42" s="50">
        <v>39665</v>
      </c>
      <c r="D42" s="50">
        <v>40658</v>
      </c>
      <c r="E42" s="51">
        <v>32955200000</v>
      </c>
      <c r="F42" s="51">
        <v>40000000</v>
      </c>
      <c r="G42" s="52">
        <v>2.2049750000000001E-3</v>
      </c>
      <c r="H42" s="51">
        <v>88199</v>
      </c>
      <c r="I42" s="23"/>
      <c r="J42" s="23"/>
    </row>
    <row r="43" spans="1:10" x14ac:dyDescent="0.2">
      <c r="A43" s="53" t="s">
        <v>48</v>
      </c>
      <c r="B43" s="23">
        <v>843</v>
      </c>
      <c r="C43" s="50">
        <v>39689</v>
      </c>
      <c r="D43" s="50">
        <v>40643</v>
      </c>
      <c r="E43" s="51">
        <v>9000000000</v>
      </c>
      <c r="F43" s="51">
        <v>300000</v>
      </c>
      <c r="G43" s="52">
        <v>0.15867000000000001</v>
      </c>
      <c r="H43" s="51">
        <v>47601</v>
      </c>
      <c r="I43" s="23"/>
      <c r="J43" s="23"/>
    </row>
    <row r="44" spans="1:10" x14ac:dyDescent="0.2">
      <c r="A44" s="53" t="s">
        <v>8</v>
      </c>
      <c r="B44" s="23">
        <v>845</v>
      </c>
      <c r="C44" s="50">
        <v>39696</v>
      </c>
      <c r="D44" s="50">
        <v>40706</v>
      </c>
      <c r="E44" s="51">
        <v>1644000000</v>
      </c>
      <c r="F44" s="51">
        <v>1096</v>
      </c>
      <c r="G44" s="52">
        <v>0.61587591240875916</v>
      </c>
      <c r="H44" s="51">
        <v>675</v>
      </c>
      <c r="I44" s="23"/>
      <c r="J44" s="23"/>
    </row>
    <row r="45" spans="1:10" x14ac:dyDescent="0.2">
      <c r="A45" s="53" t="s">
        <v>49</v>
      </c>
      <c r="B45" s="23">
        <v>850</v>
      </c>
      <c r="C45" s="50">
        <v>39734</v>
      </c>
      <c r="D45" s="50">
        <v>40780</v>
      </c>
      <c r="E45" s="51">
        <v>7350000000</v>
      </c>
      <c r="F45" s="51">
        <v>1</v>
      </c>
      <c r="G45" s="52">
        <v>1</v>
      </c>
      <c r="H45" s="51">
        <v>1</v>
      </c>
      <c r="I45" s="23"/>
      <c r="J45" s="23"/>
    </row>
    <row r="46" spans="1:10" x14ac:dyDescent="0.2">
      <c r="A46" s="53" t="s">
        <v>50</v>
      </c>
      <c r="B46" s="23"/>
      <c r="C46" s="50"/>
      <c r="D46" s="50"/>
      <c r="E46" s="51"/>
      <c r="F46" s="51">
        <v>20999999</v>
      </c>
      <c r="G46" s="52">
        <v>0.95238099773242846</v>
      </c>
      <c r="H46" s="51">
        <v>20000000</v>
      </c>
      <c r="I46" s="23"/>
      <c r="J46" s="23"/>
    </row>
    <row r="47" spans="1:10" x14ac:dyDescent="0.2">
      <c r="A47" s="53" t="s">
        <v>51</v>
      </c>
      <c r="B47" s="23">
        <v>854</v>
      </c>
      <c r="C47" s="50">
        <v>39757</v>
      </c>
      <c r="D47" s="50">
        <v>40746</v>
      </c>
      <c r="E47" s="51">
        <v>420000000</v>
      </c>
      <c r="F47" s="51">
        <v>5017</v>
      </c>
      <c r="G47" s="52">
        <v>0</v>
      </c>
      <c r="H47" s="51">
        <v>0</v>
      </c>
      <c r="I47" s="23"/>
      <c r="J47" s="23"/>
    </row>
    <row r="48" spans="1:10" x14ac:dyDescent="0.2">
      <c r="A48" s="53" t="s">
        <v>52</v>
      </c>
      <c r="B48" s="23"/>
      <c r="C48" s="50"/>
      <c r="D48" s="50"/>
      <c r="E48" s="51"/>
      <c r="F48" s="51">
        <v>1637</v>
      </c>
      <c r="G48" s="52">
        <v>0</v>
      </c>
      <c r="H48" s="51">
        <v>0</v>
      </c>
      <c r="I48" s="23"/>
      <c r="J48" s="23"/>
    </row>
    <row r="49" spans="1:10" x14ac:dyDescent="0.2">
      <c r="A49" s="53" t="s">
        <v>53</v>
      </c>
      <c r="B49" s="23"/>
      <c r="C49" s="50"/>
      <c r="D49" s="54"/>
      <c r="E49" s="51"/>
      <c r="F49" s="51">
        <v>346</v>
      </c>
      <c r="G49" s="52">
        <v>0</v>
      </c>
      <c r="H49" s="51">
        <v>0</v>
      </c>
      <c r="I49" s="23"/>
      <c r="J49" s="23"/>
    </row>
    <row r="50" spans="1:10" x14ac:dyDescent="0.2">
      <c r="A50" s="53" t="s">
        <v>54</v>
      </c>
      <c r="B50" s="23">
        <v>855</v>
      </c>
      <c r="C50" s="50">
        <v>39772</v>
      </c>
      <c r="D50" s="50">
        <v>40846</v>
      </c>
      <c r="E50" s="51">
        <v>144052468280</v>
      </c>
      <c r="F50" s="51">
        <v>150000000</v>
      </c>
      <c r="G50" s="52">
        <v>0.99979467333333338</v>
      </c>
      <c r="H50" s="51">
        <v>149969201</v>
      </c>
      <c r="I50" s="23"/>
      <c r="J50" s="23"/>
    </row>
    <row r="51" spans="1:10" x14ac:dyDescent="0.2">
      <c r="A51" s="53" t="s">
        <v>55</v>
      </c>
      <c r="B51" s="23">
        <v>856</v>
      </c>
      <c r="C51" s="50">
        <v>39778</v>
      </c>
      <c r="D51" s="50">
        <v>40798</v>
      </c>
      <c r="E51" s="51" t="s">
        <v>56</v>
      </c>
      <c r="F51" s="51">
        <v>69200066</v>
      </c>
      <c r="G51" s="52">
        <v>0.89926934462750363</v>
      </c>
      <c r="H51" s="51">
        <v>62229498</v>
      </c>
      <c r="I51" s="23"/>
      <c r="J51" s="23"/>
    </row>
    <row r="52" spans="1:10" x14ac:dyDescent="0.2">
      <c r="A52" s="53" t="s">
        <v>57</v>
      </c>
      <c r="B52" s="23">
        <v>858</v>
      </c>
      <c r="C52" s="50">
        <v>39805</v>
      </c>
      <c r="D52" s="50">
        <v>40866</v>
      </c>
      <c r="E52" s="51">
        <v>153562500000</v>
      </c>
      <c r="F52" s="51">
        <v>945000000</v>
      </c>
      <c r="G52" s="52">
        <v>0.99272090264550261</v>
      </c>
      <c r="H52" s="51">
        <v>938121253</v>
      </c>
      <c r="I52" s="23"/>
      <c r="J52" s="23"/>
    </row>
    <row r="53" spans="1:10" x14ac:dyDescent="0.2">
      <c r="A53" s="53" t="s">
        <v>58</v>
      </c>
      <c r="B53" s="23">
        <v>859</v>
      </c>
      <c r="C53" s="50">
        <v>39819</v>
      </c>
      <c r="D53" s="50">
        <v>40662</v>
      </c>
      <c r="E53" s="51" t="s">
        <v>59</v>
      </c>
      <c r="F53" s="51">
        <v>266436832</v>
      </c>
      <c r="G53" s="52">
        <v>0.11147541342932647</v>
      </c>
      <c r="H53" s="51">
        <v>29701156</v>
      </c>
      <c r="I53" s="23"/>
      <c r="J53" s="23"/>
    </row>
    <row r="54" spans="1:10" x14ac:dyDescent="0.2">
      <c r="A54" s="53" t="s">
        <v>60</v>
      </c>
      <c r="B54" s="23"/>
      <c r="C54" s="50"/>
      <c r="D54" s="50"/>
      <c r="E54" s="51"/>
      <c r="F54" s="51">
        <v>17751625</v>
      </c>
      <c r="G54" s="52">
        <v>9.2981910106821209E-3</v>
      </c>
      <c r="H54" s="51">
        <v>165058</v>
      </c>
      <c r="I54" s="23"/>
      <c r="J54" s="23"/>
    </row>
    <row r="55" spans="1:10" x14ac:dyDescent="0.2">
      <c r="A55" s="53" t="s">
        <v>61</v>
      </c>
      <c r="B55" s="23">
        <v>869</v>
      </c>
      <c r="C55" s="50">
        <v>39905</v>
      </c>
      <c r="D55" s="50">
        <v>40895</v>
      </c>
      <c r="E55" s="51">
        <v>30000000000</v>
      </c>
      <c r="F55" s="51">
        <v>28000000</v>
      </c>
      <c r="G55" s="52">
        <v>0.77484750000000002</v>
      </c>
      <c r="H55" s="51">
        <v>21695730</v>
      </c>
      <c r="I55" s="23"/>
      <c r="J55" s="23"/>
    </row>
    <row r="56" spans="1:10" x14ac:dyDescent="0.2">
      <c r="A56" s="53" t="s">
        <v>62</v>
      </c>
      <c r="B56" s="23">
        <v>874</v>
      </c>
      <c r="C56" s="50">
        <v>40025</v>
      </c>
      <c r="D56" s="50">
        <v>41027</v>
      </c>
      <c r="E56" s="51">
        <v>4984667129</v>
      </c>
      <c r="F56" s="51">
        <v>22246633</v>
      </c>
      <c r="G56" s="52">
        <v>0.10185653712181973</v>
      </c>
      <c r="H56" s="51">
        <v>2265965</v>
      </c>
      <c r="I56" s="23"/>
      <c r="J56" s="23"/>
    </row>
    <row r="57" spans="1:10" x14ac:dyDescent="0.2">
      <c r="A57" s="53" t="s">
        <v>63</v>
      </c>
      <c r="B57" s="23">
        <v>875</v>
      </c>
      <c r="C57" s="50">
        <v>40030</v>
      </c>
      <c r="D57" s="50">
        <v>40995</v>
      </c>
      <c r="E57" s="51">
        <v>9506281564</v>
      </c>
      <c r="F57" s="51">
        <v>11794394</v>
      </c>
      <c r="G57" s="52">
        <v>0.17361044577618825</v>
      </c>
      <c r="H57" s="51">
        <v>2047630</v>
      </c>
      <c r="I57" s="23"/>
      <c r="J57" s="23"/>
    </row>
    <row r="58" spans="1:10" x14ac:dyDescent="0.2">
      <c r="A58" s="53" t="s">
        <v>9</v>
      </c>
      <c r="B58" s="23">
        <v>876</v>
      </c>
      <c r="C58" s="50">
        <v>40039</v>
      </c>
      <c r="D58" s="50">
        <v>40872</v>
      </c>
      <c r="E58" s="51">
        <v>39250000000</v>
      </c>
      <c r="F58" s="51">
        <v>56071428571</v>
      </c>
      <c r="G58" s="52">
        <v>1.559047133769878E-6</v>
      </c>
      <c r="H58" s="51">
        <v>87418</v>
      </c>
      <c r="I58" s="23"/>
      <c r="J58" s="23"/>
    </row>
    <row r="59" spans="1:10" x14ac:dyDescent="0.2">
      <c r="A59" s="53" t="s">
        <v>64</v>
      </c>
      <c r="B59" s="23">
        <v>877</v>
      </c>
      <c r="C59" s="50">
        <v>40050</v>
      </c>
      <c r="D59" s="50">
        <v>41085</v>
      </c>
      <c r="E59" s="51">
        <v>29745207600</v>
      </c>
      <c r="F59" s="51">
        <v>123938365</v>
      </c>
      <c r="G59" s="52">
        <v>0.88915743724713492</v>
      </c>
      <c r="H59" s="51">
        <v>110200719</v>
      </c>
      <c r="I59" s="23"/>
      <c r="J59" s="23"/>
    </row>
    <row r="60" spans="1:10" x14ac:dyDescent="0.2">
      <c r="A60" s="53" t="s">
        <v>65</v>
      </c>
      <c r="B60" s="23">
        <v>878</v>
      </c>
      <c r="C60" s="50">
        <v>40053</v>
      </c>
      <c r="D60" s="50">
        <v>40298</v>
      </c>
      <c r="E60" s="51">
        <v>3300605000</v>
      </c>
      <c r="F60" s="51">
        <v>5500000</v>
      </c>
      <c r="G60" s="52">
        <v>1</v>
      </c>
      <c r="H60" s="51">
        <v>5500000</v>
      </c>
      <c r="I60" s="23"/>
      <c r="J60" s="23"/>
    </row>
    <row r="61" spans="1:10" x14ac:dyDescent="0.2">
      <c r="A61" s="53" t="s">
        <v>10</v>
      </c>
      <c r="B61" s="23">
        <v>880</v>
      </c>
      <c r="C61" s="50">
        <v>40081</v>
      </c>
      <c r="D61" s="50">
        <v>40998</v>
      </c>
      <c r="E61" s="51">
        <v>10580593521</v>
      </c>
      <c r="F61" s="51">
        <v>6011700864</v>
      </c>
      <c r="G61" s="52">
        <v>0.88834034274397322</v>
      </c>
      <c r="H61" s="51">
        <v>5340436406</v>
      </c>
      <c r="I61" s="23"/>
      <c r="J61" s="23"/>
    </row>
    <row r="62" spans="1:10" x14ac:dyDescent="0.2">
      <c r="A62" s="53" t="s">
        <v>11</v>
      </c>
      <c r="B62" s="23">
        <v>883</v>
      </c>
      <c r="C62" s="50">
        <v>40101</v>
      </c>
      <c r="D62" s="50">
        <v>41163</v>
      </c>
      <c r="E62" s="51" t="s">
        <v>66</v>
      </c>
      <c r="F62" s="51">
        <v>159090909</v>
      </c>
      <c r="G62" s="52">
        <v>0.88444208964825266</v>
      </c>
      <c r="H62" s="51">
        <v>140706696</v>
      </c>
      <c r="I62" s="23"/>
      <c r="J62" s="23"/>
    </row>
    <row r="63" spans="1:10" x14ac:dyDescent="0.2">
      <c r="A63" s="53" t="s">
        <v>67</v>
      </c>
      <c r="B63" s="23">
        <v>884</v>
      </c>
      <c r="C63" s="50">
        <v>40105</v>
      </c>
      <c r="D63" s="50">
        <v>41142</v>
      </c>
      <c r="E63" s="51">
        <v>50000000000</v>
      </c>
      <c r="F63" s="51">
        <v>28681730</v>
      </c>
      <c r="G63" s="52">
        <v>0.96417911332405681</v>
      </c>
      <c r="H63" s="51">
        <v>27654325</v>
      </c>
      <c r="I63" s="23"/>
      <c r="J63" s="23"/>
    </row>
    <row r="64" spans="1:10" x14ac:dyDescent="0.2">
      <c r="A64" s="53" t="s">
        <v>68</v>
      </c>
      <c r="B64" s="23">
        <v>885</v>
      </c>
      <c r="C64" s="50">
        <v>40112</v>
      </c>
      <c r="D64" s="50">
        <v>41020</v>
      </c>
      <c r="E64" s="51">
        <v>60000000000</v>
      </c>
      <c r="F64" s="51">
        <v>20000000</v>
      </c>
      <c r="G64" s="52">
        <v>0.69283340000000004</v>
      </c>
      <c r="H64" s="51">
        <v>13856668</v>
      </c>
      <c r="I64" s="23"/>
      <c r="J64" s="23"/>
    </row>
    <row r="65" spans="1:10" x14ac:dyDescent="0.2">
      <c r="A65" s="53" t="s">
        <v>69</v>
      </c>
      <c r="B65" s="23">
        <v>886</v>
      </c>
      <c r="C65" s="50">
        <v>40115</v>
      </c>
      <c r="D65" s="50">
        <v>41152</v>
      </c>
      <c r="E65" s="51">
        <v>18600000000</v>
      </c>
      <c r="F65" s="51">
        <v>93000000</v>
      </c>
      <c r="G65" s="52">
        <v>0.98101938709677416</v>
      </c>
      <c r="H65" s="51">
        <v>91234803</v>
      </c>
      <c r="I65" s="23"/>
      <c r="J65" s="23"/>
    </row>
    <row r="66" spans="1:10" x14ac:dyDescent="0.2">
      <c r="A66" s="53" t="s">
        <v>70</v>
      </c>
      <c r="B66" s="23">
        <v>890</v>
      </c>
      <c r="C66" s="50">
        <v>40123</v>
      </c>
      <c r="D66" s="50">
        <v>41148</v>
      </c>
      <c r="E66" s="51">
        <v>1967214975</v>
      </c>
      <c r="F66" s="51">
        <v>26229533</v>
      </c>
      <c r="G66" s="52">
        <v>0</v>
      </c>
      <c r="H66" s="51">
        <v>0</v>
      </c>
      <c r="I66" s="23"/>
      <c r="J66" s="23"/>
    </row>
    <row r="67" spans="1:10" x14ac:dyDescent="0.2">
      <c r="A67" s="55"/>
      <c r="B67" s="56"/>
      <c r="C67" s="57"/>
      <c r="D67" s="57"/>
      <c r="E67" s="58"/>
      <c r="F67" s="58"/>
      <c r="G67" s="59"/>
      <c r="H67" s="58"/>
      <c r="I67" s="23"/>
      <c r="J67" s="23"/>
    </row>
    <row r="68" spans="1:10" x14ac:dyDescent="0.2">
      <c r="A68" s="28"/>
      <c r="B68" s="28"/>
      <c r="C68" s="60"/>
      <c r="D68" s="60"/>
      <c r="E68" s="61"/>
      <c r="F68" s="61"/>
      <c r="G68" s="62"/>
      <c r="H68" s="28"/>
      <c r="I68" s="28"/>
      <c r="J68" s="28"/>
    </row>
    <row r="69" spans="1:10" x14ac:dyDescent="0.2">
      <c r="A69" s="63" t="s">
        <v>71</v>
      </c>
      <c r="B69" s="28"/>
      <c r="C69" s="60"/>
      <c r="D69" s="60"/>
      <c r="E69" s="61"/>
      <c r="F69" s="61" t="s">
        <v>72</v>
      </c>
      <c r="G69" s="62"/>
      <c r="H69" s="61"/>
      <c r="I69" s="28"/>
      <c r="J69" s="28"/>
    </row>
    <row r="70" spans="1:10" x14ac:dyDescent="0.2">
      <c r="A70" s="63" t="s">
        <v>73</v>
      </c>
      <c r="B70" s="28"/>
      <c r="C70" s="60"/>
      <c r="D70" s="60"/>
      <c r="E70" s="61"/>
      <c r="F70" s="61"/>
      <c r="G70" s="62"/>
      <c r="H70" s="28"/>
      <c r="I70" s="28"/>
      <c r="J70" s="28"/>
    </row>
    <row r="71" spans="1:10" x14ac:dyDescent="0.2">
      <c r="A71" s="106" t="s">
        <v>74</v>
      </c>
      <c r="B71" s="106"/>
      <c r="C71" s="106"/>
      <c r="D71" s="106"/>
      <c r="E71" s="106"/>
      <c r="F71" s="106"/>
      <c r="G71" s="106"/>
      <c r="H71" s="106"/>
      <c r="I71" s="106"/>
      <c r="J71" s="64"/>
    </row>
    <row r="72" spans="1:10" x14ac:dyDescent="0.2">
      <c r="A72" s="105" t="s">
        <v>75</v>
      </c>
      <c r="B72" s="105"/>
      <c r="C72" s="105"/>
      <c r="D72" s="105"/>
      <c r="E72" s="105"/>
      <c r="F72" s="105"/>
      <c r="G72" s="105"/>
      <c r="H72" s="105"/>
      <c r="I72" s="105"/>
      <c r="J72" s="28"/>
    </row>
    <row r="73" spans="1:10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28"/>
    </row>
    <row r="74" spans="1:10" x14ac:dyDescent="0.2">
      <c r="A74" s="105" t="s">
        <v>76</v>
      </c>
      <c r="B74" s="105"/>
      <c r="C74" s="105"/>
      <c r="D74" s="105"/>
      <c r="E74" s="105"/>
      <c r="F74" s="105"/>
      <c r="G74" s="105"/>
      <c r="H74" s="105"/>
      <c r="I74" s="105"/>
      <c r="J74" s="28"/>
    </row>
    <row r="75" spans="1:10" x14ac:dyDescent="0.2">
      <c r="A75" s="105"/>
      <c r="B75" s="105"/>
      <c r="C75" s="105"/>
      <c r="D75" s="105"/>
      <c r="E75" s="105"/>
      <c r="F75" s="105"/>
      <c r="G75" s="105"/>
      <c r="H75" s="105"/>
      <c r="I75" s="105"/>
      <c r="J75" s="28"/>
    </row>
    <row r="76" spans="1:10" x14ac:dyDescent="0.2">
      <c r="A76" s="106" t="s">
        <v>77</v>
      </c>
      <c r="B76" s="106"/>
      <c r="C76" s="106"/>
      <c r="D76" s="106"/>
      <c r="E76" s="106"/>
      <c r="F76" s="106"/>
      <c r="G76" s="106"/>
      <c r="H76" s="106"/>
      <c r="I76" s="106"/>
      <c r="J76" s="28"/>
    </row>
    <row r="77" spans="1:10" x14ac:dyDescent="0.2">
      <c r="A77" s="105" t="s">
        <v>78</v>
      </c>
      <c r="B77" s="105"/>
      <c r="C77" s="105"/>
      <c r="D77" s="105"/>
      <c r="E77" s="105"/>
      <c r="F77" s="105"/>
      <c r="G77" s="105"/>
      <c r="H77" s="105"/>
      <c r="I77" s="105"/>
      <c r="J77" s="28"/>
    </row>
    <row r="78" spans="1:10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28"/>
    </row>
    <row r="79" spans="1:10" x14ac:dyDescent="0.2">
      <c r="A79" s="106" t="s">
        <v>79</v>
      </c>
      <c r="B79" s="106"/>
      <c r="C79" s="106"/>
      <c r="D79" s="106"/>
      <c r="E79" s="106"/>
      <c r="F79" s="106"/>
      <c r="G79" s="106"/>
      <c r="H79" s="106"/>
      <c r="I79" s="106"/>
      <c r="J79" s="106"/>
    </row>
    <row r="80" spans="1:10" x14ac:dyDescent="0.2">
      <c r="A80" s="105" t="s">
        <v>80</v>
      </c>
      <c r="B80" s="105"/>
      <c r="C80" s="105"/>
      <c r="D80" s="105"/>
      <c r="E80" s="105"/>
      <c r="F80" s="105"/>
      <c r="G80" s="105"/>
      <c r="H80" s="105"/>
      <c r="I80" s="105"/>
      <c r="J80" s="28"/>
    </row>
    <row r="81" spans="1:10" x14ac:dyDescent="0.2">
      <c r="A81" s="105"/>
      <c r="B81" s="105"/>
      <c r="C81" s="105"/>
      <c r="D81" s="105"/>
      <c r="E81" s="105"/>
      <c r="F81" s="105"/>
      <c r="G81" s="105"/>
      <c r="H81" s="105"/>
      <c r="I81" s="105"/>
      <c r="J81" s="28"/>
    </row>
    <row r="82" spans="1:10" x14ac:dyDescent="0.2">
      <c r="A82" s="105" t="s">
        <v>81</v>
      </c>
      <c r="B82" s="105"/>
      <c r="C82" s="105"/>
      <c r="D82" s="105"/>
      <c r="E82" s="105"/>
      <c r="F82" s="105"/>
      <c r="G82" s="105"/>
      <c r="H82" s="105"/>
      <c r="I82" s="105"/>
      <c r="J82" s="65"/>
    </row>
    <row r="83" spans="1:10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65"/>
    </row>
    <row r="84" spans="1:10" x14ac:dyDescent="0.2">
      <c r="A84" s="105" t="s">
        <v>82</v>
      </c>
      <c r="B84" s="105"/>
      <c r="C84" s="105"/>
      <c r="D84" s="105"/>
      <c r="E84" s="105"/>
      <c r="F84" s="105"/>
      <c r="G84" s="105"/>
      <c r="H84" s="105"/>
      <c r="I84" s="105"/>
      <c r="J84" s="28"/>
    </row>
    <row r="85" spans="1:10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28"/>
    </row>
    <row r="86" spans="1:10" x14ac:dyDescent="0.2">
      <c r="A86" s="106" t="s">
        <v>83</v>
      </c>
      <c r="B86" s="106"/>
      <c r="C86" s="106"/>
      <c r="D86" s="106"/>
      <c r="E86" s="106"/>
      <c r="F86" s="106"/>
      <c r="G86" s="106"/>
      <c r="H86" s="106"/>
      <c r="I86" s="106"/>
      <c r="J86" s="106"/>
    </row>
    <row r="87" spans="1:10" x14ac:dyDescent="0.2">
      <c r="A87" s="105" t="s">
        <v>84</v>
      </c>
      <c r="B87" s="105"/>
      <c r="C87" s="105"/>
      <c r="D87" s="105"/>
      <c r="E87" s="105"/>
      <c r="F87" s="105"/>
      <c r="G87" s="105"/>
      <c r="H87" s="105"/>
      <c r="I87" s="105"/>
      <c r="J87" s="65"/>
    </row>
    <row r="88" spans="1:10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65"/>
    </row>
    <row r="89" spans="1:10" x14ac:dyDescent="0.2">
      <c r="A89" s="105" t="s">
        <v>85</v>
      </c>
      <c r="B89" s="105"/>
      <c r="C89" s="105"/>
      <c r="D89" s="105"/>
      <c r="E89" s="105"/>
      <c r="F89" s="105"/>
      <c r="G89" s="105"/>
      <c r="H89" s="105"/>
      <c r="I89" s="105"/>
      <c r="J89" s="28"/>
    </row>
    <row r="90" spans="1:10" x14ac:dyDescent="0.2">
      <c r="A90" s="105"/>
      <c r="B90" s="105"/>
      <c r="C90" s="105"/>
      <c r="D90" s="105"/>
      <c r="E90" s="105"/>
      <c r="F90" s="105"/>
      <c r="G90" s="105"/>
      <c r="H90" s="105"/>
      <c r="I90" s="105"/>
      <c r="J90" s="28"/>
    </row>
    <row r="91" spans="1:10" x14ac:dyDescent="0.2">
      <c r="A91" s="105" t="s">
        <v>86</v>
      </c>
      <c r="B91" s="105"/>
      <c r="C91" s="105"/>
      <c r="D91" s="105"/>
      <c r="E91" s="105"/>
      <c r="F91" s="105"/>
      <c r="G91" s="105"/>
      <c r="H91" s="105"/>
      <c r="I91" s="105"/>
      <c r="J91" s="28"/>
    </row>
    <row r="92" spans="1:10" x14ac:dyDescent="0.2">
      <c r="A92" s="105"/>
      <c r="B92" s="105"/>
      <c r="C92" s="105"/>
      <c r="D92" s="105"/>
      <c r="E92" s="105"/>
      <c r="F92" s="105"/>
      <c r="G92" s="105"/>
      <c r="H92" s="105"/>
      <c r="I92" s="105"/>
      <c r="J92" s="28"/>
    </row>
    <row r="93" spans="1:10" x14ac:dyDescent="0.2">
      <c r="A93" s="105" t="s">
        <v>87</v>
      </c>
      <c r="B93" s="105"/>
      <c r="C93" s="105"/>
      <c r="D93" s="105"/>
      <c r="E93" s="105"/>
      <c r="F93" s="105"/>
      <c r="G93" s="105"/>
      <c r="H93" s="105"/>
      <c r="I93" s="105"/>
      <c r="J93" s="28"/>
    </row>
    <row r="94" spans="1:10" x14ac:dyDescent="0.2">
      <c r="A94" s="105"/>
      <c r="B94" s="105"/>
      <c r="C94" s="105"/>
      <c r="D94" s="105"/>
      <c r="E94" s="105"/>
      <c r="F94" s="105"/>
      <c r="G94" s="105"/>
      <c r="H94" s="105"/>
      <c r="I94" s="105"/>
      <c r="J94" s="28"/>
    </row>
    <row r="95" spans="1:10" x14ac:dyDescent="0.2">
      <c r="A95" s="28" t="s">
        <v>88</v>
      </c>
      <c r="B95" s="28"/>
      <c r="C95" s="60"/>
      <c r="D95" s="60"/>
      <c r="E95" s="61"/>
      <c r="F95" s="61"/>
      <c r="G95" s="62"/>
      <c r="H95" s="28"/>
      <c r="I95" s="28"/>
      <c r="J95" s="28"/>
    </row>
    <row r="96" spans="1:10" x14ac:dyDescent="0.2">
      <c r="A96" s="28"/>
      <c r="B96" s="28"/>
      <c r="C96" s="60"/>
      <c r="D96" s="60"/>
      <c r="E96" s="61"/>
      <c r="F96" s="61"/>
      <c r="G96" s="62"/>
      <c r="H96" s="28"/>
      <c r="I96" s="28"/>
      <c r="J96" s="28"/>
    </row>
    <row r="97" spans="1:10" x14ac:dyDescent="0.2">
      <c r="A97" s="28"/>
      <c r="B97" s="28"/>
      <c r="C97" s="60"/>
      <c r="D97" s="60"/>
      <c r="E97" s="61"/>
      <c r="F97" s="61"/>
      <c r="G97" s="62"/>
      <c r="H97" s="28"/>
      <c r="I97" s="28"/>
      <c r="J97" s="28"/>
    </row>
    <row r="98" spans="1:10" x14ac:dyDescent="0.2">
      <c r="A98" s="28"/>
      <c r="B98" s="28"/>
      <c r="C98" s="60"/>
      <c r="D98" s="60"/>
      <c r="E98" s="61"/>
      <c r="F98" s="61"/>
      <c r="G98" s="62"/>
      <c r="H98" s="28"/>
      <c r="I98" s="28"/>
      <c r="J98" s="28"/>
    </row>
    <row r="99" spans="1:10" x14ac:dyDescent="0.2">
      <c r="A99" s="28"/>
      <c r="B99" s="28"/>
      <c r="C99" s="60"/>
      <c r="D99" s="60"/>
      <c r="E99" s="61"/>
      <c r="F99" s="61"/>
      <c r="G99" s="62"/>
      <c r="H99" s="28"/>
      <c r="I99" s="28"/>
      <c r="J99" s="28"/>
    </row>
    <row r="100" spans="1:10" x14ac:dyDescent="0.2">
      <c r="A100" s="28"/>
      <c r="B100" s="28"/>
      <c r="C100" s="60"/>
      <c r="D100" s="60"/>
      <c r="E100" s="61"/>
      <c r="F100" s="61"/>
      <c r="G100" s="62"/>
      <c r="H100" s="28"/>
      <c r="I100" s="28"/>
      <c r="J100" s="28"/>
    </row>
    <row r="101" spans="1:10" x14ac:dyDescent="0.2">
      <c r="A101" s="28"/>
      <c r="B101" s="28"/>
      <c r="C101" s="60"/>
      <c r="D101" s="60"/>
      <c r="E101" s="61"/>
      <c r="F101" s="61"/>
      <c r="G101" s="62"/>
      <c r="H101" s="28"/>
      <c r="I101" s="28"/>
      <c r="J101" s="28"/>
    </row>
    <row r="102" spans="1:10" x14ac:dyDescent="0.2">
      <c r="A102" s="28"/>
      <c r="B102" s="28"/>
      <c r="C102" s="60"/>
      <c r="D102" s="60"/>
      <c r="E102" s="61"/>
      <c r="F102" s="61"/>
      <c r="G102" s="62"/>
      <c r="H102" s="28"/>
      <c r="I102" s="28"/>
      <c r="J102" s="28"/>
    </row>
    <row r="103" spans="1:10" x14ac:dyDescent="0.2">
      <c r="A103" s="28"/>
      <c r="B103" s="28"/>
      <c r="C103" s="60"/>
      <c r="D103" s="60"/>
      <c r="E103" s="61"/>
      <c r="F103" s="61"/>
      <c r="G103" s="62"/>
      <c r="H103" s="28"/>
      <c r="I103" s="28"/>
      <c r="J103" s="28"/>
    </row>
    <row r="104" spans="1:10" x14ac:dyDescent="0.2">
      <c r="A104" s="28"/>
      <c r="B104" s="28"/>
      <c r="C104" s="60"/>
      <c r="D104" s="60"/>
      <c r="E104" s="61"/>
      <c r="F104" s="61"/>
      <c r="G104" s="62"/>
      <c r="H104" s="28"/>
      <c r="I104" s="28"/>
      <c r="J104" s="28"/>
    </row>
    <row r="105" spans="1:10" x14ac:dyDescent="0.2">
      <c r="A105" s="28"/>
      <c r="B105" s="28"/>
      <c r="C105" s="60"/>
      <c r="D105" s="60"/>
      <c r="E105" s="61"/>
      <c r="F105" s="61"/>
      <c r="G105" s="62"/>
      <c r="H105" s="28"/>
      <c r="I105" s="28"/>
      <c r="J105" s="28"/>
    </row>
    <row r="106" spans="1:10" x14ac:dyDescent="0.2">
      <c r="A106" s="28"/>
      <c r="B106" s="28"/>
      <c r="C106" s="60"/>
      <c r="D106" s="60"/>
      <c r="E106" s="61"/>
      <c r="F106" s="61"/>
      <c r="G106" s="62"/>
      <c r="H106" s="28"/>
      <c r="I106" s="28"/>
      <c r="J106" s="28"/>
    </row>
    <row r="107" spans="1:10" x14ac:dyDescent="0.2">
      <c r="A107" s="28"/>
      <c r="B107" s="28"/>
      <c r="C107" s="60"/>
      <c r="D107" s="60"/>
      <c r="E107" s="61"/>
      <c r="F107" s="61"/>
      <c r="G107" s="62"/>
      <c r="H107" s="28"/>
      <c r="I107" s="28"/>
      <c r="J107" s="28"/>
    </row>
    <row r="108" spans="1:10" x14ac:dyDescent="0.2">
      <c r="A108" s="28"/>
      <c r="B108" s="28"/>
      <c r="C108" s="60"/>
      <c r="D108" s="60"/>
      <c r="E108" s="61"/>
      <c r="F108" s="61"/>
      <c r="G108" s="62"/>
      <c r="H108" s="28"/>
      <c r="I108" s="28"/>
      <c r="J108" s="28"/>
    </row>
    <row r="109" spans="1:10" x14ac:dyDescent="0.2">
      <c r="A109" s="28"/>
      <c r="B109" s="28"/>
      <c r="C109" s="60"/>
      <c r="D109" s="60"/>
      <c r="E109" s="61"/>
      <c r="F109" s="61"/>
      <c r="G109" s="62"/>
      <c r="H109" s="28"/>
      <c r="I109" s="28"/>
      <c r="J109" s="28"/>
    </row>
    <row r="110" spans="1:10" x14ac:dyDescent="0.2">
      <c r="A110" s="28"/>
      <c r="B110" s="28"/>
      <c r="C110" s="60"/>
      <c r="D110" s="60"/>
      <c r="E110" s="61"/>
      <c r="F110" s="61"/>
      <c r="G110" s="62"/>
      <c r="H110" s="28"/>
      <c r="I110" s="28"/>
      <c r="J110" s="28"/>
    </row>
    <row r="111" spans="1:10" x14ac:dyDescent="0.2">
      <c r="A111" s="28"/>
      <c r="B111" s="28"/>
      <c r="C111" s="60"/>
      <c r="D111" s="60"/>
      <c r="E111" s="61"/>
      <c r="F111" s="61"/>
      <c r="G111" s="62"/>
      <c r="H111" s="28"/>
      <c r="I111" s="28"/>
      <c r="J111" s="28"/>
    </row>
    <row r="112" spans="1:10" x14ac:dyDescent="0.2">
      <c r="A112" s="28"/>
      <c r="B112" s="28"/>
      <c r="C112" s="60"/>
      <c r="D112" s="60"/>
      <c r="E112" s="61"/>
      <c r="F112" s="61"/>
      <c r="G112" s="62"/>
      <c r="H112" s="28"/>
      <c r="I112" s="28"/>
      <c r="J112" s="28"/>
    </row>
    <row r="113" spans="1:10" x14ac:dyDescent="0.2">
      <c r="A113" s="28"/>
      <c r="B113" s="28"/>
      <c r="C113" s="60"/>
      <c r="D113" s="60"/>
      <c r="E113" s="61"/>
      <c r="F113" s="61"/>
      <c r="G113" s="62"/>
      <c r="H113" s="28"/>
      <c r="I113" s="28"/>
      <c r="J113" s="28"/>
    </row>
    <row r="114" spans="1:10" x14ac:dyDescent="0.2">
      <c r="A114" s="28"/>
      <c r="B114" s="28"/>
      <c r="C114" s="60"/>
      <c r="D114" s="60"/>
      <c r="E114" s="61"/>
      <c r="F114" s="61"/>
      <c r="G114" s="62"/>
      <c r="H114" s="28"/>
      <c r="I114" s="28"/>
      <c r="J114" s="28"/>
    </row>
    <row r="115" spans="1:10" x14ac:dyDescent="0.2">
      <c r="A115" s="28"/>
      <c r="B115" s="28"/>
      <c r="C115" s="60"/>
      <c r="D115" s="60"/>
      <c r="E115" s="61"/>
      <c r="F115" s="61"/>
      <c r="G115" s="62"/>
      <c r="H115" s="28"/>
      <c r="I115" s="28"/>
      <c r="J115" s="28"/>
    </row>
    <row r="116" spans="1:10" x14ac:dyDescent="0.2">
      <c r="A116" s="28"/>
      <c r="B116" s="28"/>
      <c r="C116" s="60"/>
      <c r="D116" s="60"/>
      <c r="E116" s="61"/>
      <c r="F116" s="61"/>
      <c r="G116" s="62"/>
      <c r="H116" s="28"/>
      <c r="I116" s="28"/>
      <c r="J116" s="28"/>
    </row>
    <row r="117" spans="1:10" x14ac:dyDescent="0.2">
      <c r="A117" s="28"/>
      <c r="B117" s="28"/>
      <c r="C117" s="60"/>
      <c r="D117" s="60"/>
      <c r="E117" s="61"/>
      <c r="F117" s="61"/>
      <c r="G117" s="62"/>
      <c r="H117" s="28"/>
      <c r="I117" s="28"/>
      <c r="J117" s="28"/>
    </row>
    <row r="118" spans="1:10" x14ac:dyDescent="0.2">
      <c r="A118" s="28"/>
      <c r="B118" s="28"/>
      <c r="C118" s="60"/>
      <c r="D118" s="60"/>
      <c r="E118" s="61"/>
      <c r="F118" s="61"/>
      <c r="G118" s="62"/>
      <c r="H118" s="28"/>
      <c r="I118" s="28"/>
      <c r="J118" s="28"/>
    </row>
    <row r="119" spans="1:10" x14ac:dyDescent="0.2">
      <c r="A119" s="28"/>
      <c r="B119" s="28"/>
      <c r="C119" s="60"/>
      <c r="D119" s="60"/>
      <c r="E119" s="61"/>
      <c r="F119" s="61"/>
      <c r="G119" s="62"/>
      <c r="H119" s="28"/>
      <c r="I119" s="28"/>
      <c r="J119" s="28"/>
    </row>
    <row r="120" spans="1:10" x14ac:dyDescent="0.2">
      <c r="A120" s="28"/>
      <c r="B120" s="28"/>
      <c r="C120" s="60"/>
      <c r="D120" s="60"/>
      <c r="E120" s="61"/>
      <c r="F120" s="61"/>
      <c r="G120" s="62"/>
      <c r="H120" s="28"/>
      <c r="I120" s="28"/>
      <c r="J120" s="28"/>
    </row>
    <row r="121" spans="1:10" x14ac:dyDescent="0.2">
      <c r="A121" s="28"/>
      <c r="B121" s="28"/>
      <c r="C121" s="60"/>
      <c r="D121" s="60"/>
      <c r="E121" s="61"/>
      <c r="F121" s="61"/>
      <c r="G121" s="62"/>
      <c r="H121" s="28"/>
      <c r="I121" s="28"/>
      <c r="J121" s="28"/>
    </row>
    <row r="122" spans="1:10" x14ac:dyDescent="0.2">
      <c r="A122" s="28"/>
      <c r="B122" s="28"/>
      <c r="C122" s="60"/>
      <c r="D122" s="60"/>
      <c r="E122" s="61"/>
      <c r="F122" s="61"/>
      <c r="G122" s="62"/>
      <c r="H122" s="28"/>
      <c r="I122" s="28"/>
      <c r="J122" s="28"/>
    </row>
    <row r="123" spans="1:10" x14ac:dyDescent="0.2">
      <c r="A123" s="28"/>
      <c r="B123" s="28"/>
      <c r="C123" s="60"/>
      <c r="D123" s="60"/>
      <c r="E123" s="61"/>
      <c r="F123" s="61"/>
      <c r="G123" s="62"/>
      <c r="H123" s="28"/>
      <c r="I123" s="28"/>
      <c r="J123" s="28"/>
    </row>
    <row r="124" spans="1:10" x14ac:dyDescent="0.2">
      <c r="A124" s="28"/>
      <c r="B124" s="28"/>
      <c r="C124" s="60"/>
      <c r="D124" s="60"/>
      <c r="E124" s="61"/>
      <c r="F124" s="61"/>
      <c r="G124" s="62"/>
      <c r="H124" s="28"/>
      <c r="I124" s="28"/>
      <c r="J124" s="28"/>
    </row>
    <row r="125" spans="1:10" x14ac:dyDescent="0.2">
      <c r="A125" s="28"/>
      <c r="B125" s="28"/>
      <c r="C125" s="60"/>
      <c r="D125" s="60"/>
      <c r="E125" s="61"/>
      <c r="F125" s="61"/>
      <c r="G125" s="62"/>
      <c r="H125" s="28"/>
      <c r="I125" s="28"/>
      <c r="J125" s="28"/>
    </row>
    <row r="126" spans="1:10" x14ac:dyDescent="0.2">
      <c r="A126" s="28"/>
      <c r="B126" s="28"/>
      <c r="C126" s="60"/>
      <c r="D126" s="60"/>
      <c r="E126" s="61"/>
      <c r="F126" s="61"/>
      <c r="G126" s="62"/>
      <c r="H126" s="28"/>
      <c r="I126" s="28"/>
      <c r="J126" s="28"/>
    </row>
    <row r="127" spans="1:10" x14ac:dyDescent="0.2">
      <c r="A127" s="28"/>
      <c r="B127" s="28"/>
      <c r="C127" s="60"/>
      <c r="D127" s="60"/>
      <c r="E127" s="61"/>
      <c r="F127" s="61"/>
      <c r="G127" s="62"/>
      <c r="H127" s="28"/>
      <c r="I127" s="28"/>
      <c r="J127" s="28"/>
    </row>
    <row r="128" spans="1:10" x14ac:dyDescent="0.2">
      <c r="A128" s="28"/>
      <c r="B128" s="28"/>
      <c r="C128" s="60"/>
      <c r="D128" s="60"/>
      <c r="E128" s="61"/>
      <c r="F128" s="61"/>
      <c r="G128" s="62"/>
      <c r="H128" s="28"/>
      <c r="I128" s="28"/>
      <c r="J128" s="28"/>
    </row>
    <row r="129" spans="1:10" x14ac:dyDescent="0.2">
      <c r="A129" s="28"/>
      <c r="B129" s="28"/>
      <c r="C129" s="60"/>
      <c r="D129" s="60"/>
      <c r="E129" s="61"/>
      <c r="F129" s="61"/>
      <c r="G129" s="62"/>
      <c r="H129" s="28"/>
      <c r="I129" s="28"/>
      <c r="J129" s="28"/>
    </row>
    <row r="130" spans="1:10" x14ac:dyDescent="0.2">
      <c r="A130" s="28"/>
      <c r="B130" s="28"/>
      <c r="C130" s="60"/>
      <c r="D130" s="60"/>
      <c r="E130" s="61"/>
      <c r="F130" s="61"/>
      <c r="G130" s="62"/>
      <c r="H130" s="28"/>
      <c r="I130" s="28"/>
      <c r="J130" s="28"/>
    </row>
    <row r="131" spans="1:10" x14ac:dyDescent="0.2">
      <c r="A131" s="28"/>
      <c r="B131" s="28"/>
      <c r="C131" s="60"/>
      <c r="D131" s="60"/>
      <c r="E131" s="61"/>
      <c r="F131" s="61"/>
      <c r="G131" s="62"/>
      <c r="H131" s="28"/>
      <c r="I131" s="28"/>
      <c r="J131" s="28"/>
    </row>
    <row r="132" spans="1:10" x14ac:dyDescent="0.2">
      <c r="A132" s="28"/>
      <c r="B132" s="28"/>
      <c r="C132" s="60"/>
      <c r="D132" s="60"/>
      <c r="E132" s="61"/>
      <c r="F132" s="61"/>
      <c r="G132" s="62"/>
      <c r="H132" s="28"/>
      <c r="I132" s="28"/>
      <c r="J132" s="28"/>
    </row>
    <row r="133" spans="1:10" x14ac:dyDescent="0.2">
      <c r="A133" s="28"/>
      <c r="B133" s="28"/>
      <c r="C133" s="60"/>
      <c r="D133" s="60"/>
      <c r="E133" s="61"/>
      <c r="F133" s="61"/>
      <c r="G133" s="62"/>
      <c r="H133" s="28"/>
      <c r="I133" s="28"/>
      <c r="J133" s="28"/>
    </row>
  </sheetData>
  <mergeCells count="14">
    <mergeCell ref="A79:J79"/>
    <mergeCell ref="A71:I71"/>
    <mergeCell ref="A72:I73"/>
    <mergeCell ref="A74:I75"/>
    <mergeCell ref="A76:I76"/>
    <mergeCell ref="A77:I78"/>
    <mergeCell ref="A91:I92"/>
    <mergeCell ref="A93:I94"/>
    <mergeCell ref="A80:I81"/>
    <mergeCell ref="A82:I83"/>
    <mergeCell ref="A84:I85"/>
    <mergeCell ref="A86:J86"/>
    <mergeCell ref="A87:I88"/>
    <mergeCell ref="A89:I9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2"/>
  <sheetViews>
    <sheetView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4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239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48</v>
      </c>
      <c r="B6" s="2">
        <v>19554</v>
      </c>
      <c r="C6" s="13">
        <v>628270</v>
      </c>
      <c r="D6" s="14"/>
    </row>
    <row r="7" spans="1:4" x14ac:dyDescent="0.2">
      <c r="A7" s="12" t="s">
        <v>240</v>
      </c>
      <c r="B7" s="2">
        <v>53839</v>
      </c>
      <c r="C7" s="13">
        <v>55723</v>
      </c>
      <c r="D7" s="14"/>
    </row>
    <row r="8" spans="1:4" x14ac:dyDescent="0.2">
      <c r="A8" s="12" t="s">
        <v>241</v>
      </c>
      <c r="B8" s="2">
        <v>2798907</v>
      </c>
      <c r="C8" s="13">
        <v>195923</v>
      </c>
      <c r="D8" s="14"/>
    </row>
    <row r="9" spans="1:4" x14ac:dyDescent="0.2">
      <c r="A9" s="12" t="s">
        <v>200</v>
      </c>
      <c r="B9" s="2">
        <v>2110897</v>
      </c>
      <c r="C9" s="13">
        <v>696596</v>
      </c>
      <c r="D9" s="14"/>
    </row>
    <row r="10" spans="1:4" x14ac:dyDescent="0.2">
      <c r="A10" s="12" t="s">
        <v>242</v>
      </c>
      <c r="B10" s="2">
        <v>60794</v>
      </c>
      <c r="C10" s="13">
        <v>6079</v>
      </c>
      <c r="D10" s="14"/>
    </row>
    <row r="11" spans="1:4" x14ac:dyDescent="0.2">
      <c r="A11" s="12" t="s">
        <v>46</v>
      </c>
      <c r="B11" s="2">
        <v>9810</v>
      </c>
      <c r="C11" s="13">
        <v>10791</v>
      </c>
      <c r="D11" s="14"/>
    </row>
    <row r="12" spans="1:4" x14ac:dyDescent="0.2">
      <c r="A12" s="12" t="s">
        <v>45</v>
      </c>
      <c r="B12" s="2">
        <v>2568610</v>
      </c>
      <c r="C12" s="13">
        <v>2697041</v>
      </c>
      <c r="D12" s="14"/>
    </row>
    <row r="13" spans="1:4" x14ac:dyDescent="0.2">
      <c r="A13" s="12" t="s">
        <v>161</v>
      </c>
      <c r="B13" s="2">
        <v>226666</v>
      </c>
      <c r="C13" s="13">
        <v>641659</v>
      </c>
      <c r="D13" s="14"/>
    </row>
    <row r="14" spans="1:4" x14ac:dyDescent="0.2">
      <c r="A14" s="12" t="s">
        <v>201</v>
      </c>
      <c r="B14" s="2">
        <v>14</v>
      </c>
      <c r="C14" s="13">
        <v>21000</v>
      </c>
      <c r="D14" s="14"/>
    </row>
    <row r="15" spans="1:4" ht="13.5" thickBot="1" x14ac:dyDescent="0.25">
      <c r="A15" s="12"/>
      <c r="C15" s="13"/>
      <c r="D15" s="14"/>
    </row>
    <row r="16" spans="1:4" ht="13.5" thickBot="1" x14ac:dyDescent="0.25">
      <c r="A16" s="18"/>
      <c r="B16" s="19"/>
      <c r="C16" s="20">
        <f>SUM(C6:C15)</f>
        <v>4953082</v>
      </c>
    </row>
    <row r="18" spans="1:256" x14ac:dyDescent="0.2">
      <c r="A18" s="21" t="s">
        <v>13</v>
      </c>
      <c r="E18" s="2"/>
    </row>
    <row r="19" spans="1:256" x14ac:dyDescent="0.2">
      <c r="A19" s="22" t="s">
        <v>14</v>
      </c>
    </row>
    <row r="21" spans="1:256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</row>
    <row r="22" spans="1:256" x14ac:dyDescent="0.2">
      <c r="A22" s="24" t="s">
        <v>15</v>
      </c>
      <c r="B22" s="24"/>
      <c r="C22" s="25"/>
      <c r="D22" s="25"/>
      <c r="E22" s="26"/>
      <c r="F22" s="26"/>
      <c r="G22" s="27"/>
      <c r="H22" s="27"/>
      <c r="I22" s="28"/>
    </row>
    <row r="23" spans="1:256" x14ac:dyDescent="0.2">
      <c r="A23" s="29" t="s">
        <v>16</v>
      </c>
      <c r="B23" s="29"/>
      <c r="C23" s="30"/>
      <c r="D23" s="30"/>
      <c r="E23" s="31"/>
      <c r="F23" s="31"/>
      <c r="G23" s="32"/>
      <c r="H23" s="32"/>
      <c r="I23" s="29"/>
    </row>
    <row r="24" spans="1:256" x14ac:dyDescent="0.2">
      <c r="A24" s="33"/>
      <c r="B24" s="33"/>
      <c r="C24" s="34" t="s">
        <v>17</v>
      </c>
      <c r="D24" s="35" t="s">
        <v>17</v>
      </c>
      <c r="E24" s="36" t="s">
        <v>18</v>
      </c>
      <c r="F24" s="36" t="s">
        <v>19</v>
      </c>
      <c r="G24" s="37" t="s">
        <v>20</v>
      </c>
      <c r="H24" s="37" t="s">
        <v>21</v>
      </c>
      <c r="I24" s="38"/>
    </row>
    <row r="25" spans="1:256" x14ac:dyDescent="0.2">
      <c r="A25" s="39" t="s">
        <v>2</v>
      </c>
      <c r="B25" s="39" t="s">
        <v>22</v>
      </c>
      <c r="C25" s="40" t="s">
        <v>23</v>
      </c>
      <c r="D25" s="41" t="s">
        <v>24</v>
      </c>
      <c r="E25" s="42" t="s">
        <v>25</v>
      </c>
      <c r="F25" s="43" t="s">
        <v>26</v>
      </c>
      <c r="G25" s="44" t="s">
        <v>27</v>
      </c>
      <c r="H25" s="44" t="s">
        <v>243</v>
      </c>
      <c r="I25" s="38"/>
    </row>
    <row r="26" spans="1:256" x14ac:dyDescent="0.2">
      <c r="A26" s="45"/>
      <c r="B26" s="28"/>
      <c r="C26" s="46"/>
      <c r="D26" s="46"/>
      <c r="E26" s="47"/>
      <c r="F26" s="47"/>
      <c r="G26" s="48"/>
      <c r="H26" s="48"/>
      <c r="I26" s="28"/>
    </row>
    <row r="27" spans="1:256" x14ac:dyDescent="0.2">
      <c r="A27" s="53" t="s">
        <v>203</v>
      </c>
      <c r="B27" s="23">
        <v>791</v>
      </c>
      <c r="C27" s="50">
        <v>39037</v>
      </c>
      <c r="D27" s="50">
        <v>39734</v>
      </c>
      <c r="E27" s="51">
        <v>46000000000</v>
      </c>
      <c r="F27" s="51">
        <v>155000000</v>
      </c>
      <c r="G27" s="52">
        <v>0.98546486451612902</v>
      </c>
      <c r="H27" s="51">
        <v>152747054</v>
      </c>
      <c r="I27" s="23"/>
    </row>
    <row r="28" spans="1:256" x14ac:dyDescent="0.2">
      <c r="A28" s="53" t="s">
        <v>204</v>
      </c>
      <c r="B28" s="23">
        <v>794</v>
      </c>
      <c r="C28" s="50">
        <v>39149</v>
      </c>
      <c r="D28" s="50">
        <v>40133</v>
      </c>
      <c r="E28" s="51">
        <v>33000000000</v>
      </c>
      <c r="F28" s="51">
        <v>15876681</v>
      </c>
      <c r="G28" s="52">
        <v>0.87929171090607661</v>
      </c>
      <c r="H28" s="51">
        <v>13960234</v>
      </c>
      <c r="I28" s="23"/>
    </row>
    <row r="29" spans="1:256" x14ac:dyDescent="0.2">
      <c r="A29" s="53" t="s">
        <v>205</v>
      </c>
      <c r="B29" s="23">
        <v>798</v>
      </c>
      <c r="C29" s="50">
        <v>39202</v>
      </c>
      <c r="D29" s="50">
        <v>40273</v>
      </c>
      <c r="E29" s="51" t="s">
        <v>36</v>
      </c>
      <c r="F29" s="51">
        <v>22090910</v>
      </c>
      <c r="G29" s="52">
        <v>0.9</v>
      </c>
      <c r="H29" s="51">
        <v>19881819</v>
      </c>
      <c r="I29" s="23"/>
    </row>
    <row r="30" spans="1:256" x14ac:dyDescent="0.2">
      <c r="A30" s="53" t="s">
        <v>206</v>
      </c>
      <c r="B30" s="23">
        <v>807</v>
      </c>
      <c r="C30" s="50">
        <v>39286</v>
      </c>
      <c r="D30" s="50">
        <v>40292</v>
      </c>
      <c r="E30" s="51">
        <v>3852946392</v>
      </c>
      <c r="F30" s="51">
        <v>20236133</v>
      </c>
      <c r="G30" s="52">
        <v>0.10615926471722636</v>
      </c>
      <c r="H30" s="51">
        <v>2148253</v>
      </c>
      <c r="I30" s="23"/>
    </row>
    <row r="31" spans="1:256" x14ac:dyDescent="0.2">
      <c r="A31" s="53" t="s">
        <v>40</v>
      </c>
      <c r="B31" s="23">
        <v>820</v>
      </c>
      <c r="C31" s="50">
        <v>39412</v>
      </c>
      <c r="D31" s="50">
        <v>40454</v>
      </c>
      <c r="E31" s="51">
        <v>30457800000</v>
      </c>
      <c r="F31" s="51">
        <v>423025000</v>
      </c>
      <c r="G31" s="52">
        <v>0.55551595532178955</v>
      </c>
      <c r="H31" s="51">
        <v>234997137</v>
      </c>
      <c r="I31" s="23"/>
    </row>
    <row r="32" spans="1:256" x14ac:dyDescent="0.2">
      <c r="A32" s="53" t="s">
        <v>41</v>
      </c>
      <c r="B32" s="23">
        <v>823</v>
      </c>
      <c r="C32" s="50">
        <v>39414</v>
      </c>
      <c r="D32" s="50">
        <v>40461</v>
      </c>
      <c r="E32" s="51">
        <v>37046206186</v>
      </c>
      <c r="F32" s="51">
        <v>400000000</v>
      </c>
      <c r="G32" s="52">
        <v>0.34013074500000001</v>
      </c>
      <c r="H32" s="51">
        <v>136052298</v>
      </c>
      <c r="I32" s="23"/>
    </row>
    <row r="33" spans="1:9" x14ac:dyDescent="0.2">
      <c r="A33" s="53" t="s">
        <v>42</v>
      </c>
      <c r="B33" s="23">
        <v>830</v>
      </c>
      <c r="C33" s="50">
        <v>39540</v>
      </c>
      <c r="D33" s="50">
        <v>40595</v>
      </c>
      <c r="E33" s="51">
        <v>320465231940</v>
      </c>
      <c r="F33" s="51">
        <v>2289037371</v>
      </c>
      <c r="G33" s="52">
        <v>0.98022318483152449</v>
      </c>
      <c r="H33" s="51">
        <v>2243767502</v>
      </c>
      <c r="I33" s="23"/>
    </row>
    <row r="34" spans="1:9" x14ac:dyDescent="0.2">
      <c r="A34" s="53" t="s">
        <v>43</v>
      </c>
      <c r="B34" s="23">
        <v>831</v>
      </c>
      <c r="C34" s="50">
        <v>39577</v>
      </c>
      <c r="D34" s="50">
        <v>40606</v>
      </c>
      <c r="E34" s="51">
        <v>165420500000</v>
      </c>
      <c r="F34" s="51">
        <v>896053843</v>
      </c>
      <c r="G34" s="52">
        <v>0.83113393890103549</v>
      </c>
      <c r="H34" s="51">
        <v>744740760</v>
      </c>
      <c r="I34" s="23"/>
    </row>
    <row r="35" spans="1:9" x14ac:dyDescent="0.2">
      <c r="A35" s="53" t="s">
        <v>207</v>
      </c>
      <c r="B35" s="23">
        <v>842</v>
      </c>
      <c r="C35" s="50">
        <v>39665</v>
      </c>
      <c r="D35" s="50">
        <v>40658</v>
      </c>
      <c r="E35" s="51">
        <v>32955200000</v>
      </c>
      <c r="F35" s="51">
        <v>40000000</v>
      </c>
      <c r="G35" s="52">
        <v>2.2049750000000001E-3</v>
      </c>
      <c r="H35" s="51">
        <v>88199</v>
      </c>
      <c r="I35" s="23"/>
    </row>
    <row r="36" spans="1:9" x14ac:dyDescent="0.2">
      <c r="A36" s="53" t="s">
        <v>48</v>
      </c>
      <c r="B36" s="23">
        <v>843</v>
      </c>
      <c r="C36" s="50">
        <v>39689</v>
      </c>
      <c r="D36" s="50">
        <v>40643</v>
      </c>
      <c r="E36" s="51">
        <v>9000000000</v>
      </c>
      <c r="F36" s="51">
        <v>300000</v>
      </c>
      <c r="G36" s="52">
        <v>0.46555999999999997</v>
      </c>
      <c r="H36" s="51">
        <v>139668</v>
      </c>
      <c r="I36" s="23"/>
    </row>
    <row r="37" spans="1:9" x14ac:dyDescent="0.2">
      <c r="A37" s="53" t="s">
        <v>8</v>
      </c>
      <c r="B37" s="23">
        <v>845</v>
      </c>
      <c r="C37" s="50">
        <v>39696</v>
      </c>
      <c r="D37" s="50">
        <v>40706</v>
      </c>
      <c r="E37" s="51">
        <v>1644000000</v>
      </c>
      <c r="F37" s="51">
        <v>1096</v>
      </c>
      <c r="G37" s="52">
        <v>0.72627737226277367</v>
      </c>
      <c r="H37" s="51">
        <v>796</v>
      </c>
      <c r="I37" s="23"/>
    </row>
    <row r="38" spans="1:9" x14ac:dyDescent="0.2">
      <c r="A38" s="53" t="s">
        <v>244</v>
      </c>
      <c r="B38" s="23">
        <v>850</v>
      </c>
      <c r="C38" s="50">
        <v>39734</v>
      </c>
      <c r="D38" s="50">
        <v>40780</v>
      </c>
      <c r="E38" s="51">
        <v>7350000000</v>
      </c>
      <c r="F38" s="51">
        <v>1</v>
      </c>
      <c r="G38" s="52">
        <v>1</v>
      </c>
      <c r="H38" s="51">
        <v>1</v>
      </c>
      <c r="I38" s="23"/>
    </row>
    <row r="39" spans="1:9" x14ac:dyDescent="0.2">
      <c r="A39" s="53" t="s">
        <v>209</v>
      </c>
      <c r="B39" s="23"/>
      <c r="C39" s="50"/>
      <c r="D39" s="50"/>
      <c r="E39" s="51"/>
      <c r="F39" s="51">
        <v>20999999</v>
      </c>
      <c r="G39" s="52">
        <v>0.95238099773242846</v>
      </c>
      <c r="H39" s="51">
        <v>20000000</v>
      </c>
      <c r="I39" s="23"/>
    </row>
    <row r="40" spans="1:9" x14ac:dyDescent="0.2">
      <c r="A40" s="53" t="s">
        <v>51</v>
      </c>
      <c r="B40" s="23">
        <v>854</v>
      </c>
      <c r="C40" s="50">
        <v>39757</v>
      </c>
      <c r="D40" s="50">
        <v>40746</v>
      </c>
      <c r="E40" s="51">
        <v>420000000</v>
      </c>
      <c r="F40" s="51">
        <v>5017</v>
      </c>
      <c r="G40" s="52">
        <v>0</v>
      </c>
      <c r="H40" s="51">
        <v>0</v>
      </c>
      <c r="I40" s="23"/>
    </row>
    <row r="41" spans="1:9" x14ac:dyDescent="0.2">
      <c r="A41" s="53" t="s">
        <v>52</v>
      </c>
      <c r="B41" s="23"/>
      <c r="C41" s="50"/>
      <c r="D41" s="50"/>
      <c r="E41" s="51"/>
      <c r="F41" s="51">
        <v>1637</v>
      </c>
      <c r="G41" s="52">
        <v>0</v>
      </c>
      <c r="H41" s="51">
        <v>0</v>
      </c>
      <c r="I41" s="23"/>
    </row>
    <row r="42" spans="1:9" x14ac:dyDescent="0.2">
      <c r="A42" s="53" t="s">
        <v>53</v>
      </c>
      <c r="B42" s="23"/>
      <c r="C42" s="50"/>
      <c r="D42" s="54"/>
      <c r="E42" s="51"/>
      <c r="F42" s="51">
        <v>346</v>
      </c>
      <c r="G42" s="52">
        <v>0</v>
      </c>
      <c r="H42" s="51">
        <v>0</v>
      </c>
      <c r="I42" s="23"/>
    </row>
    <row r="43" spans="1:9" x14ac:dyDescent="0.2">
      <c r="A43" s="53" t="s">
        <v>54</v>
      </c>
      <c r="B43" s="23">
        <v>855</v>
      </c>
      <c r="C43" s="50">
        <v>39772</v>
      </c>
      <c r="D43" s="50">
        <v>40846</v>
      </c>
      <c r="E43" s="51">
        <v>144052468280</v>
      </c>
      <c r="F43" s="51">
        <v>150000000</v>
      </c>
      <c r="G43" s="52">
        <v>0.99979467333333338</v>
      </c>
      <c r="H43" s="51">
        <v>149969201</v>
      </c>
      <c r="I43" s="23"/>
    </row>
    <row r="44" spans="1:9" x14ac:dyDescent="0.2">
      <c r="A44" s="53" t="s">
        <v>210</v>
      </c>
      <c r="B44" s="23">
        <v>856</v>
      </c>
      <c r="C44" s="50">
        <v>39778</v>
      </c>
      <c r="D44" s="50">
        <v>40798</v>
      </c>
      <c r="E44" s="51" t="s">
        <v>56</v>
      </c>
      <c r="F44" s="51">
        <v>69200066</v>
      </c>
      <c r="G44" s="52">
        <v>0.93088058615435421</v>
      </c>
      <c r="H44" s="51">
        <v>64416998</v>
      </c>
      <c r="I44" s="23"/>
    </row>
    <row r="45" spans="1:9" x14ac:dyDescent="0.2">
      <c r="A45" s="53" t="s">
        <v>57</v>
      </c>
      <c r="B45" s="23">
        <v>858</v>
      </c>
      <c r="C45" s="50">
        <v>39805</v>
      </c>
      <c r="D45" s="50">
        <v>40866</v>
      </c>
      <c r="E45" s="51">
        <v>153562500000</v>
      </c>
      <c r="F45" s="51">
        <v>945000000</v>
      </c>
      <c r="G45" s="52">
        <v>0.99272090264550261</v>
      </c>
      <c r="H45" s="51">
        <v>938121253</v>
      </c>
      <c r="I45" s="23"/>
    </row>
    <row r="46" spans="1:9" x14ac:dyDescent="0.2">
      <c r="A46" s="53" t="s">
        <v>61</v>
      </c>
      <c r="B46" s="23">
        <v>869</v>
      </c>
      <c r="C46" s="50">
        <v>39905</v>
      </c>
      <c r="D46" s="50">
        <v>40895</v>
      </c>
      <c r="E46" s="51">
        <v>30000000000</v>
      </c>
      <c r="F46" s="51">
        <v>28000000</v>
      </c>
      <c r="G46" s="52">
        <v>0.77484750000000002</v>
      </c>
      <c r="H46" s="51">
        <v>21695730</v>
      </c>
      <c r="I46" s="23"/>
    </row>
    <row r="47" spans="1:9" x14ac:dyDescent="0.2">
      <c r="A47" s="53" t="s">
        <v>211</v>
      </c>
      <c r="B47" s="23">
        <v>874</v>
      </c>
      <c r="C47" s="50">
        <v>40025</v>
      </c>
      <c r="D47" s="50">
        <v>41027</v>
      </c>
      <c r="E47" s="51">
        <v>4984667129</v>
      </c>
      <c r="F47" s="51">
        <v>22246633</v>
      </c>
      <c r="G47" s="52">
        <v>0.10185653712181973</v>
      </c>
      <c r="H47" s="51">
        <v>2265965</v>
      </c>
      <c r="I47" s="23"/>
    </row>
    <row r="48" spans="1:9" x14ac:dyDescent="0.2">
      <c r="A48" s="53" t="s">
        <v>212</v>
      </c>
      <c r="B48" s="23">
        <v>875</v>
      </c>
      <c r="C48" s="50">
        <v>40030</v>
      </c>
      <c r="D48" s="50">
        <v>40995</v>
      </c>
      <c r="E48" s="51">
        <v>9506281564</v>
      </c>
      <c r="F48" s="51">
        <v>11794394</v>
      </c>
      <c r="G48" s="52">
        <v>0.37713298368699572</v>
      </c>
      <c r="H48" s="51">
        <v>4448055</v>
      </c>
      <c r="I48" s="23"/>
    </row>
    <row r="49" spans="1:9" x14ac:dyDescent="0.2">
      <c r="A49" s="53" t="s">
        <v>9</v>
      </c>
      <c r="B49" s="23">
        <v>876</v>
      </c>
      <c r="C49" s="50">
        <v>40039</v>
      </c>
      <c r="D49" s="50">
        <v>40872</v>
      </c>
      <c r="E49" s="51">
        <v>39250000000</v>
      </c>
      <c r="F49" s="51">
        <v>56071428571</v>
      </c>
      <c r="G49" s="52">
        <v>0.87130264839137306</v>
      </c>
      <c r="H49" s="51">
        <v>48855184213</v>
      </c>
      <c r="I49" s="23"/>
    </row>
    <row r="50" spans="1:9" x14ac:dyDescent="0.2">
      <c r="A50" s="53" t="s">
        <v>213</v>
      </c>
      <c r="B50" s="23">
        <v>877</v>
      </c>
      <c r="C50" s="50">
        <v>40050</v>
      </c>
      <c r="D50" s="50">
        <v>41085</v>
      </c>
      <c r="E50" s="51">
        <v>29745207600</v>
      </c>
      <c r="F50" s="51">
        <v>123938365</v>
      </c>
      <c r="G50" s="52">
        <v>0.90000000403426328</v>
      </c>
      <c r="H50" s="51">
        <v>111544529</v>
      </c>
      <c r="I50" s="23"/>
    </row>
    <row r="51" spans="1:9" x14ac:dyDescent="0.2">
      <c r="A51" s="53" t="s">
        <v>10</v>
      </c>
      <c r="B51" s="23">
        <v>880</v>
      </c>
      <c r="C51" s="50">
        <v>40081</v>
      </c>
      <c r="D51" s="50">
        <v>40998</v>
      </c>
      <c r="E51" s="51">
        <v>10580593521</v>
      </c>
      <c r="F51" s="51">
        <v>6011700864</v>
      </c>
      <c r="G51" s="52">
        <v>0.89166718824950497</v>
      </c>
      <c r="H51" s="51">
        <v>5360436406</v>
      </c>
      <c r="I51" s="23"/>
    </row>
    <row r="52" spans="1:9" x14ac:dyDescent="0.2">
      <c r="A52" s="53" t="s">
        <v>11</v>
      </c>
      <c r="B52" s="23">
        <v>883</v>
      </c>
      <c r="C52" s="50">
        <v>40101</v>
      </c>
      <c r="D52" s="50">
        <v>41163</v>
      </c>
      <c r="E52" s="51" t="s">
        <v>66</v>
      </c>
      <c r="F52" s="51">
        <v>159090909</v>
      </c>
      <c r="G52" s="52">
        <v>0.88444208964825266</v>
      </c>
      <c r="H52" s="51">
        <v>140706696</v>
      </c>
      <c r="I52" s="23"/>
    </row>
    <row r="53" spans="1:9" x14ac:dyDescent="0.2">
      <c r="A53" s="53" t="s">
        <v>214</v>
      </c>
      <c r="B53" s="23">
        <v>884</v>
      </c>
      <c r="C53" s="50">
        <v>40105</v>
      </c>
      <c r="D53" s="50">
        <v>41142</v>
      </c>
      <c r="E53" s="51">
        <v>50000000000</v>
      </c>
      <c r="F53" s="51">
        <v>28681730</v>
      </c>
      <c r="G53" s="52">
        <v>0.96417911332405681</v>
      </c>
      <c r="H53" s="51">
        <v>27654325</v>
      </c>
      <c r="I53" s="23"/>
    </row>
    <row r="54" spans="1:9" x14ac:dyDescent="0.2">
      <c r="A54" s="53" t="s">
        <v>215</v>
      </c>
      <c r="B54" s="23">
        <v>886</v>
      </c>
      <c r="C54" s="50">
        <v>40115</v>
      </c>
      <c r="D54" s="50">
        <v>41152</v>
      </c>
      <c r="E54" s="51">
        <v>18600000000</v>
      </c>
      <c r="F54" s="51">
        <v>93000000</v>
      </c>
      <c r="G54" s="52">
        <v>0.98101938709677416</v>
      </c>
      <c r="H54" s="51">
        <v>91234803</v>
      </c>
      <c r="I54" s="23"/>
    </row>
    <row r="55" spans="1:9" x14ac:dyDescent="0.2">
      <c r="A55" s="53" t="s">
        <v>216</v>
      </c>
      <c r="B55" s="23">
        <v>890</v>
      </c>
      <c r="C55" s="50">
        <v>40123</v>
      </c>
      <c r="D55" s="50">
        <v>41148</v>
      </c>
      <c r="E55" s="51">
        <v>1967214975</v>
      </c>
      <c r="F55" s="51">
        <v>26229533</v>
      </c>
      <c r="G55" s="52">
        <v>0</v>
      </c>
      <c r="H55" s="51">
        <v>0</v>
      </c>
      <c r="I55" s="23"/>
    </row>
    <row r="56" spans="1:9" x14ac:dyDescent="0.2">
      <c r="A56" s="53" t="s">
        <v>217</v>
      </c>
      <c r="B56" s="23">
        <v>894</v>
      </c>
      <c r="C56" s="50">
        <v>40227</v>
      </c>
      <c r="D56" s="50">
        <v>41261</v>
      </c>
      <c r="E56" s="50" t="s">
        <v>101</v>
      </c>
      <c r="F56" s="51">
        <v>1500000000</v>
      </c>
      <c r="G56" s="52">
        <v>0.86281389066666669</v>
      </c>
      <c r="H56" s="51">
        <v>1294220836</v>
      </c>
      <c r="I56" s="23"/>
    </row>
    <row r="57" spans="1:9" x14ac:dyDescent="0.2">
      <c r="A57" s="53" t="s">
        <v>124</v>
      </c>
      <c r="B57" s="23">
        <v>896</v>
      </c>
      <c r="C57" s="50">
        <v>40252</v>
      </c>
      <c r="D57" s="50">
        <v>41310</v>
      </c>
      <c r="E57" s="51" t="s">
        <v>125</v>
      </c>
      <c r="F57" s="51">
        <v>500000000</v>
      </c>
      <c r="G57" s="52">
        <v>0.24998868599999999</v>
      </c>
      <c r="H57" s="51">
        <v>124994343</v>
      </c>
      <c r="I57" s="23"/>
    </row>
    <row r="58" spans="1:9" x14ac:dyDescent="0.2">
      <c r="A58" s="53" t="s">
        <v>182</v>
      </c>
      <c r="B58" s="23">
        <v>900</v>
      </c>
      <c r="C58" s="50">
        <v>40386</v>
      </c>
      <c r="D58" s="50">
        <v>41393</v>
      </c>
      <c r="E58" s="51" t="s">
        <v>183</v>
      </c>
      <c r="F58" s="51">
        <v>56000000</v>
      </c>
      <c r="G58" s="52">
        <v>1</v>
      </c>
      <c r="H58" s="51">
        <v>56000000</v>
      </c>
      <c r="I58" s="23"/>
    </row>
    <row r="59" spans="1:9" x14ac:dyDescent="0.2">
      <c r="A59" s="53" t="s">
        <v>235</v>
      </c>
      <c r="B59" s="23">
        <v>901</v>
      </c>
      <c r="C59" s="50">
        <v>40434</v>
      </c>
      <c r="D59" s="50">
        <v>41393</v>
      </c>
      <c r="E59" s="51">
        <v>1000000000</v>
      </c>
      <c r="F59" s="51">
        <v>1000000</v>
      </c>
      <c r="G59" s="52">
        <v>5.3838999999999998E-2</v>
      </c>
      <c r="H59" s="51">
        <v>53839</v>
      </c>
      <c r="I59" s="23"/>
    </row>
    <row r="60" spans="1:9" x14ac:dyDescent="0.2">
      <c r="A60" s="53" t="s">
        <v>236</v>
      </c>
      <c r="B60" s="23">
        <v>902</v>
      </c>
      <c r="C60" s="50">
        <v>40451</v>
      </c>
      <c r="D60" s="50">
        <v>41485</v>
      </c>
      <c r="E60" s="51">
        <v>31500000000</v>
      </c>
      <c r="F60" s="51">
        <v>30000000</v>
      </c>
      <c r="G60" s="52">
        <v>8.562033333333334E-2</v>
      </c>
      <c r="H60" s="51">
        <v>2568610</v>
      </c>
      <c r="I60" s="23"/>
    </row>
    <row r="61" spans="1:9" x14ac:dyDescent="0.2">
      <c r="A61" s="53" t="s">
        <v>237</v>
      </c>
      <c r="B61" s="23">
        <v>903</v>
      </c>
      <c r="C61" s="50">
        <v>40451</v>
      </c>
      <c r="D61" s="50">
        <v>41485</v>
      </c>
      <c r="E61" s="51">
        <v>30000000800</v>
      </c>
      <c r="F61" s="51">
        <v>27272728</v>
      </c>
      <c r="G61" s="52">
        <v>3.5969999040800024E-4</v>
      </c>
      <c r="H61" s="51">
        <v>9810</v>
      </c>
      <c r="I61" s="23"/>
    </row>
    <row r="62" spans="1:9" x14ac:dyDescent="0.2">
      <c r="A62" s="53" t="s">
        <v>242</v>
      </c>
      <c r="B62" s="23">
        <v>904</v>
      </c>
      <c r="C62" s="50">
        <v>40457</v>
      </c>
      <c r="D62" s="50">
        <v>41491</v>
      </c>
      <c r="E62" s="51">
        <v>36000000000</v>
      </c>
      <c r="F62" s="51">
        <v>360000000</v>
      </c>
      <c r="G62" s="52">
        <v>1.6887222222222221E-4</v>
      </c>
      <c r="H62" s="51">
        <v>60794</v>
      </c>
      <c r="I62" s="23"/>
    </row>
    <row r="63" spans="1:9" x14ac:dyDescent="0.2">
      <c r="A63" s="53" t="s">
        <v>245</v>
      </c>
      <c r="B63" s="23">
        <v>905</v>
      </c>
      <c r="C63" s="50">
        <v>40459</v>
      </c>
      <c r="D63" s="50">
        <v>41392</v>
      </c>
      <c r="E63" s="51">
        <v>17000000000</v>
      </c>
      <c r="F63" s="51">
        <v>603264726</v>
      </c>
      <c r="G63" s="52">
        <v>4.6395999622891922E-3</v>
      </c>
      <c r="H63" s="51">
        <v>2798907</v>
      </c>
      <c r="I63" s="23"/>
    </row>
    <row r="64" spans="1:9" x14ac:dyDescent="0.2">
      <c r="A64" s="53"/>
      <c r="B64" s="23" t="s">
        <v>246</v>
      </c>
      <c r="C64" s="50"/>
      <c r="D64" s="50"/>
      <c r="E64" s="51"/>
      <c r="F64" s="51">
        <v>242857142</v>
      </c>
      <c r="G64" s="52">
        <f>H64/F64</f>
        <v>1.1524911217146746E-2</v>
      </c>
      <c r="H64" s="51">
        <v>2798907</v>
      </c>
      <c r="I64" s="23"/>
    </row>
    <row r="65" spans="1:9" x14ac:dyDescent="0.2">
      <c r="A65" s="53" t="s">
        <v>247</v>
      </c>
      <c r="B65" s="23">
        <v>906</v>
      </c>
      <c r="C65" s="50">
        <v>40465</v>
      </c>
      <c r="D65" s="50">
        <v>40811</v>
      </c>
      <c r="E65" s="51" t="s">
        <v>248</v>
      </c>
      <c r="F65" s="51">
        <v>12711108</v>
      </c>
      <c r="G65" s="52">
        <v>0</v>
      </c>
      <c r="H65" s="51">
        <v>0</v>
      </c>
      <c r="I65" s="23"/>
    </row>
    <row r="66" spans="1:9" x14ac:dyDescent="0.2">
      <c r="A66" s="55"/>
      <c r="B66" s="56"/>
      <c r="C66" s="57"/>
      <c r="D66" s="57"/>
      <c r="E66" s="58"/>
      <c r="F66" s="58"/>
      <c r="G66" s="59"/>
      <c r="H66" s="58"/>
      <c r="I66" s="23"/>
    </row>
    <row r="67" spans="1:9" x14ac:dyDescent="0.2">
      <c r="A67" s="28"/>
      <c r="B67" s="28"/>
      <c r="C67" s="60"/>
      <c r="D67" s="60"/>
      <c r="E67" s="61"/>
      <c r="F67" s="61"/>
      <c r="G67" s="62"/>
      <c r="H67" s="62"/>
      <c r="I67" s="28"/>
    </row>
    <row r="68" spans="1:9" x14ac:dyDescent="0.2">
      <c r="A68" s="63" t="s">
        <v>71</v>
      </c>
      <c r="B68" s="28"/>
      <c r="C68" s="60"/>
      <c r="D68" s="60"/>
      <c r="E68" s="61"/>
      <c r="F68" s="61" t="s">
        <v>72</v>
      </c>
      <c r="G68" s="62"/>
      <c r="H68" s="61"/>
      <c r="I68" s="28"/>
    </row>
    <row r="69" spans="1:9" x14ac:dyDescent="0.2">
      <c r="A69" s="63" t="s">
        <v>73</v>
      </c>
      <c r="B69" s="28"/>
      <c r="C69" s="60"/>
      <c r="D69" s="60"/>
      <c r="E69" s="61"/>
      <c r="F69" s="61"/>
      <c r="G69" s="62"/>
      <c r="H69" s="28"/>
      <c r="I69" s="28"/>
    </row>
    <row r="70" spans="1:9" x14ac:dyDescent="0.2">
      <c r="A70" s="105" t="s">
        <v>218</v>
      </c>
      <c r="B70" s="105"/>
      <c r="C70" s="105"/>
      <c r="D70" s="105"/>
      <c r="E70" s="105"/>
      <c r="F70" s="105"/>
      <c r="G70" s="105"/>
      <c r="H70" s="105"/>
      <c r="I70" s="105"/>
    </row>
    <row r="71" spans="1:9" x14ac:dyDescent="0.2">
      <c r="A71" s="106" t="s">
        <v>219</v>
      </c>
      <c r="B71" s="106"/>
      <c r="C71" s="106"/>
      <c r="D71" s="106"/>
      <c r="E71" s="106"/>
      <c r="F71" s="106"/>
      <c r="G71" s="106"/>
      <c r="H71" s="106"/>
      <c r="I71" s="106"/>
    </row>
    <row r="72" spans="1:9" x14ac:dyDescent="0.2">
      <c r="A72" s="105" t="s">
        <v>220</v>
      </c>
      <c r="B72" s="105"/>
      <c r="C72" s="105"/>
      <c r="D72" s="105"/>
      <c r="E72" s="105"/>
      <c r="F72" s="105"/>
      <c r="G72" s="105"/>
      <c r="H72" s="105"/>
      <c r="I72" s="105"/>
    </row>
    <row r="73" spans="1:9" x14ac:dyDescent="0.2">
      <c r="A73" s="105"/>
      <c r="B73" s="105"/>
      <c r="C73" s="105"/>
      <c r="D73" s="105"/>
      <c r="E73" s="105"/>
      <c r="F73" s="105"/>
      <c r="G73" s="105"/>
      <c r="H73" s="105"/>
      <c r="I73" s="105"/>
    </row>
    <row r="74" spans="1:9" x14ac:dyDescent="0.2">
      <c r="A74" s="105" t="s">
        <v>221</v>
      </c>
      <c r="B74" s="105"/>
      <c r="C74" s="105"/>
      <c r="D74" s="105"/>
      <c r="E74" s="105"/>
      <c r="F74" s="105"/>
      <c r="G74" s="105"/>
      <c r="H74" s="105"/>
      <c r="I74" s="105"/>
    </row>
    <row r="75" spans="1:9" x14ac:dyDescent="0.2">
      <c r="A75" s="105" t="s">
        <v>222</v>
      </c>
      <c r="B75" s="105"/>
      <c r="C75" s="105"/>
      <c r="D75" s="105"/>
      <c r="E75" s="105"/>
      <c r="F75" s="105"/>
      <c r="G75" s="105"/>
      <c r="H75" s="105"/>
      <c r="I75" s="105"/>
    </row>
    <row r="76" spans="1:9" x14ac:dyDescent="0.2">
      <c r="A76" s="105"/>
      <c r="B76" s="105"/>
      <c r="C76" s="105"/>
      <c r="D76" s="105"/>
      <c r="E76" s="105"/>
      <c r="F76" s="105"/>
      <c r="G76" s="105"/>
      <c r="H76" s="105"/>
      <c r="I76" s="105"/>
    </row>
    <row r="77" spans="1:9" x14ac:dyDescent="0.2">
      <c r="A77" s="105" t="s">
        <v>223</v>
      </c>
      <c r="B77" s="105"/>
      <c r="C77" s="105"/>
      <c r="D77" s="105"/>
      <c r="E77" s="105"/>
      <c r="F77" s="105"/>
      <c r="G77" s="105"/>
      <c r="H77" s="105"/>
      <c r="I77" s="105"/>
    </row>
    <row r="78" spans="1:9" x14ac:dyDescent="0.2">
      <c r="A78" s="105"/>
      <c r="B78" s="105"/>
      <c r="C78" s="105"/>
      <c r="D78" s="105"/>
      <c r="E78" s="105"/>
      <c r="F78" s="105"/>
      <c r="G78" s="105"/>
      <c r="H78" s="105"/>
      <c r="I78" s="105"/>
    </row>
    <row r="79" spans="1:9" x14ac:dyDescent="0.2">
      <c r="A79" s="105" t="s">
        <v>224</v>
      </c>
      <c r="B79" s="105"/>
      <c r="C79" s="105"/>
      <c r="D79" s="105"/>
      <c r="E79" s="105"/>
      <c r="F79" s="105"/>
      <c r="G79" s="105"/>
      <c r="H79" s="105"/>
      <c r="I79" s="105"/>
    </row>
    <row r="80" spans="1:9" x14ac:dyDescent="0.2">
      <c r="A80" s="105"/>
      <c r="B80" s="105"/>
      <c r="C80" s="105"/>
      <c r="D80" s="105"/>
      <c r="E80" s="105"/>
      <c r="F80" s="105"/>
      <c r="G80" s="105"/>
      <c r="H80" s="105"/>
      <c r="I80" s="105"/>
    </row>
    <row r="81" spans="1:9" x14ac:dyDescent="0.2">
      <c r="A81" s="105" t="s">
        <v>225</v>
      </c>
      <c r="B81" s="105"/>
      <c r="C81" s="105"/>
      <c r="D81" s="105"/>
      <c r="E81" s="105"/>
      <c r="F81" s="105"/>
      <c r="G81" s="105"/>
      <c r="H81" s="105"/>
      <c r="I81" s="105"/>
    </row>
    <row r="82" spans="1:9" x14ac:dyDescent="0.2">
      <c r="A82" s="105" t="s">
        <v>226</v>
      </c>
      <c r="B82" s="105"/>
      <c r="C82" s="105"/>
      <c r="D82" s="105"/>
      <c r="E82" s="105"/>
      <c r="F82" s="105"/>
      <c r="G82" s="105"/>
      <c r="H82" s="105"/>
      <c r="I82" s="105"/>
    </row>
    <row r="83" spans="1:9" x14ac:dyDescent="0.2">
      <c r="A83" s="105" t="s">
        <v>227</v>
      </c>
      <c r="B83" s="105"/>
      <c r="C83" s="105"/>
      <c r="D83" s="105"/>
      <c r="E83" s="105"/>
      <c r="F83" s="105"/>
      <c r="G83" s="105"/>
      <c r="H83" s="105"/>
      <c r="I83" s="105"/>
    </row>
    <row r="84" spans="1:9" x14ac:dyDescent="0.2">
      <c r="A84" s="105"/>
      <c r="B84" s="105"/>
      <c r="C84" s="105"/>
      <c r="D84" s="105"/>
      <c r="E84" s="105"/>
      <c r="F84" s="105"/>
      <c r="G84" s="105"/>
      <c r="H84" s="105"/>
      <c r="I84" s="105"/>
    </row>
    <row r="85" spans="1:9" x14ac:dyDescent="0.2">
      <c r="A85" s="105" t="s">
        <v>228</v>
      </c>
      <c r="B85" s="105"/>
      <c r="C85" s="105"/>
      <c r="D85" s="105"/>
      <c r="E85" s="105"/>
      <c r="F85" s="105"/>
      <c r="G85" s="105"/>
      <c r="H85" s="105"/>
      <c r="I85" s="105"/>
    </row>
    <row r="86" spans="1:9" x14ac:dyDescent="0.2">
      <c r="A86" s="105"/>
      <c r="B86" s="105"/>
      <c r="C86" s="105"/>
      <c r="D86" s="105"/>
      <c r="E86" s="105"/>
      <c r="F86" s="105"/>
      <c r="G86" s="105"/>
      <c r="H86" s="105"/>
      <c r="I86" s="105"/>
    </row>
    <row r="87" spans="1:9" x14ac:dyDescent="0.2">
      <c r="A87" s="105" t="s">
        <v>229</v>
      </c>
      <c r="B87" s="105"/>
      <c r="C87" s="105"/>
      <c r="D87" s="105"/>
      <c r="E87" s="105"/>
      <c r="F87" s="105"/>
      <c r="G87" s="105"/>
      <c r="H87" s="105"/>
      <c r="I87" s="105"/>
    </row>
    <row r="88" spans="1:9" x14ac:dyDescent="0.2">
      <c r="A88" s="105"/>
      <c r="B88" s="105"/>
      <c r="C88" s="105"/>
      <c r="D88" s="105"/>
      <c r="E88" s="105"/>
      <c r="F88" s="105"/>
      <c r="G88" s="105"/>
      <c r="H88" s="105"/>
      <c r="I88" s="105"/>
    </row>
    <row r="89" spans="1:9" x14ac:dyDescent="0.2">
      <c r="A89" s="105" t="s">
        <v>230</v>
      </c>
      <c r="B89" s="105"/>
      <c r="C89" s="105"/>
      <c r="D89" s="105"/>
      <c r="E89" s="105"/>
      <c r="F89" s="105"/>
      <c r="G89" s="105"/>
      <c r="H89" s="105"/>
      <c r="I89" s="105"/>
    </row>
    <row r="90" spans="1:9" x14ac:dyDescent="0.2">
      <c r="A90" s="105" t="s">
        <v>231</v>
      </c>
      <c r="B90" s="105"/>
      <c r="C90" s="105"/>
      <c r="D90" s="105"/>
      <c r="E90" s="105"/>
      <c r="F90" s="105"/>
      <c r="G90" s="105"/>
      <c r="H90" s="105"/>
      <c r="I90" s="105"/>
    </row>
    <row r="91" spans="1:9" x14ac:dyDescent="0.2">
      <c r="A91" s="28" t="s">
        <v>238</v>
      </c>
      <c r="B91" s="28"/>
      <c r="C91" s="60"/>
      <c r="D91" s="60"/>
      <c r="E91" s="61"/>
      <c r="F91" s="61"/>
      <c r="G91" s="62"/>
      <c r="H91" s="62"/>
      <c r="I91" s="28"/>
    </row>
    <row r="92" spans="1:9" x14ac:dyDescent="0.2">
      <c r="A92" s="28" t="s">
        <v>249</v>
      </c>
      <c r="B92" s="28"/>
      <c r="C92" s="60"/>
      <c r="D92" s="60"/>
      <c r="E92" s="61"/>
      <c r="F92" s="61"/>
      <c r="G92" s="62"/>
      <c r="H92" s="62"/>
      <c r="I92" s="28"/>
    </row>
    <row r="93" spans="1:9" x14ac:dyDescent="0.2">
      <c r="A93" s="28"/>
      <c r="B93" s="28"/>
      <c r="C93" s="60"/>
      <c r="D93" s="60"/>
      <c r="E93" s="61"/>
      <c r="F93" s="61"/>
      <c r="G93" s="62"/>
      <c r="H93" s="62"/>
      <c r="I93" s="28"/>
    </row>
    <row r="94" spans="1:9" x14ac:dyDescent="0.2">
      <c r="A94" s="28"/>
      <c r="B94" s="28"/>
      <c r="C94" s="60"/>
      <c r="D94" s="60"/>
      <c r="E94" s="61"/>
      <c r="F94" s="61"/>
      <c r="G94" s="62"/>
      <c r="H94" s="62"/>
      <c r="I94" s="28"/>
    </row>
    <row r="95" spans="1:9" x14ac:dyDescent="0.2">
      <c r="A95" s="66" t="s">
        <v>108</v>
      </c>
      <c r="B95" s="67"/>
      <c r="C95" s="67"/>
      <c r="D95" s="67"/>
      <c r="E95" s="67"/>
      <c r="F95" s="67"/>
      <c r="G95" s="68"/>
      <c r="H95" s="67"/>
    </row>
    <row r="96" spans="1:9" x14ac:dyDescent="0.2">
      <c r="A96" s="67"/>
      <c r="B96" s="67"/>
      <c r="C96" s="67"/>
      <c r="D96" s="67"/>
      <c r="E96" s="67"/>
      <c r="F96" s="67"/>
      <c r="G96" s="68"/>
      <c r="H96" s="67"/>
    </row>
    <row r="97" spans="1:8" ht="63.75" x14ac:dyDescent="0.2">
      <c r="A97" s="69" t="s">
        <v>109</v>
      </c>
      <c r="B97" s="69" t="s">
        <v>17</v>
      </c>
      <c r="C97" s="69" t="s">
        <v>110</v>
      </c>
      <c r="D97" s="69" t="s">
        <v>111</v>
      </c>
      <c r="E97" s="69" t="s">
        <v>112</v>
      </c>
      <c r="F97" s="69" t="s">
        <v>113</v>
      </c>
      <c r="G97" s="69" t="s">
        <v>114</v>
      </c>
      <c r="H97" s="69" t="s">
        <v>115</v>
      </c>
    </row>
    <row r="98" spans="1:8" x14ac:dyDescent="0.2">
      <c r="A98" s="70"/>
      <c r="B98" s="71"/>
      <c r="C98" s="70"/>
      <c r="D98" s="70"/>
      <c r="E98" s="72"/>
      <c r="F98" s="73"/>
      <c r="G98" s="74"/>
      <c r="H98" s="70"/>
    </row>
    <row r="99" spans="1:8" ht="114.75" x14ac:dyDescent="0.2">
      <c r="A99" s="70">
        <v>893</v>
      </c>
      <c r="B99" s="71" t="s">
        <v>116</v>
      </c>
      <c r="C99" s="70" t="s">
        <v>117</v>
      </c>
      <c r="D99" s="70" t="s">
        <v>118</v>
      </c>
      <c r="E99" s="72">
        <v>40087</v>
      </c>
      <c r="F99" s="73" t="s">
        <v>119</v>
      </c>
      <c r="G99" s="72">
        <v>40246</v>
      </c>
      <c r="H99" s="70" t="s">
        <v>117</v>
      </c>
    </row>
    <row r="100" spans="1:8" ht="76.5" x14ac:dyDescent="0.2">
      <c r="A100" s="70">
        <v>899</v>
      </c>
      <c r="B100" s="71" t="s">
        <v>152</v>
      </c>
      <c r="C100" s="70" t="s">
        <v>153</v>
      </c>
      <c r="D100" s="70" t="s">
        <v>154</v>
      </c>
      <c r="E100" s="72">
        <v>40087</v>
      </c>
      <c r="F100" s="73" t="s">
        <v>155</v>
      </c>
      <c r="G100" s="72">
        <v>40283</v>
      </c>
      <c r="H100" s="70" t="s">
        <v>153</v>
      </c>
    </row>
    <row r="101" spans="1:8" x14ac:dyDescent="0.2">
      <c r="A101" s="67"/>
      <c r="B101" s="67"/>
      <c r="C101" s="67"/>
      <c r="D101" s="67"/>
      <c r="E101" s="67"/>
      <c r="F101" s="67"/>
      <c r="G101" s="68"/>
      <c r="H101" s="67"/>
    </row>
    <row r="102" spans="1:8" x14ac:dyDescent="0.2">
      <c r="A102" s="67"/>
      <c r="B102" s="67"/>
      <c r="C102" s="67"/>
      <c r="D102" s="67"/>
      <c r="E102" s="67"/>
      <c r="F102" s="67"/>
      <c r="G102" s="68"/>
      <c r="H102" s="67"/>
    </row>
  </sheetData>
  <mergeCells count="14">
    <mergeCell ref="A77:I78"/>
    <mergeCell ref="A70:I70"/>
    <mergeCell ref="A71:I71"/>
    <mergeCell ref="A72:I73"/>
    <mergeCell ref="A74:I74"/>
    <mergeCell ref="A75:I76"/>
    <mergeCell ref="A89:I89"/>
    <mergeCell ref="A90:I90"/>
    <mergeCell ref="A79:I80"/>
    <mergeCell ref="A81:I81"/>
    <mergeCell ref="A82:I82"/>
    <mergeCell ref="A83:I84"/>
    <mergeCell ref="A85:I86"/>
    <mergeCell ref="A87:I8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8"/>
  <sheetViews>
    <sheetView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7.28515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250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161</v>
      </c>
      <c r="B6" s="2">
        <v>196333</v>
      </c>
      <c r="C6" s="13">
        <v>558004</v>
      </c>
      <c r="D6" s="14"/>
    </row>
    <row r="7" spans="1:4" x14ac:dyDescent="0.2">
      <c r="A7" s="12" t="s">
        <v>8</v>
      </c>
      <c r="B7" s="2">
        <v>11</v>
      </c>
      <c r="C7" s="13">
        <v>16500</v>
      </c>
      <c r="D7" s="14"/>
    </row>
    <row r="8" spans="1:4" x14ac:dyDescent="0.2">
      <c r="A8" s="12" t="s">
        <v>240</v>
      </c>
      <c r="B8" s="2">
        <v>33943</v>
      </c>
      <c r="C8" s="13">
        <v>34475</v>
      </c>
      <c r="D8" s="14"/>
    </row>
    <row r="9" spans="1:4" x14ac:dyDescent="0.2">
      <c r="A9" s="12" t="s">
        <v>236</v>
      </c>
      <c r="B9" s="2">
        <f>23647434+3783956</f>
        <v>27431390</v>
      </c>
      <c r="C9" s="13">
        <f>24829806+3973154</f>
        <v>28802960</v>
      </c>
      <c r="D9" s="14"/>
    </row>
    <row r="10" spans="1:4" x14ac:dyDescent="0.2">
      <c r="A10" s="12" t="s">
        <v>237</v>
      </c>
      <c r="B10" s="2">
        <v>27262918</v>
      </c>
      <c r="C10" s="13">
        <v>29989210</v>
      </c>
      <c r="D10" s="14"/>
    </row>
    <row r="11" spans="1:4" x14ac:dyDescent="0.2">
      <c r="A11" s="12" t="s">
        <v>242</v>
      </c>
      <c r="B11" s="2">
        <v>351725635</v>
      </c>
      <c r="C11" s="13">
        <v>35172564</v>
      </c>
      <c r="D11" s="14"/>
    </row>
    <row r="12" spans="1:4" x14ac:dyDescent="0.2">
      <c r="A12" s="12" t="s">
        <v>241</v>
      </c>
      <c r="B12" s="2">
        <v>236618521</v>
      </c>
      <c r="C12" s="13">
        <v>16563296</v>
      </c>
      <c r="D12" s="14"/>
    </row>
    <row r="13" spans="1:4" x14ac:dyDescent="0.2">
      <c r="A13" s="12" t="s">
        <v>96</v>
      </c>
      <c r="B13" s="2">
        <v>12183156</v>
      </c>
      <c r="C13" s="13">
        <v>6091578</v>
      </c>
      <c r="D13" s="14"/>
    </row>
    <row r="14" spans="1:4" x14ac:dyDescent="0.2">
      <c r="A14" s="12" t="s">
        <v>251</v>
      </c>
      <c r="B14" s="2">
        <v>170641289</v>
      </c>
      <c r="C14" s="13">
        <v>32421845</v>
      </c>
      <c r="D14" s="14"/>
    </row>
    <row r="15" spans="1:4" ht="13.5" thickBot="1" x14ac:dyDescent="0.25">
      <c r="A15" s="12"/>
      <c r="C15" s="13"/>
      <c r="D15" s="14"/>
    </row>
    <row r="16" spans="1:4" ht="13.5" thickBot="1" x14ac:dyDescent="0.25">
      <c r="A16" s="18"/>
      <c r="B16" s="19"/>
      <c r="C16" s="20">
        <f>SUM(C6:C15)</f>
        <v>149650432</v>
      </c>
    </row>
    <row r="18" spans="1:256" x14ac:dyDescent="0.2">
      <c r="A18" s="21" t="s">
        <v>13</v>
      </c>
      <c r="E18" s="2"/>
    </row>
    <row r="19" spans="1:256" x14ac:dyDescent="0.2">
      <c r="A19" s="22" t="s">
        <v>14</v>
      </c>
    </row>
    <row r="21" spans="1:256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</row>
    <row r="22" spans="1:256" x14ac:dyDescent="0.2">
      <c r="A22" s="24" t="s">
        <v>15</v>
      </c>
      <c r="B22" s="24"/>
      <c r="C22" s="25"/>
      <c r="D22" s="25"/>
      <c r="E22" s="26"/>
      <c r="F22" s="26"/>
      <c r="G22" s="27"/>
      <c r="H22" s="27"/>
      <c r="I22" s="28"/>
    </row>
    <row r="23" spans="1:256" x14ac:dyDescent="0.2">
      <c r="A23" s="29" t="s">
        <v>16</v>
      </c>
      <c r="B23" s="29"/>
      <c r="C23" s="30"/>
      <c r="D23" s="30"/>
      <c r="E23" s="31"/>
      <c r="F23" s="31"/>
      <c r="G23" s="32"/>
      <c r="H23" s="32"/>
      <c r="I23" s="29"/>
    </row>
    <row r="24" spans="1:256" x14ac:dyDescent="0.2">
      <c r="A24" s="33"/>
      <c r="B24" s="33"/>
      <c r="C24" s="34" t="s">
        <v>17</v>
      </c>
      <c r="D24" s="35" t="s">
        <v>17</v>
      </c>
      <c r="E24" s="36" t="s">
        <v>18</v>
      </c>
      <c r="F24" s="36" t="s">
        <v>19</v>
      </c>
      <c r="G24" s="37" t="s">
        <v>20</v>
      </c>
      <c r="H24" s="37" t="s">
        <v>21</v>
      </c>
      <c r="I24" s="38"/>
    </row>
    <row r="25" spans="1:256" x14ac:dyDescent="0.2">
      <c r="A25" s="39" t="s">
        <v>2</v>
      </c>
      <c r="B25" s="39" t="s">
        <v>22</v>
      </c>
      <c r="C25" s="40" t="s">
        <v>23</v>
      </c>
      <c r="D25" s="41" t="s">
        <v>24</v>
      </c>
      <c r="E25" s="42" t="s">
        <v>25</v>
      </c>
      <c r="F25" s="43" t="s">
        <v>26</v>
      </c>
      <c r="G25" s="44" t="s">
        <v>27</v>
      </c>
      <c r="H25" s="44" t="s">
        <v>252</v>
      </c>
      <c r="I25" s="38"/>
    </row>
    <row r="26" spans="1:256" x14ac:dyDescent="0.2">
      <c r="A26" s="45"/>
      <c r="B26" s="28"/>
      <c r="C26" s="46"/>
      <c r="D26" s="46"/>
      <c r="E26" s="47"/>
      <c r="F26" s="47"/>
      <c r="G26" s="48"/>
      <c r="H26" s="48"/>
      <c r="I26" s="28"/>
    </row>
    <row r="27" spans="1:256" x14ac:dyDescent="0.2">
      <c r="A27" s="53" t="s">
        <v>203</v>
      </c>
      <c r="B27" s="23">
        <v>791</v>
      </c>
      <c r="C27" s="50">
        <v>39037</v>
      </c>
      <c r="D27" s="50">
        <v>39734</v>
      </c>
      <c r="E27" s="51">
        <v>46000000000</v>
      </c>
      <c r="F27" s="51">
        <v>155000000</v>
      </c>
      <c r="G27" s="52">
        <v>0.98546486451612902</v>
      </c>
      <c r="H27" s="51">
        <v>152747054</v>
      </c>
      <c r="I27" s="23"/>
    </row>
    <row r="28" spans="1:256" x14ac:dyDescent="0.2">
      <c r="A28" s="53" t="s">
        <v>204</v>
      </c>
      <c r="B28" s="23">
        <v>794</v>
      </c>
      <c r="C28" s="50">
        <v>39149</v>
      </c>
      <c r="D28" s="50">
        <v>40133</v>
      </c>
      <c r="E28" s="51">
        <v>33000000000</v>
      </c>
      <c r="F28" s="51">
        <v>15876681</v>
      </c>
      <c r="G28" s="52">
        <v>0.87929171090607661</v>
      </c>
      <c r="H28" s="51">
        <v>13960234</v>
      </c>
      <c r="I28" s="23"/>
    </row>
    <row r="29" spans="1:256" x14ac:dyDescent="0.2">
      <c r="A29" s="53" t="s">
        <v>205</v>
      </c>
      <c r="B29" s="23">
        <v>798</v>
      </c>
      <c r="C29" s="50">
        <v>39202</v>
      </c>
      <c r="D29" s="50">
        <v>40273</v>
      </c>
      <c r="E29" s="51" t="s">
        <v>36</v>
      </c>
      <c r="F29" s="51">
        <v>22090910</v>
      </c>
      <c r="G29" s="52">
        <v>0.9</v>
      </c>
      <c r="H29" s="51">
        <v>19881819</v>
      </c>
      <c r="I29" s="23"/>
    </row>
    <row r="30" spans="1:256" x14ac:dyDescent="0.2">
      <c r="A30" s="53" t="s">
        <v>206</v>
      </c>
      <c r="B30" s="23">
        <v>807</v>
      </c>
      <c r="C30" s="50">
        <v>39286</v>
      </c>
      <c r="D30" s="50">
        <v>40292</v>
      </c>
      <c r="E30" s="51">
        <v>3852946392</v>
      </c>
      <c r="F30" s="51">
        <v>20236133</v>
      </c>
      <c r="G30" s="52">
        <v>0.11586136541008106</v>
      </c>
      <c r="H30" s="51">
        <v>2344586</v>
      </c>
      <c r="I30" s="23"/>
    </row>
    <row r="31" spans="1:256" x14ac:dyDescent="0.2">
      <c r="A31" s="53" t="s">
        <v>40</v>
      </c>
      <c r="B31" s="23">
        <v>820</v>
      </c>
      <c r="C31" s="50">
        <v>39412</v>
      </c>
      <c r="D31" s="50">
        <v>40454</v>
      </c>
      <c r="E31" s="51">
        <v>30457800000</v>
      </c>
      <c r="F31" s="51">
        <v>423025000</v>
      </c>
      <c r="G31" s="52">
        <v>0.55551595532178955</v>
      </c>
      <c r="H31" s="51">
        <v>234997137</v>
      </c>
      <c r="I31" s="23"/>
    </row>
    <row r="32" spans="1:256" x14ac:dyDescent="0.2">
      <c r="A32" s="53" t="s">
        <v>41</v>
      </c>
      <c r="B32" s="23">
        <v>823</v>
      </c>
      <c r="C32" s="50">
        <v>39414</v>
      </c>
      <c r="D32" s="50">
        <v>40461</v>
      </c>
      <c r="E32" s="51">
        <v>37046206186</v>
      </c>
      <c r="F32" s="51">
        <v>400000000</v>
      </c>
      <c r="G32" s="52">
        <v>0.34013074500000001</v>
      </c>
      <c r="H32" s="51">
        <v>136052298</v>
      </c>
      <c r="I32" s="23"/>
    </row>
    <row r="33" spans="1:9" x14ac:dyDescent="0.2">
      <c r="A33" s="53" t="s">
        <v>42</v>
      </c>
      <c r="B33" s="23">
        <v>830</v>
      </c>
      <c r="C33" s="50">
        <v>39540</v>
      </c>
      <c r="D33" s="50">
        <v>40595</v>
      </c>
      <c r="E33" s="51">
        <v>320465231940</v>
      </c>
      <c r="F33" s="51">
        <v>2289037371</v>
      </c>
      <c r="G33" s="52">
        <v>0.98022318483152449</v>
      </c>
      <c r="H33" s="51">
        <v>2243767502</v>
      </c>
      <c r="I33" s="23"/>
    </row>
    <row r="34" spans="1:9" x14ac:dyDescent="0.2">
      <c r="A34" s="53" t="s">
        <v>43</v>
      </c>
      <c r="B34" s="23">
        <v>831</v>
      </c>
      <c r="C34" s="50">
        <v>39577</v>
      </c>
      <c r="D34" s="50">
        <v>40606</v>
      </c>
      <c r="E34" s="51">
        <v>165420500000</v>
      </c>
      <c r="F34" s="51">
        <v>896053843</v>
      </c>
      <c r="G34" s="52">
        <v>0.83113393890103549</v>
      </c>
      <c r="H34" s="51">
        <v>744740760</v>
      </c>
      <c r="I34" s="23"/>
    </row>
    <row r="35" spans="1:9" x14ac:dyDescent="0.2">
      <c r="A35" s="53" t="s">
        <v>207</v>
      </c>
      <c r="B35" s="23">
        <v>842</v>
      </c>
      <c r="C35" s="50">
        <v>39665</v>
      </c>
      <c r="D35" s="50">
        <v>40658</v>
      </c>
      <c r="E35" s="51">
        <v>32955200000</v>
      </c>
      <c r="F35" s="51">
        <v>40000000</v>
      </c>
      <c r="G35" s="52">
        <v>2.2049750000000001E-3</v>
      </c>
      <c r="H35" s="51">
        <v>88199</v>
      </c>
      <c r="I35" s="23"/>
    </row>
    <row r="36" spans="1:9" x14ac:dyDescent="0.2">
      <c r="A36" s="53" t="s">
        <v>48</v>
      </c>
      <c r="B36" s="23">
        <v>843</v>
      </c>
      <c r="C36" s="50">
        <v>39689</v>
      </c>
      <c r="D36" s="50">
        <v>40643</v>
      </c>
      <c r="E36" s="51">
        <v>9000000000</v>
      </c>
      <c r="F36" s="51">
        <v>300000</v>
      </c>
      <c r="G36" s="52">
        <v>0.46555999999999997</v>
      </c>
      <c r="H36" s="51">
        <v>139668</v>
      </c>
      <c r="I36" s="23"/>
    </row>
    <row r="37" spans="1:9" x14ac:dyDescent="0.2">
      <c r="A37" s="53" t="s">
        <v>8</v>
      </c>
      <c r="B37" s="23">
        <v>845</v>
      </c>
      <c r="C37" s="50">
        <v>39696</v>
      </c>
      <c r="D37" s="50">
        <v>40706</v>
      </c>
      <c r="E37" s="51">
        <v>1644000000</v>
      </c>
      <c r="F37" s="51">
        <v>1096</v>
      </c>
      <c r="G37" s="52">
        <v>0.73631386861313863</v>
      </c>
      <c r="H37" s="51">
        <v>807</v>
      </c>
      <c r="I37" s="23"/>
    </row>
    <row r="38" spans="1:9" x14ac:dyDescent="0.2">
      <c r="A38" s="53" t="s">
        <v>244</v>
      </c>
      <c r="B38" s="23">
        <v>850</v>
      </c>
      <c r="C38" s="50">
        <v>39734</v>
      </c>
      <c r="D38" s="50">
        <v>40780</v>
      </c>
      <c r="E38" s="51">
        <v>7350000000</v>
      </c>
      <c r="F38" s="51">
        <v>1</v>
      </c>
      <c r="G38" s="52">
        <v>1</v>
      </c>
      <c r="H38" s="51">
        <v>1</v>
      </c>
      <c r="I38" s="23"/>
    </row>
    <row r="39" spans="1:9" x14ac:dyDescent="0.2">
      <c r="A39" s="53" t="s">
        <v>209</v>
      </c>
      <c r="B39" s="23"/>
      <c r="C39" s="50"/>
      <c r="D39" s="50"/>
      <c r="E39" s="51"/>
      <c r="F39" s="51">
        <v>20999999</v>
      </c>
      <c r="G39" s="52">
        <v>0.95238099773242846</v>
      </c>
      <c r="H39" s="51">
        <v>20000000</v>
      </c>
      <c r="I39" s="23"/>
    </row>
    <row r="40" spans="1:9" x14ac:dyDescent="0.2">
      <c r="A40" s="53" t="s">
        <v>51</v>
      </c>
      <c r="B40" s="23">
        <v>854</v>
      </c>
      <c r="C40" s="50">
        <v>39757</v>
      </c>
      <c r="D40" s="50">
        <v>40746</v>
      </c>
      <c r="E40" s="51">
        <v>420000000</v>
      </c>
      <c r="F40" s="51">
        <v>5017</v>
      </c>
      <c r="G40" s="52">
        <v>0</v>
      </c>
      <c r="H40" s="51">
        <v>0</v>
      </c>
      <c r="I40" s="23"/>
    </row>
    <row r="41" spans="1:9" x14ac:dyDescent="0.2">
      <c r="A41" s="53" t="s">
        <v>52</v>
      </c>
      <c r="B41" s="23"/>
      <c r="C41" s="50"/>
      <c r="D41" s="50"/>
      <c r="E41" s="51"/>
      <c r="F41" s="51">
        <v>1637</v>
      </c>
      <c r="G41" s="52">
        <v>0</v>
      </c>
      <c r="H41" s="51">
        <v>0</v>
      </c>
      <c r="I41" s="23"/>
    </row>
    <row r="42" spans="1:9" x14ac:dyDescent="0.2">
      <c r="A42" s="53" t="s">
        <v>53</v>
      </c>
      <c r="B42" s="23"/>
      <c r="C42" s="50"/>
      <c r="D42" s="54"/>
      <c r="E42" s="51"/>
      <c r="F42" s="51">
        <v>346</v>
      </c>
      <c r="G42" s="52">
        <v>0</v>
      </c>
      <c r="H42" s="51">
        <v>0</v>
      </c>
      <c r="I42" s="23"/>
    </row>
    <row r="43" spans="1:9" x14ac:dyDescent="0.2">
      <c r="A43" s="53" t="s">
        <v>54</v>
      </c>
      <c r="B43" s="23">
        <v>855</v>
      </c>
      <c r="C43" s="50">
        <v>39772</v>
      </c>
      <c r="D43" s="50">
        <v>40846</v>
      </c>
      <c r="E43" s="51">
        <v>144052468280</v>
      </c>
      <c r="F43" s="51">
        <v>150000000</v>
      </c>
      <c r="G43" s="52">
        <v>0.99979467333333338</v>
      </c>
      <c r="H43" s="51">
        <v>149969201</v>
      </c>
      <c r="I43" s="23"/>
    </row>
    <row r="44" spans="1:9" x14ac:dyDescent="0.2">
      <c r="A44" s="53" t="s">
        <v>210</v>
      </c>
      <c r="B44" s="23">
        <v>856</v>
      </c>
      <c r="C44" s="50">
        <v>39778</v>
      </c>
      <c r="D44" s="50">
        <v>40798</v>
      </c>
      <c r="E44" s="51" t="s">
        <v>56</v>
      </c>
      <c r="F44" s="51">
        <v>69200066</v>
      </c>
      <c r="G44" s="52">
        <v>0.93088058615435421</v>
      </c>
      <c r="H44" s="51">
        <v>64416998</v>
      </c>
      <c r="I44" s="23"/>
    </row>
    <row r="45" spans="1:9" x14ac:dyDescent="0.2">
      <c r="A45" s="53" t="s">
        <v>57</v>
      </c>
      <c r="B45" s="23">
        <v>858</v>
      </c>
      <c r="C45" s="50">
        <v>39805</v>
      </c>
      <c r="D45" s="50">
        <v>40866</v>
      </c>
      <c r="E45" s="51">
        <v>153562500000</v>
      </c>
      <c r="F45" s="51">
        <v>945000000</v>
      </c>
      <c r="G45" s="52">
        <v>0.99272090264550261</v>
      </c>
      <c r="H45" s="51">
        <v>938121253</v>
      </c>
      <c r="I45" s="23"/>
    </row>
    <row r="46" spans="1:9" x14ac:dyDescent="0.2">
      <c r="A46" s="53" t="s">
        <v>61</v>
      </c>
      <c r="B46" s="23">
        <v>869</v>
      </c>
      <c r="C46" s="50">
        <v>39905</v>
      </c>
      <c r="D46" s="50">
        <v>40895</v>
      </c>
      <c r="E46" s="51">
        <v>30000000000</v>
      </c>
      <c r="F46" s="51">
        <v>28000000</v>
      </c>
      <c r="G46" s="52">
        <v>0.77484750000000002</v>
      </c>
      <c r="H46" s="51">
        <v>21695730</v>
      </c>
      <c r="I46" s="23"/>
    </row>
    <row r="47" spans="1:9" x14ac:dyDescent="0.2">
      <c r="A47" s="53" t="s">
        <v>211</v>
      </c>
      <c r="B47" s="23">
        <v>874</v>
      </c>
      <c r="C47" s="50">
        <v>40025</v>
      </c>
      <c r="D47" s="50">
        <v>41027</v>
      </c>
      <c r="E47" s="51">
        <v>4984667129</v>
      </c>
      <c r="F47" s="51">
        <v>22246633</v>
      </c>
      <c r="G47" s="52">
        <v>0.10185653712181973</v>
      </c>
      <c r="H47" s="51">
        <v>2265965</v>
      </c>
      <c r="I47" s="23"/>
    </row>
    <row r="48" spans="1:9" x14ac:dyDescent="0.2">
      <c r="A48" s="53" t="s">
        <v>212</v>
      </c>
      <c r="B48" s="23">
        <v>875</v>
      </c>
      <c r="C48" s="50">
        <v>40030</v>
      </c>
      <c r="D48" s="50">
        <v>40995</v>
      </c>
      <c r="E48" s="51">
        <v>9506281564</v>
      </c>
      <c r="F48" s="51">
        <v>11794394</v>
      </c>
      <c r="G48" s="52">
        <v>0.37713298368699572</v>
      </c>
      <c r="H48" s="51">
        <v>4448055</v>
      </c>
      <c r="I48" s="23"/>
    </row>
    <row r="49" spans="1:9" x14ac:dyDescent="0.2">
      <c r="A49" s="53" t="s">
        <v>9</v>
      </c>
      <c r="B49" s="23">
        <v>876</v>
      </c>
      <c r="C49" s="50">
        <v>40039</v>
      </c>
      <c r="D49" s="50">
        <v>40872</v>
      </c>
      <c r="E49" s="51">
        <v>39250000000</v>
      </c>
      <c r="F49" s="51">
        <v>56071428571</v>
      </c>
      <c r="G49" s="52">
        <v>0.87130264839137306</v>
      </c>
      <c r="H49" s="51">
        <v>48855184213</v>
      </c>
      <c r="I49" s="23"/>
    </row>
    <row r="50" spans="1:9" x14ac:dyDescent="0.2">
      <c r="A50" s="53" t="s">
        <v>213</v>
      </c>
      <c r="B50" s="23">
        <v>877</v>
      </c>
      <c r="C50" s="50">
        <v>40050</v>
      </c>
      <c r="D50" s="50">
        <v>41085</v>
      </c>
      <c r="E50" s="51">
        <v>29745207600</v>
      </c>
      <c r="F50" s="51">
        <v>123938365</v>
      </c>
      <c r="G50" s="52">
        <v>0.90000000403426328</v>
      </c>
      <c r="H50" s="51">
        <v>111544529</v>
      </c>
      <c r="I50" s="23"/>
    </row>
    <row r="51" spans="1:9" x14ac:dyDescent="0.2">
      <c r="A51" s="53" t="s">
        <v>10</v>
      </c>
      <c r="B51" s="23">
        <v>880</v>
      </c>
      <c r="C51" s="50">
        <v>40081</v>
      </c>
      <c r="D51" s="50">
        <v>40998</v>
      </c>
      <c r="E51" s="51">
        <v>10580593521</v>
      </c>
      <c r="F51" s="51">
        <v>6011700864</v>
      </c>
      <c r="G51" s="52">
        <v>0.89166718824950497</v>
      </c>
      <c r="H51" s="51">
        <v>5360436406</v>
      </c>
      <c r="I51" s="23"/>
    </row>
    <row r="52" spans="1:9" x14ac:dyDescent="0.2">
      <c r="A52" s="53" t="s">
        <v>11</v>
      </c>
      <c r="B52" s="23">
        <v>883</v>
      </c>
      <c r="C52" s="50">
        <v>40101</v>
      </c>
      <c r="D52" s="50">
        <v>41163</v>
      </c>
      <c r="E52" s="51" t="s">
        <v>66</v>
      </c>
      <c r="F52" s="51">
        <v>159090909</v>
      </c>
      <c r="G52" s="52">
        <v>0.88444208964825266</v>
      </c>
      <c r="H52" s="51">
        <v>140706696</v>
      </c>
      <c r="I52" s="23"/>
    </row>
    <row r="53" spans="1:9" x14ac:dyDescent="0.2">
      <c r="A53" s="53" t="s">
        <v>214</v>
      </c>
      <c r="B53" s="23">
        <v>884</v>
      </c>
      <c r="C53" s="50">
        <v>40105</v>
      </c>
      <c r="D53" s="50">
        <v>41142</v>
      </c>
      <c r="E53" s="51">
        <v>50000000000</v>
      </c>
      <c r="F53" s="51">
        <v>28681730</v>
      </c>
      <c r="G53" s="52">
        <v>0.96417911332405681</v>
      </c>
      <c r="H53" s="51">
        <v>27654325</v>
      </c>
      <c r="I53" s="23"/>
    </row>
    <row r="54" spans="1:9" x14ac:dyDescent="0.2">
      <c r="A54" s="53" t="s">
        <v>215</v>
      </c>
      <c r="B54" s="23">
        <v>886</v>
      </c>
      <c r="C54" s="50">
        <v>40115</v>
      </c>
      <c r="D54" s="50">
        <v>41152</v>
      </c>
      <c r="E54" s="51">
        <v>18600000000</v>
      </c>
      <c r="F54" s="51">
        <v>93000000</v>
      </c>
      <c r="G54" s="52">
        <v>0.98101938709677416</v>
      </c>
      <c r="H54" s="51">
        <v>91234803</v>
      </c>
      <c r="I54" s="23"/>
    </row>
    <row r="55" spans="1:9" x14ac:dyDescent="0.2">
      <c r="A55" s="53" t="s">
        <v>216</v>
      </c>
      <c r="B55" s="23">
        <v>890</v>
      </c>
      <c r="C55" s="50">
        <v>40123</v>
      </c>
      <c r="D55" s="50">
        <v>41148</v>
      </c>
      <c r="E55" s="51">
        <v>1967214975</v>
      </c>
      <c r="F55" s="51">
        <v>26229533</v>
      </c>
      <c r="G55" s="52">
        <v>0</v>
      </c>
      <c r="H55" s="51">
        <v>0</v>
      </c>
      <c r="I55" s="23"/>
    </row>
    <row r="56" spans="1:9" x14ac:dyDescent="0.2">
      <c r="A56" s="53" t="s">
        <v>217</v>
      </c>
      <c r="B56" s="23">
        <v>894</v>
      </c>
      <c r="C56" s="50">
        <v>40227</v>
      </c>
      <c r="D56" s="50">
        <v>41261</v>
      </c>
      <c r="E56" s="50" t="s">
        <v>101</v>
      </c>
      <c r="F56" s="51">
        <v>1500000000</v>
      </c>
      <c r="G56" s="52">
        <v>0.86281389066666669</v>
      </c>
      <c r="H56" s="51">
        <v>1294220836</v>
      </c>
      <c r="I56" s="23"/>
    </row>
    <row r="57" spans="1:9" x14ac:dyDescent="0.2">
      <c r="A57" s="53" t="s">
        <v>124</v>
      </c>
      <c r="B57" s="23">
        <v>896</v>
      </c>
      <c r="C57" s="50">
        <v>40252</v>
      </c>
      <c r="D57" s="50">
        <v>41310</v>
      </c>
      <c r="E57" s="51" t="s">
        <v>125</v>
      </c>
      <c r="F57" s="51">
        <v>500000000</v>
      </c>
      <c r="G57" s="52">
        <v>0.24998868599999999</v>
      </c>
      <c r="H57" s="51">
        <v>124994343</v>
      </c>
      <c r="I57" s="23"/>
    </row>
    <row r="58" spans="1:9" x14ac:dyDescent="0.2">
      <c r="A58" s="53" t="s">
        <v>253</v>
      </c>
      <c r="B58" s="23">
        <v>901</v>
      </c>
      <c r="C58" s="50">
        <v>40434</v>
      </c>
      <c r="D58" s="50">
        <v>41393</v>
      </c>
      <c r="E58" s="51">
        <v>1000000000</v>
      </c>
      <c r="F58" s="51">
        <v>1000000</v>
      </c>
      <c r="G58" s="52">
        <v>8.7781999999999999E-2</v>
      </c>
      <c r="H58" s="51">
        <v>87782</v>
      </c>
      <c r="I58" s="23"/>
    </row>
    <row r="59" spans="1:9" x14ac:dyDescent="0.2">
      <c r="A59" s="53" t="s">
        <v>236</v>
      </c>
      <c r="B59" s="23">
        <v>902</v>
      </c>
      <c r="C59" s="50">
        <v>40451</v>
      </c>
      <c r="D59" s="50">
        <v>41485</v>
      </c>
      <c r="E59" s="51">
        <v>31500000000</v>
      </c>
      <c r="F59" s="51">
        <v>30000000</v>
      </c>
      <c r="G59" s="52">
        <v>1</v>
      </c>
      <c r="H59" s="51">
        <v>30000000</v>
      </c>
      <c r="I59" s="23"/>
    </row>
    <row r="60" spans="1:9" x14ac:dyDescent="0.2">
      <c r="A60" s="53" t="s">
        <v>237</v>
      </c>
      <c r="B60" s="23">
        <v>903</v>
      </c>
      <c r="C60" s="50">
        <v>40451</v>
      </c>
      <c r="D60" s="50">
        <v>41485</v>
      </c>
      <c r="E60" s="51">
        <v>30000000800</v>
      </c>
      <c r="F60" s="51">
        <v>27272728</v>
      </c>
      <c r="G60" s="52">
        <v>1</v>
      </c>
      <c r="H60" s="51">
        <v>27272728</v>
      </c>
      <c r="I60" s="23"/>
    </row>
    <row r="61" spans="1:9" x14ac:dyDescent="0.2">
      <c r="A61" s="53" t="s">
        <v>242</v>
      </c>
      <c r="B61" s="23">
        <v>904</v>
      </c>
      <c r="C61" s="50">
        <v>40457</v>
      </c>
      <c r="D61" s="50">
        <v>41491</v>
      </c>
      <c r="E61" s="51">
        <v>36000000000</v>
      </c>
      <c r="F61" s="51">
        <v>360000000</v>
      </c>
      <c r="G61" s="52">
        <v>0.97718452499999997</v>
      </c>
      <c r="H61" s="51">
        <v>351786429</v>
      </c>
      <c r="I61" s="23"/>
    </row>
    <row r="62" spans="1:9" x14ac:dyDescent="0.2">
      <c r="A62" s="53" t="s">
        <v>245</v>
      </c>
      <c r="B62" s="23">
        <v>905</v>
      </c>
      <c r="C62" s="50">
        <v>40459</v>
      </c>
      <c r="D62" s="50">
        <v>41392</v>
      </c>
      <c r="E62" s="51">
        <v>17000000000</v>
      </c>
      <c r="F62" s="51">
        <v>603264726</v>
      </c>
      <c r="G62" s="52">
        <v>0.39686959585301529</v>
      </c>
      <c r="H62" s="51">
        <v>239417428</v>
      </c>
      <c r="I62" s="23"/>
    </row>
    <row r="63" spans="1:9" x14ac:dyDescent="0.2">
      <c r="A63" s="53"/>
      <c r="B63" s="23" t="s">
        <v>246</v>
      </c>
      <c r="C63" s="50"/>
      <c r="D63" s="50"/>
      <c r="E63" s="51"/>
      <c r="F63" s="51">
        <v>242857142</v>
      </c>
      <c r="G63" s="52">
        <v>0.985836471714717</v>
      </c>
      <c r="H63" s="51">
        <v>239417428</v>
      </c>
      <c r="I63" s="23"/>
    </row>
    <row r="64" spans="1:9" x14ac:dyDescent="0.2">
      <c r="A64" s="53" t="s">
        <v>247</v>
      </c>
      <c r="B64" s="23">
        <v>906</v>
      </c>
      <c r="C64" s="50">
        <v>40465</v>
      </c>
      <c r="D64" s="50">
        <v>40811</v>
      </c>
      <c r="E64" s="51" t="s">
        <v>248</v>
      </c>
      <c r="F64" s="51">
        <v>12711108</v>
      </c>
      <c r="G64" s="52">
        <v>0</v>
      </c>
      <c r="H64" s="51">
        <v>0</v>
      </c>
      <c r="I64" s="23"/>
    </row>
    <row r="65" spans="1:9" x14ac:dyDescent="0.2">
      <c r="A65" s="53" t="s">
        <v>96</v>
      </c>
      <c r="B65" s="23">
        <v>907</v>
      </c>
      <c r="C65" s="50">
        <v>40484</v>
      </c>
      <c r="D65" s="50">
        <v>41513</v>
      </c>
      <c r="E65" s="51" t="s">
        <v>254</v>
      </c>
      <c r="F65" s="51">
        <v>212687897</v>
      </c>
      <c r="G65" s="52">
        <v>5.7281848999616559E-2</v>
      </c>
      <c r="H65" s="51">
        <v>12183156</v>
      </c>
      <c r="I65" s="23"/>
    </row>
    <row r="66" spans="1:9" x14ac:dyDescent="0.2">
      <c r="A66" s="53" t="s">
        <v>251</v>
      </c>
      <c r="B66" s="23">
        <v>908</v>
      </c>
      <c r="C66" s="50">
        <v>40490</v>
      </c>
      <c r="D66" s="50">
        <v>41546</v>
      </c>
      <c r="E66" s="51" t="s">
        <v>255</v>
      </c>
      <c r="F66" s="51">
        <v>223000000</v>
      </c>
      <c r="G66" s="52">
        <v>0.76520757399103134</v>
      </c>
      <c r="H66" s="51">
        <v>170641289</v>
      </c>
      <c r="I66" s="23"/>
    </row>
    <row r="67" spans="1:9" x14ac:dyDescent="0.2">
      <c r="A67" s="53" t="s">
        <v>256</v>
      </c>
      <c r="B67" s="23">
        <v>909</v>
      </c>
      <c r="C67" s="50">
        <v>40493</v>
      </c>
      <c r="D67" s="50">
        <v>41518</v>
      </c>
      <c r="E67" s="51" t="s">
        <v>257</v>
      </c>
      <c r="F67" s="51">
        <v>1264160000</v>
      </c>
      <c r="G67" s="52">
        <v>0</v>
      </c>
      <c r="H67" s="51">
        <v>0</v>
      </c>
      <c r="I67" s="23"/>
    </row>
    <row r="68" spans="1:9" x14ac:dyDescent="0.2">
      <c r="A68" s="53" t="s">
        <v>258</v>
      </c>
      <c r="B68" s="23">
        <v>910</v>
      </c>
      <c r="C68" s="50">
        <v>40504</v>
      </c>
      <c r="D68" s="50">
        <v>41551</v>
      </c>
      <c r="E68" s="51">
        <v>30104986440</v>
      </c>
      <c r="F68" s="51">
        <v>6823000</v>
      </c>
      <c r="G68" s="52">
        <v>0</v>
      </c>
      <c r="H68" s="51">
        <v>0</v>
      </c>
      <c r="I68" s="23"/>
    </row>
    <row r="69" spans="1:9" x14ac:dyDescent="0.2">
      <c r="A69" s="53" t="s">
        <v>259</v>
      </c>
      <c r="B69" s="23">
        <v>911</v>
      </c>
      <c r="C69" s="50">
        <v>40506</v>
      </c>
      <c r="D69" s="50">
        <v>41449</v>
      </c>
      <c r="E69" s="51">
        <v>3082051000</v>
      </c>
      <c r="F69" s="51">
        <v>3082051</v>
      </c>
      <c r="G69" s="52">
        <v>0</v>
      </c>
      <c r="H69" s="51">
        <v>0</v>
      </c>
      <c r="I69" s="23"/>
    </row>
    <row r="70" spans="1:9" x14ac:dyDescent="0.2">
      <c r="A70" s="53"/>
      <c r="B70" s="23"/>
      <c r="C70" s="50"/>
      <c r="D70" s="50"/>
      <c r="E70" s="51"/>
      <c r="F70" s="51"/>
      <c r="G70" s="52"/>
      <c r="H70" s="51"/>
      <c r="I70" s="23"/>
    </row>
    <row r="71" spans="1:9" x14ac:dyDescent="0.2">
      <c r="A71" s="55"/>
      <c r="B71" s="56"/>
      <c r="C71" s="57"/>
      <c r="D71" s="57"/>
      <c r="E71" s="58"/>
      <c r="F71" s="58"/>
      <c r="G71" s="59"/>
      <c r="H71" s="58"/>
      <c r="I71" s="23"/>
    </row>
    <row r="72" spans="1:9" x14ac:dyDescent="0.2">
      <c r="A72" s="28"/>
      <c r="B72" s="28"/>
      <c r="C72" s="60"/>
      <c r="D72" s="60"/>
      <c r="E72" s="61"/>
      <c r="F72" s="61"/>
      <c r="G72" s="62"/>
      <c r="H72" s="62"/>
      <c r="I72" s="28"/>
    </row>
    <row r="73" spans="1:9" x14ac:dyDescent="0.2">
      <c r="A73" s="63" t="s">
        <v>71</v>
      </c>
      <c r="B73" s="28"/>
      <c r="C73" s="60"/>
      <c r="D73" s="60"/>
      <c r="E73" s="61"/>
      <c r="F73" s="61" t="s">
        <v>72</v>
      </c>
      <c r="G73" s="62"/>
      <c r="H73" s="61"/>
      <c r="I73" s="28"/>
    </row>
    <row r="74" spans="1:9" x14ac:dyDescent="0.2">
      <c r="A74" s="63" t="s">
        <v>73</v>
      </c>
      <c r="B74" s="28"/>
      <c r="C74" s="60"/>
      <c r="D74" s="60"/>
      <c r="E74" s="61"/>
      <c r="F74" s="61"/>
      <c r="G74" s="62"/>
      <c r="H74" s="28"/>
      <c r="I74" s="28"/>
    </row>
    <row r="75" spans="1:9" x14ac:dyDescent="0.2">
      <c r="A75" s="105" t="s">
        <v>218</v>
      </c>
      <c r="B75" s="105"/>
      <c r="C75" s="105"/>
      <c r="D75" s="105"/>
      <c r="E75" s="105"/>
      <c r="F75" s="105"/>
      <c r="G75" s="105"/>
      <c r="H75" s="105"/>
      <c r="I75" s="105"/>
    </row>
    <row r="76" spans="1:9" x14ac:dyDescent="0.2">
      <c r="A76" s="106" t="s">
        <v>219</v>
      </c>
      <c r="B76" s="106"/>
      <c r="C76" s="106"/>
      <c r="D76" s="106"/>
      <c r="E76" s="106"/>
      <c r="F76" s="106"/>
      <c r="G76" s="106"/>
      <c r="H76" s="106"/>
      <c r="I76" s="106"/>
    </row>
    <row r="77" spans="1:9" x14ac:dyDescent="0.2">
      <c r="A77" s="105" t="s">
        <v>220</v>
      </c>
      <c r="B77" s="105"/>
      <c r="C77" s="105"/>
      <c r="D77" s="105"/>
      <c r="E77" s="105"/>
      <c r="F77" s="105"/>
      <c r="G77" s="105"/>
      <c r="H77" s="105"/>
      <c r="I77" s="105"/>
    </row>
    <row r="78" spans="1:9" x14ac:dyDescent="0.2">
      <c r="A78" s="105"/>
      <c r="B78" s="105"/>
      <c r="C78" s="105"/>
      <c r="D78" s="105"/>
      <c r="E78" s="105"/>
      <c r="F78" s="105"/>
      <c r="G78" s="105"/>
      <c r="H78" s="105"/>
      <c r="I78" s="105"/>
    </row>
    <row r="79" spans="1:9" x14ac:dyDescent="0.2">
      <c r="A79" s="105" t="s">
        <v>221</v>
      </c>
      <c r="B79" s="105"/>
      <c r="C79" s="105"/>
      <c r="D79" s="105"/>
      <c r="E79" s="105"/>
      <c r="F79" s="105"/>
      <c r="G79" s="105"/>
      <c r="H79" s="105"/>
      <c r="I79" s="105"/>
    </row>
    <row r="80" spans="1:9" x14ac:dyDescent="0.2">
      <c r="A80" s="105" t="s">
        <v>222</v>
      </c>
      <c r="B80" s="105"/>
      <c r="C80" s="105"/>
      <c r="D80" s="105"/>
      <c r="E80" s="105"/>
      <c r="F80" s="105"/>
      <c r="G80" s="105"/>
      <c r="H80" s="105"/>
      <c r="I80" s="105"/>
    </row>
    <row r="81" spans="1:9" x14ac:dyDescent="0.2">
      <c r="A81" s="105"/>
      <c r="B81" s="105"/>
      <c r="C81" s="105"/>
      <c r="D81" s="105"/>
      <c r="E81" s="105"/>
      <c r="F81" s="105"/>
      <c r="G81" s="105"/>
      <c r="H81" s="105"/>
      <c r="I81" s="105"/>
    </row>
    <row r="82" spans="1:9" x14ac:dyDescent="0.2">
      <c r="A82" s="105" t="s">
        <v>260</v>
      </c>
      <c r="B82" s="105"/>
      <c r="C82" s="105"/>
      <c r="D82" s="105"/>
      <c r="E82" s="105"/>
      <c r="F82" s="105"/>
      <c r="G82" s="105"/>
      <c r="H82" s="105"/>
      <c r="I82" s="105"/>
    </row>
    <row r="83" spans="1:9" x14ac:dyDescent="0.2">
      <c r="A83" s="105"/>
      <c r="B83" s="105"/>
      <c r="C83" s="105"/>
      <c r="D83" s="105"/>
      <c r="E83" s="105"/>
      <c r="F83" s="105"/>
      <c r="G83" s="105"/>
      <c r="H83" s="105"/>
      <c r="I83" s="105"/>
    </row>
    <row r="84" spans="1:9" x14ac:dyDescent="0.2">
      <c r="A84" s="105" t="s">
        <v>224</v>
      </c>
      <c r="B84" s="105"/>
      <c r="C84" s="105"/>
      <c r="D84" s="105"/>
      <c r="E84" s="105"/>
      <c r="F84" s="105"/>
      <c r="G84" s="105"/>
      <c r="H84" s="105"/>
      <c r="I84" s="105"/>
    </row>
    <row r="85" spans="1:9" x14ac:dyDescent="0.2">
      <c r="A85" s="105"/>
      <c r="B85" s="105"/>
      <c r="C85" s="105"/>
      <c r="D85" s="105"/>
      <c r="E85" s="105"/>
      <c r="F85" s="105"/>
      <c r="G85" s="105"/>
      <c r="H85" s="105"/>
      <c r="I85" s="105"/>
    </row>
    <row r="86" spans="1:9" x14ac:dyDescent="0.2">
      <c r="A86" s="105" t="s">
        <v>225</v>
      </c>
      <c r="B86" s="105"/>
      <c r="C86" s="105"/>
      <c r="D86" s="105"/>
      <c r="E86" s="105"/>
      <c r="F86" s="105"/>
      <c r="G86" s="105"/>
      <c r="H86" s="105"/>
      <c r="I86" s="105"/>
    </row>
    <row r="87" spans="1:9" x14ac:dyDescent="0.2">
      <c r="A87" s="105" t="s">
        <v>226</v>
      </c>
      <c r="B87" s="105"/>
      <c r="C87" s="105"/>
      <c r="D87" s="105"/>
      <c r="E87" s="105"/>
      <c r="F87" s="105"/>
      <c r="G87" s="105"/>
      <c r="H87" s="105"/>
      <c r="I87" s="105"/>
    </row>
    <row r="88" spans="1:9" x14ac:dyDescent="0.2">
      <c r="A88" s="105" t="s">
        <v>227</v>
      </c>
      <c r="B88" s="105"/>
      <c r="C88" s="105"/>
      <c r="D88" s="105"/>
      <c r="E88" s="105"/>
      <c r="F88" s="105"/>
      <c r="G88" s="105"/>
      <c r="H88" s="105"/>
      <c r="I88" s="105"/>
    </row>
    <row r="89" spans="1:9" x14ac:dyDescent="0.2">
      <c r="A89" s="105"/>
      <c r="B89" s="105"/>
      <c r="C89" s="105"/>
      <c r="D89" s="105"/>
      <c r="E89" s="105"/>
      <c r="F89" s="105"/>
      <c r="G89" s="105"/>
      <c r="H89" s="105"/>
      <c r="I89" s="105"/>
    </row>
    <row r="90" spans="1:9" x14ac:dyDescent="0.2">
      <c r="A90" s="105" t="s">
        <v>228</v>
      </c>
      <c r="B90" s="105"/>
      <c r="C90" s="105"/>
      <c r="D90" s="105"/>
      <c r="E90" s="105"/>
      <c r="F90" s="105"/>
      <c r="G90" s="105"/>
      <c r="H90" s="105"/>
      <c r="I90" s="105"/>
    </row>
    <row r="91" spans="1:9" x14ac:dyDescent="0.2">
      <c r="A91" s="105"/>
      <c r="B91" s="105"/>
      <c r="C91" s="105"/>
      <c r="D91" s="105"/>
      <c r="E91" s="105"/>
      <c r="F91" s="105"/>
      <c r="G91" s="105"/>
      <c r="H91" s="105"/>
      <c r="I91" s="105"/>
    </row>
    <row r="92" spans="1:9" x14ac:dyDescent="0.2">
      <c r="A92" s="105" t="s">
        <v>229</v>
      </c>
      <c r="B92" s="105"/>
      <c r="C92" s="105"/>
      <c r="D92" s="105"/>
      <c r="E92" s="105"/>
      <c r="F92" s="105"/>
      <c r="G92" s="105"/>
      <c r="H92" s="105"/>
      <c r="I92" s="105"/>
    </row>
    <row r="93" spans="1:9" x14ac:dyDescent="0.2">
      <c r="A93" s="105"/>
      <c r="B93" s="105"/>
      <c r="C93" s="105"/>
      <c r="D93" s="105"/>
      <c r="E93" s="105"/>
      <c r="F93" s="105"/>
      <c r="G93" s="105"/>
      <c r="H93" s="105"/>
      <c r="I93" s="105"/>
    </row>
    <row r="94" spans="1:9" x14ac:dyDescent="0.2">
      <c r="A94" s="105" t="s">
        <v>230</v>
      </c>
      <c r="B94" s="105"/>
      <c r="C94" s="105"/>
      <c r="D94" s="105"/>
      <c r="E94" s="105"/>
      <c r="F94" s="105"/>
      <c r="G94" s="105"/>
      <c r="H94" s="105"/>
      <c r="I94" s="105"/>
    </row>
    <row r="95" spans="1:9" x14ac:dyDescent="0.2">
      <c r="A95" s="105" t="s">
        <v>231</v>
      </c>
      <c r="B95" s="105"/>
      <c r="C95" s="105"/>
      <c r="D95" s="105"/>
      <c r="E95" s="105"/>
      <c r="F95" s="105"/>
      <c r="G95" s="105"/>
      <c r="H95" s="105"/>
      <c r="I95" s="105"/>
    </row>
    <row r="96" spans="1:9" x14ac:dyDescent="0.2">
      <c r="A96" s="28" t="s">
        <v>238</v>
      </c>
      <c r="B96" s="28"/>
      <c r="C96" s="60"/>
      <c r="D96" s="60"/>
      <c r="E96" s="61"/>
      <c r="F96" s="61"/>
      <c r="G96" s="62"/>
      <c r="H96" s="62"/>
      <c r="I96" s="28"/>
    </row>
    <row r="97" spans="1:9" x14ac:dyDescent="0.2">
      <c r="A97" s="28" t="s">
        <v>249</v>
      </c>
      <c r="B97" s="28"/>
      <c r="C97" s="60"/>
      <c r="D97" s="60"/>
      <c r="E97" s="61"/>
      <c r="F97" s="61"/>
      <c r="G97" s="62"/>
      <c r="H97" s="62"/>
      <c r="I97" s="28"/>
    </row>
    <row r="98" spans="1:9" x14ac:dyDescent="0.2">
      <c r="A98" s="105" t="s">
        <v>261</v>
      </c>
      <c r="B98" s="105"/>
      <c r="C98" s="105"/>
      <c r="D98" s="105"/>
      <c r="E98" s="105"/>
      <c r="F98" s="105"/>
      <c r="G98" s="105"/>
      <c r="H98" s="105"/>
      <c r="I98" s="105"/>
    </row>
    <row r="99" spans="1:9" x14ac:dyDescent="0.2">
      <c r="A99" s="105"/>
      <c r="B99" s="105"/>
      <c r="C99" s="105"/>
      <c r="D99" s="105"/>
      <c r="E99" s="105"/>
      <c r="F99" s="105"/>
      <c r="G99" s="105"/>
      <c r="H99" s="105"/>
      <c r="I99" s="105"/>
    </row>
    <row r="100" spans="1:9" x14ac:dyDescent="0.2">
      <c r="A100" s="28"/>
      <c r="B100" s="28"/>
      <c r="C100" s="60"/>
      <c r="D100" s="60"/>
      <c r="E100" s="61"/>
      <c r="F100" s="61"/>
      <c r="G100" s="62"/>
      <c r="H100" s="62"/>
      <c r="I100" s="28"/>
    </row>
    <row r="101" spans="1:9" x14ac:dyDescent="0.2">
      <c r="A101" s="28"/>
      <c r="B101" s="28"/>
      <c r="C101" s="60"/>
      <c r="D101" s="60"/>
      <c r="E101" s="61"/>
      <c r="F101" s="61"/>
      <c r="G101" s="62"/>
      <c r="H101" s="62"/>
      <c r="I101" s="28"/>
    </row>
    <row r="102" spans="1:9" x14ac:dyDescent="0.2">
      <c r="A102" s="66" t="s">
        <v>108</v>
      </c>
      <c r="B102" s="67"/>
      <c r="C102" s="67"/>
      <c r="D102" s="67"/>
      <c r="E102" s="67"/>
      <c r="F102" s="67"/>
      <c r="G102" s="68"/>
      <c r="H102" s="67"/>
    </row>
    <row r="103" spans="1:9" x14ac:dyDescent="0.2">
      <c r="A103" s="67"/>
      <c r="B103" s="67"/>
      <c r="C103" s="67"/>
      <c r="D103" s="67"/>
      <c r="E103" s="67"/>
      <c r="F103" s="67"/>
      <c r="G103" s="68"/>
      <c r="H103" s="67"/>
    </row>
    <row r="104" spans="1:9" ht="51" x14ac:dyDescent="0.2">
      <c r="A104" s="69" t="s">
        <v>109</v>
      </c>
      <c r="B104" s="69" t="s">
        <v>17</v>
      </c>
      <c r="C104" s="69" t="s">
        <v>110</v>
      </c>
      <c r="D104" s="69" t="s">
        <v>111</v>
      </c>
      <c r="E104" s="69" t="s">
        <v>112</v>
      </c>
      <c r="F104" s="69" t="s">
        <v>113</v>
      </c>
      <c r="G104" s="69" t="s">
        <v>114</v>
      </c>
      <c r="H104" s="69" t="s">
        <v>115</v>
      </c>
    </row>
    <row r="105" spans="1:9" x14ac:dyDescent="0.2">
      <c r="A105" s="70"/>
      <c r="B105" s="71"/>
      <c r="C105" s="70"/>
      <c r="D105" s="70"/>
      <c r="E105" s="72"/>
      <c r="F105" s="73"/>
      <c r="G105" s="74"/>
      <c r="H105" s="70"/>
    </row>
    <row r="106" spans="1:9" ht="114.75" x14ac:dyDescent="0.2">
      <c r="A106" s="70">
        <v>893</v>
      </c>
      <c r="B106" s="71" t="s">
        <v>116</v>
      </c>
      <c r="C106" s="70" t="s">
        <v>117</v>
      </c>
      <c r="D106" s="70" t="s">
        <v>118</v>
      </c>
      <c r="E106" s="72">
        <v>40087</v>
      </c>
      <c r="F106" s="73" t="s">
        <v>119</v>
      </c>
      <c r="G106" s="72">
        <v>40246</v>
      </c>
      <c r="H106" s="70" t="s">
        <v>117</v>
      </c>
    </row>
    <row r="107" spans="1:9" ht="76.5" x14ac:dyDescent="0.2">
      <c r="A107" s="70">
        <v>899</v>
      </c>
      <c r="B107" s="71" t="s">
        <v>152</v>
      </c>
      <c r="C107" s="70" t="s">
        <v>153</v>
      </c>
      <c r="D107" s="70" t="s">
        <v>154</v>
      </c>
      <c r="E107" s="72">
        <v>40087</v>
      </c>
      <c r="F107" s="73" t="s">
        <v>155</v>
      </c>
      <c r="G107" s="72">
        <v>40283</v>
      </c>
      <c r="H107" s="70" t="s">
        <v>153</v>
      </c>
    </row>
    <row r="108" spans="1:9" x14ac:dyDescent="0.2">
      <c r="A108" s="67"/>
      <c r="B108" s="67"/>
      <c r="C108" s="67"/>
      <c r="D108" s="67"/>
      <c r="E108" s="67"/>
      <c r="F108" s="67"/>
      <c r="G108" s="68"/>
      <c r="H108" s="67"/>
    </row>
  </sheetData>
  <mergeCells count="15">
    <mergeCell ref="A82:I83"/>
    <mergeCell ref="A75:I75"/>
    <mergeCell ref="A76:I76"/>
    <mergeCell ref="A77:I78"/>
    <mergeCell ref="A79:I79"/>
    <mergeCell ref="A80:I81"/>
    <mergeCell ref="A94:I94"/>
    <mergeCell ref="A95:I95"/>
    <mergeCell ref="A98:I99"/>
    <mergeCell ref="A84:I85"/>
    <mergeCell ref="A86:I86"/>
    <mergeCell ref="A87:I87"/>
    <mergeCell ref="A88:I89"/>
    <mergeCell ref="A90:I91"/>
    <mergeCell ref="A92:I9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7"/>
  <sheetViews>
    <sheetView tabSelected="1" workbookViewId="0">
      <selection activeCell="A34" sqref="A34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6.710937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262</v>
      </c>
    </row>
    <row r="3" spans="1:4" ht="9.75" customHeight="1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258</v>
      </c>
      <c r="B6" s="2">
        <v>6804378</v>
      </c>
      <c r="C6" s="13">
        <v>30022821</v>
      </c>
      <c r="D6" s="14"/>
    </row>
    <row r="7" spans="1:4" x14ac:dyDescent="0.2">
      <c r="A7" s="12" t="s">
        <v>263</v>
      </c>
      <c r="B7" s="2">
        <v>507218</v>
      </c>
      <c r="C7" s="13">
        <v>515991</v>
      </c>
      <c r="D7" s="14"/>
    </row>
    <row r="8" spans="1:4" x14ac:dyDescent="0.2">
      <c r="A8" s="23" t="s">
        <v>264</v>
      </c>
      <c r="B8" s="2">
        <v>493018</v>
      </c>
      <c r="C8" s="13">
        <v>397421</v>
      </c>
      <c r="D8" s="14"/>
    </row>
    <row r="9" spans="1:4" x14ac:dyDescent="0.2">
      <c r="A9" s="83" t="s">
        <v>265</v>
      </c>
      <c r="B9" s="2">
        <v>1200952000</v>
      </c>
      <c r="C9" s="13">
        <v>98478064</v>
      </c>
      <c r="D9" s="14"/>
    </row>
    <row r="10" spans="1:4" x14ac:dyDescent="0.2">
      <c r="A10" s="12" t="s">
        <v>266</v>
      </c>
      <c r="B10" s="2">
        <v>200504741</v>
      </c>
      <c r="C10" s="13">
        <v>100252371</v>
      </c>
      <c r="D10" s="14"/>
    </row>
    <row r="11" spans="1:4" x14ac:dyDescent="0.2">
      <c r="A11" s="12" t="s">
        <v>267</v>
      </c>
      <c r="B11" s="2">
        <v>357500</v>
      </c>
      <c r="C11" s="13">
        <v>1072500</v>
      </c>
      <c r="D11" s="14"/>
    </row>
    <row r="12" spans="1:4" x14ac:dyDescent="0.2">
      <c r="A12" s="12" t="s">
        <v>242</v>
      </c>
      <c r="B12" s="2">
        <v>8213571</v>
      </c>
      <c r="C12" s="13">
        <v>821357</v>
      </c>
      <c r="D12" s="14"/>
    </row>
    <row r="13" spans="1:4" x14ac:dyDescent="0.2">
      <c r="A13" s="12" t="s">
        <v>247</v>
      </c>
      <c r="B13" s="2">
        <v>12651281</v>
      </c>
      <c r="C13" s="13">
        <v>130940759</v>
      </c>
      <c r="D13" s="14"/>
    </row>
    <row r="14" spans="1:4" x14ac:dyDescent="0.2">
      <c r="A14" s="12" t="s">
        <v>251</v>
      </c>
      <c r="B14" s="2">
        <v>52358711</v>
      </c>
      <c r="C14" s="13">
        <v>10141111</v>
      </c>
      <c r="D14" s="14"/>
    </row>
    <row r="15" spans="1:4" x14ac:dyDescent="0.2">
      <c r="A15" s="12" t="s">
        <v>161</v>
      </c>
      <c r="B15" s="2">
        <v>234716</v>
      </c>
      <c r="C15" s="13">
        <v>667356</v>
      </c>
      <c r="D15" s="14"/>
    </row>
    <row r="16" spans="1:4" x14ac:dyDescent="0.2">
      <c r="A16" s="12" t="s">
        <v>201</v>
      </c>
      <c r="B16" s="2">
        <v>12</v>
      </c>
      <c r="C16" s="13">
        <v>18000</v>
      </c>
      <c r="D16" s="14"/>
    </row>
    <row r="17" spans="1:256" x14ac:dyDescent="0.2">
      <c r="A17" s="12" t="s">
        <v>268</v>
      </c>
      <c r="B17" s="2">
        <v>6139517</v>
      </c>
      <c r="C17" s="13">
        <v>5709751</v>
      </c>
      <c r="D17" s="14"/>
    </row>
    <row r="18" spans="1:256" x14ac:dyDescent="0.2">
      <c r="A18" s="12" t="s">
        <v>269</v>
      </c>
      <c r="C18" s="13"/>
      <c r="D18" s="14"/>
    </row>
    <row r="19" spans="1:256" ht="13.5" thickBot="1" x14ac:dyDescent="0.25">
      <c r="A19" s="12"/>
      <c r="C19" s="13"/>
      <c r="D19" s="14"/>
    </row>
    <row r="20" spans="1:256" ht="13.5" thickBot="1" x14ac:dyDescent="0.25">
      <c r="A20" s="18"/>
      <c r="B20" s="19"/>
      <c r="C20" s="20">
        <f>SUM(C6:C19)</f>
        <v>379037502</v>
      </c>
    </row>
    <row r="21" spans="1:256" ht="6.75" customHeight="1" x14ac:dyDescent="0.2"/>
    <row r="22" spans="1:256" x14ac:dyDescent="0.2">
      <c r="A22" s="21" t="s">
        <v>13</v>
      </c>
      <c r="E22" s="2"/>
    </row>
    <row r="23" spans="1:256" x14ac:dyDescent="0.2">
      <c r="A23" s="22" t="s">
        <v>14</v>
      </c>
    </row>
    <row r="24" spans="1:256" x14ac:dyDescent="0.2">
      <c r="A24" s="109" t="s">
        <v>270</v>
      </c>
      <c r="B24" s="109"/>
      <c r="C24" s="109"/>
      <c r="D24" s="109"/>
    </row>
    <row r="25" spans="1:256" x14ac:dyDescent="0.2">
      <c r="A25" s="109"/>
      <c r="B25" s="109"/>
      <c r="C25" s="109"/>
      <c r="D25" s="109"/>
    </row>
    <row r="26" spans="1:256" x14ac:dyDescent="0.2">
      <c r="A26" s="3" t="s">
        <v>271</v>
      </c>
    </row>
    <row r="27" spans="1:256" x14ac:dyDescent="0.2">
      <c r="A27" s="106" t="s">
        <v>272</v>
      </c>
      <c r="B27" s="106"/>
      <c r="C27" s="106"/>
      <c r="D27" s="106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</row>
    <row r="28" spans="1:256" x14ac:dyDescent="0.2">
      <c r="A28" s="106"/>
      <c r="B28" s="106"/>
      <c r="C28" s="106"/>
      <c r="D28" s="106"/>
    </row>
    <row r="29" spans="1:256" x14ac:dyDescent="0.2">
      <c r="A29" s="106"/>
      <c r="B29" s="106"/>
      <c r="C29" s="106"/>
      <c r="D29" s="106"/>
    </row>
    <row r="30" spans="1:256" x14ac:dyDescent="0.2">
      <c r="A30" s="106"/>
      <c r="B30" s="106"/>
      <c r="C30" s="106"/>
      <c r="D30" s="106"/>
    </row>
    <row r="31" spans="1:256" x14ac:dyDescent="0.2">
      <c r="B31" s="3"/>
      <c r="C31" s="3"/>
    </row>
    <row r="32" spans="1:256" x14ac:dyDescent="0.2">
      <c r="A32" s="3" t="s">
        <v>273</v>
      </c>
      <c r="B32" s="3"/>
      <c r="C32" s="3"/>
    </row>
    <row r="33" spans="1:9" x14ac:dyDescent="0.2">
      <c r="B33" s="3"/>
    </row>
    <row r="34" spans="1:9" x14ac:dyDescent="0.2">
      <c r="A34" s="24" t="s">
        <v>15</v>
      </c>
      <c r="B34" s="24"/>
      <c r="C34" s="25"/>
      <c r="D34" s="25"/>
      <c r="E34" s="26"/>
      <c r="F34" s="26"/>
      <c r="G34" s="27"/>
      <c r="H34" s="27"/>
      <c r="I34" s="28"/>
    </row>
    <row r="35" spans="1:9" x14ac:dyDescent="0.2">
      <c r="A35" s="29" t="s">
        <v>16</v>
      </c>
      <c r="B35" s="29"/>
      <c r="C35" s="30"/>
      <c r="D35" s="30"/>
      <c r="E35" s="31"/>
      <c r="F35" s="31"/>
      <c r="G35" s="32"/>
      <c r="H35" s="32"/>
      <c r="I35" s="29"/>
    </row>
    <row r="36" spans="1:9" x14ac:dyDescent="0.2">
      <c r="A36" s="33"/>
      <c r="B36" s="33"/>
      <c r="C36" s="34" t="s">
        <v>17</v>
      </c>
      <c r="D36" s="35" t="s">
        <v>17</v>
      </c>
      <c r="E36" s="36" t="s">
        <v>18</v>
      </c>
      <c r="F36" s="36" t="s">
        <v>19</v>
      </c>
      <c r="G36" s="37" t="s">
        <v>20</v>
      </c>
      <c r="H36" s="37" t="s">
        <v>21</v>
      </c>
      <c r="I36" s="38"/>
    </row>
    <row r="37" spans="1:9" x14ac:dyDescent="0.2">
      <c r="A37" s="39" t="s">
        <v>2</v>
      </c>
      <c r="B37" s="39" t="s">
        <v>22</v>
      </c>
      <c r="C37" s="40" t="s">
        <v>23</v>
      </c>
      <c r="D37" s="41" t="s">
        <v>24</v>
      </c>
      <c r="E37" s="42" t="s">
        <v>25</v>
      </c>
      <c r="F37" s="43" t="s">
        <v>26</v>
      </c>
      <c r="G37" s="44" t="s">
        <v>27</v>
      </c>
      <c r="H37" s="44" t="s">
        <v>274</v>
      </c>
      <c r="I37" s="38"/>
    </row>
    <row r="38" spans="1:9" x14ac:dyDescent="0.2">
      <c r="A38" s="45"/>
      <c r="B38" s="28"/>
      <c r="C38" s="46"/>
      <c r="D38" s="46"/>
      <c r="E38" s="47"/>
      <c r="F38" s="47"/>
      <c r="G38" s="48"/>
      <c r="H38" s="48"/>
      <c r="I38" s="28"/>
    </row>
    <row r="39" spans="1:9" x14ac:dyDescent="0.2">
      <c r="A39" s="53" t="s">
        <v>203</v>
      </c>
      <c r="B39" s="23">
        <v>791</v>
      </c>
      <c r="C39" s="50">
        <v>39037</v>
      </c>
      <c r="D39" s="50">
        <v>39734</v>
      </c>
      <c r="E39" s="51">
        <v>46000000000</v>
      </c>
      <c r="F39" s="51">
        <v>155000000</v>
      </c>
      <c r="G39" s="52">
        <v>0.98546486451612902</v>
      </c>
      <c r="H39" s="51">
        <v>152747054</v>
      </c>
      <c r="I39" s="23"/>
    </row>
    <row r="40" spans="1:9" x14ac:dyDescent="0.2">
      <c r="A40" s="53" t="s">
        <v>204</v>
      </c>
      <c r="B40" s="23">
        <v>794</v>
      </c>
      <c r="C40" s="50">
        <v>39149</v>
      </c>
      <c r="D40" s="50">
        <v>40133</v>
      </c>
      <c r="E40" s="51">
        <v>33000000000</v>
      </c>
      <c r="F40" s="51">
        <v>15876681</v>
      </c>
      <c r="G40" s="52">
        <v>0.90180901159379601</v>
      </c>
      <c r="H40" s="51">
        <v>14317734</v>
      </c>
      <c r="I40" s="23"/>
    </row>
    <row r="41" spans="1:9" x14ac:dyDescent="0.2">
      <c r="A41" s="53" t="s">
        <v>205</v>
      </c>
      <c r="B41" s="23">
        <v>798</v>
      </c>
      <c r="C41" s="50">
        <v>39202</v>
      </c>
      <c r="D41" s="50">
        <v>40273</v>
      </c>
      <c r="E41" s="51" t="s">
        <v>36</v>
      </c>
      <c r="F41" s="51">
        <v>22090910</v>
      </c>
      <c r="G41" s="52">
        <v>0.9</v>
      </c>
      <c r="H41" s="51">
        <v>19881819</v>
      </c>
      <c r="I41" s="23"/>
    </row>
    <row r="42" spans="1:9" x14ac:dyDescent="0.2">
      <c r="A42" s="53" t="s">
        <v>206</v>
      </c>
      <c r="B42" s="23">
        <v>807</v>
      </c>
      <c r="C42" s="50">
        <v>39286</v>
      </c>
      <c r="D42" s="50">
        <v>40292</v>
      </c>
      <c r="E42" s="51">
        <v>3852946392</v>
      </c>
      <c r="F42" s="51">
        <v>20236133</v>
      </c>
      <c r="G42" s="52">
        <v>0.12746022177260843</v>
      </c>
      <c r="H42" s="51">
        <v>2579302</v>
      </c>
      <c r="I42" s="23"/>
    </row>
    <row r="43" spans="1:9" x14ac:dyDescent="0.2">
      <c r="A43" s="53" t="s">
        <v>42</v>
      </c>
      <c r="B43" s="23">
        <v>830</v>
      </c>
      <c r="C43" s="50">
        <v>39540</v>
      </c>
      <c r="D43" s="50">
        <v>40595</v>
      </c>
      <c r="E43" s="51">
        <v>320465231940</v>
      </c>
      <c r="F43" s="51">
        <v>2289037371</v>
      </c>
      <c r="G43" s="52">
        <v>0.98022318483152449</v>
      </c>
      <c r="H43" s="51">
        <v>2243767502</v>
      </c>
      <c r="I43" s="23"/>
    </row>
    <row r="44" spans="1:9" x14ac:dyDescent="0.2">
      <c r="A44" s="53" t="s">
        <v>43</v>
      </c>
      <c r="B44" s="23">
        <v>831</v>
      </c>
      <c r="C44" s="50">
        <v>39577</v>
      </c>
      <c r="D44" s="50">
        <v>40606</v>
      </c>
      <c r="E44" s="51">
        <v>165420500000</v>
      </c>
      <c r="F44" s="51">
        <v>896053843</v>
      </c>
      <c r="G44" s="52">
        <v>0.83113393890103549</v>
      </c>
      <c r="H44" s="51">
        <v>744740760</v>
      </c>
      <c r="I44" s="23"/>
    </row>
    <row r="45" spans="1:9" x14ac:dyDescent="0.2">
      <c r="A45" s="53" t="s">
        <v>207</v>
      </c>
      <c r="B45" s="23">
        <v>842</v>
      </c>
      <c r="C45" s="50">
        <v>39665</v>
      </c>
      <c r="D45" s="50">
        <v>40658</v>
      </c>
      <c r="E45" s="51">
        <v>32955200000</v>
      </c>
      <c r="F45" s="51">
        <v>40000000</v>
      </c>
      <c r="G45" s="52">
        <v>2.2049750000000001E-3</v>
      </c>
      <c r="H45" s="51">
        <v>88199</v>
      </c>
      <c r="I45" s="23"/>
    </row>
    <row r="46" spans="1:9" x14ac:dyDescent="0.2">
      <c r="A46" s="53" t="s">
        <v>48</v>
      </c>
      <c r="B46" s="23">
        <v>843</v>
      </c>
      <c r="C46" s="50">
        <v>39689</v>
      </c>
      <c r="D46" s="50">
        <v>40643</v>
      </c>
      <c r="E46" s="51">
        <v>9000000000</v>
      </c>
      <c r="F46" s="51">
        <v>300000</v>
      </c>
      <c r="G46" s="52">
        <f>H46/F46</f>
        <v>0.45966333333333331</v>
      </c>
      <c r="H46" s="51">
        <v>137899</v>
      </c>
      <c r="I46" s="23"/>
    </row>
    <row r="47" spans="1:9" x14ac:dyDescent="0.2">
      <c r="A47" s="53" t="s">
        <v>8</v>
      </c>
      <c r="B47" s="23">
        <v>845</v>
      </c>
      <c r="C47" s="50">
        <v>39696</v>
      </c>
      <c r="D47" s="50">
        <v>40706</v>
      </c>
      <c r="E47" s="51">
        <v>1644000000</v>
      </c>
      <c r="F47" s="51">
        <v>1096</v>
      </c>
      <c r="G47" s="52">
        <v>0.74726277372262773</v>
      </c>
      <c r="H47" s="51">
        <v>819</v>
      </c>
      <c r="I47" s="23"/>
    </row>
    <row r="48" spans="1:9" x14ac:dyDescent="0.2">
      <c r="A48" s="53" t="s">
        <v>275</v>
      </c>
      <c r="B48" s="23">
        <v>850</v>
      </c>
      <c r="C48" s="50">
        <v>39734</v>
      </c>
      <c r="D48" s="50">
        <v>40780</v>
      </c>
      <c r="E48" s="51">
        <v>7350000000</v>
      </c>
      <c r="F48" s="51">
        <v>1</v>
      </c>
      <c r="G48" s="52">
        <v>1</v>
      </c>
      <c r="H48" s="51">
        <v>1</v>
      </c>
      <c r="I48" s="23"/>
    </row>
    <row r="49" spans="1:9" x14ac:dyDescent="0.2">
      <c r="A49" s="53" t="s">
        <v>209</v>
      </c>
      <c r="B49" s="23"/>
      <c r="C49" s="50"/>
      <c r="D49" s="50"/>
      <c r="E49" s="51"/>
      <c r="F49" s="51">
        <v>20999999</v>
      </c>
      <c r="G49" s="52">
        <v>0.95238099773242846</v>
      </c>
      <c r="H49" s="51">
        <v>20000000</v>
      </c>
      <c r="I49" s="23"/>
    </row>
    <row r="50" spans="1:9" x14ac:dyDescent="0.2">
      <c r="A50" s="53" t="s">
        <v>51</v>
      </c>
      <c r="B50" s="23">
        <v>854</v>
      </c>
      <c r="C50" s="50">
        <v>39757</v>
      </c>
      <c r="D50" s="50">
        <v>40746</v>
      </c>
      <c r="E50" s="51">
        <v>420000000</v>
      </c>
      <c r="F50" s="51">
        <v>5017</v>
      </c>
      <c r="G50" s="52">
        <v>0</v>
      </c>
      <c r="H50" s="51">
        <v>0</v>
      </c>
      <c r="I50" s="23"/>
    </row>
    <row r="51" spans="1:9" x14ac:dyDescent="0.2">
      <c r="A51" s="53" t="s">
        <v>52</v>
      </c>
      <c r="B51" s="23"/>
      <c r="C51" s="50"/>
      <c r="D51" s="50"/>
      <c r="E51" s="51"/>
      <c r="F51" s="51">
        <v>1637</v>
      </c>
      <c r="G51" s="52">
        <v>0</v>
      </c>
      <c r="H51" s="51">
        <v>0</v>
      </c>
      <c r="I51" s="23"/>
    </row>
    <row r="52" spans="1:9" x14ac:dyDescent="0.2">
      <c r="A52" s="53" t="s">
        <v>53</v>
      </c>
      <c r="B52" s="23"/>
      <c r="C52" s="50"/>
      <c r="D52" s="54"/>
      <c r="E52" s="51"/>
      <c r="F52" s="51">
        <v>346</v>
      </c>
      <c r="G52" s="52">
        <v>0</v>
      </c>
      <c r="H52" s="51">
        <v>0</v>
      </c>
      <c r="I52" s="23"/>
    </row>
    <row r="53" spans="1:9" x14ac:dyDescent="0.2">
      <c r="A53" s="53" t="s">
        <v>54</v>
      </c>
      <c r="B53" s="23">
        <v>855</v>
      </c>
      <c r="C53" s="50">
        <v>39772</v>
      </c>
      <c r="D53" s="50">
        <v>40846</v>
      </c>
      <c r="E53" s="51">
        <v>144052468280</v>
      </c>
      <c r="F53" s="51">
        <v>150000000</v>
      </c>
      <c r="G53" s="52">
        <v>0.99979467333333338</v>
      </c>
      <c r="H53" s="51">
        <v>149969201</v>
      </c>
      <c r="I53" s="23"/>
    </row>
    <row r="54" spans="1:9" x14ac:dyDescent="0.2">
      <c r="A54" s="53" t="s">
        <v>210</v>
      </c>
      <c r="B54" s="23">
        <v>856</v>
      </c>
      <c r="C54" s="50">
        <v>39778</v>
      </c>
      <c r="D54" s="50">
        <v>40798</v>
      </c>
      <c r="E54" s="51" t="s">
        <v>56</v>
      </c>
      <c r="F54" s="51">
        <v>69200066</v>
      </c>
      <c r="G54" s="52">
        <v>0.93088058615435421</v>
      </c>
      <c r="H54" s="51">
        <v>64416998</v>
      </c>
      <c r="I54" s="23"/>
    </row>
    <row r="55" spans="1:9" x14ac:dyDescent="0.2">
      <c r="A55" s="53" t="s">
        <v>57</v>
      </c>
      <c r="B55" s="23">
        <v>858</v>
      </c>
      <c r="C55" s="50">
        <v>39805</v>
      </c>
      <c r="D55" s="50">
        <v>40866</v>
      </c>
      <c r="E55" s="51">
        <v>153562500000</v>
      </c>
      <c r="F55" s="51">
        <v>945000000</v>
      </c>
      <c r="G55" s="52">
        <v>0.99272090264550261</v>
      </c>
      <c r="H55" s="51">
        <v>938121253</v>
      </c>
      <c r="I55" s="23"/>
    </row>
    <row r="56" spans="1:9" x14ac:dyDescent="0.2">
      <c r="A56" s="53" t="s">
        <v>61</v>
      </c>
      <c r="B56" s="23">
        <v>869</v>
      </c>
      <c r="C56" s="50">
        <v>39905</v>
      </c>
      <c r="D56" s="50">
        <v>40895</v>
      </c>
      <c r="E56" s="51">
        <v>30000000000</v>
      </c>
      <c r="F56" s="51">
        <v>28000000</v>
      </c>
      <c r="G56" s="52">
        <v>0.99411596428571425</v>
      </c>
      <c r="H56" s="51">
        <v>27835247</v>
      </c>
      <c r="I56" s="23"/>
    </row>
    <row r="57" spans="1:9" x14ac:dyDescent="0.2">
      <c r="A57" s="53" t="s">
        <v>211</v>
      </c>
      <c r="B57" s="23">
        <v>874</v>
      </c>
      <c r="C57" s="50">
        <v>40025</v>
      </c>
      <c r="D57" s="50">
        <v>41027</v>
      </c>
      <c r="E57" s="51">
        <v>4984667129</v>
      </c>
      <c r="F57" s="51">
        <v>22246633</v>
      </c>
      <c r="G57" s="52">
        <v>0.10185653712181973</v>
      </c>
      <c r="H57" s="51">
        <v>2265965</v>
      </c>
      <c r="I57" s="23"/>
    </row>
    <row r="58" spans="1:9" x14ac:dyDescent="0.2">
      <c r="A58" s="53" t="s">
        <v>212</v>
      </c>
      <c r="B58" s="23">
        <v>875</v>
      </c>
      <c r="C58" s="50">
        <v>40030</v>
      </c>
      <c r="D58" s="50">
        <v>40995</v>
      </c>
      <c r="E58" s="51">
        <v>9506281564</v>
      </c>
      <c r="F58" s="51">
        <v>11794394</v>
      </c>
      <c r="G58" s="52">
        <f>H58/F58</f>
        <v>0.41893402916673805</v>
      </c>
      <c r="H58" s="51">
        <v>4941073</v>
      </c>
      <c r="I58" s="23"/>
    </row>
    <row r="59" spans="1:9" x14ac:dyDescent="0.2">
      <c r="A59" s="53" t="s">
        <v>9</v>
      </c>
      <c r="B59" s="23">
        <v>876</v>
      </c>
      <c r="C59" s="50">
        <v>40039</v>
      </c>
      <c r="D59" s="50">
        <v>40872</v>
      </c>
      <c r="E59" s="51">
        <v>39250000000</v>
      </c>
      <c r="F59" s="51">
        <v>56071428571</v>
      </c>
      <c r="G59" s="52">
        <v>0.87130264839137306</v>
      </c>
      <c r="H59" s="51">
        <v>48855184213</v>
      </c>
      <c r="I59" s="23"/>
    </row>
    <row r="60" spans="1:9" x14ac:dyDescent="0.2">
      <c r="A60" s="53" t="s">
        <v>213</v>
      </c>
      <c r="B60" s="23">
        <v>877</v>
      </c>
      <c r="C60" s="50">
        <v>40050</v>
      </c>
      <c r="D60" s="50">
        <v>41085</v>
      </c>
      <c r="E60" s="51">
        <v>29745207600</v>
      </c>
      <c r="F60" s="51">
        <v>123938365</v>
      </c>
      <c r="G60" s="52">
        <v>0.90000000403426328</v>
      </c>
      <c r="H60" s="51">
        <v>111544529</v>
      </c>
      <c r="I60" s="23"/>
    </row>
    <row r="61" spans="1:9" x14ac:dyDescent="0.2">
      <c r="A61" s="53" t="s">
        <v>10</v>
      </c>
      <c r="B61" s="23">
        <v>880</v>
      </c>
      <c r="C61" s="50">
        <v>40081</v>
      </c>
      <c r="D61" s="50">
        <v>40998</v>
      </c>
      <c r="E61" s="51">
        <v>10580593521</v>
      </c>
      <c r="F61" s="51">
        <v>6011700864</v>
      </c>
      <c r="G61" s="52">
        <v>0.89166718824950497</v>
      </c>
      <c r="H61" s="51">
        <v>5360436406</v>
      </c>
      <c r="I61" s="23"/>
    </row>
    <row r="62" spans="1:9" x14ac:dyDescent="0.2">
      <c r="A62" s="53" t="s">
        <v>11</v>
      </c>
      <c r="B62" s="23">
        <v>883</v>
      </c>
      <c r="C62" s="50">
        <v>40101</v>
      </c>
      <c r="D62" s="50">
        <v>41163</v>
      </c>
      <c r="E62" s="51" t="s">
        <v>66</v>
      </c>
      <c r="F62" s="51">
        <v>159090909</v>
      </c>
      <c r="G62" s="52">
        <v>0.88444208964825266</v>
      </c>
      <c r="H62" s="51">
        <v>140706696</v>
      </c>
      <c r="I62" s="23"/>
    </row>
    <row r="63" spans="1:9" x14ac:dyDescent="0.2">
      <c r="A63" s="53" t="s">
        <v>214</v>
      </c>
      <c r="B63" s="23">
        <v>884</v>
      </c>
      <c r="C63" s="50">
        <v>40105</v>
      </c>
      <c r="D63" s="50">
        <v>41142</v>
      </c>
      <c r="E63" s="51">
        <v>50000000000</v>
      </c>
      <c r="F63" s="51">
        <v>28681730</v>
      </c>
      <c r="G63" s="52">
        <v>0.96417911332405681</v>
      </c>
      <c r="H63" s="51">
        <v>27654325</v>
      </c>
      <c r="I63" s="23"/>
    </row>
    <row r="64" spans="1:9" x14ac:dyDescent="0.2">
      <c r="A64" s="53" t="s">
        <v>215</v>
      </c>
      <c r="B64" s="23">
        <v>886</v>
      </c>
      <c r="C64" s="50">
        <v>40115</v>
      </c>
      <c r="D64" s="50">
        <v>41152</v>
      </c>
      <c r="E64" s="51">
        <v>18600000000</v>
      </c>
      <c r="F64" s="51">
        <v>93000000</v>
      </c>
      <c r="G64" s="52">
        <v>0.98101938709677416</v>
      </c>
      <c r="H64" s="51">
        <v>91234803</v>
      </c>
      <c r="I64" s="23"/>
    </row>
    <row r="65" spans="1:9" x14ac:dyDescent="0.2">
      <c r="A65" s="53" t="s">
        <v>216</v>
      </c>
      <c r="B65" s="23">
        <v>890</v>
      </c>
      <c r="C65" s="50">
        <v>40123</v>
      </c>
      <c r="D65" s="50">
        <v>41148</v>
      </c>
      <c r="E65" s="51">
        <v>1967214975</v>
      </c>
      <c r="F65" s="51">
        <v>26229533</v>
      </c>
      <c r="G65" s="52">
        <v>0</v>
      </c>
      <c r="H65" s="51">
        <v>0</v>
      </c>
      <c r="I65" s="23"/>
    </row>
    <row r="66" spans="1:9" x14ac:dyDescent="0.2">
      <c r="A66" s="53" t="s">
        <v>217</v>
      </c>
      <c r="B66" s="23">
        <v>894</v>
      </c>
      <c r="C66" s="50">
        <v>40227</v>
      </c>
      <c r="D66" s="50">
        <v>41261</v>
      </c>
      <c r="E66" s="50" t="s">
        <v>101</v>
      </c>
      <c r="F66" s="51">
        <v>1500000000</v>
      </c>
      <c r="G66" s="52">
        <v>0.86281389066666669</v>
      </c>
      <c r="H66" s="51">
        <v>1294220836</v>
      </c>
      <c r="I66" s="23"/>
    </row>
    <row r="67" spans="1:9" x14ac:dyDescent="0.2">
      <c r="A67" s="53" t="s">
        <v>124</v>
      </c>
      <c r="B67" s="23">
        <v>896</v>
      </c>
      <c r="C67" s="50">
        <v>40252</v>
      </c>
      <c r="D67" s="50">
        <v>41310</v>
      </c>
      <c r="E67" s="51" t="s">
        <v>125</v>
      </c>
      <c r="F67" s="51">
        <v>500000000</v>
      </c>
      <c r="G67" s="52">
        <v>0.24998868599999999</v>
      </c>
      <c r="H67" s="51">
        <v>124994343</v>
      </c>
      <c r="I67" s="23"/>
    </row>
    <row r="68" spans="1:9" x14ac:dyDescent="0.2">
      <c r="A68" s="53" t="s">
        <v>253</v>
      </c>
      <c r="B68" s="23">
        <v>901</v>
      </c>
      <c r="C68" s="50">
        <v>40434</v>
      </c>
      <c r="D68" s="50">
        <v>41393</v>
      </c>
      <c r="E68" s="51">
        <v>1000000000</v>
      </c>
      <c r="F68" s="51">
        <v>1000000</v>
      </c>
      <c r="G68" s="52">
        <v>0.59499999999999997</v>
      </c>
      <c r="H68" s="51">
        <v>595000</v>
      </c>
      <c r="I68" s="23"/>
    </row>
    <row r="69" spans="1:9" x14ac:dyDescent="0.2">
      <c r="A69" s="53" t="s">
        <v>242</v>
      </c>
      <c r="B69" s="23">
        <v>904</v>
      </c>
      <c r="C69" s="50">
        <v>40457</v>
      </c>
      <c r="D69" s="50">
        <v>41491</v>
      </c>
      <c r="E69" s="51">
        <v>36000000000</v>
      </c>
      <c r="F69" s="51">
        <v>360000000</v>
      </c>
      <c r="G69" s="52">
        <v>1</v>
      </c>
      <c r="H69" s="51">
        <v>360000000</v>
      </c>
      <c r="I69" s="23"/>
    </row>
    <row r="70" spans="1:9" x14ac:dyDescent="0.2">
      <c r="A70" s="53" t="s">
        <v>245</v>
      </c>
      <c r="B70" s="23">
        <v>905</v>
      </c>
      <c r="C70" s="50">
        <v>40459</v>
      </c>
      <c r="D70" s="50">
        <v>41392</v>
      </c>
      <c r="E70" s="51">
        <v>17000000000</v>
      </c>
      <c r="F70" s="51">
        <v>603264726</v>
      </c>
      <c r="G70" s="52">
        <v>0.39686959585301529</v>
      </c>
      <c r="H70" s="51">
        <v>239417428</v>
      </c>
      <c r="I70" s="23"/>
    </row>
    <row r="71" spans="1:9" x14ac:dyDescent="0.2">
      <c r="A71" s="53"/>
      <c r="B71" s="23" t="s">
        <v>246</v>
      </c>
      <c r="C71" s="50"/>
      <c r="D71" s="50"/>
      <c r="E71" s="51"/>
      <c r="F71" s="51">
        <v>242857142</v>
      </c>
      <c r="G71" s="52">
        <v>0.985836471714717</v>
      </c>
      <c r="H71" s="51">
        <v>239417428</v>
      </c>
      <c r="I71" s="23"/>
    </row>
    <row r="72" spans="1:9" x14ac:dyDescent="0.2">
      <c r="A72" s="53" t="s">
        <v>247</v>
      </c>
      <c r="B72" s="23">
        <v>906</v>
      </c>
      <c r="C72" s="50">
        <v>40465</v>
      </c>
      <c r="D72" s="50">
        <v>40811</v>
      </c>
      <c r="E72" s="51" t="s">
        <v>248</v>
      </c>
      <c r="F72" s="51">
        <v>12711108</v>
      </c>
      <c r="G72" s="52">
        <v>0.99529332926759806</v>
      </c>
      <c r="H72" s="51">
        <v>12651281</v>
      </c>
      <c r="I72" s="23"/>
    </row>
    <row r="73" spans="1:9" x14ac:dyDescent="0.2">
      <c r="A73" s="53" t="s">
        <v>96</v>
      </c>
      <c r="B73" s="23">
        <v>907</v>
      </c>
      <c r="C73" s="50">
        <v>40484</v>
      </c>
      <c r="D73" s="50">
        <v>41513</v>
      </c>
      <c r="E73" s="51" t="s">
        <v>254</v>
      </c>
      <c r="F73" s="51">
        <v>212687897</v>
      </c>
      <c r="G73" s="52">
        <v>1</v>
      </c>
      <c r="H73" s="51">
        <v>212687897</v>
      </c>
      <c r="I73" s="23"/>
    </row>
    <row r="74" spans="1:9" x14ac:dyDescent="0.2">
      <c r="A74" s="53" t="s">
        <v>251</v>
      </c>
      <c r="B74" s="23">
        <v>908</v>
      </c>
      <c r="C74" s="50">
        <v>40490</v>
      </c>
      <c r="D74" s="50">
        <v>41546</v>
      </c>
      <c r="E74" s="51" t="s">
        <v>255</v>
      </c>
      <c r="F74" s="51">
        <v>223000000</v>
      </c>
      <c r="G74" s="52">
        <v>1</v>
      </c>
      <c r="H74" s="51">
        <v>223000000</v>
      </c>
      <c r="I74" s="23"/>
    </row>
    <row r="75" spans="1:9" x14ac:dyDescent="0.2">
      <c r="A75" s="53" t="s">
        <v>256</v>
      </c>
      <c r="B75" s="23">
        <v>909</v>
      </c>
      <c r="C75" s="50">
        <v>40493</v>
      </c>
      <c r="D75" s="50">
        <v>41518</v>
      </c>
      <c r="E75" s="51" t="s">
        <v>257</v>
      </c>
      <c r="F75" s="51">
        <v>1264160000</v>
      </c>
      <c r="G75" s="52">
        <f>H75/F75</f>
        <v>0.95</v>
      </c>
      <c r="H75" s="51">
        <v>1200952000</v>
      </c>
      <c r="I75" s="23"/>
    </row>
    <row r="76" spans="1:9" x14ac:dyDescent="0.2">
      <c r="A76" s="53" t="s">
        <v>258</v>
      </c>
      <c r="B76" s="23">
        <v>910</v>
      </c>
      <c r="C76" s="50">
        <v>40504</v>
      </c>
      <c r="D76" s="50">
        <v>41551</v>
      </c>
      <c r="E76" s="51">
        <v>30104986440</v>
      </c>
      <c r="F76" s="51">
        <v>6823000</v>
      </c>
      <c r="G76" s="52">
        <v>0.99727070203722701</v>
      </c>
      <c r="H76" s="51">
        <v>6804378</v>
      </c>
      <c r="I76" s="23"/>
    </row>
    <row r="77" spans="1:9" x14ac:dyDescent="0.2">
      <c r="A77" s="53" t="s">
        <v>259</v>
      </c>
      <c r="B77" s="23">
        <v>911</v>
      </c>
      <c r="C77" s="50">
        <v>40506</v>
      </c>
      <c r="D77" s="50">
        <v>41449</v>
      </c>
      <c r="E77" s="51">
        <v>3082051000</v>
      </c>
      <c r="F77" s="51">
        <v>3082051</v>
      </c>
      <c r="G77" s="52">
        <v>0</v>
      </c>
      <c r="H77" s="51">
        <v>0</v>
      </c>
      <c r="I77" s="23"/>
    </row>
    <row r="78" spans="1:9" x14ac:dyDescent="0.2">
      <c r="A78" s="53" t="s">
        <v>276</v>
      </c>
      <c r="B78" s="23">
        <v>912</v>
      </c>
      <c r="C78" s="50">
        <v>40514</v>
      </c>
      <c r="D78" s="50">
        <v>41509</v>
      </c>
      <c r="E78" s="51">
        <v>1795781586</v>
      </c>
      <c r="F78" s="51">
        <v>3070175</v>
      </c>
      <c r="G78" s="52">
        <v>0</v>
      </c>
      <c r="H78" s="51">
        <v>0</v>
      </c>
      <c r="I78" s="23"/>
    </row>
    <row r="79" spans="1:9" x14ac:dyDescent="0.2">
      <c r="A79" s="84"/>
      <c r="B79" s="85"/>
      <c r="C79" s="57"/>
      <c r="D79" s="86"/>
      <c r="E79" s="87"/>
      <c r="F79" s="87"/>
      <c r="G79" s="59"/>
      <c r="H79" s="58"/>
      <c r="I79" s="28"/>
    </row>
    <row r="80" spans="1:9" x14ac:dyDescent="0.2">
      <c r="A80" s="28"/>
      <c r="B80" s="28"/>
      <c r="C80" s="60"/>
      <c r="D80" s="88"/>
      <c r="E80" s="88"/>
      <c r="F80" s="89"/>
      <c r="G80" s="62"/>
      <c r="H80" s="62"/>
      <c r="I80" s="28"/>
    </row>
    <row r="81" spans="1:9" x14ac:dyDescent="0.2">
      <c r="A81" s="63" t="s">
        <v>71</v>
      </c>
      <c r="B81" s="28"/>
      <c r="C81" s="60"/>
      <c r="D81" s="60"/>
      <c r="E81" s="61"/>
      <c r="F81" s="61" t="s">
        <v>72</v>
      </c>
      <c r="G81" s="62"/>
      <c r="H81" s="61"/>
      <c r="I81" s="28"/>
    </row>
    <row r="82" spans="1:9" x14ac:dyDescent="0.2">
      <c r="A82" s="63" t="s">
        <v>73</v>
      </c>
      <c r="B82" s="28"/>
      <c r="C82" s="60"/>
      <c r="D82" s="60"/>
      <c r="E82" s="61"/>
      <c r="F82" s="61"/>
      <c r="G82" s="62"/>
      <c r="H82" s="28"/>
      <c r="I82" s="28"/>
    </row>
    <row r="83" spans="1:9" x14ac:dyDescent="0.2">
      <c r="A83" s="105" t="s">
        <v>218</v>
      </c>
      <c r="B83" s="105"/>
      <c r="C83" s="105"/>
      <c r="D83" s="105"/>
      <c r="E83" s="105"/>
      <c r="F83" s="105"/>
      <c r="G83" s="105"/>
      <c r="H83" s="105"/>
      <c r="I83" s="105"/>
    </row>
    <row r="84" spans="1:9" x14ac:dyDescent="0.2">
      <c r="A84" s="106" t="s">
        <v>219</v>
      </c>
      <c r="B84" s="106"/>
      <c r="C84" s="106"/>
      <c r="D84" s="106"/>
      <c r="E84" s="106"/>
      <c r="F84" s="106"/>
      <c r="G84" s="106"/>
      <c r="H84" s="106"/>
      <c r="I84" s="106"/>
    </row>
    <row r="85" spans="1:9" x14ac:dyDescent="0.2">
      <c r="A85" s="105" t="s">
        <v>220</v>
      </c>
      <c r="B85" s="105"/>
      <c r="C85" s="105"/>
      <c r="D85" s="105"/>
      <c r="E85" s="105"/>
      <c r="F85" s="105"/>
      <c r="G85" s="105"/>
      <c r="H85" s="105"/>
      <c r="I85" s="105"/>
    </row>
    <row r="86" spans="1:9" x14ac:dyDescent="0.2">
      <c r="A86" s="105"/>
      <c r="B86" s="105"/>
      <c r="C86" s="105"/>
      <c r="D86" s="105"/>
      <c r="E86" s="105"/>
      <c r="F86" s="105"/>
      <c r="G86" s="105"/>
      <c r="H86" s="105"/>
      <c r="I86" s="105"/>
    </row>
    <row r="87" spans="1:9" x14ac:dyDescent="0.2">
      <c r="A87" s="105" t="s">
        <v>221</v>
      </c>
      <c r="B87" s="105"/>
      <c r="C87" s="105"/>
      <c r="D87" s="105"/>
      <c r="E87" s="105"/>
      <c r="F87" s="105"/>
      <c r="G87" s="105"/>
      <c r="H87" s="105"/>
      <c r="I87" s="105"/>
    </row>
    <row r="88" spans="1:9" x14ac:dyDescent="0.2">
      <c r="A88" s="105" t="s">
        <v>222</v>
      </c>
      <c r="B88" s="105"/>
      <c r="C88" s="105"/>
      <c r="D88" s="105"/>
      <c r="E88" s="105"/>
      <c r="F88" s="105"/>
      <c r="G88" s="105"/>
      <c r="H88" s="105"/>
      <c r="I88" s="105"/>
    </row>
    <row r="89" spans="1:9" x14ac:dyDescent="0.2">
      <c r="A89" s="105"/>
      <c r="B89" s="105"/>
      <c r="C89" s="105"/>
      <c r="D89" s="105"/>
      <c r="E89" s="105"/>
      <c r="F89" s="105"/>
      <c r="G89" s="105"/>
      <c r="H89" s="105"/>
      <c r="I89" s="105"/>
    </row>
    <row r="90" spans="1:9" x14ac:dyDescent="0.2">
      <c r="A90" s="105" t="s">
        <v>260</v>
      </c>
      <c r="B90" s="105"/>
      <c r="C90" s="105"/>
      <c r="D90" s="105"/>
      <c r="E90" s="105"/>
      <c r="F90" s="105"/>
      <c r="G90" s="105"/>
      <c r="H90" s="105"/>
      <c r="I90" s="105"/>
    </row>
    <row r="91" spans="1:9" x14ac:dyDescent="0.2">
      <c r="A91" s="105"/>
      <c r="B91" s="105"/>
      <c r="C91" s="105"/>
      <c r="D91" s="105"/>
      <c r="E91" s="105"/>
      <c r="F91" s="105"/>
      <c r="G91" s="105"/>
      <c r="H91" s="105"/>
      <c r="I91" s="105"/>
    </row>
    <row r="92" spans="1:9" x14ac:dyDescent="0.2">
      <c r="A92" s="105" t="s">
        <v>224</v>
      </c>
      <c r="B92" s="105"/>
      <c r="C92" s="105"/>
      <c r="D92" s="105"/>
      <c r="E92" s="105"/>
      <c r="F92" s="105"/>
      <c r="G92" s="105"/>
      <c r="H92" s="105"/>
      <c r="I92" s="105"/>
    </row>
    <row r="93" spans="1:9" x14ac:dyDescent="0.2">
      <c r="A93" s="105"/>
      <c r="B93" s="105"/>
      <c r="C93" s="105"/>
      <c r="D93" s="105"/>
      <c r="E93" s="105"/>
      <c r="F93" s="105"/>
      <c r="G93" s="105"/>
      <c r="H93" s="105"/>
      <c r="I93" s="105"/>
    </row>
    <row r="94" spans="1:9" x14ac:dyDescent="0.2">
      <c r="A94" s="105" t="s">
        <v>225</v>
      </c>
      <c r="B94" s="105"/>
      <c r="C94" s="105"/>
      <c r="D94" s="105"/>
      <c r="E94" s="105"/>
      <c r="F94" s="105"/>
      <c r="G94" s="105"/>
      <c r="H94" s="105"/>
      <c r="I94" s="105"/>
    </row>
    <row r="95" spans="1:9" x14ac:dyDescent="0.2">
      <c r="A95" s="105" t="s">
        <v>226</v>
      </c>
      <c r="B95" s="105"/>
      <c r="C95" s="105"/>
      <c r="D95" s="105"/>
      <c r="E95" s="105"/>
      <c r="F95" s="105"/>
      <c r="G95" s="105"/>
      <c r="H95" s="105"/>
      <c r="I95" s="105"/>
    </row>
    <row r="96" spans="1:9" x14ac:dyDescent="0.2">
      <c r="A96" s="105" t="s">
        <v>227</v>
      </c>
      <c r="B96" s="105"/>
      <c r="C96" s="105"/>
      <c r="D96" s="105"/>
      <c r="E96" s="105"/>
      <c r="F96" s="105"/>
      <c r="G96" s="105"/>
      <c r="H96" s="105"/>
      <c r="I96" s="105"/>
    </row>
    <row r="97" spans="1:9" x14ac:dyDescent="0.2">
      <c r="A97" s="105"/>
      <c r="B97" s="105"/>
      <c r="C97" s="105"/>
      <c r="D97" s="105"/>
      <c r="E97" s="105"/>
      <c r="F97" s="105"/>
      <c r="G97" s="105"/>
      <c r="H97" s="105"/>
      <c r="I97" s="105"/>
    </row>
    <row r="98" spans="1:9" x14ac:dyDescent="0.2">
      <c r="A98" s="105" t="s">
        <v>228</v>
      </c>
      <c r="B98" s="105"/>
      <c r="C98" s="105"/>
      <c r="D98" s="105"/>
      <c r="E98" s="105"/>
      <c r="F98" s="105"/>
      <c r="G98" s="105"/>
      <c r="H98" s="105"/>
      <c r="I98" s="105"/>
    </row>
    <row r="99" spans="1:9" x14ac:dyDescent="0.2">
      <c r="A99" s="105"/>
      <c r="B99" s="105"/>
      <c r="C99" s="105"/>
      <c r="D99" s="105"/>
      <c r="E99" s="105"/>
      <c r="F99" s="105"/>
      <c r="G99" s="105"/>
      <c r="H99" s="105"/>
      <c r="I99" s="105"/>
    </row>
    <row r="100" spans="1:9" x14ac:dyDescent="0.2">
      <c r="A100" s="105" t="s">
        <v>229</v>
      </c>
      <c r="B100" s="105"/>
      <c r="C100" s="105"/>
      <c r="D100" s="105"/>
      <c r="E100" s="105"/>
      <c r="F100" s="105"/>
      <c r="G100" s="105"/>
      <c r="H100" s="105"/>
      <c r="I100" s="105"/>
    </row>
    <row r="101" spans="1:9" x14ac:dyDescent="0.2">
      <c r="A101" s="105"/>
      <c r="B101" s="105"/>
      <c r="C101" s="105"/>
      <c r="D101" s="105"/>
      <c r="E101" s="105"/>
      <c r="F101" s="105"/>
      <c r="G101" s="105"/>
      <c r="H101" s="105"/>
      <c r="I101" s="105"/>
    </row>
    <row r="102" spans="1:9" x14ac:dyDescent="0.2">
      <c r="A102" s="105" t="s">
        <v>230</v>
      </c>
      <c r="B102" s="105"/>
      <c r="C102" s="105"/>
      <c r="D102" s="105"/>
      <c r="E102" s="105"/>
      <c r="F102" s="105"/>
      <c r="G102" s="105"/>
      <c r="H102" s="105"/>
      <c r="I102" s="105"/>
    </row>
    <row r="103" spans="1:9" x14ac:dyDescent="0.2">
      <c r="A103" s="105" t="s">
        <v>231</v>
      </c>
      <c r="B103" s="105"/>
      <c r="C103" s="105"/>
      <c r="D103" s="105"/>
      <c r="E103" s="105"/>
      <c r="F103" s="105"/>
      <c r="G103" s="105"/>
      <c r="H103" s="105"/>
      <c r="I103" s="105"/>
    </row>
    <row r="104" spans="1:9" x14ac:dyDescent="0.2">
      <c r="A104" s="28" t="s">
        <v>238</v>
      </c>
      <c r="B104" s="28"/>
      <c r="C104" s="60"/>
      <c r="D104" s="60"/>
      <c r="E104" s="61"/>
      <c r="F104" s="61"/>
      <c r="G104" s="62"/>
      <c r="H104" s="62"/>
      <c r="I104" s="28"/>
    </row>
    <row r="105" spans="1:9" x14ac:dyDescent="0.2">
      <c r="A105" s="28" t="s">
        <v>249</v>
      </c>
      <c r="B105" s="28"/>
      <c r="C105" s="60"/>
      <c r="D105" s="60"/>
      <c r="E105" s="61"/>
      <c r="F105" s="61"/>
      <c r="G105" s="62"/>
      <c r="H105" s="62"/>
      <c r="I105" s="28"/>
    </row>
    <row r="106" spans="1:9" x14ac:dyDescent="0.2">
      <c r="A106" s="105" t="s">
        <v>261</v>
      </c>
      <c r="B106" s="105"/>
      <c r="C106" s="105"/>
      <c r="D106" s="105"/>
      <c r="E106" s="105"/>
      <c r="F106" s="105"/>
      <c r="G106" s="105"/>
      <c r="H106" s="105"/>
      <c r="I106" s="105"/>
    </row>
    <row r="107" spans="1:9" x14ac:dyDescent="0.2">
      <c r="A107" s="105"/>
      <c r="B107" s="105"/>
      <c r="C107" s="105"/>
      <c r="D107" s="105"/>
      <c r="E107" s="105"/>
      <c r="F107" s="105"/>
      <c r="G107" s="105"/>
      <c r="H107" s="105"/>
      <c r="I107" s="105"/>
    </row>
    <row r="110" spans="1:9" x14ac:dyDescent="0.2">
      <c r="A110" s="66" t="s">
        <v>108</v>
      </c>
      <c r="B110" s="67"/>
      <c r="C110" s="67"/>
      <c r="D110" s="67"/>
      <c r="E110" s="67"/>
      <c r="F110" s="67"/>
      <c r="G110" s="68"/>
      <c r="H110" s="67"/>
    </row>
    <row r="111" spans="1:9" x14ac:dyDescent="0.2">
      <c r="A111" s="67"/>
      <c r="B111" s="67"/>
      <c r="C111" s="67"/>
      <c r="D111" s="67"/>
      <c r="E111" s="67"/>
      <c r="F111" s="67"/>
      <c r="G111" s="68"/>
      <c r="H111" s="67"/>
    </row>
    <row r="112" spans="1:9" ht="51" x14ac:dyDescent="0.2">
      <c r="A112" s="69" t="s">
        <v>109</v>
      </c>
      <c r="B112" s="69" t="s">
        <v>17</v>
      </c>
      <c r="C112" s="69" t="s">
        <v>110</v>
      </c>
      <c r="D112" s="69" t="s">
        <v>111</v>
      </c>
      <c r="E112" s="69" t="s">
        <v>112</v>
      </c>
      <c r="F112" s="69" t="s">
        <v>113</v>
      </c>
      <c r="G112" s="69" t="s">
        <v>114</v>
      </c>
      <c r="H112" s="69" t="s">
        <v>115</v>
      </c>
    </row>
    <row r="113" spans="1:8" x14ac:dyDescent="0.2">
      <c r="A113" s="70"/>
      <c r="B113" s="71"/>
      <c r="C113" s="70"/>
      <c r="D113" s="70"/>
      <c r="E113" s="72"/>
      <c r="F113" s="73"/>
      <c r="G113" s="74"/>
      <c r="H113" s="70"/>
    </row>
    <row r="114" spans="1:8" ht="114.75" x14ac:dyDescent="0.2">
      <c r="A114" s="70">
        <v>893</v>
      </c>
      <c r="B114" s="71" t="s">
        <v>116</v>
      </c>
      <c r="C114" s="70" t="s">
        <v>117</v>
      </c>
      <c r="D114" s="70" t="s">
        <v>118</v>
      </c>
      <c r="E114" s="72">
        <v>40087</v>
      </c>
      <c r="F114" s="73" t="s">
        <v>119</v>
      </c>
      <c r="G114" s="72">
        <v>40246</v>
      </c>
      <c r="H114" s="70" t="s">
        <v>117</v>
      </c>
    </row>
    <row r="115" spans="1:8" ht="76.5" x14ac:dyDescent="0.2">
      <c r="A115" s="70">
        <v>899</v>
      </c>
      <c r="B115" s="71" t="s">
        <v>152</v>
      </c>
      <c r="C115" s="70" t="s">
        <v>153</v>
      </c>
      <c r="D115" s="70" t="s">
        <v>154</v>
      </c>
      <c r="E115" s="72">
        <v>40087</v>
      </c>
      <c r="F115" s="73" t="s">
        <v>155</v>
      </c>
      <c r="G115" s="72">
        <v>40283</v>
      </c>
      <c r="H115" s="70" t="s">
        <v>153</v>
      </c>
    </row>
    <row r="116" spans="1:8" x14ac:dyDescent="0.2">
      <c r="A116" s="67"/>
      <c r="B116" s="67"/>
      <c r="C116" s="67"/>
      <c r="D116" s="67"/>
      <c r="E116" s="67"/>
      <c r="F116" s="67"/>
      <c r="G116" s="68"/>
      <c r="H116" s="67"/>
    </row>
    <row r="118" spans="1:8" x14ac:dyDescent="0.2">
      <c r="A118" s="66" t="s">
        <v>277</v>
      </c>
      <c r="B118" s="90"/>
      <c r="C118" s="67"/>
      <c r="D118" s="67"/>
      <c r="E118" s="67"/>
      <c r="F118" s="67"/>
      <c r="G118" s="90"/>
      <c r="H118" s="67"/>
    </row>
    <row r="119" spans="1:8" x14ac:dyDescent="0.2">
      <c r="A119" s="67"/>
      <c r="B119" s="90"/>
      <c r="C119" s="67"/>
      <c r="D119" s="67"/>
      <c r="E119" s="67"/>
      <c r="F119" s="67"/>
      <c r="G119" s="90"/>
      <c r="H119" s="67"/>
    </row>
    <row r="120" spans="1:8" ht="38.25" x14ac:dyDescent="0.2">
      <c r="A120" s="91" t="s">
        <v>278</v>
      </c>
      <c r="B120" s="91" t="s">
        <v>279</v>
      </c>
      <c r="C120" s="91" t="s">
        <v>280</v>
      </c>
      <c r="D120" s="108" t="s">
        <v>281</v>
      </c>
      <c r="E120" s="108"/>
      <c r="F120" s="108"/>
      <c r="G120" s="91" t="s">
        <v>282</v>
      </c>
      <c r="H120" s="91" t="s">
        <v>283</v>
      </c>
    </row>
    <row r="121" spans="1:8" x14ac:dyDescent="0.2">
      <c r="A121" s="92"/>
      <c r="B121" s="92"/>
      <c r="C121" s="92"/>
      <c r="D121" s="93"/>
      <c r="E121" s="94"/>
      <c r="F121" s="95"/>
      <c r="G121" s="96"/>
      <c r="H121" s="92"/>
    </row>
    <row r="122" spans="1:8" x14ac:dyDescent="0.2">
      <c r="A122" s="97" t="s">
        <v>284</v>
      </c>
      <c r="B122" s="98">
        <v>1327372400</v>
      </c>
      <c r="C122" s="99" t="s">
        <v>285</v>
      </c>
      <c r="D122" s="100" t="s">
        <v>286</v>
      </c>
      <c r="E122" s="101">
        <v>82</v>
      </c>
      <c r="F122" s="102" t="s">
        <v>287</v>
      </c>
      <c r="G122" s="103">
        <v>108844537</v>
      </c>
      <c r="H122" s="104" t="s">
        <v>288</v>
      </c>
    </row>
    <row r="123" spans="1:8" x14ac:dyDescent="0.2">
      <c r="A123" s="67"/>
      <c r="B123" s="90"/>
      <c r="C123" s="67"/>
      <c r="D123" s="67"/>
      <c r="E123" s="67"/>
      <c r="F123" s="67"/>
      <c r="G123" s="90"/>
      <c r="H123" s="67"/>
    </row>
    <row r="124" spans="1:8" x14ac:dyDescent="0.2">
      <c r="A124" s="107" t="s">
        <v>289</v>
      </c>
      <c r="B124" s="107"/>
      <c r="C124" s="107"/>
      <c r="D124" s="107"/>
      <c r="E124" s="107"/>
      <c r="F124" s="107"/>
      <c r="G124" s="107"/>
      <c r="H124" s="107"/>
    </row>
    <row r="125" spans="1:8" x14ac:dyDescent="0.2">
      <c r="A125" s="107"/>
      <c r="B125" s="107"/>
      <c r="C125" s="107"/>
      <c r="D125" s="107"/>
      <c r="E125" s="107"/>
      <c r="F125" s="107"/>
      <c r="G125" s="107"/>
      <c r="H125" s="107"/>
    </row>
    <row r="126" spans="1:8" x14ac:dyDescent="0.2">
      <c r="A126" s="67"/>
      <c r="B126" s="90"/>
      <c r="C126" s="67"/>
      <c r="D126" s="67"/>
      <c r="E126" s="67"/>
      <c r="F126" s="67"/>
      <c r="G126" s="90"/>
      <c r="H126" s="67"/>
    </row>
    <row r="127" spans="1:8" x14ac:dyDescent="0.2">
      <c r="A127" s="67"/>
      <c r="B127" s="90"/>
      <c r="C127" s="67"/>
      <c r="D127" s="67"/>
      <c r="E127" s="67"/>
      <c r="F127" s="67"/>
      <c r="G127" s="90"/>
      <c r="H127" s="67"/>
    </row>
  </sheetData>
  <mergeCells count="19">
    <mergeCell ref="A96:I97"/>
    <mergeCell ref="A24:D25"/>
    <mergeCell ref="A27:D30"/>
    <mergeCell ref="A83:I83"/>
    <mergeCell ref="A84:I84"/>
    <mergeCell ref="A85:I86"/>
    <mergeCell ref="A87:I87"/>
    <mergeCell ref="A88:I89"/>
    <mergeCell ref="A90:I91"/>
    <mergeCell ref="A92:I93"/>
    <mergeCell ref="A94:I94"/>
    <mergeCell ref="A95:I95"/>
    <mergeCell ref="A124:H125"/>
    <mergeCell ref="A98:I99"/>
    <mergeCell ref="A100:I101"/>
    <mergeCell ref="A102:I102"/>
    <mergeCell ref="A103:I103"/>
    <mergeCell ref="A106:I107"/>
    <mergeCell ref="D120:F1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"/>
  <sheetViews>
    <sheetView workbookViewId="0">
      <selection activeCell="A13" sqref="A13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3.8554687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256" x14ac:dyDescent="0.2">
      <c r="A1" s="1" t="s">
        <v>0</v>
      </c>
    </row>
    <row r="2" spans="1:256" x14ac:dyDescent="0.2">
      <c r="A2" s="4" t="s">
        <v>89</v>
      </c>
    </row>
    <row r="3" spans="1:256" ht="13.5" thickBot="1" x14ac:dyDescent="0.25"/>
    <row r="4" spans="1:256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256" s="1" customFormat="1" x14ac:dyDescent="0.2">
      <c r="A5" s="9"/>
      <c r="B5" s="10"/>
      <c r="C5" s="11"/>
      <c r="D5" s="8"/>
    </row>
    <row r="6" spans="1:256" x14ac:dyDescent="0.2">
      <c r="A6" s="12" t="s">
        <v>48</v>
      </c>
      <c r="B6" s="2">
        <v>8450</v>
      </c>
      <c r="C6" s="13">
        <v>271499</v>
      </c>
      <c r="D6" s="14"/>
    </row>
    <row r="7" spans="1:256" ht="13.5" thickBot="1" x14ac:dyDescent="0.25">
      <c r="A7" s="15"/>
      <c r="B7" s="16"/>
      <c r="C7" s="17"/>
      <c r="D7" s="14"/>
    </row>
    <row r="8" spans="1:256" ht="13.5" thickBot="1" x14ac:dyDescent="0.25">
      <c r="A8" s="18"/>
      <c r="B8" s="19"/>
      <c r="C8" s="20">
        <f>SUM(C6:C7)</f>
        <v>271499</v>
      </c>
    </row>
    <row r="10" spans="1:256" x14ac:dyDescent="0.2">
      <c r="A10" s="21" t="s">
        <v>13</v>
      </c>
      <c r="E10" s="2"/>
    </row>
    <row r="11" spans="1:256" x14ac:dyDescent="0.2">
      <c r="A11" s="22" t="s">
        <v>14</v>
      </c>
    </row>
    <row r="13" spans="1:256" x14ac:dyDescent="0.2">
      <c r="A13" s="24" t="s">
        <v>15</v>
      </c>
      <c r="B13" s="24"/>
      <c r="C13" s="25"/>
      <c r="D13" s="25"/>
      <c r="E13" s="26"/>
      <c r="F13" s="26"/>
      <c r="G13" s="27"/>
      <c r="H13" s="27"/>
      <c r="I13" s="28"/>
      <c r="J13" s="28"/>
      <c r="K13" s="28"/>
      <c r="L13" s="28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x14ac:dyDescent="0.2">
      <c r="A14" s="29" t="s">
        <v>16</v>
      </c>
      <c r="B14" s="29"/>
      <c r="C14" s="30"/>
      <c r="D14" s="30"/>
      <c r="E14" s="31"/>
      <c r="F14" s="31"/>
      <c r="G14" s="32"/>
      <c r="H14" s="32"/>
      <c r="I14" s="29"/>
      <c r="J14" s="29"/>
      <c r="K14" s="29"/>
      <c r="L14" s="29"/>
    </row>
    <row r="15" spans="1:256" x14ac:dyDescent="0.2">
      <c r="A15" s="33"/>
      <c r="B15" s="33"/>
      <c r="C15" s="34" t="s">
        <v>17</v>
      </c>
      <c r="D15" s="35" t="s">
        <v>17</v>
      </c>
      <c r="E15" s="36" t="s">
        <v>18</v>
      </c>
      <c r="F15" s="36" t="s">
        <v>19</v>
      </c>
      <c r="G15" s="37" t="s">
        <v>20</v>
      </c>
      <c r="H15" s="37" t="s">
        <v>21</v>
      </c>
      <c r="I15" s="38"/>
      <c r="J15" s="38"/>
      <c r="K15" s="38"/>
      <c r="L15" s="38"/>
    </row>
    <row r="16" spans="1:256" x14ac:dyDescent="0.2">
      <c r="A16" s="39" t="s">
        <v>2</v>
      </c>
      <c r="B16" s="39" t="s">
        <v>22</v>
      </c>
      <c r="C16" s="40" t="s">
        <v>23</v>
      </c>
      <c r="D16" s="41" t="s">
        <v>24</v>
      </c>
      <c r="E16" s="42" t="s">
        <v>25</v>
      </c>
      <c r="F16" s="43" t="s">
        <v>26</v>
      </c>
      <c r="G16" s="44" t="s">
        <v>27</v>
      </c>
      <c r="H16" s="44" t="s">
        <v>90</v>
      </c>
      <c r="I16" s="38"/>
      <c r="J16" s="38"/>
      <c r="K16" s="38"/>
      <c r="L16" s="38"/>
    </row>
    <row r="17" spans="1:12" x14ac:dyDescent="0.2">
      <c r="A17" s="45"/>
      <c r="B17" s="28"/>
      <c r="C17" s="46"/>
      <c r="D17" s="46"/>
      <c r="E17" s="47"/>
      <c r="F17" s="47"/>
      <c r="G17" s="48"/>
      <c r="H17" s="48"/>
      <c r="I17" s="28"/>
      <c r="J17" s="28"/>
      <c r="K17" s="28"/>
      <c r="L17" s="28"/>
    </row>
    <row r="18" spans="1:12" x14ac:dyDescent="0.2">
      <c r="A18" s="49" t="s">
        <v>29</v>
      </c>
      <c r="B18" s="23">
        <v>751</v>
      </c>
      <c r="C18" s="50">
        <v>38552</v>
      </c>
      <c r="D18" s="50">
        <v>39564</v>
      </c>
      <c r="E18" s="51">
        <v>2994008421</v>
      </c>
      <c r="F18" s="51">
        <v>16698803</v>
      </c>
      <c r="G18" s="52">
        <v>0.31188145641337284</v>
      </c>
      <c r="H18" s="51">
        <v>5208047</v>
      </c>
      <c r="I18" s="23"/>
      <c r="J18" s="23"/>
      <c r="K18" s="23"/>
      <c r="L18" s="23"/>
    </row>
    <row r="19" spans="1:12" x14ac:dyDescent="0.2">
      <c r="A19" s="49" t="s">
        <v>30</v>
      </c>
      <c r="B19" s="23">
        <v>755</v>
      </c>
      <c r="C19" s="50">
        <v>38621</v>
      </c>
      <c r="D19" s="50">
        <v>40366</v>
      </c>
      <c r="E19" s="51">
        <v>451060974</v>
      </c>
      <c r="F19" s="51">
        <v>72751770</v>
      </c>
      <c r="G19" s="52">
        <v>0</v>
      </c>
      <c r="H19" s="51">
        <v>0</v>
      </c>
      <c r="I19" s="23"/>
      <c r="J19" s="23"/>
      <c r="K19" s="23"/>
      <c r="L19" s="23"/>
    </row>
    <row r="20" spans="1:12" x14ac:dyDescent="0.2">
      <c r="A20" s="49" t="s">
        <v>31</v>
      </c>
      <c r="B20" s="23">
        <v>756</v>
      </c>
      <c r="C20" s="50">
        <v>38621</v>
      </c>
      <c r="D20" s="50">
        <v>39636</v>
      </c>
      <c r="E20" s="51">
        <v>4059548766</v>
      </c>
      <c r="F20" s="51">
        <v>654765930</v>
      </c>
      <c r="G20" s="52">
        <v>6.9869640285040488E-2</v>
      </c>
      <c r="H20" s="51">
        <v>45748260</v>
      </c>
      <c r="I20" s="23"/>
      <c r="J20" s="23"/>
      <c r="K20" s="23"/>
      <c r="L20" s="23"/>
    </row>
    <row r="21" spans="1:12" x14ac:dyDescent="0.2">
      <c r="A21" s="49" t="s">
        <v>32</v>
      </c>
      <c r="B21" s="23">
        <v>771</v>
      </c>
      <c r="C21" s="50">
        <v>38847</v>
      </c>
      <c r="D21" s="50">
        <v>40412</v>
      </c>
      <c r="E21" s="51">
        <v>420659801</v>
      </c>
      <c r="F21" s="51">
        <v>5000000</v>
      </c>
      <c r="G21" s="52">
        <v>0.125</v>
      </c>
      <c r="H21" s="51">
        <v>625000</v>
      </c>
      <c r="I21" s="23"/>
      <c r="J21" s="23"/>
      <c r="K21" s="23"/>
      <c r="L21" s="23"/>
    </row>
    <row r="22" spans="1:12" x14ac:dyDescent="0.2">
      <c r="A22" s="53" t="s">
        <v>33</v>
      </c>
      <c r="B22" s="23">
        <v>791</v>
      </c>
      <c r="C22" s="50">
        <v>39037</v>
      </c>
      <c r="D22" s="50">
        <v>39734</v>
      </c>
      <c r="E22" s="51">
        <v>46000000000</v>
      </c>
      <c r="F22" s="51">
        <v>155000000</v>
      </c>
      <c r="G22" s="52">
        <v>0.95696361935483876</v>
      </c>
      <c r="H22" s="51">
        <v>148329361</v>
      </c>
      <c r="I22" s="23"/>
      <c r="J22" s="23"/>
      <c r="K22" s="23"/>
      <c r="L22" s="23"/>
    </row>
    <row r="23" spans="1:12" x14ac:dyDescent="0.2">
      <c r="A23" s="53" t="s">
        <v>34</v>
      </c>
      <c r="B23" s="23">
        <v>794</v>
      </c>
      <c r="C23" s="50">
        <v>39149</v>
      </c>
      <c r="D23" s="50">
        <v>40133</v>
      </c>
      <c r="E23" s="51">
        <v>33000000000</v>
      </c>
      <c r="F23" s="51">
        <v>15876681</v>
      </c>
      <c r="G23" s="52">
        <v>0.87929171090607661</v>
      </c>
      <c r="H23" s="51">
        <v>13960234</v>
      </c>
      <c r="I23" s="23"/>
      <c r="J23" s="23"/>
      <c r="K23" s="23"/>
      <c r="L23" s="23"/>
    </row>
    <row r="24" spans="1:12" x14ac:dyDescent="0.2">
      <c r="A24" s="53" t="s">
        <v>35</v>
      </c>
      <c r="B24" s="23">
        <v>798</v>
      </c>
      <c r="C24" s="50">
        <v>39202</v>
      </c>
      <c r="D24" s="50">
        <v>40273</v>
      </c>
      <c r="E24" s="51" t="s">
        <v>36</v>
      </c>
      <c r="F24" s="51">
        <v>22090910</v>
      </c>
      <c r="G24" s="52">
        <v>0.9</v>
      </c>
      <c r="H24" s="51">
        <v>19881819</v>
      </c>
      <c r="I24" s="23"/>
      <c r="J24" s="23"/>
      <c r="K24" s="23"/>
      <c r="L24" s="23"/>
    </row>
    <row r="25" spans="1:12" x14ac:dyDescent="0.2">
      <c r="A25" s="53" t="s">
        <v>37</v>
      </c>
      <c r="B25" s="23">
        <v>799</v>
      </c>
      <c r="C25" s="50">
        <v>39209</v>
      </c>
      <c r="D25" s="50">
        <v>40284</v>
      </c>
      <c r="E25" s="51">
        <v>8525398211</v>
      </c>
      <c r="F25" s="51">
        <v>35046445</v>
      </c>
      <c r="G25" s="52">
        <v>0.99609312727724597</v>
      </c>
      <c r="H25" s="51">
        <v>34909523</v>
      </c>
      <c r="I25" s="23"/>
      <c r="J25" s="23"/>
      <c r="K25" s="23"/>
      <c r="L25" s="23"/>
    </row>
    <row r="26" spans="1:12" x14ac:dyDescent="0.2">
      <c r="A26" s="53" t="s">
        <v>38</v>
      </c>
      <c r="B26" s="23">
        <v>805</v>
      </c>
      <c r="C26" s="50">
        <v>39268</v>
      </c>
      <c r="D26" s="50">
        <v>40295</v>
      </c>
      <c r="E26" s="51">
        <v>55000000000</v>
      </c>
      <c r="F26" s="51">
        <v>67259921</v>
      </c>
      <c r="G26" s="52">
        <v>0.96398709715998621</v>
      </c>
      <c r="H26" s="51">
        <v>64837696</v>
      </c>
      <c r="I26" s="23"/>
      <c r="J26" s="23"/>
      <c r="K26" s="23"/>
      <c r="L26" s="23"/>
    </row>
    <row r="27" spans="1:12" x14ac:dyDescent="0.2">
      <c r="A27" s="53" t="s">
        <v>39</v>
      </c>
      <c r="B27" s="23">
        <v>807</v>
      </c>
      <c r="C27" s="50">
        <v>39286</v>
      </c>
      <c r="D27" s="50">
        <v>40292</v>
      </c>
      <c r="E27" s="51">
        <v>3852946392</v>
      </c>
      <c r="F27" s="51">
        <v>20236133</v>
      </c>
      <c r="G27" s="52">
        <v>4.5838253780996596E-2</v>
      </c>
      <c r="H27" s="51">
        <v>927589</v>
      </c>
      <c r="I27" s="23"/>
      <c r="J27" s="23"/>
      <c r="K27" s="23"/>
      <c r="L27" s="23"/>
    </row>
    <row r="28" spans="1:12" x14ac:dyDescent="0.2">
      <c r="A28" s="53" t="s">
        <v>40</v>
      </c>
      <c r="B28" s="23">
        <v>820</v>
      </c>
      <c r="C28" s="50">
        <v>39412</v>
      </c>
      <c r="D28" s="50">
        <v>40454</v>
      </c>
      <c r="E28" s="51">
        <v>30457800000</v>
      </c>
      <c r="F28" s="51">
        <v>423025000</v>
      </c>
      <c r="G28" s="52">
        <v>0.55551595532178955</v>
      </c>
      <c r="H28" s="51">
        <v>234997137</v>
      </c>
      <c r="I28" s="23"/>
      <c r="J28" s="23"/>
      <c r="K28" s="23"/>
      <c r="L28" s="23"/>
    </row>
    <row r="29" spans="1:12" x14ac:dyDescent="0.2">
      <c r="A29" s="53" t="s">
        <v>41</v>
      </c>
      <c r="B29" s="23">
        <v>823</v>
      </c>
      <c r="C29" s="50">
        <v>39414</v>
      </c>
      <c r="D29" s="50">
        <v>40461</v>
      </c>
      <c r="E29" s="51">
        <v>37046206186</v>
      </c>
      <c r="F29" s="51">
        <v>400000000</v>
      </c>
      <c r="G29" s="52">
        <v>0.34013074500000001</v>
      </c>
      <c r="H29" s="51">
        <v>136052298</v>
      </c>
      <c r="I29" s="23"/>
      <c r="J29" s="23"/>
      <c r="K29" s="23"/>
      <c r="L29" s="23"/>
    </row>
    <row r="30" spans="1:12" x14ac:dyDescent="0.2">
      <c r="A30" s="53" t="s">
        <v>42</v>
      </c>
      <c r="B30" s="23">
        <v>830</v>
      </c>
      <c r="C30" s="50">
        <v>39540</v>
      </c>
      <c r="D30" s="50">
        <v>40595</v>
      </c>
      <c r="E30" s="51">
        <v>320465231940</v>
      </c>
      <c r="F30" s="51">
        <v>2289037371</v>
      </c>
      <c r="G30" s="52">
        <v>0.98022318483152449</v>
      </c>
      <c r="H30" s="51">
        <v>2243767502</v>
      </c>
      <c r="I30" s="23"/>
      <c r="J30" s="23"/>
      <c r="K30" s="23"/>
      <c r="L30" s="23"/>
    </row>
    <row r="31" spans="1:12" x14ac:dyDescent="0.2">
      <c r="A31" s="53" t="s">
        <v>43</v>
      </c>
      <c r="B31" s="23">
        <v>831</v>
      </c>
      <c r="C31" s="50">
        <v>39577</v>
      </c>
      <c r="D31" s="50">
        <v>40606</v>
      </c>
      <c r="E31" s="51">
        <v>165420500000</v>
      </c>
      <c r="F31" s="51">
        <v>896053843</v>
      </c>
      <c r="G31" s="52">
        <v>0.83113393890103549</v>
      </c>
      <c r="H31" s="51">
        <v>744740760</v>
      </c>
      <c r="I31" s="23"/>
      <c r="J31" s="23"/>
      <c r="K31" s="23"/>
      <c r="L31" s="23"/>
    </row>
    <row r="32" spans="1:12" x14ac:dyDescent="0.2">
      <c r="A32" s="53" t="s">
        <v>45</v>
      </c>
      <c r="B32" s="23">
        <v>838</v>
      </c>
      <c r="C32" s="50">
        <v>39654</v>
      </c>
      <c r="D32" s="50">
        <v>40661</v>
      </c>
      <c r="E32" s="51">
        <v>7539400000</v>
      </c>
      <c r="F32" s="51">
        <v>3725000</v>
      </c>
      <c r="G32" s="52">
        <v>0.86187731543624158</v>
      </c>
      <c r="H32" s="51">
        <v>3210493</v>
      </c>
      <c r="I32" s="23"/>
      <c r="J32" s="23"/>
      <c r="K32" s="23"/>
      <c r="L32" s="23"/>
    </row>
    <row r="33" spans="1:12" x14ac:dyDescent="0.2">
      <c r="A33" s="53" t="s">
        <v>46</v>
      </c>
      <c r="B33" s="23">
        <v>839</v>
      </c>
      <c r="C33" s="50">
        <v>39654</v>
      </c>
      <c r="D33" s="50">
        <v>40661</v>
      </c>
      <c r="E33" s="51">
        <v>8140167360</v>
      </c>
      <c r="F33" s="51">
        <v>4537440</v>
      </c>
      <c r="G33" s="52">
        <v>0.99993652808632183</v>
      </c>
      <c r="H33" s="51">
        <v>4537152</v>
      </c>
      <c r="I33" s="23"/>
      <c r="J33" s="23"/>
      <c r="K33" s="23"/>
      <c r="L33" s="23"/>
    </row>
    <row r="34" spans="1:12" x14ac:dyDescent="0.2">
      <c r="A34" s="53" t="s">
        <v>47</v>
      </c>
      <c r="B34" s="23">
        <v>842</v>
      </c>
      <c r="C34" s="50">
        <v>39665</v>
      </c>
      <c r="D34" s="50">
        <v>40658</v>
      </c>
      <c r="E34" s="51">
        <v>32955200000</v>
      </c>
      <c r="F34" s="51">
        <v>40000000</v>
      </c>
      <c r="G34" s="52">
        <v>2.2049750000000001E-3</v>
      </c>
      <c r="H34" s="51">
        <v>88199</v>
      </c>
      <c r="I34" s="23"/>
      <c r="J34" s="23"/>
      <c r="K34" s="23"/>
      <c r="L34" s="23"/>
    </row>
    <row r="35" spans="1:12" x14ac:dyDescent="0.2">
      <c r="A35" s="53" t="s">
        <v>48</v>
      </c>
      <c r="B35" s="23">
        <v>843</v>
      </c>
      <c r="C35" s="50">
        <v>39689</v>
      </c>
      <c r="D35" s="50">
        <v>40643</v>
      </c>
      <c r="E35" s="51">
        <v>9000000000</v>
      </c>
      <c r="F35" s="51">
        <v>300000</v>
      </c>
      <c r="G35" s="52">
        <v>0.18683666666666668</v>
      </c>
      <c r="H35" s="51">
        <v>56051</v>
      </c>
      <c r="I35" s="23"/>
      <c r="J35" s="23"/>
      <c r="K35" s="23"/>
      <c r="L35" s="23"/>
    </row>
    <row r="36" spans="1:12" x14ac:dyDescent="0.2">
      <c r="A36" s="53" t="s">
        <v>8</v>
      </c>
      <c r="B36" s="23">
        <v>845</v>
      </c>
      <c r="C36" s="50">
        <v>39696</v>
      </c>
      <c r="D36" s="50">
        <v>40706</v>
      </c>
      <c r="E36" s="51">
        <v>1644000000</v>
      </c>
      <c r="F36" s="51">
        <v>1096</v>
      </c>
      <c r="G36" s="52">
        <v>0.61587591240875916</v>
      </c>
      <c r="H36" s="51">
        <v>675</v>
      </c>
      <c r="I36" s="23"/>
      <c r="J36" s="23"/>
      <c r="K36" s="23"/>
      <c r="L36" s="23"/>
    </row>
    <row r="37" spans="1:12" x14ac:dyDescent="0.2">
      <c r="A37" s="53" t="s">
        <v>91</v>
      </c>
      <c r="B37" s="23">
        <v>850</v>
      </c>
      <c r="C37" s="50">
        <v>39734</v>
      </c>
      <c r="D37" s="50">
        <v>40780</v>
      </c>
      <c r="E37" s="51">
        <v>7350000000</v>
      </c>
      <c r="F37" s="51">
        <v>1</v>
      </c>
      <c r="G37" s="52">
        <v>1</v>
      </c>
      <c r="H37" s="51">
        <v>1</v>
      </c>
      <c r="I37" s="23"/>
      <c r="J37" s="23"/>
      <c r="K37" s="23"/>
      <c r="L37" s="23"/>
    </row>
    <row r="38" spans="1:12" x14ac:dyDescent="0.2">
      <c r="A38" s="53" t="s">
        <v>92</v>
      </c>
      <c r="B38" s="23"/>
      <c r="C38" s="50"/>
      <c r="D38" s="50"/>
      <c r="E38" s="51"/>
      <c r="F38" s="51">
        <v>20999999</v>
      </c>
      <c r="G38" s="52">
        <v>0.95238099773242846</v>
      </c>
      <c r="H38" s="51">
        <v>20000000</v>
      </c>
      <c r="I38" s="23"/>
      <c r="J38" s="23"/>
      <c r="K38" s="23"/>
      <c r="L38" s="23"/>
    </row>
    <row r="39" spans="1:12" x14ac:dyDescent="0.2">
      <c r="A39" s="53" t="s">
        <v>51</v>
      </c>
      <c r="B39" s="23">
        <v>854</v>
      </c>
      <c r="C39" s="50">
        <v>39757</v>
      </c>
      <c r="D39" s="50">
        <v>40746</v>
      </c>
      <c r="E39" s="51">
        <v>420000000</v>
      </c>
      <c r="F39" s="51">
        <v>5017</v>
      </c>
      <c r="G39" s="52">
        <v>0</v>
      </c>
      <c r="H39" s="51">
        <v>0</v>
      </c>
      <c r="I39" s="23"/>
      <c r="J39" s="23"/>
      <c r="K39" s="23"/>
      <c r="L39" s="23"/>
    </row>
    <row r="40" spans="1:12" x14ac:dyDescent="0.2">
      <c r="A40" s="53" t="s">
        <v>52</v>
      </c>
      <c r="B40" s="23"/>
      <c r="C40" s="50"/>
      <c r="D40" s="50"/>
      <c r="E40" s="51"/>
      <c r="F40" s="51">
        <v>1637</v>
      </c>
      <c r="G40" s="52">
        <v>0</v>
      </c>
      <c r="H40" s="51">
        <v>0</v>
      </c>
      <c r="I40" s="23"/>
      <c r="J40" s="23"/>
      <c r="K40" s="23"/>
      <c r="L40" s="23"/>
    </row>
    <row r="41" spans="1:12" x14ac:dyDescent="0.2">
      <c r="A41" s="53" t="s">
        <v>53</v>
      </c>
      <c r="B41" s="23"/>
      <c r="C41" s="50"/>
      <c r="D41" s="54"/>
      <c r="E41" s="51"/>
      <c r="F41" s="51">
        <v>346</v>
      </c>
      <c r="G41" s="52">
        <v>0</v>
      </c>
      <c r="H41" s="51">
        <v>0</v>
      </c>
      <c r="I41" s="23"/>
      <c r="J41" s="23"/>
      <c r="K41" s="23"/>
      <c r="L41" s="23"/>
    </row>
    <row r="42" spans="1:12" x14ac:dyDescent="0.2">
      <c r="A42" s="53" t="s">
        <v>54</v>
      </c>
      <c r="B42" s="23">
        <v>855</v>
      </c>
      <c r="C42" s="50">
        <v>39772</v>
      </c>
      <c r="D42" s="50">
        <v>40846</v>
      </c>
      <c r="E42" s="51">
        <v>144052468280</v>
      </c>
      <c r="F42" s="51">
        <v>150000000</v>
      </c>
      <c r="G42" s="52">
        <v>0.99979467333333338</v>
      </c>
      <c r="H42" s="51">
        <v>149969201</v>
      </c>
      <c r="I42" s="23"/>
      <c r="J42" s="23"/>
      <c r="K42" s="23"/>
      <c r="L42" s="23"/>
    </row>
    <row r="43" spans="1:12" x14ac:dyDescent="0.2">
      <c r="A43" s="53" t="s">
        <v>55</v>
      </c>
      <c r="B43" s="23">
        <v>856</v>
      </c>
      <c r="C43" s="50">
        <v>39778</v>
      </c>
      <c r="D43" s="50">
        <v>40798</v>
      </c>
      <c r="E43" s="51" t="s">
        <v>56</v>
      </c>
      <c r="F43" s="51">
        <v>69200066</v>
      </c>
      <c r="G43" s="52">
        <v>0.89926934462750363</v>
      </c>
      <c r="H43" s="51">
        <v>62229498</v>
      </c>
      <c r="I43" s="23"/>
      <c r="J43" s="23"/>
      <c r="K43" s="23"/>
      <c r="L43" s="23"/>
    </row>
    <row r="44" spans="1:12" x14ac:dyDescent="0.2">
      <c r="A44" s="53" t="s">
        <v>57</v>
      </c>
      <c r="B44" s="23">
        <v>858</v>
      </c>
      <c r="C44" s="50">
        <v>39805</v>
      </c>
      <c r="D44" s="50">
        <v>40866</v>
      </c>
      <c r="E44" s="51">
        <v>153562500000</v>
      </c>
      <c r="F44" s="51">
        <v>945000000</v>
      </c>
      <c r="G44" s="52">
        <v>0.99272090264550261</v>
      </c>
      <c r="H44" s="51">
        <v>938121253</v>
      </c>
      <c r="I44" s="23"/>
      <c r="J44" s="23"/>
      <c r="K44" s="23"/>
      <c r="L44" s="23"/>
    </row>
    <row r="45" spans="1:12" x14ac:dyDescent="0.2">
      <c r="A45" s="53" t="s">
        <v>58</v>
      </c>
      <c r="B45" s="23">
        <v>859</v>
      </c>
      <c r="C45" s="50">
        <v>39819</v>
      </c>
      <c r="D45" s="50">
        <v>40662</v>
      </c>
      <c r="E45" s="51" t="s">
        <v>59</v>
      </c>
      <c r="F45" s="51">
        <v>266436832</v>
      </c>
      <c r="G45" s="52">
        <v>0.11147541342932647</v>
      </c>
      <c r="H45" s="51">
        <v>29701156</v>
      </c>
      <c r="I45" s="23"/>
      <c r="J45" s="23"/>
      <c r="K45" s="23"/>
      <c r="L45" s="23"/>
    </row>
    <row r="46" spans="1:12" x14ac:dyDescent="0.2">
      <c r="A46" s="53" t="s">
        <v>60</v>
      </c>
      <c r="B46" s="23"/>
      <c r="C46" s="50"/>
      <c r="D46" s="50"/>
      <c r="E46" s="51"/>
      <c r="F46" s="51">
        <v>17751625</v>
      </c>
      <c r="G46" s="52">
        <v>9.2981910106821209E-3</v>
      </c>
      <c r="H46" s="51">
        <v>165058</v>
      </c>
      <c r="I46" s="23"/>
      <c r="J46" s="23"/>
      <c r="K46" s="23"/>
      <c r="L46" s="23"/>
    </row>
    <row r="47" spans="1:12" x14ac:dyDescent="0.2">
      <c r="A47" s="53" t="s">
        <v>61</v>
      </c>
      <c r="B47" s="23">
        <v>869</v>
      </c>
      <c r="C47" s="50">
        <v>39905</v>
      </c>
      <c r="D47" s="50">
        <v>40895</v>
      </c>
      <c r="E47" s="51">
        <v>30000000000</v>
      </c>
      <c r="F47" s="51">
        <v>28000000</v>
      </c>
      <c r="G47" s="52">
        <v>0.77484750000000002</v>
      </c>
      <c r="H47" s="51">
        <v>21695730</v>
      </c>
      <c r="I47" s="23"/>
      <c r="J47" s="23"/>
      <c r="K47" s="23"/>
      <c r="L47" s="23"/>
    </row>
    <row r="48" spans="1:12" x14ac:dyDescent="0.2">
      <c r="A48" s="53" t="s">
        <v>62</v>
      </c>
      <c r="B48" s="23">
        <v>874</v>
      </c>
      <c r="C48" s="50">
        <v>40025</v>
      </c>
      <c r="D48" s="50">
        <v>41027</v>
      </c>
      <c r="E48" s="51">
        <v>4984667129</v>
      </c>
      <c r="F48" s="51">
        <v>22246633</v>
      </c>
      <c r="G48" s="52">
        <v>0.10185653712181973</v>
      </c>
      <c r="H48" s="51">
        <v>2265965</v>
      </c>
      <c r="I48" s="23"/>
      <c r="J48" s="23"/>
      <c r="K48" s="23"/>
      <c r="L48" s="23"/>
    </row>
    <row r="49" spans="1:12" x14ac:dyDescent="0.2">
      <c r="A49" s="53" t="s">
        <v>63</v>
      </c>
      <c r="B49" s="23">
        <v>875</v>
      </c>
      <c r="C49" s="50">
        <v>40030</v>
      </c>
      <c r="D49" s="50">
        <v>40995</v>
      </c>
      <c r="E49" s="51">
        <v>9506281564</v>
      </c>
      <c r="F49" s="51">
        <v>11794394</v>
      </c>
      <c r="G49" s="52">
        <v>0.17361044577618825</v>
      </c>
      <c r="H49" s="51">
        <v>2047630</v>
      </c>
      <c r="I49" s="23"/>
      <c r="J49" s="23"/>
      <c r="K49" s="23"/>
      <c r="L49" s="23"/>
    </row>
    <row r="50" spans="1:12" x14ac:dyDescent="0.2">
      <c r="A50" s="53" t="s">
        <v>9</v>
      </c>
      <c r="B50" s="23">
        <v>876</v>
      </c>
      <c r="C50" s="50">
        <v>40039</v>
      </c>
      <c r="D50" s="50">
        <v>40872</v>
      </c>
      <c r="E50" s="51">
        <v>39250000000</v>
      </c>
      <c r="F50" s="51">
        <v>56071428571</v>
      </c>
      <c r="G50" s="52">
        <v>1.559047133769878E-6</v>
      </c>
      <c r="H50" s="51">
        <v>87418</v>
      </c>
      <c r="I50" s="23"/>
      <c r="J50" s="23"/>
      <c r="K50" s="23"/>
      <c r="L50" s="23"/>
    </row>
    <row r="51" spans="1:12" x14ac:dyDescent="0.2">
      <c r="A51" s="53" t="s">
        <v>64</v>
      </c>
      <c r="B51" s="23">
        <v>877</v>
      </c>
      <c r="C51" s="50">
        <v>40050</v>
      </c>
      <c r="D51" s="50">
        <v>41085</v>
      </c>
      <c r="E51" s="51">
        <v>29745207600</v>
      </c>
      <c r="F51" s="51">
        <v>123938365</v>
      </c>
      <c r="G51" s="52">
        <v>0.88915743724713492</v>
      </c>
      <c r="H51" s="51">
        <v>110200719</v>
      </c>
      <c r="I51" s="23"/>
      <c r="J51" s="23"/>
      <c r="K51" s="23"/>
      <c r="L51" s="23"/>
    </row>
    <row r="52" spans="1:12" x14ac:dyDescent="0.2">
      <c r="A52" s="53" t="s">
        <v>10</v>
      </c>
      <c r="B52" s="23">
        <v>880</v>
      </c>
      <c r="C52" s="50">
        <v>40081</v>
      </c>
      <c r="D52" s="50">
        <v>40998</v>
      </c>
      <c r="E52" s="51">
        <v>10580593521</v>
      </c>
      <c r="F52" s="51">
        <v>6011700864</v>
      </c>
      <c r="G52" s="52">
        <v>0.88834034274397322</v>
      </c>
      <c r="H52" s="51">
        <v>5340436406</v>
      </c>
      <c r="I52" s="23"/>
      <c r="J52" s="23"/>
      <c r="K52" s="23"/>
      <c r="L52" s="23"/>
    </row>
    <row r="53" spans="1:12" x14ac:dyDescent="0.2">
      <c r="A53" s="53" t="s">
        <v>11</v>
      </c>
      <c r="B53" s="23">
        <v>883</v>
      </c>
      <c r="C53" s="50">
        <v>40101</v>
      </c>
      <c r="D53" s="50">
        <v>41163</v>
      </c>
      <c r="E53" s="51" t="s">
        <v>66</v>
      </c>
      <c r="F53" s="51">
        <v>159090909</v>
      </c>
      <c r="G53" s="52">
        <v>0.88444208964825266</v>
      </c>
      <c r="H53" s="51">
        <v>140706696</v>
      </c>
      <c r="I53" s="23"/>
      <c r="J53" s="23"/>
      <c r="K53" s="23"/>
      <c r="L53" s="23"/>
    </row>
    <row r="54" spans="1:12" x14ac:dyDescent="0.2">
      <c r="A54" s="53" t="s">
        <v>93</v>
      </c>
      <c r="B54" s="23">
        <v>884</v>
      </c>
      <c r="C54" s="50">
        <v>40105</v>
      </c>
      <c r="D54" s="50">
        <v>41142</v>
      </c>
      <c r="E54" s="51">
        <v>50000000000</v>
      </c>
      <c r="F54" s="51">
        <v>28681730</v>
      </c>
      <c r="G54" s="52">
        <v>0.96417911332405681</v>
      </c>
      <c r="H54" s="51">
        <v>27654325</v>
      </c>
      <c r="I54" s="23"/>
      <c r="J54" s="23"/>
      <c r="K54" s="23"/>
      <c r="L54" s="23"/>
    </row>
    <row r="55" spans="1:12" x14ac:dyDescent="0.2">
      <c r="A55" s="53" t="s">
        <v>68</v>
      </c>
      <c r="B55" s="23">
        <v>885</v>
      </c>
      <c r="C55" s="50">
        <v>40112</v>
      </c>
      <c r="D55" s="50">
        <v>41020</v>
      </c>
      <c r="E55" s="51">
        <v>60000000000</v>
      </c>
      <c r="F55" s="51">
        <v>20000000</v>
      </c>
      <c r="G55" s="52">
        <v>0.69283340000000004</v>
      </c>
      <c r="H55" s="51">
        <v>13856668</v>
      </c>
      <c r="I55" s="23"/>
      <c r="J55" s="23"/>
      <c r="K55" s="23"/>
      <c r="L55" s="23"/>
    </row>
    <row r="56" spans="1:12" x14ac:dyDescent="0.2">
      <c r="A56" s="53" t="s">
        <v>94</v>
      </c>
      <c r="B56" s="23">
        <v>886</v>
      </c>
      <c r="C56" s="50">
        <v>40115</v>
      </c>
      <c r="D56" s="50">
        <v>41152</v>
      </c>
      <c r="E56" s="51">
        <v>18600000000</v>
      </c>
      <c r="F56" s="51">
        <v>93000000</v>
      </c>
      <c r="G56" s="52">
        <v>0.98101938709677416</v>
      </c>
      <c r="H56" s="51">
        <v>91234803</v>
      </c>
      <c r="I56" s="23"/>
      <c r="J56" s="23"/>
      <c r="K56" s="23"/>
      <c r="L56" s="23"/>
    </row>
    <row r="57" spans="1:12" x14ac:dyDescent="0.2">
      <c r="A57" s="53" t="s">
        <v>95</v>
      </c>
      <c r="B57" s="23">
        <v>890</v>
      </c>
      <c r="C57" s="50">
        <v>40123</v>
      </c>
      <c r="D57" s="50">
        <v>41148</v>
      </c>
      <c r="E57" s="51">
        <v>1967214975</v>
      </c>
      <c r="F57" s="51">
        <v>26229533</v>
      </c>
      <c r="G57" s="52">
        <v>0</v>
      </c>
      <c r="H57" s="51">
        <v>0</v>
      </c>
      <c r="I57" s="23"/>
      <c r="J57" s="23"/>
      <c r="K57" s="23"/>
      <c r="L57" s="23"/>
    </row>
    <row r="58" spans="1:12" x14ac:dyDescent="0.2">
      <c r="A58" s="53" t="s">
        <v>96</v>
      </c>
      <c r="B58" s="23">
        <v>892</v>
      </c>
      <c r="C58" s="50">
        <v>40224</v>
      </c>
      <c r="D58" s="50">
        <v>40530</v>
      </c>
      <c r="E58" s="51" t="s">
        <v>97</v>
      </c>
      <c r="F58" s="51">
        <v>318386080</v>
      </c>
      <c r="G58" s="52">
        <v>0</v>
      </c>
      <c r="H58" s="51">
        <v>0</v>
      </c>
      <c r="I58" s="23"/>
      <c r="J58" s="23"/>
      <c r="K58" s="23"/>
      <c r="L58" s="23"/>
    </row>
    <row r="59" spans="1:12" x14ac:dyDescent="0.2">
      <c r="A59" s="53" t="s">
        <v>98</v>
      </c>
      <c r="B59" s="23">
        <v>893</v>
      </c>
      <c r="C59" s="50">
        <v>40226</v>
      </c>
      <c r="D59" s="50" t="s">
        <v>99</v>
      </c>
      <c r="E59" s="51">
        <v>791141064</v>
      </c>
      <c r="F59" s="51">
        <v>1194000000</v>
      </c>
      <c r="G59" s="52">
        <v>0</v>
      </c>
      <c r="H59" s="51">
        <v>0</v>
      </c>
      <c r="I59" s="23"/>
      <c r="J59" s="23"/>
      <c r="K59" s="23"/>
      <c r="L59" s="23"/>
    </row>
    <row r="60" spans="1:12" x14ac:dyDescent="0.2">
      <c r="A60" s="53" t="s">
        <v>100</v>
      </c>
      <c r="B60" s="23">
        <v>894</v>
      </c>
      <c r="C60" s="50">
        <v>40227</v>
      </c>
      <c r="D60" s="50">
        <v>41261</v>
      </c>
      <c r="E60" s="50" t="s">
        <v>101</v>
      </c>
      <c r="F60" s="51">
        <v>1500000000</v>
      </c>
      <c r="G60" s="52">
        <v>0</v>
      </c>
      <c r="H60" s="51">
        <v>0</v>
      </c>
      <c r="I60" s="23"/>
      <c r="J60" s="23"/>
      <c r="K60" s="23"/>
      <c r="L60" s="23"/>
    </row>
    <row r="61" spans="1:12" x14ac:dyDescent="0.2">
      <c r="A61" s="53" t="s">
        <v>102</v>
      </c>
      <c r="B61" s="23">
        <v>895</v>
      </c>
      <c r="C61" s="50">
        <v>40228</v>
      </c>
      <c r="D61" s="50">
        <v>40328</v>
      </c>
      <c r="E61" s="51">
        <v>9750000000</v>
      </c>
      <c r="F61" s="51">
        <v>15000000</v>
      </c>
      <c r="G61" s="52">
        <v>0</v>
      </c>
      <c r="H61" s="51">
        <v>0</v>
      </c>
      <c r="I61" s="23"/>
      <c r="J61" s="23"/>
      <c r="K61" s="23"/>
      <c r="L61" s="23"/>
    </row>
    <row r="62" spans="1:12" x14ac:dyDescent="0.2">
      <c r="A62" s="55"/>
      <c r="B62" s="56"/>
      <c r="C62" s="57"/>
      <c r="D62" s="57"/>
      <c r="E62" s="58"/>
      <c r="F62" s="58"/>
      <c r="G62" s="59"/>
      <c r="H62" s="58"/>
      <c r="I62" s="23"/>
      <c r="J62" s="23"/>
      <c r="K62" s="23"/>
      <c r="L62" s="23"/>
    </row>
    <row r="63" spans="1:12" x14ac:dyDescent="0.2">
      <c r="A63" s="28"/>
      <c r="B63" s="28"/>
      <c r="C63" s="60"/>
      <c r="D63" s="60"/>
      <c r="E63" s="61"/>
      <c r="F63" s="61"/>
      <c r="G63" s="62"/>
      <c r="H63" s="62"/>
      <c r="I63" s="28"/>
      <c r="J63" s="28"/>
      <c r="K63" s="28"/>
      <c r="L63" s="28"/>
    </row>
    <row r="64" spans="1:12" x14ac:dyDescent="0.2">
      <c r="A64" s="63" t="s">
        <v>71</v>
      </c>
      <c r="B64" s="28"/>
      <c r="C64" s="60"/>
      <c r="D64" s="60"/>
      <c r="E64" s="61"/>
      <c r="F64" s="61" t="s">
        <v>72</v>
      </c>
      <c r="G64" s="62"/>
      <c r="H64" s="61"/>
      <c r="I64" s="28"/>
      <c r="J64" s="28"/>
      <c r="K64" s="28"/>
      <c r="L64" s="28"/>
    </row>
    <row r="65" spans="1:12" x14ac:dyDescent="0.2">
      <c r="A65" s="63" t="s">
        <v>73</v>
      </c>
      <c r="B65" s="28"/>
      <c r="C65" s="60"/>
      <c r="D65" s="60"/>
      <c r="E65" s="61"/>
      <c r="F65" s="61"/>
      <c r="G65" s="62"/>
      <c r="H65" s="28"/>
      <c r="I65" s="28"/>
      <c r="J65" s="28"/>
      <c r="K65" s="28"/>
      <c r="L65" s="28"/>
    </row>
    <row r="66" spans="1:12" x14ac:dyDescent="0.2">
      <c r="A66" s="106" t="s">
        <v>74</v>
      </c>
      <c r="B66" s="106"/>
      <c r="C66" s="106"/>
      <c r="D66" s="106"/>
      <c r="E66" s="106"/>
      <c r="F66" s="106"/>
      <c r="G66" s="106"/>
      <c r="H66" s="106"/>
      <c r="I66" s="106"/>
      <c r="J66" s="64"/>
      <c r="K66" s="28"/>
      <c r="L66" s="28"/>
    </row>
    <row r="67" spans="1:12" x14ac:dyDescent="0.2">
      <c r="A67" s="105" t="s">
        <v>75</v>
      </c>
      <c r="B67" s="105"/>
      <c r="C67" s="105"/>
      <c r="D67" s="105"/>
      <c r="E67" s="105"/>
      <c r="F67" s="105"/>
      <c r="G67" s="105"/>
      <c r="H67" s="105"/>
      <c r="I67" s="105"/>
      <c r="J67" s="28"/>
      <c r="K67" s="28"/>
      <c r="L67" s="28"/>
    </row>
    <row r="68" spans="1:12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28"/>
      <c r="K68" s="28"/>
      <c r="L68" s="28"/>
    </row>
    <row r="69" spans="1:12" x14ac:dyDescent="0.2">
      <c r="A69" s="105" t="s">
        <v>76</v>
      </c>
      <c r="B69" s="105"/>
      <c r="C69" s="105"/>
      <c r="D69" s="105"/>
      <c r="E69" s="105"/>
      <c r="F69" s="105"/>
      <c r="G69" s="105"/>
      <c r="H69" s="105"/>
      <c r="I69" s="105"/>
      <c r="J69" s="28"/>
      <c r="K69" s="28"/>
      <c r="L69" s="28"/>
    </row>
    <row r="70" spans="1:12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28"/>
      <c r="K70" s="28"/>
      <c r="L70" s="28"/>
    </row>
    <row r="71" spans="1:12" x14ac:dyDescent="0.2">
      <c r="A71" s="106" t="s">
        <v>77</v>
      </c>
      <c r="B71" s="106"/>
      <c r="C71" s="106"/>
      <c r="D71" s="106"/>
      <c r="E71" s="106"/>
      <c r="F71" s="106"/>
      <c r="G71" s="106"/>
      <c r="H71" s="106"/>
      <c r="I71" s="106"/>
      <c r="J71" s="28"/>
      <c r="K71" s="28"/>
      <c r="L71" s="28"/>
    </row>
    <row r="72" spans="1:12" x14ac:dyDescent="0.2">
      <c r="A72" s="105" t="s">
        <v>78</v>
      </c>
      <c r="B72" s="105"/>
      <c r="C72" s="105"/>
      <c r="D72" s="105"/>
      <c r="E72" s="105"/>
      <c r="F72" s="105"/>
      <c r="G72" s="105"/>
      <c r="H72" s="105"/>
      <c r="I72" s="105"/>
      <c r="J72" s="28"/>
      <c r="K72" s="28"/>
      <c r="L72" s="28"/>
    </row>
    <row r="73" spans="1:12" x14ac:dyDescent="0.2">
      <c r="A73" s="105"/>
      <c r="B73" s="105"/>
      <c r="C73" s="105"/>
      <c r="D73" s="105"/>
      <c r="E73" s="105"/>
      <c r="F73" s="105"/>
      <c r="G73" s="105"/>
      <c r="H73" s="105"/>
      <c r="I73" s="105"/>
      <c r="J73" s="28"/>
      <c r="K73" s="28"/>
      <c r="L73" s="28"/>
    </row>
    <row r="74" spans="1:12" x14ac:dyDescent="0.2">
      <c r="A74" s="106" t="s">
        <v>79</v>
      </c>
      <c r="B74" s="106"/>
      <c r="C74" s="106"/>
      <c r="D74" s="106"/>
      <c r="E74" s="106"/>
      <c r="F74" s="106"/>
      <c r="G74" s="106"/>
      <c r="H74" s="106"/>
      <c r="I74" s="106"/>
      <c r="J74" s="106"/>
      <c r="K74" s="28"/>
      <c r="L74" s="28"/>
    </row>
    <row r="75" spans="1:12" x14ac:dyDescent="0.2">
      <c r="A75" s="105" t="s">
        <v>80</v>
      </c>
      <c r="B75" s="105"/>
      <c r="C75" s="105"/>
      <c r="D75" s="105"/>
      <c r="E75" s="105"/>
      <c r="F75" s="105"/>
      <c r="G75" s="105"/>
      <c r="H75" s="105"/>
      <c r="I75" s="105"/>
      <c r="J75" s="28"/>
      <c r="K75" s="28"/>
      <c r="L75" s="28"/>
    </row>
    <row r="76" spans="1:12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28"/>
      <c r="K76" s="28"/>
      <c r="L76" s="28"/>
    </row>
    <row r="77" spans="1:12" x14ac:dyDescent="0.2">
      <c r="A77" s="105" t="s">
        <v>81</v>
      </c>
      <c r="B77" s="105"/>
      <c r="C77" s="105"/>
      <c r="D77" s="105"/>
      <c r="E77" s="105"/>
      <c r="F77" s="105"/>
      <c r="G77" s="105"/>
      <c r="H77" s="105"/>
      <c r="I77" s="105"/>
      <c r="J77" s="65"/>
      <c r="K77" s="28"/>
      <c r="L77" s="28"/>
    </row>
    <row r="78" spans="1:12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65"/>
      <c r="K78" s="28"/>
      <c r="L78" s="28"/>
    </row>
    <row r="79" spans="1:12" x14ac:dyDescent="0.2">
      <c r="A79" s="105" t="s">
        <v>82</v>
      </c>
      <c r="B79" s="105"/>
      <c r="C79" s="105"/>
      <c r="D79" s="105"/>
      <c r="E79" s="105"/>
      <c r="F79" s="105"/>
      <c r="G79" s="105"/>
      <c r="H79" s="105"/>
      <c r="I79" s="105"/>
      <c r="J79" s="28"/>
      <c r="K79" s="28"/>
      <c r="L79" s="28"/>
    </row>
    <row r="80" spans="1:12" x14ac:dyDescent="0.2">
      <c r="A80" s="105"/>
      <c r="B80" s="105"/>
      <c r="C80" s="105"/>
      <c r="D80" s="105"/>
      <c r="E80" s="105"/>
      <c r="F80" s="105"/>
      <c r="G80" s="105"/>
      <c r="H80" s="105"/>
      <c r="I80" s="105"/>
      <c r="J80" s="28"/>
      <c r="K80" s="28"/>
      <c r="L80" s="28"/>
    </row>
    <row r="81" spans="1:12" x14ac:dyDescent="0.2">
      <c r="A81" s="106" t="s">
        <v>83</v>
      </c>
      <c r="B81" s="106"/>
      <c r="C81" s="106"/>
      <c r="D81" s="106"/>
      <c r="E81" s="106"/>
      <c r="F81" s="106"/>
      <c r="G81" s="106"/>
      <c r="H81" s="106"/>
      <c r="I81" s="106"/>
      <c r="J81" s="106"/>
      <c r="K81" s="28"/>
      <c r="L81" s="28"/>
    </row>
    <row r="82" spans="1:12" x14ac:dyDescent="0.2">
      <c r="A82" s="105" t="s">
        <v>84</v>
      </c>
      <c r="B82" s="105"/>
      <c r="C82" s="105"/>
      <c r="D82" s="105"/>
      <c r="E82" s="105"/>
      <c r="F82" s="105"/>
      <c r="G82" s="105"/>
      <c r="H82" s="105"/>
      <c r="I82" s="105"/>
      <c r="J82" s="65"/>
      <c r="K82" s="28"/>
      <c r="L82" s="28"/>
    </row>
    <row r="83" spans="1:12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65"/>
      <c r="K83" s="28"/>
      <c r="L83" s="28"/>
    </row>
    <row r="84" spans="1:12" x14ac:dyDescent="0.2">
      <c r="A84" s="105" t="s">
        <v>85</v>
      </c>
      <c r="B84" s="105"/>
      <c r="C84" s="105"/>
      <c r="D84" s="105"/>
      <c r="E84" s="105"/>
      <c r="F84" s="105"/>
      <c r="G84" s="105"/>
      <c r="H84" s="105"/>
      <c r="I84" s="105"/>
      <c r="J84" s="28"/>
      <c r="K84" s="28"/>
      <c r="L84" s="28"/>
    </row>
    <row r="85" spans="1:12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28"/>
      <c r="K85" s="28"/>
      <c r="L85" s="28"/>
    </row>
    <row r="86" spans="1:12" x14ac:dyDescent="0.2">
      <c r="A86" s="105" t="s">
        <v>103</v>
      </c>
      <c r="B86" s="105"/>
      <c r="C86" s="105"/>
      <c r="D86" s="105"/>
      <c r="E86" s="105"/>
      <c r="F86" s="105"/>
      <c r="G86" s="105"/>
      <c r="H86" s="105"/>
      <c r="I86" s="105"/>
      <c r="J86" s="28"/>
      <c r="K86" s="28"/>
      <c r="L86" s="28"/>
    </row>
    <row r="87" spans="1:12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28"/>
      <c r="K87" s="28"/>
      <c r="L87" s="28"/>
    </row>
    <row r="88" spans="1:12" x14ac:dyDescent="0.2">
      <c r="A88" s="105" t="s">
        <v>104</v>
      </c>
      <c r="B88" s="105"/>
      <c r="C88" s="105"/>
      <c r="D88" s="105"/>
      <c r="E88" s="105"/>
      <c r="F88" s="105"/>
      <c r="G88" s="105"/>
      <c r="H88" s="105"/>
      <c r="I88" s="105"/>
      <c r="J88" s="28"/>
      <c r="K88" s="28"/>
      <c r="L88" s="28"/>
    </row>
    <row r="89" spans="1:12" x14ac:dyDescent="0.2">
      <c r="A89" s="105"/>
      <c r="B89" s="105"/>
      <c r="C89" s="105"/>
      <c r="D89" s="105"/>
      <c r="E89" s="105"/>
      <c r="F89" s="105"/>
      <c r="G89" s="105"/>
      <c r="H89" s="105"/>
      <c r="I89" s="105"/>
      <c r="J89" s="28"/>
      <c r="K89" s="28"/>
      <c r="L89" s="28"/>
    </row>
    <row r="90" spans="1:12" x14ac:dyDescent="0.2">
      <c r="A90" s="28" t="s">
        <v>105</v>
      </c>
      <c r="B90" s="28"/>
      <c r="C90" s="60"/>
      <c r="D90" s="60"/>
      <c r="E90" s="61"/>
      <c r="F90" s="61"/>
      <c r="G90" s="62"/>
      <c r="H90" s="28"/>
      <c r="I90" s="28"/>
      <c r="J90" s="28"/>
      <c r="K90" s="28"/>
      <c r="L90" s="28"/>
    </row>
    <row r="91" spans="1:12" x14ac:dyDescent="0.2">
      <c r="A91" s="28" t="s">
        <v>106</v>
      </c>
      <c r="B91" s="28"/>
      <c r="C91" s="60"/>
      <c r="D91" s="60"/>
      <c r="E91" s="61"/>
      <c r="F91" s="61"/>
      <c r="G91" s="62"/>
      <c r="H91" s="62"/>
      <c r="I91" s="28"/>
      <c r="J91" s="28"/>
      <c r="K91" s="28"/>
      <c r="L91" s="28"/>
    </row>
    <row r="92" spans="1:12" x14ac:dyDescent="0.2">
      <c r="A92" s="28" t="s">
        <v>107</v>
      </c>
      <c r="B92" s="28"/>
      <c r="C92" s="60"/>
      <c r="D92" s="60"/>
      <c r="E92" s="61"/>
      <c r="F92" s="61"/>
      <c r="G92" s="62"/>
      <c r="H92" s="62"/>
      <c r="I92" s="28"/>
      <c r="J92" s="28"/>
      <c r="K92" s="28"/>
      <c r="L92" s="28"/>
    </row>
    <row r="93" spans="1:12" x14ac:dyDescent="0.2">
      <c r="A93" s="28"/>
      <c r="B93" s="28"/>
      <c r="C93" s="60"/>
      <c r="D93" s="60"/>
      <c r="E93" s="61"/>
      <c r="F93" s="61"/>
      <c r="G93" s="62"/>
      <c r="H93" s="62"/>
      <c r="I93" s="28"/>
      <c r="J93" s="28"/>
      <c r="K93" s="28"/>
      <c r="L93" s="28"/>
    </row>
    <row r="94" spans="1:12" x14ac:dyDescent="0.2">
      <c r="A94" s="28"/>
      <c r="B94" s="28"/>
      <c r="C94" s="60"/>
      <c r="D94" s="60"/>
      <c r="E94" s="61"/>
      <c r="F94" s="61"/>
      <c r="G94" s="62"/>
      <c r="H94" s="62"/>
      <c r="I94" s="28"/>
      <c r="J94" s="28"/>
      <c r="K94" s="28"/>
      <c r="L94" s="28"/>
    </row>
    <row r="95" spans="1:12" x14ac:dyDescent="0.2">
      <c r="A95" s="28"/>
      <c r="B95" s="28"/>
      <c r="C95" s="60"/>
      <c r="D95" s="60"/>
      <c r="E95" s="61"/>
      <c r="F95" s="61"/>
      <c r="G95" s="62"/>
      <c r="H95" s="62"/>
      <c r="I95" s="28"/>
      <c r="J95" s="28"/>
      <c r="K95" s="28"/>
      <c r="L95" s="28"/>
    </row>
    <row r="96" spans="1:12" x14ac:dyDescent="0.2">
      <c r="A96" s="66" t="s">
        <v>108</v>
      </c>
      <c r="B96" s="67"/>
      <c r="C96" s="67"/>
      <c r="D96" s="67"/>
      <c r="E96" s="67"/>
      <c r="F96" s="67"/>
      <c r="G96" s="68"/>
      <c r="H96" s="67"/>
    </row>
    <row r="97" spans="1:8" x14ac:dyDescent="0.2">
      <c r="A97" s="67"/>
      <c r="B97" s="67"/>
      <c r="C97" s="67"/>
      <c r="D97" s="67"/>
      <c r="E97" s="67"/>
      <c r="F97" s="67"/>
      <c r="G97" s="68"/>
      <c r="H97" s="67"/>
    </row>
    <row r="98" spans="1:8" ht="51" x14ac:dyDescent="0.2">
      <c r="A98" s="69" t="s">
        <v>109</v>
      </c>
      <c r="B98" s="69" t="s">
        <v>17</v>
      </c>
      <c r="C98" s="69" t="s">
        <v>110</v>
      </c>
      <c r="D98" s="69" t="s">
        <v>111</v>
      </c>
      <c r="E98" s="69" t="s">
        <v>112</v>
      </c>
      <c r="F98" s="69" t="s">
        <v>113</v>
      </c>
      <c r="G98" s="69" t="s">
        <v>114</v>
      </c>
      <c r="H98" s="69" t="s">
        <v>115</v>
      </c>
    </row>
    <row r="99" spans="1:8" x14ac:dyDescent="0.2">
      <c r="A99" s="70"/>
      <c r="B99" s="71"/>
      <c r="C99" s="70"/>
      <c r="D99" s="70"/>
      <c r="E99" s="72"/>
      <c r="F99" s="73"/>
      <c r="G99" s="74"/>
      <c r="H99" s="70"/>
    </row>
    <row r="100" spans="1:8" ht="114.75" x14ac:dyDescent="0.2">
      <c r="A100" s="70">
        <v>893</v>
      </c>
      <c r="B100" s="71" t="s">
        <v>116</v>
      </c>
      <c r="C100" s="70" t="s">
        <v>117</v>
      </c>
      <c r="D100" s="70" t="s">
        <v>118</v>
      </c>
      <c r="E100" s="72">
        <v>40087</v>
      </c>
      <c r="F100" s="73" t="s">
        <v>119</v>
      </c>
      <c r="G100" s="75">
        <v>40246</v>
      </c>
      <c r="H100" s="70" t="s">
        <v>117</v>
      </c>
    </row>
  </sheetData>
  <mergeCells count="14">
    <mergeCell ref="A74:J74"/>
    <mergeCell ref="A66:I66"/>
    <mergeCell ref="A67:I68"/>
    <mergeCell ref="A69:I70"/>
    <mergeCell ref="A71:I71"/>
    <mergeCell ref="A72:I73"/>
    <mergeCell ref="A86:I87"/>
    <mergeCell ref="A88:I89"/>
    <mergeCell ref="A75:I76"/>
    <mergeCell ref="A77:I78"/>
    <mergeCell ref="A79:I80"/>
    <mergeCell ref="A81:J81"/>
    <mergeCell ref="A82:I83"/>
    <mergeCell ref="A84:I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4"/>
  <sheetViews>
    <sheetView workbookViewId="0">
      <selection activeCell="A24" sqref="A24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4.5703125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3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4.5703125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4.5703125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4.5703125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4.5703125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4.5703125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4.5703125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4.5703125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4.5703125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4.5703125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4.5703125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4.5703125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4.5703125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4.5703125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4.5703125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4.5703125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4.5703125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4.5703125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4.5703125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4.5703125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4.5703125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4.5703125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4.5703125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4.5703125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4.5703125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4.5703125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4.5703125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4.5703125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4.5703125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4.5703125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4.5703125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4.5703125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4.5703125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4.5703125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4.5703125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4.5703125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4.5703125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4.5703125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4.5703125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4.5703125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4.5703125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4.5703125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4.5703125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4.5703125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4.5703125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4.5703125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4.5703125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4.5703125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4.5703125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4.5703125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4.5703125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4.5703125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4.5703125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4.5703125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4.5703125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4.5703125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4.5703125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4.5703125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4.5703125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4.5703125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4.5703125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4.5703125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4.5703125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4.5703125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120</v>
      </c>
    </row>
    <row r="3" spans="1:4" ht="9.75" customHeight="1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5</v>
      </c>
      <c r="B6" s="2">
        <v>4520386</v>
      </c>
      <c r="C6" s="13">
        <v>6026850</v>
      </c>
      <c r="D6" s="14"/>
    </row>
    <row r="7" spans="1:4" x14ac:dyDescent="0.2">
      <c r="A7" s="12" t="s">
        <v>6</v>
      </c>
      <c r="B7" s="2">
        <v>5000</v>
      </c>
      <c r="C7" s="13">
        <v>650</v>
      </c>
      <c r="D7" s="14"/>
    </row>
    <row r="8" spans="1:4" x14ac:dyDescent="0.2">
      <c r="A8" s="12" t="s">
        <v>48</v>
      </c>
      <c r="B8" s="2">
        <v>6997</v>
      </c>
      <c r="C8" s="13">
        <v>224814</v>
      </c>
      <c r="D8" s="14"/>
    </row>
    <row r="9" spans="1:4" x14ac:dyDescent="0.2">
      <c r="A9" s="12" t="s">
        <v>8</v>
      </c>
      <c r="B9" s="2">
        <v>17</v>
      </c>
      <c r="C9" s="13">
        <v>25500</v>
      </c>
      <c r="D9" s="14"/>
    </row>
    <row r="10" spans="1:4" x14ac:dyDescent="0.2">
      <c r="A10" s="12" t="s">
        <v>58</v>
      </c>
      <c r="B10" s="2">
        <v>236735676</v>
      </c>
      <c r="C10" s="13">
        <v>184653827</v>
      </c>
      <c r="D10" s="14"/>
    </row>
    <row r="11" spans="1:4" x14ac:dyDescent="0.2">
      <c r="A11" s="12" t="s">
        <v>60</v>
      </c>
      <c r="B11" s="2">
        <v>17586567</v>
      </c>
      <c r="C11" s="13">
        <v>12926127</v>
      </c>
      <c r="D11" s="14"/>
    </row>
    <row r="12" spans="1:4" x14ac:dyDescent="0.2">
      <c r="A12" s="12" t="s">
        <v>121</v>
      </c>
      <c r="B12" s="2">
        <v>1163081</v>
      </c>
      <c r="C12" s="13">
        <v>937443</v>
      </c>
      <c r="D12" s="14"/>
    </row>
    <row r="13" spans="1:4" x14ac:dyDescent="0.2">
      <c r="A13" s="12" t="s">
        <v>9</v>
      </c>
      <c r="B13" s="2">
        <v>48855096795</v>
      </c>
      <c r="C13" s="13">
        <v>34198567.756499998</v>
      </c>
      <c r="D13" s="14"/>
    </row>
    <row r="14" spans="1:4" x14ac:dyDescent="0.2">
      <c r="A14" s="12" t="s">
        <v>96</v>
      </c>
      <c r="B14" s="2">
        <v>6264</v>
      </c>
      <c r="C14" s="13">
        <v>3714.7501800000005</v>
      </c>
      <c r="D14" s="14"/>
    </row>
    <row r="15" spans="1:4" x14ac:dyDescent="0.2">
      <c r="A15" s="12" t="s">
        <v>122</v>
      </c>
      <c r="B15" s="2">
        <v>1294191837</v>
      </c>
      <c r="C15" s="13">
        <v>27178029</v>
      </c>
      <c r="D15" s="14"/>
    </row>
    <row r="16" spans="1:4" x14ac:dyDescent="0.2">
      <c r="A16" s="12" t="s">
        <v>102</v>
      </c>
      <c r="B16" s="2">
        <v>14617230</v>
      </c>
      <c r="C16" s="13">
        <v>9501199.5</v>
      </c>
      <c r="D16" s="14"/>
    </row>
    <row r="17" spans="1:256" ht="13.5" thickBot="1" x14ac:dyDescent="0.25">
      <c r="A17" s="15"/>
      <c r="B17" s="16"/>
      <c r="C17" s="17"/>
      <c r="D17" s="14"/>
    </row>
    <row r="18" spans="1:256" ht="13.5" thickBot="1" x14ac:dyDescent="0.25">
      <c r="A18" s="18"/>
      <c r="B18" s="19"/>
      <c r="C18" s="20">
        <f>SUM(C6:C17)</f>
        <v>275676722.00668001</v>
      </c>
    </row>
    <row r="19" spans="1:256" ht="6.75" customHeight="1" x14ac:dyDescent="0.2"/>
    <row r="20" spans="1:256" x14ac:dyDescent="0.2">
      <c r="A20" s="21" t="s">
        <v>13</v>
      </c>
      <c r="E20" s="2"/>
    </row>
    <row r="21" spans="1:256" x14ac:dyDescent="0.2">
      <c r="A21" s="22" t="s">
        <v>14</v>
      </c>
    </row>
    <row r="23" spans="1:256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</row>
    <row r="24" spans="1:256" x14ac:dyDescent="0.2">
      <c r="A24" s="24" t="s">
        <v>15</v>
      </c>
      <c r="B24" s="24"/>
      <c r="C24" s="25"/>
      <c r="D24" s="25"/>
      <c r="E24" s="26"/>
      <c r="F24" s="26"/>
      <c r="G24" s="27"/>
      <c r="H24" s="27"/>
      <c r="I24" s="28"/>
      <c r="J24" s="28"/>
      <c r="K24" s="28"/>
      <c r="L24" s="28"/>
    </row>
    <row r="25" spans="1:256" x14ac:dyDescent="0.2">
      <c r="A25" s="29" t="s">
        <v>16</v>
      </c>
      <c r="B25" s="29"/>
      <c r="C25" s="30"/>
      <c r="D25" s="30"/>
      <c r="E25" s="31"/>
      <c r="F25" s="31"/>
      <c r="G25" s="32"/>
      <c r="H25" s="32"/>
      <c r="I25" s="29"/>
      <c r="J25" s="29"/>
      <c r="K25" s="29"/>
      <c r="L25" s="29"/>
    </row>
    <row r="26" spans="1:256" x14ac:dyDescent="0.2">
      <c r="A26" s="33"/>
      <c r="B26" s="33"/>
      <c r="C26" s="34" t="s">
        <v>17</v>
      </c>
      <c r="D26" s="35" t="s">
        <v>17</v>
      </c>
      <c r="E26" s="36" t="s">
        <v>18</v>
      </c>
      <c r="F26" s="36" t="s">
        <v>19</v>
      </c>
      <c r="G26" s="37" t="s">
        <v>20</v>
      </c>
      <c r="H26" s="37" t="s">
        <v>21</v>
      </c>
      <c r="I26" s="38"/>
      <c r="J26" s="38"/>
      <c r="K26" s="38"/>
      <c r="L26" s="38"/>
    </row>
    <row r="27" spans="1:256" x14ac:dyDescent="0.2">
      <c r="A27" s="39" t="s">
        <v>2</v>
      </c>
      <c r="B27" s="39" t="s">
        <v>22</v>
      </c>
      <c r="C27" s="40" t="s">
        <v>23</v>
      </c>
      <c r="D27" s="41" t="s">
        <v>24</v>
      </c>
      <c r="E27" s="42" t="s">
        <v>25</v>
      </c>
      <c r="F27" s="43" t="s">
        <v>26</v>
      </c>
      <c r="G27" s="44" t="s">
        <v>27</v>
      </c>
      <c r="H27" s="44" t="s">
        <v>123</v>
      </c>
      <c r="I27" s="38"/>
      <c r="J27" s="38"/>
      <c r="K27" s="38"/>
      <c r="L27" s="38"/>
    </row>
    <row r="28" spans="1:256" x14ac:dyDescent="0.2">
      <c r="A28" s="45"/>
      <c r="B28" s="28"/>
      <c r="C28" s="46"/>
      <c r="D28" s="46"/>
      <c r="E28" s="47"/>
      <c r="F28" s="47"/>
      <c r="G28" s="48"/>
      <c r="H28" s="48"/>
      <c r="I28" s="28"/>
      <c r="J28" s="28"/>
      <c r="K28" s="28"/>
      <c r="L28" s="28"/>
    </row>
    <row r="29" spans="1:256" x14ac:dyDescent="0.2">
      <c r="A29" s="49" t="s">
        <v>29</v>
      </c>
      <c r="B29" s="23">
        <v>751</v>
      </c>
      <c r="C29" s="50">
        <v>38552</v>
      </c>
      <c r="D29" s="50">
        <v>39564</v>
      </c>
      <c r="E29" s="51">
        <v>2994008421</v>
      </c>
      <c r="F29" s="51">
        <v>16698803</v>
      </c>
      <c r="G29" s="52">
        <v>0.58258265577478818</v>
      </c>
      <c r="H29" s="51">
        <v>9728433</v>
      </c>
      <c r="I29" s="23"/>
      <c r="J29" s="23"/>
      <c r="K29" s="23"/>
      <c r="L29" s="23"/>
    </row>
    <row r="30" spans="1:256" x14ac:dyDescent="0.2">
      <c r="A30" s="49" t="s">
        <v>30</v>
      </c>
      <c r="B30" s="23">
        <v>755</v>
      </c>
      <c r="C30" s="50">
        <v>38621</v>
      </c>
      <c r="D30" s="50">
        <v>40366</v>
      </c>
      <c r="E30" s="51">
        <v>451060974</v>
      </c>
      <c r="F30" s="51">
        <v>72751770</v>
      </c>
      <c r="G30" s="52">
        <v>0</v>
      </c>
      <c r="H30" s="51">
        <v>0</v>
      </c>
      <c r="I30" s="23"/>
      <c r="J30" s="23"/>
      <c r="K30" s="23"/>
      <c r="L30" s="23"/>
    </row>
    <row r="31" spans="1:256" x14ac:dyDescent="0.2">
      <c r="A31" s="49" t="s">
        <v>31</v>
      </c>
      <c r="B31" s="23">
        <v>756</v>
      </c>
      <c r="C31" s="50">
        <v>38621</v>
      </c>
      <c r="D31" s="50">
        <v>39636</v>
      </c>
      <c r="E31" s="51">
        <v>4059548766</v>
      </c>
      <c r="F31" s="51">
        <v>654765930</v>
      </c>
      <c r="G31" s="52">
        <v>6.9869640285040488E-2</v>
      </c>
      <c r="H31" s="51">
        <v>45748260</v>
      </c>
      <c r="I31" s="23"/>
      <c r="J31" s="23"/>
      <c r="K31" s="23"/>
      <c r="L31" s="23"/>
    </row>
    <row r="32" spans="1:256" x14ac:dyDescent="0.2">
      <c r="A32" s="49" t="s">
        <v>32</v>
      </c>
      <c r="B32" s="23">
        <v>771</v>
      </c>
      <c r="C32" s="50">
        <v>38847</v>
      </c>
      <c r="D32" s="50">
        <v>40412</v>
      </c>
      <c r="E32" s="51">
        <v>420659801</v>
      </c>
      <c r="F32" s="51">
        <v>5000000</v>
      </c>
      <c r="G32" s="52">
        <v>0.126</v>
      </c>
      <c r="H32" s="51">
        <v>630000</v>
      </c>
      <c r="I32" s="23"/>
      <c r="J32" s="23"/>
      <c r="K32" s="23"/>
      <c r="L32" s="23"/>
    </row>
    <row r="33" spans="1:12" x14ac:dyDescent="0.2">
      <c r="A33" s="53" t="s">
        <v>33</v>
      </c>
      <c r="B33" s="23">
        <v>791</v>
      </c>
      <c r="C33" s="50">
        <v>39037</v>
      </c>
      <c r="D33" s="50">
        <v>39734</v>
      </c>
      <c r="E33" s="51">
        <v>46000000000</v>
      </c>
      <c r="F33" s="51">
        <v>155000000</v>
      </c>
      <c r="G33" s="52">
        <v>0.95696361935483876</v>
      </c>
      <c r="H33" s="51">
        <v>148329361</v>
      </c>
      <c r="I33" s="23"/>
      <c r="J33" s="23"/>
      <c r="K33" s="23"/>
      <c r="L33" s="23"/>
    </row>
    <row r="34" spans="1:12" x14ac:dyDescent="0.2">
      <c r="A34" s="53" t="s">
        <v>34</v>
      </c>
      <c r="B34" s="23">
        <v>794</v>
      </c>
      <c r="C34" s="50">
        <v>39149</v>
      </c>
      <c r="D34" s="50">
        <v>40133</v>
      </c>
      <c r="E34" s="51">
        <v>33000000000</v>
      </c>
      <c r="F34" s="51">
        <v>15876681</v>
      </c>
      <c r="G34" s="52">
        <v>0.87929171090607661</v>
      </c>
      <c r="H34" s="51">
        <v>13960234</v>
      </c>
      <c r="I34" s="23"/>
      <c r="J34" s="23"/>
      <c r="K34" s="23"/>
      <c r="L34" s="23"/>
    </row>
    <row r="35" spans="1:12" x14ac:dyDescent="0.2">
      <c r="A35" s="53" t="s">
        <v>35</v>
      </c>
      <c r="B35" s="23">
        <v>798</v>
      </c>
      <c r="C35" s="50">
        <v>39202</v>
      </c>
      <c r="D35" s="50">
        <v>40273</v>
      </c>
      <c r="E35" s="51" t="s">
        <v>36</v>
      </c>
      <c r="F35" s="51">
        <v>22090910</v>
      </c>
      <c r="G35" s="52">
        <v>0.9</v>
      </c>
      <c r="H35" s="51">
        <v>19881819</v>
      </c>
      <c r="I35" s="23"/>
      <c r="J35" s="23"/>
      <c r="K35" s="23"/>
      <c r="L35" s="23"/>
    </row>
    <row r="36" spans="1:12" x14ac:dyDescent="0.2">
      <c r="A36" s="53" t="s">
        <v>37</v>
      </c>
      <c r="B36" s="23">
        <v>799</v>
      </c>
      <c r="C36" s="50">
        <v>39209</v>
      </c>
      <c r="D36" s="50">
        <v>40284</v>
      </c>
      <c r="E36" s="51">
        <v>8525398211</v>
      </c>
      <c r="F36" s="51">
        <v>35046445</v>
      </c>
      <c r="G36" s="52">
        <v>0.99609312727724597</v>
      </c>
      <c r="H36" s="51">
        <v>34909523</v>
      </c>
      <c r="I36" s="23"/>
      <c r="J36" s="23"/>
      <c r="K36" s="23"/>
      <c r="L36" s="23"/>
    </row>
    <row r="37" spans="1:12" x14ac:dyDescent="0.2">
      <c r="A37" s="53" t="s">
        <v>38</v>
      </c>
      <c r="B37" s="23">
        <v>805</v>
      </c>
      <c r="C37" s="50">
        <v>39268</v>
      </c>
      <c r="D37" s="50">
        <v>40295</v>
      </c>
      <c r="E37" s="51">
        <v>55000000000</v>
      </c>
      <c r="F37" s="51">
        <v>67259921</v>
      </c>
      <c r="G37" s="52">
        <v>0.96398709715998621</v>
      </c>
      <c r="H37" s="51">
        <v>64837696</v>
      </c>
      <c r="I37" s="23"/>
      <c r="J37" s="23"/>
      <c r="K37" s="23"/>
      <c r="L37" s="23"/>
    </row>
    <row r="38" spans="1:12" x14ac:dyDescent="0.2">
      <c r="A38" s="53" t="s">
        <v>39</v>
      </c>
      <c r="B38" s="23">
        <v>807</v>
      </c>
      <c r="C38" s="50">
        <v>39286</v>
      </c>
      <c r="D38" s="50">
        <v>40292</v>
      </c>
      <c r="E38" s="51">
        <v>3852946392</v>
      </c>
      <c r="F38" s="51">
        <v>20236133</v>
      </c>
      <c r="G38" s="52">
        <v>4.5838253780996596E-2</v>
      </c>
      <c r="H38" s="51">
        <v>927589</v>
      </c>
      <c r="I38" s="23"/>
      <c r="J38" s="23"/>
      <c r="K38" s="23"/>
      <c r="L38" s="23"/>
    </row>
    <row r="39" spans="1:12" x14ac:dyDescent="0.2">
      <c r="A39" s="53" t="s">
        <v>40</v>
      </c>
      <c r="B39" s="23">
        <v>820</v>
      </c>
      <c r="C39" s="50">
        <v>39412</v>
      </c>
      <c r="D39" s="50">
        <v>40454</v>
      </c>
      <c r="E39" s="51">
        <v>30457800000</v>
      </c>
      <c r="F39" s="51">
        <v>423025000</v>
      </c>
      <c r="G39" s="52">
        <v>0.55551595532178955</v>
      </c>
      <c r="H39" s="51">
        <v>234997137</v>
      </c>
      <c r="I39" s="23"/>
      <c r="J39" s="23"/>
      <c r="K39" s="23"/>
      <c r="L39" s="23"/>
    </row>
    <row r="40" spans="1:12" x14ac:dyDescent="0.2">
      <c r="A40" s="53" t="s">
        <v>41</v>
      </c>
      <c r="B40" s="23">
        <v>823</v>
      </c>
      <c r="C40" s="50">
        <v>39414</v>
      </c>
      <c r="D40" s="50">
        <v>40461</v>
      </c>
      <c r="E40" s="51">
        <v>37046206186</v>
      </c>
      <c r="F40" s="51">
        <v>400000000</v>
      </c>
      <c r="G40" s="52">
        <v>0.34013074500000001</v>
      </c>
      <c r="H40" s="51">
        <v>136052298</v>
      </c>
      <c r="I40" s="23"/>
      <c r="J40" s="23"/>
      <c r="K40" s="23"/>
      <c r="L40" s="23"/>
    </row>
    <row r="41" spans="1:12" x14ac:dyDescent="0.2">
      <c r="A41" s="53" t="s">
        <v>42</v>
      </c>
      <c r="B41" s="23">
        <v>830</v>
      </c>
      <c r="C41" s="50">
        <v>39540</v>
      </c>
      <c r="D41" s="50">
        <v>40595</v>
      </c>
      <c r="E41" s="51">
        <v>320465231940</v>
      </c>
      <c r="F41" s="51">
        <v>2289037371</v>
      </c>
      <c r="G41" s="52">
        <v>0.98022318483152449</v>
      </c>
      <c r="H41" s="51">
        <v>2243767502</v>
      </c>
      <c r="I41" s="23"/>
      <c r="J41" s="23"/>
      <c r="K41" s="23"/>
      <c r="L41" s="23"/>
    </row>
    <row r="42" spans="1:12" x14ac:dyDescent="0.2">
      <c r="A42" s="53" t="s">
        <v>43</v>
      </c>
      <c r="B42" s="23">
        <v>831</v>
      </c>
      <c r="C42" s="50">
        <v>39577</v>
      </c>
      <c r="D42" s="50">
        <v>40606</v>
      </c>
      <c r="E42" s="51">
        <v>165420500000</v>
      </c>
      <c r="F42" s="51">
        <v>896053843</v>
      </c>
      <c r="G42" s="52">
        <v>0.83113393890103549</v>
      </c>
      <c r="H42" s="51">
        <v>744740760</v>
      </c>
      <c r="I42" s="23"/>
      <c r="J42" s="23"/>
      <c r="K42" s="23"/>
      <c r="L42" s="23"/>
    </row>
    <row r="43" spans="1:12" x14ac:dyDescent="0.2">
      <c r="A43" s="53" t="s">
        <v>45</v>
      </c>
      <c r="B43" s="23">
        <v>838</v>
      </c>
      <c r="C43" s="50">
        <v>39654</v>
      </c>
      <c r="D43" s="50">
        <v>40661</v>
      </c>
      <c r="E43" s="51">
        <v>7539400000</v>
      </c>
      <c r="F43" s="51">
        <v>3725000</v>
      </c>
      <c r="G43" s="52">
        <v>0.86187731543624158</v>
      </c>
      <c r="H43" s="51">
        <v>3210493</v>
      </c>
      <c r="I43" s="23"/>
      <c r="J43" s="23"/>
      <c r="K43" s="23"/>
      <c r="L43" s="23"/>
    </row>
    <row r="44" spans="1:12" x14ac:dyDescent="0.2">
      <c r="A44" s="53" t="s">
        <v>46</v>
      </c>
      <c r="B44" s="23">
        <v>839</v>
      </c>
      <c r="C44" s="50">
        <v>39654</v>
      </c>
      <c r="D44" s="50">
        <v>40661</v>
      </c>
      <c r="E44" s="51">
        <v>8140167360</v>
      </c>
      <c r="F44" s="51">
        <v>4537440</v>
      </c>
      <c r="G44" s="52">
        <v>0.99993652808632183</v>
      </c>
      <c r="H44" s="51">
        <v>4537152</v>
      </c>
      <c r="I44" s="23"/>
      <c r="J44" s="23"/>
      <c r="K44" s="23"/>
      <c r="L44" s="23"/>
    </row>
    <row r="45" spans="1:12" x14ac:dyDescent="0.2">
      <c r="A45" s="53" t="s">
        <v>47</v>
      </c>
      <c r="B45" s="23">
        <v>842</v>
      </c>
      <c r="C45" s="50">
        <v>39665</v>
      </c>
      <c r="D45" s="50">
        <v>40658</v>
      </c>
      <c r="E45" s="51">
        <v>32955200000</v>
      </c>
      <c r="F45" s="51">
        <v>40000000</v>
      </c>
      <c r="G45" s="52">
        <v>2.2049750000000001E-3</v>
      </c>
      <c r="H45" s="51">
        <v>88199</v>
      </c>
      <c r="I45" s="23"/>
      <c r="J45" s="23"/>
      <c r="K45" s="23"/>
      <c r="L45" s="23"/>
    </row>
    <row r="46" spans="1:12" x14ac:dyDescent="0.2">
      <c r="A46" s="53" t="s">
        <v>48</v>
      </c>
      <c r="B46" s="23">
        <v>843</v>
      </c>
      <c r="C46" s="50">
        <v>39689</v>
      </c>
      <c r="D46" s="50">
        <v>40643</v>
      </c>
      <c r="E46" s="51">
        <v>9000000000</v>
      </c>
      <c r="F46" s="51">
        <v>300000</v>
      </c>
      <c r="G46" s="52">
        <v>0.21016000000000001</v>
      </c>
      <c r="H46" s="51">
        <v>63048</v>
      </c>
      <c r="I46" s="23"/>
      <c r="J46" s="23"/>
      <c r="K46" s="23"/>
      <c r="L46" s="23"/>
    </row>
    <row r="47" spans="1:12" x14ac:dyDescent="0.2">
      <c r="A47" s="53" t="s">
        <v>8</v>
      </c>
      <c r="B47" s="23">
        <v>845</v>
      </c>
      <c r="C47" s="50">
        <v>39696</v>
      </c>
      <c r="D47" s="50">
        <v>40706</v>
      </c>
      <c r="E47" s="51">
        <v>1644000000</v>
      </c>
      <c r="F47" s="51">
        <v>1096</v>
      </c>
      <c r="G47" s="52">
        <v>0.63138686131386856</v>
      </c>
      <c r="H47" s="51">
        <v>692</v>
      </c>
      <c r="I47" s="23"/>
      <c r="J47" s="23"/>
      <c r="K47" s="23"/>
      <c r="L47" s="23"/>
    </row>
    <row r="48" spans="1:12" x14ac:dyDescent="0.2">
      <c r="A48" s="53" t="s">
        <v>91</v>
      </c>
      <c r="B48" s="23">
        <v>850</v>
      </c>
      <c r="C48" s="50">
        <v>39734</v>
      </c>
      <c r="D48" s="50">
        <v>40780</v>
      </c>
      <c r="E48" s="51">
        <v>7350000000</v>
      </c>
      <c r="F48" s="51">
        <v>1</v>
      </c>
      <c r="G48" s="52">
        <v>1</v>
      </c>
      <c r="H48" s="51">
        <v>1</v>
      </c>
      <c r="I48" s="23"/>
      <c r="J48" s="23"/>
      <c r="K48" s="23"/>
      <c r="L48" s="23"/>
    </row>
    <row r="49" spans="1:12" x14ac:dyDescent="0.2">
      <c r="A49" s="53" t="s">
        <v>92</v>
      </c>
      <c r="B49" s="23"/>
      <c r="C49" s="50"/>
      <c r="D49" s="50"/>
      <c r="E49" s="51"/>
      <c r="F49" s="51">
        <v>20999999</v>
      </c>
      <c r="G49" s="52">
        <v>0.95238099773242846</v>
      </c>
      <c r="H49" s="51">
        <v>20000000</v>
      </c>
      <c r="I49" s="23"/>
      <c r="J49" s="23"/>
      <c r="K49" s="23"/>
      <c r="L49" s="23"/>
    </row>
    <row r="50" spans="1:12" x14ac:dyDescent="0.2">
      <c r="A50" s="53" t="s">
        <v>51</v>
      </c>
      <c r="B50" s="23">
        <v>854</v>
      </c>
      <c r="C50" s="50">
        <v>39757</v>
      </c>
      <c r="D50" s="50">
        <v>40746</v>
      </c>
      <c r="E50" s="51">
        <v>420000000</v>
      </c>
      <c r="F50" s="51">
        <v>5017</v>
      </c>
      <c r="G50" s="52">
        <v>0</v>
      </c>
      <c r="H50" s="51">
        <v>0</v>
      </c>
      <c r="I50" s="23"/>
      <c r="J50" s="23"/>
      <c r="K50" s="23"/>
      <c r="L50" s="23"/>
    </row>
    <row r="51" spans="1:12" x14ac:dyDescent="0.2">
      <c r="A51" s="53" t="s">
        <v>52</v>
      </c>
      <c r="B51" s="23"/>
      <c r="C51" s="50"/>
      <c r="D51" s="54"/>
      <c r="E51" s="51"/>
      <c r="F51" s="51">
        <v>1637</v>
      </c>
      <c r="G51" s="52">
        <v>0</v>
      </c>
      <c r="H51" s="51">
        <v>0</v>
      </c>
      <c r="I51" s="23"/>
      <c r="J51" s="23"/>
      <c r="K51" s="23"/>
      <c r="L51" s="23"/>
    </row>
    <row r="52" spans="1:12" x14ac:dyDescent="0.2">
      <c r="A52" s="53" t="s">
        <v>53</v>
      </c>
      <c r="B52" s="23"/>
      <c r="C52" s="50"/>
      <c r="D52" s="50"/>
      <c r="E52" s="51"/>
      <c r="F52" s="51">
        <v>346</v>
      </c>
      <c r="G52" s="52">
        <v>0</v>
      </c>
      <c r="H52" s="51">
        <v>0</v>
      </c>
      <c r="I52" s="23"/>
      <c r="J52" s="23"/>
      <c r="K52" s="23"/>
      <c r="L52" s="23"/>
    </row>
    <row r="53" spans="1:12" x14ac:dyDescent="0.2">
      <c r="A53" s="53" t="s">
        <v>54</v>
      </c>
      <c r="B53" s="23">
        <v>855</v>
      </c>
      <c r="C53" s="50">
        <v>39772</v>
      </c>
      <c r="D53" s="50">
        <v>40846</v>
      </c>
      <c r="E53" s="51">
        <v>144052468280</v>
      </c>
      <c r="F53" s="51">
        <v>150000000</v>
      </c>
      <c r="G53" s="52">
        <v>0.99979467333333338</v>
      </c>
      <c r="H53" s="51">
        <v>149969201</v>
      </c>
      <c r="I53" s="23"/>
      <c r="J53" s="23"/>
      <c r="K53" s="23"/>
      <c r="L53" s="23"/>
    </row>
    <row r="54" spans="1:12" x14ac:dyDescent="0.2">
      <c r="A54" s="53" t="s">
        <v>55</v>
      </c>
      <c r="B54" s="23">
        <v>856</v>
      </c>
      <c r="C54" s="50">
        <v>39778</v>
      </c>
      <c r="D54" s="50">
        <v>40798</v>
      </c>
      <c r="E54" s="51" t="s">
        <v>56</v>
      </c>
      <c r="F54" s="51">
        <v>69200066</v>
      </c>
      <c r="G54" s="52">
        <v>0.89926934462750363</v>
      </c>
      <c r="H54" s="51">
        <v>62229498</v>
      </c>
      <c r="I54" s="23"/>
      <c r="J54" s="23"/>
      <c r="K54" s="23"/>
      <c r="L54" s="23"/>
    </row>
    <row r="55" spans="1:12" x14ac:dyDescent="0.2">
      <c r="A55" s="53" t="s">
        <v>57</v>
      </c>
      <c r="B55" s="23">
        <v>858</v>
      </c>
      <c r="C55" s="50">
        <v>39805</v>
      </c>
      <c r="D55" s="50">
        <v>40866</v>
      </c>
      <c r="E55" s="51">
        <v>153562500000</v>
      </c>
      <c r="F55" s="51">
        <v>945000000</v>
      </c>
      <c r="G55" s="52">
        <v>0.99272090264550261</v>
      </c>
      <c r="H55" s="51">
        <v>938121253</v>
      </c>
      <c r="I55" s="23"/>
      <c r="J55" s="23"/>
      <c r="K55" s="23"/>
      <c r="L55" s="23"/>
    </row>
    <row r="56" spans="1:12" x14ac:dyDescent="0.2">
      <c r="A56" s="53" t="s">
        <v>58</v>
      </c>
      <c r="B56" s="23">
        <v>859</v>
      </c>
      <c r="C56" s="50">
        <v>39819</v>
      </c>
      <c r="D56" s="50">
        <v>40662</v>
      </c>
      <c r="E56" s="51" t="s">
        <v>59</v>
      </c>
      <c r="F56" s="51">
        <v>266436832</v>
      </c>
      <c r="G56" s="52">
        <v>1</v>
      </c>
      <c r="H56" s="51">
        <v>266436832</v>
      </c>
      <c r="I56" s="23"/>
      <c r="J56" s="23"/>
      <c r="K56" s="23"/>
      <c r="L56" s="23"/>
    </row>
    <row r="57" spans="1:12" x14ac:dyDescent="0.2">
      <c r="A57" s="53" t="s">
        <v>60</v>
      </c>
      <c r="B57" s="23"/>
      <c r="C57" s="50"/>
      <c r="D57" s="50"/>
      <c r="E57" s="51"/>
      <c r="F57" s="51">
        <v>17751625</v>
      </c>
      <c r="G57" s="52">
        <v>1</v>
      </c>
      <c r="H57" s="51">
        <v>17751625</v>
      </c>
      <c r="I57" s="23"/>
      <c r="J57" s="23"/>
      <c r="K57" s="23"/>
      <c r="L57" s="23"/>
    </row>
    <row r="58" spans="1:12" x14ac:dyDescent="0.2">
      <c r="A58" s="53" t="s">
        <v>61</v>
      </c>
      <c r="B58" s="23">
        <v>869</v>
      </c>
      <c r="C58" s="50">
        <v>39905</v>
      </c>
      <c r="D58" s="50">
        <v>40895</v>
      </c>
      <c r="E58" s="51">
        <v>30000000000</v>
      </c>
      <c r="F58" s="51">
        <v>28000000</v>
      </c>
      <c r="G58" s="52">
        <v>0.77484750000000002</v>
      </c>
      <c r="H58" s="51">
        <v>21695730</v>
      </c>
      <c r="I58" s="23"/>
      <c r="J58" s="23"/>
      <c r="K58" s="23"/>
      <c r="L58" s="23"/>
    </row>
    <row r="59" spans="1:12" x14ac:dyDescent="0.2">
      <c r="A59" s="53" t="s">
        <v>62</v>
      </c>
      <c r="B59" s="23">
        <v>874</v>
      </c>
      <c r="C59" s="50">
        <v>40025</v>
      </c>
      <c r="D59" s="50">
        <v>41027</v>
      </c>
      <c r="E59" s="51">
        <v>4984667129</v>
      </c>
      <c r="F59" s="51">
        <v>22246633</v>
      </c>
      <c r="G59" s="52">
        <v>0.10185653712181973</v>
      </c>
      <c r="H59" s="51">
        <v>2265965</v>
      </c>
      <c r="I59" s="23"/>
      <c r="J59" s="23"/>
      <c r="K59" s="23"/>
      <c r="L59" s="23"/>
    </row>
    <row r="60" spans="1:12" x14ac:dyDescent="0.2">
      <c r="A60" s="53" t="s">
        <v>63</v>
      </c>
      <c r="B60" s="23">
        <v>875</v>
      </c>
      <c r="C60" s="50">
        <v>40030</v>
      </c>
      <c r="D60" s="50">
        <v>40995</v>
      </c>
      <c r="E60" s="51">
        <v>9506281564</v>
      </c>
      <c r="F60" s="51">
        <v>11794394</v>
      </c>
      <c r="G60" s="52">
        <v>0.27222348176599831</v>
      </c>
      <c r="H60" s="51">
        <v>3210711</v>
      </c>
      <c r="I60" s="23"/>
      <c r="J60" s="23"/>
      <c r="K60" s="23"/>
      <c r="L60" s="23"/>
    </row>
    <row r="61" spans="1:12" x14ac:dyDescent="0.2">
      <c r="A61" s="53" t="s">
        <v>9</v>
      </c>
      <c r="B61" s="23">
        <v>876</v>
      </c>
      <c r="C61" s="50">
        <v>40039</v>
      </c>
      <c r="D61" s="50">
        <v>40872</v>
      </c>
      <c r="E61" s="51">
        <v>39250000000</v>
      </c>
      <c r="F61" s="51">
        <v>56071428571</v>
      </c>
      <c r="G61" s="52">
        <v>0.87130264839137306</v>
      </c>
      <c r="H61" s="51">
        <v>48855184213</v>
      </c>
      <c r="I61" s="23"/>
      <c r="J61" s="23"/>
      <c r="K61" s="23"/>
      <c r="L61" s="23"/>
    </row>
    <row r="62" spans="1:12" x14ac:dyDescent="0.2">
      <c r="A62" s="53" t="s">
        <v>64</v>
      </c>
      <c r="B62" s="23">
        <v>877</v>
      </c>
      <c r="C62" s="50">
        <v>40050</v>
      </c>
      <c r="D62" s="50">
        <v>41085</v>
      </c>
      <c r="E62" s="51">
        <v>29745207600</v>
      </c>
      <c r="F62" s="51">
        <v>123938365</v>
      </c>
      <c r="G62" s="52">
        <v>0.88915743724713492</v>
      </c>
      <c r="H62" s="51">
        <v>110200719</v>
      </c>
      <c r="I62" s="23"/>
      <c r="J62" s="23"/>
      <c r="K62" s="23"/>
      <c r="L62" s="23"/>
    </row>
    <row r="63" spans="1:12" x14ac:dyDescent="0.2">
      <c r="A63" s="53" t="s">
        <v>10</v>
      </c>
      <c r="B63" s="23">
        <v>880</v>
      </c>
      <c r="C63" s="50">
        <v>40081</v>
      </c>
      <c r="D63" s="50">
        <v>40998</v>
      </c>
      <c r="E63" s="51">
        <v>10580593521</v>
      </c>
      <c r="F63" s="51">
        <v>6011700864</v>
      </c>
      <c r="G63" s="52">
        <v>0.88834034274397322</v>
      </c>
      <c r="H63" s="51">
        <v>5340436406</v>
      </c>
      <c r="I63" s="23"/>
      <c r="J63" s="23"/>
      <c r="K63" s="23"/>
      <c r="L63" s="23"/>
    </row>
    <row r="64" spans="1:12" x14ac:dyDescent="0.2">
      <c r="A64" s="53" t="s">
        <v>11</v>
      </c>
      <c r="B64" s="23">
        <v>883</v>
      </c>
      <c r="C64" s="50">
        <v>40101</v>
      </c>
      <c r="D64" s="50">
        <v>41163</v>
      </c>
      <c r="E64" s="51" t="s">
        <v>66</v>
      </c>
      <c r="F64" s="51">
        <v>159090909</v>
      </c>
      <c r="G64" s="52">
        <v>0.88444208964825266</v>
      </c>
      <c r="H64" s="51">
        <v>140706696</v>
      </c>
      <c r="I64" s="23"/>
      <c r="J64" s="23"/>
      <c r="K64" s="23"/>
      <c r="L64" s="23"/>
    </row>
    <row r="65" spans="1:12" x14ac:dyDescent="0.2">
      <c r="A65" s="53" t="s">
        <v>93</v>
      </c>
      <c r="B65" s="23">
        <v>884</v>
      </c>
      <c r="C65" s="50">
        <v>40105</v>
      </c>
      <c r="D65" s="50">
        <v>41142</v>
      </c>
      <c r="E65" s="51">
        <v>50000000000</v>
      </c>
      <c r="F65" s="51">
        <v>28681730</v>
      </c>
      <c r="G65" s="52">
        <v>0.96417911332405681</v>
      </c>
      <c r="H65" s="51">
        <v>27654325</v>
      </c>
      <c r="I65" s="23"/>
      <c r="J65" s="23"/>
      <c r="K65" s="23"/>
      <c r="L65" s="23"/>
    </row>
    <row r="66" spans="1:12" x14ac:dyDescent="0.2">
      <c r="A66" s="53" t="s">
        <v>68</v>
      </c>
      <c r="B66" s="23">
        <v>885</v>
      </c>
      <c r="C66" s="50">
        <v>40112</v>
      </c>
      <c r="D66" s="50">
        <v>41020</v>
      </c>
      <c r="E66" s="51">
        <v>60000000000</v>
      </c>
      <c r="F66" s="51">
        <v>20000000</v>
      </c>
      <c r="G66" s="52">
        <v>0.69283340000000004</v>
      </c>
      <c r="H66" s="51">
        <v>13856668</v>
      </c>
      <c r="I66" s="23"/>
      <c r="J66" s="23"/>
      <c r="K66" s="23"/>
      <c r="L66" s="23"/>
    </row>
    <row r="67" spans="1:12" x14ac:dyDescent="0.2">
      <c r="A67" s="53" t="s">
        <v>94</v>
      </c>
      <c r="B67" s="23">
        <v>886</v>
      </c>
      <c r="C67" s="50">
        <v>40115</v>
      </c>
      <c r="D67" s="50">
        <v>41152</v>
      </c>
      <c r="E67" s="51">
        <v>18600000000</v>
      </c>
      <c r="F67" s="51">
        <v>93000000</v>
      </c>
      <c r="G67" s="52">
        <v>0.98101938709677416</v>
      </c>
      <c r="H67" s="51">
        <v>91234803</v>
      </c>
      <c r="I67" s="23"/>
      <c r="J67" s="23"/>
      <c r="K67" s="23"/>
      <c r="L67" s="23"/>
    </row>
    <row r="68" spans="1:12" x14ac:dyDescent="0.2">
      <c r="A68" s="53" t="s">
        <v>95</v>
      </c>
      <c r="B68" s="23">
        <v>890</v>
      </c>
      <c r="C68" s="50">
        <v>40123</v>
      </c>
      <c r="D68" s="50">
        <v>41148</v>
      </c>
      <c r="E68" s="51">
        <v>1967214975</v>
      </c>
      <c r="F68" s="51">
        <v>26229533</v>
      </c>
      <c r="G68" s="52">
        <v>0</v>
      </c>
      <c r="H68" s="51">
        <v>0</v>
      </c>
      <c r="I68" s="23"/>
      <c r="J68" s="23"/>
      <c r="K68" s="23"/>
      <c r="L68" s="23"/>
    </row>
    <row r="69" spans="1:12" x14ac:dyDescent="0.2">
      <c r="A69" s="53" t="s">
        <v>96</v>
      </c>
      <c r="B69" s="23">
        <v>892</v>
      </c>
      <c r="C69" s="50">
        <v>40224</v>
      </c>
      <c r="D69" s="50">
        <v>40530</v>
      </c>
      <c r="E69" s="50" t="s">
        <v>97</v>
      </c>
      <c r="F69" s="51">
        <v>318386080</v>
      </c>
      <c r="G69" s="52">
        <v>1.9674226963691376E-5</v>
      </c>
      <c r="H69" s="51">
        <v>6264</v>
      </c>
      <c r="I69" s="23"/>
      <c r="J69" s="23"/>
      <c r="K69" s="23"/>
      <c r="L69" s="23"/>
    </row>
    <row r="70" spans="1:12" x14ac:dyDescent="0.2">
      <c r="A70" s="53" t="s">
        <v>98</v>
      </c>
      <c r="B70" s="23">
        <v>893</v>
      </c>
      <c r="C70" s="50">
        <v>40226</v>
      </c>
      <c r="D70" s="50" t="s">
        <v>99</v>
      </c>
      <c r="E70" s="51">
        <v>791141064</v>
      </c>
      <c r="F70" s="51">
        <v>1194000000</v>
      </c>
      <c r="G70" s="52">
        <v>0</v>
      </c>
      <c r="H70" s="51">
        <v>0</v>
      </c>
      <c r="I70" s="23"/>
      <c r="J70" s="23"/>
      <c r="K70" s="23"/>
      <c r="L70" s="23"/>
    </row>
    <row r="71" spans="1:12" x14ac:dyDescent="0.2">
      <c r="A71" s="53" t="s">
        <v>100</v>
      </c>
      <c r="B71" s="23">
        <v>894</v>
      </c>
      <c r="C71" s="50">
        <v>40227</v>
      </c>
      <c r="D71" s="50">
        <v>41261</v>
      </c>
      <c r="E71" s="51" t="s">
        <v>101</v>
      </c>
      <c r="F71" s="51">
        <v>1500000000</v>
      </c>
      <c r="G71" s="52">
        <v>0.86279455800000004</v>
      </c>
      <c r="H71" s="51">
        <v>1294191837</v>
      </c>
      <c r="I71" s="23"/>
      <c r="J71" s="23"/>
      <c r="K71" s="23"/>
      <c r="L71" s="23"/>
    </row>
    <row r="72" spans="1:12" x14ac:dyDescent="0.2">
      <c r="A72" s="53" t="s">
        <v>102</v>
      </c>
      <c r="B72" s="23">
        <v>895</v>
      </c>
      <c r="C72" s="50">
        <v>40228</v>
      </c>
      <c r="D72" s="50">
        <v>40328</v>
      </c>
      <c r="E72" s="51">
        <v>9750000000</v>
      </c>
      <c r="F72" s="51">
        <v>15000000</v>
      </c>
      <c r="G72" s="52">
        <v>0.97448199999999996</v>
      </c>
      <c r="H72" s="51">
        <v>14617230</v>
      </c>
      <c r="I72" s="23"/>
      <c r="J72" s="23"/>
      <c r="K72" s="23"/>
      <c r="L72" s="23"/>
    </row>
    <row r="73" spans="1:12" x14ac:dyDescent="0.2">
      <c r="A73" s="53" t="s">
        <v>124</v>
      </c>
      <c r="B73" s="23">
        <v>896</v>
      </c>
      <c r="C73" s="50">
        <v>40252</v>
      </c>
      <c r="D73" s="50">
        <v>41310</v>
      </c>
      <c r="E73" s="51" t="s">
        <v>125</v>
      </c>
      <c r="F73" s="51">
        <v>500000000</v>
      </c>
      <c r="G73" s="52">
        <v>0</v>
      </c>
      <c r="H73" s="51">
        <v>0</v>
      </c>
      <c r="I73" s="23"/>
      <c r="J73" s="23"/>
      <c r="K73" s="23"/>
      <c r="L73" s="23"/>
    </row>
    <row r="74" spans="1:12" x14ac:dyDescent="0.2">
      <c r="A74" s="53" t="s">
        <v>126</v>
      </c>
      <c r="B74" s="23">
        <v>897</v>
      </c>
      <c r="C74" s="50">
        <v>40260</v>
      </c>
      <c r="D74" s="50">
        <v>41303</v>
      </c>
      <c r="E74" s="51" t="s">
        <v>127</v>
      </c>
      <c r="F74" s="51">
        <v>6914007969</v>
      </c>
      <c r="G74" s="52">
        <v>0</v>
      </c>
      <c r="H74" s="51">
        <v>0</v>
      </c>
      <c r="I74" s="23"/>
      <c r="J74" s="23"/>
      <c r="K74" s="23"/>
      <c r="L74" s="23"/>
    </row>
    <row r="75" spans="1:12" x14ac:dyDescent="0.2">
      <c r="A75" s="53" t="s">
        <v>128</v>
      </c>
      <c r="B75" s="23">
        <v>898</v>
      </c>
      <c r="C75" s="50">
        <v>40260</v>
      </c>
      <c r="D75" s="50">
        <v>41303</v>
      </c>
      <c r="E75" s="51" t="s">
        <v>129</v>
      </c>
      <c r="F75" s="51">
        <v>9697565265</v>
      </c>
      <c r="G75" s="52">
        <v>0</v>
      </c>
      <c r="H75" s="51">
        <v>0</v>
      </c>
      <c r="I75" s="23"/>
      <c r="J75" s="23"/>
      <c r="K75" s="23"/>
      <c r="L75" s="23"/>
    </row>
    <row r="76" spans="1:12" x14ac:dyDescent="0.2">
      <c r="A76" s="55"/>
      <c r="B76" s="56"/>
      <c r="C76" s="57"/>
      <c r="D76" s="57"/>
      <c r="E76" s="58"/>
      <c r="F76" s="58"/>
      <c r="G76" s="59"/>
      <c r="H76" s="58"/>
      <c r="I76" s="23"/>
      <c r="J76" s="23"/>
      <c r="K76" s="23"/>
      <c r="L76" s="23"/>
    </row>
    <row r="77" spans="1:12" x14ac:dyDescent="0.2">
      <c r="A77" s="28"/>
      <c r="B77" s="28"/>
      <c r="C77" s="60"/>
      <c r="D77" s="60"/>
      <c r="E77" s="61"/>
      <c r="F77" s="61"/>
      <c r="G77" s="62"/>
      <c r="H77" s="62"/>
      <c r="I77" s="28"/>
      <c r="J77" s="28"/>
      <c r="K77" s="28"/>
      <c r="L77" s="28"/>
    </row>
    <row r="78" spans="1:12" x14ac:dyDescent="0.2">
      <c r="A78" s="63" t="s">
        <v>71</v>
      </c>
      <c r="B78" s="28"/>
      <c r="C78" s="60"/>
      <c r="D78" s="60"/>
      <c r="E78" s="61"/>
      <c r="F78" s="61" t="s">
        <v>72</v>
      </c>
      <c r="G78" s="62"/>
      <c r="H78" s="61"/>
      <c r="I78" s="28"/>
      <c r="J78" s="28"/>
      <c r="K78" s="28"/>
      <c r="L78" s="28"/>
    </row>
    <row r="79" spans="1:12" x14ac:dyDescent="0.2">
      <c r="A79" s="63" t="s">
        <v>73</v>
      </c>
      <c r="B79" s="28"/>
      <c r="C79" s="60"/>
      <c r="D79" s="60"/>
      <c r="E79" s="61"/>
      <c r="F79" s="61"/>
      <c r="G79" s="62"/>
      <c r="H79" s="28"/>
      <c r="I79" s="28"/>
      <c r="J79" s="28"/>
      <c r="K79" s="28"/>
      <c r="L79" s="28"/>
    </row>
    <row r="80" spans="1:12" x14ac:dyDescent="0.2">
      <c r="A80" s="106" t="s">
        <v>74</v>
      </c>
      <c r="B80" s="106"/>
      <c r="C80" s="106"/>
      <c r="D80" s="106"/>
      <c r="E80" s="106"/>
      <c r="F80" s="106"/>
      <c r="G80" s="106"/>
      <c r="H80" s="106"/>
      <c r="I80" s="106"/>
      <c r="J80" s="64"/>
      <c r="K80" s="28"/>
      <c r="L80" s="28"/>
    </row>
    <row r="81" spans="1:12" x14ac:dyDescent="0.2">
      <c r="A81" s="105" t="s">
        <v>75</v>
      </c>
      <c r="B81" s="105"/>
      <c r="C81" s="105"/>
      <c r="D81" s="105"/>
      <c r="E81" s="105"/>
      <c r="F81" s="105"/>
      <c r="G81" s="105"/>
      <c r="H81" s="105"/>
      <c r="I81" s="105"/>
      <c r="J81" s="28"/>
      <c r="K81" s="28"/>
      <c r="L81" s="28"/>
    </row>
    <row r="82" spans="1:12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28"/>
      <c r="K82" s="28"/>
      <c r="L82" s="28"/>
    </row>
    <row r="83" spans="1:12" x14ac:dyDescent="0.2">
      <c r="A83" s="105" t="s">
        <v>76</v>
      </c>
      <c r="B83" s="105"/>
      <c r="C83" s="105"/>
      <c r="D83" s="105"/>
      <c r="E83" s="105"/>
      <c r="F83" s="105"/>
      <c r="G83" s="105"/>
      <c r="H83" s="105"/>
      <c r="I83" s="105"/>
      <c r="J83" s="28"/>
      <c r="K83" s="28"/>
      <c r="L83" s="28"/>
    </row>
    <row r="84" spans="1:12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28"/>
      <c r="K84" s="28"/>
      <c r="L84" s="28"/>
    </row>
    <row r="85" spans="1:12" x14ac:dyDescent="0.2">
      <c r="A85" s="106" t="s">
        <v>77</v>
      </c>
      <c r="B85" s="106"/>
      <c r="C85" s="106"/>
      <c r="D85" s="106"/>
      <c r="E85" s="106"/>
      <c r="F85" s="106"/>
      <c r="G85" s="106"/>
      <c r="H85" s="106"/>
      <c r="I85" s="106"/>
      <c r="J85" s="28"/>
      <c r="K85" s="28"/>
      <c r="L85" s="28"/>
    </row>
    <row r="86" spans="1:12" x14ac:dyDescent="0.2">
      <c r="A86" s="105" t="s">
        <v>78</v>
      </c>
      <c r="B86" s="105"/>
      <c r="C86" s="105"/>
      <c r="D86" s="105"/>
      <c r="E86" s="105"/>
      <c r="F86" s="105"/>
      <c r="G86" s="105"/>
      <c r="H86" s="105"/>
      <c r="I86" s="105"/>
      <c r="J86" s="28"/>
      <c r="K86" s="28"/>
      <c r="L86" s="28"/>
    </row>
    <row r="87" spans="1:12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28"/>
      <c r="K87" s="28"/>
      <c r="L87" s="28"/>
    </row>
    <row r="88" spans="1:12" x14ac:dyDescent="0.2">
      <c r="A88" s="106" t="s">
        <v>79</v>
      </c>
      <c r="B88" s="106"/>
      <c r="C88" s="106"/>
      <c r="D88" s="106"/>
      <c r="E88" s="106"/>
      <c r="F88" s="106"/>
      <c r="G88" s="106"/>
      <c r="H88" s="106"/>
      <c r="I88" s="106"/>
      <c r="J88" s="106"/>
      <c r="K88" s="28"/>
      <c r="L88" s="28"/>
    </row>
    <row r="89" spans="1:12" x14ac:dyDescent="0.2">
      <c r="A89" s="105" t="s">
        <v>80</v>
      </c>
      <c r="B89" s="105"/>
      <c r="C89" s="105"/>
      <c r="D89" s="105"/>
      <c r="E89" s="105"/>
      <c r="F89" s="105"/>
      <c r="G89" s="105"/>
      <c r="H89" s="105"/>
      <c r="I89" s="105"/>
      <c r="J89" s="28"/>
      <c r="K89" s="28"/>
      <c r="L89" s="28"/>
    </row>
    <row r="90" spans="1:12" x14ac:dyDescent="0.2">
      <c r="A90" s="105"/>
      <c r="B90" s="105"/>
      <c r="C90" s="105"/>
      <c r="D90" s="105"/>
      <c r="E90" s="105"/>
      <c r="F90" s="105"/>
      <c r="G90" s="105"/>
      <c r="H90" s="105"/>
      <c r="I90" s="105"/>
      <c r="J90" s="28"/>
      <c r="K90" s="28"/>
      <c r="L90" s="28"/>
    </row>
    <row r="91" spans="1:12" x14ac:dyDescent="0.2">
      <c r="A91" s="105" t="s">
        <v>81</v>
      </c>
      <c r="B91" s="105"/>
      <c r="C91" s="105"/>
      <c r="D91" s="105"/>
      <c r="E91" s="105"/>
      <c r="F91" s="105"/>
      <c r="G91" s="105"/>
      <c r="H91" s="105"/>
      <c r="I91" s="105"/>
      <c r="J91" s="65"/>
      <c r="K91" s="28"/>
      <c r="L91" s="28"/>
    </row>
    <row r="92" spans="1:12" x14ac:dyDescent="0.2">
      <c r="A92" s="105"/>
      <c r="B92" s="105"/>
      <c r="C92" s="105"/>
      <c r="D92" s="105"/>
      <c r="E92" s="105"/>
      <c r="F92" s="105"/>
      <c r="G92" s="105"/>
      <c r="H92" s="105"/>
      <c r="I92" s="105"/>
      <c r="J92" s="65"/>
      <c r="K92" s="28"/>
      <c r="L92" s="28"/>
    </row>
    <row r="93" spans="1:12" x14ac:dyDescent="0.2">
      <c r="A93" s="105" t="s">
        <v>82</v>
      </c>
      <c r="B93" s="105"/>
      <c r="C93" s="105"/>
      <c r="D93" s="105"/>
      <c r="E93" s="105"/>
      <c r="F93" s="105"/>
      <c r="G93" s="105"/>
      <c r="H93" s="105"/>
      <c r="I93" s="105"/>
      <c r="J93" s="28"/>
      <c r="K93" s="28"/>
      <c r="L93" s="28"/>
    </row>
    <row r="94" spans="1:12" x14ac:dyDescent="0.2">
      <c r="A94" s="105"/>
      <c r="B94" s="105"/>
      <c r="C94" s="105"/>
      <c r="D94" s="105"/>
      <c r="E94" s="105"/>
      <c r="F94" s="105"/>
      <c r="G94" s="105"/>
      <c r="H94" s="105"/>
      <c r="I94" s="105"/>
      <c r="J94" s="28"/>
      <c r="K94" s="28"/>
      <c r="L94" s="28"/>
    </row>
    <row r="95" spans="1:12" x14ac:dyDescent="0.2">
      <c r="A95" s="106" t="s">
        <v>83</v>
      </c>
      <c r="B95" s="106"/>
      <c r="C95" s="106"/>
      <c r="D95" s="106"/>
      <c r="E95" s="106"/>
      <c r="F95" s="106"/>
      <c r="G95" s="106"/>
      <c r="H95" s="106"/>
      <c r="I95" s="106"/>
      <c r="J95" s="106"/>
      <c r="K95" s="28"/>
      <c r="L95" s="28"/>
    </row>
    <row r="96" spans="1:12" x14ac:dyDescent="0.2">
      <c r="A96" s="105" t="s">
        <v>84</v>
      </c>
      <c r="B96" s="105"/>
      <c r="C96" s="105"/>
      <c r="D96" s="105"/>
      <c r="E96" s="105"/>
      <c r="F96" s="105"/>
      <c r="G96" s="105"/>
      <c r="H96" s="105"/>
      <c r="I96" s="105"/>
      <c r="J96" s="65"/>
      <c r="K96" s="28"/>
      <c r="L96" s="28"/>
    </row>
    <row r="97" spans="1:12" x14ac:dyDescent="0.2">
      <c r="A97" s="105"/>
      <c r="B97" s="105"/>
      <c r="C97" s="105"/>
      <c r="D97" s="105"/>
      <c r="E97" s="105"/>
      <c r="F97" s="105"/>
      <c r="G97" s="105"/>
      <c r="H97" s="105"/>
      <c r="I97" s="105"/>
      <c r="J97" s="65"/>
      <c r="K97" s="28"/>
      <c r="L97" s="28"/>
    </row>
    <row r="98" spans="1:12" x14ac:dyDescent="0.2">
      <c r="A98" s="105" t="s">
        <v>85</v>
      </c>
      <c r="B98" s="105"/>
      <c r="C98" s="105"/>
      <c r="D98" s="105"/>
      <c r="E98" s="105"/>
      <c r="F98" s="105"/>
      <c r="G98" s="105"/>
      <c r="H98" s="105"/>
      <c r="I98" s="105"/>
      <c r="J98" s="28"/>
      <c r="K98" s="28"/>
      <c r="L98" s="28"/>
    </row>
    <row r="99" spans="1:12" x14ac:dyDescent="0.2">
      <c r="A99" s="105"/>
      <c r="B99" s="105"/>
      <c r="C99" s="105"/>
      <c r="D99" s="105"/>
      <c r="E99" s="105"/>
      <c r="F99" s="105"/>
      <c r="G99" s="105"/>
      <c r="H99" s="105"/>
      <c r="I99" s="105"/>
      <c r="J99" s="28"/>
      <c r="K99" s="28"/>
      <c r="L99" s="28"/>
    </row>
    <row r="100" spans="1:12" x14ac:dyDescent="0.2">
      <c r="A100" s="105" t="s">
        <v>103</v>
      </c>
      <c r="B100" s="105"/>
      <c r="C100" s="105"/>
      <c r="D100" s="105"/>
      <c r="E100" s="105"/>
      <c r="F100" s="105"/>
      <c r="G100" s="105"/>
      <c r="H100" s="105"/>
      <c r="I100" s="105"/>
      <c r="J100" s="28"/>
      <c r="K100" s="28"/>
      <c r="L100" s="28"/>
    </row>
    <row r="101" spans="1:12" x14ac:dyDescent="0.2">
      <c r="A101" s="105"/>
      <c r="B101" s="105"/>
      <c r="C101" s="105"/>
      <c r="D101" s="105"/>
      <c r="E101" s="105"/>
      <c r="F101" s="105"/>
      <c r="G101" s="105"/>
      <c r="H101" s="105"/>
      <c r="I101" s="105"/>
      <c r="J101" s="28"/>
      <c r="K101" s="28"/>
      <c r="L101" s="28"/>
    </row>
    <row r="102" spans="1:12" x14ac:dyDescent="0.2">
      <c r="A102" s="105" t="s">
        <v>104</v>
      </c>
      <c r="B102" s="105"/>
      <c r="C102" s="105"/>
      <c r="D102" s="105"/>
      <c r="E102" s="105"/>
      <c r="F102" s="105"/>
      <c r="G102" s="105"/>
      <c r="H102" s="105"/>
      <c r="I102" s="105"/>
      <c r="J102" s="28"/>
      <c r="K102" s="28"/>
      <c r="L102" s="28"/>
    </row>
    <row r="103" spans="1:12" x14ac:dyDescent="0.2">
      <c r="A103" s="105"/>
      <c r="B103" s="105"/>
      <c r="C103" s="105"/>
      <c r="D103" s="105"/>
      <c r="E103" s="105"/>
      <c r="F103" s="105"/>
      <c r="G103" s="105"/>
      <c r="H103" s="105"/>
      <c r="I103" s="105"/>
      <c r="J103" s="28"/>
      <c r="K103" s="28"/>
      <c r="L103" s="28"/>
    </row>
    <row r="104" spans="1:12" x14ac:dyDescent="0.2">
      <c r="A104" s="28" t="s">
        <v>105</v>
      </c>
      <c r="B104" s="28"/>
      <c r="C104" s="60"/>
      <c r="D104" s="60"/>
      <c r="E104" s="61"/>
      <c r="F104" s="61"/>
      <c r="G104" s="62"/>
      <c r="H104" s="28"/>
      <c r="I104" s="28"/>
      <c r="J104" s="28"/>
      <c r="K104" s="28"/>
      <c r="L104" s="28"/>
    </row>
    <row r="105" spans="1:12" x14ac:dyDescent="0.2">
      <c r="A105" s="28" t="s">
        <v>106</v>
      </c>
      <c r="B105" s="28"/>
      <c r="C105" s="60"/>
      <c r="D105" s="60"/>
      <c r="E105" s="61"/>
      <c r="F105" s="61"/>
      <c r="G105" s="62"/>
      <c r="H105" s="62"/>
      <c r="I105" s="28"/>
      <c r="J105" s="28"/>
      <c r="K105" s="28"/>
      <c r="L105" s="28"/>
    </row>
    <row r="106" spans="1:12" x14ac:dyDescent="0.2">
      <c r="A106" s="28" t="s">
        <v>107</v>
      </c>
      <c r="B106" s="28"/>
      <c r="C106" s="60"/>
      <c r="D106" s="60"/>
      <c r="E106" s="61"/>
      <c r="F106" s="61"/>
      <c r="G106" s="62"/>
      <c r="H106" s="62"/>
      <c r="I106" s="28"/>
      <c r="J106" s="28"/>
      <c r="K106" s="28"/>
      <c r="L106" s="28"/>
    </row>
    <row r="107" spans="1:12" x14ac:dyDescent="0.2">
      <c r="A107" s="28"/>
      <c r="B107" s="28"/>
      <c r="C107" s="60"/>
      <c r="D107" s="60"/>
      <c r="E107" s="61"/>
      <c r="F107" s="61"/>
      <c r="G107" s="62"/>
      <c r="H107" s="62"/>
      <c r="I107" s="28"/>
      <c r="J107" s="28"/>
      <c r="K107" s="28"/>
      <c r="L107" s="28"/>
    </row>
    <row r="108" spans="1:12" x14ac:dyDescent="0.2">
      <c r="A108" s="66" t="s">
        <v>108</v>
      </c>
      <c r="B108" s="67"/>
      <c r="C108" s="67"/>
      <c r="D108" s="67"/>
      <c r="E108" s="67"/>
      <c r="F108" s="67"/>
      <c r="G108" s="68"/>
      <c r="H108" s="67"/>
    </row>
    <row r="109" spans="1:12" x14ac:dyDescent="0.2">
      <c r="A109" s="67"/>
      <c r="B109" s="67"/>
      <c r="C109" s="67"/>
      <c r="D109" s="67"/>
      <c r="E109" s="67"/>
      <c r="F109" s="67"/>
      <c r="G109" s="68"/>
      <c r="H109" s="67"/>
    </row>
    <row r="110" spans="1:12" ht="51" x14ac:dyDescent="0.2">
      <c r="A110" s="69" t="s">
        <v>109</v>
      </c>
      <c r="B110" s="69" t="s">
        <v>17</v>
      </c>
      <c r="C110" s="69" t="s">
        <v>110</v>
      </c>
      <c r="D110" s="69" t="s">
        <v>111</v>
      </c>
      <c r="E110" s="69" t="s">
        <v>112</v>
      </c>
      <c r="F110" s="69" t="s">
        <v>113</v>
      </c>
      <c r="G110" s="69" t="s">
        <v>114</v>
      </c>
      <c r="H110" s="69" t="s">
        <v>115</v>
      </c>
    </row>
    <row r="111" spans="1:12" x14ac:dyDescent="0.2">
      <c r="A111" s="70"/>
      <c r="B111" s="71"/>
      <c r="C111" s="70"/>
      <c r="D111" s="70"/>
      <c r="E111" s="72"/>
      <c r="F111" s="73"/>
      <c r="G111" s="74"/>
      <c r="H111" s="70"/>
    </row>
    <row r="112" spans="1:12" ht="114.75" x14ac:dyDescent="0.2">
      <c r="A112" s="70">
        <v>893</v>
      </c>
      <c r="B112" s="71" t="s">
        <v>116</v>
      </c>
      <c r="C112" s="70" t="s">
        <v>117</v>
      </c>
      <c r="D112" s="70" t="s">
        <v>118</v>
      </c>
      <c r="E112" s="72">
        <v>40087</v>
      </c>
      <c r="F112" s="73" t="s">
        <v>119</v>
      </c>
      <c r="G112" s="72">
        <v>40246</v>
      </c>
      <c r="H112" s="70" t="s">
        <v>117</v>
      </c>
    </row>
    <row r="113" spans="1:8" x14ac:dyDescent="0.2">
      <c r="A113" s="67"/>
      <c r="B113" s="67"/>
      <c r="C113" s="67"/>
      <c r="D113" s="67"/>
      <c r="E113" s="67"/>
      <c r="F113" s="67"/>
      <c r="G113" s="68"/>
      <c r="H113" s="67"/>
    </row>
    <row r="114" spans="1:8" x14ac:dyDescent="0.2">
      <c r="A114" s="67"/>
      <c r="B114" s="67"/>
      <c r="C114" s="67"/>
      <c r="D114" s="67"/>
      <c r="E114" s="67"/>
      <c r="F114" s="67"/>
      <c r="G114" s="68"/>
      <c r="H114" s="67"/>
    </row>
  </sheetData>
  <mergeCells count="14">
    <mergeCell ref="A88:J88"/>
    <mergeCell ref="A80:I80"/>
    <mergeCell ref="A81:I82"/>
    <mergeCell ref="A83:I84"/>
    <mergeCell ref="A85:I85"/>
    <mergeCell ref="A86:I87"/>
    <mergeCell ref="A100:I101"/>
    <mergeCell ref="A102:I103"/>
    <mergeCell ref="A89:I90"/>
    <mergeCell ref="A91:I92"/>
    <mergeCell ref="A93:I94"/>
    <mergeCell ref="A95:J95"/>
    <mergeCell ref="A96:I97"/>
    <mergeCell ref="A98:I9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1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1.5703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130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102</v>
      </c>
      <c r="B6" s="2">
        <v>382770</v>
      </c>
      <c r="C6" s="13">
        <v>248801</v>
      </c>
      <c r="D6" s="14"/>
    </row>
    <row r="7" spans="1:4" x14ac:dyDescent="0.2">
      <c r="A7" s="12" t="s">
        <v>121</v>
      </c>
      <c r="B7" s="2">
        <v>1130429</v>
      </c>
      <c r="C7" s="13">
        <v>911126</v>
      </c>
      <c r="D7" s="14"/>
    </row>
    <row r="8" spans="1:4" x14ac:dyDescent="0.2">
      <c r="A8" s="12" t="s">
        <v>96</v>
      </c>
      <c r="B8" s="2">
        <v>318386080</v>
      </c>
      <c r="C8" s="13">
        <v>186202800</v>
      </c>
      <c r="D8" s="14"/>
    </row>
    <row r="9" spans="1:4" x14ac:dyDescent="0.2">
      <c r="A9" s="12" t="s">
        <v>131</v>
      </c>
      <c r="B9" s="2">
        <v>124994343</v>
      </c>
      <c r="C9" s="13">
        <v>130241606</v>
      </c>
      <c r="D9" s="14"/>
    </row>
    <row r="10" spans="1:4" x14ac:dyDescent="0.2">
      <c r="A10" s="12" t="s">
        <v>122</v>
      </c>
      <c r="B10" s="2">
        <v>24977</v>
      </c>
      <c r="C10" s="13">
        <v>525</v>
      </c>
      <c r="D10" s="14"/>
    </row>
    <row r="11" spans="1:4" x14ac:dyDescent="0.2">
      <c r="A11" s="12" t="s">
        <v>7</v>
      </c>
      <c r="B11" s="2">
        <v>1572693</v>
      </c>
      <c r="C11" s="13">
        <v>629014</v>
      </c>
      <c r="D11" s="14"/>
    </row>
    <row r="12" spans="1:4" x14ac:dyDescent="0.2">
      <c r="A12" s="12" t="s">
        <v>5</v>
      </c>
      <c r="B12" s="2">
        <v>1875275</v>
      </c>
      <c r="C12" s="13">
        <v>2603946</v>
      </c>
      <c r="D12" s="14"/>
    </row>
    <row r="13" spans="1:4" x14ac:dyDescent="0.2">
      <c r="A13" s="12" t="s">
        <v>10</v>
      </c>
      <c r="B13" s="2">
        <v>20000000</v>
      </c>
      <c r="C13" s="13">
        <v>35200</v>
      </c>
      <c r="D13" s="14"/>
    </row>
    <row r="14" spans="1:4" x14ac:dyDescent="0.2">
      <c r="A14" s="12" t="s">
        <v>8</v>
      </c>
      <c r="B14" s="2">
        <v>28</v>
      </c>
      <c r="C14" s="13">
        <v>42000</v>
      </c>
      <c r="D14" s="14"/>
    </row>
    <row r="15" spans="1:4" ht="13.5" thickBot="1" x14ac:dyDescent="0.25">
      <c r="A15" s="15"/>
      <c r="B15" s="16"/>
      <c r="C15" s="17"/>
      <c r="D15" s="14"/>
    </row>
    <row r="16" spans="1:4" ht="13.5" thickBot="1" x14ac:dyDescent="0.25">
      <c r="A16" s="18"/>
      <c r="B16" s="19"/>
      <c r="C16" s="20">
        <f>SUM(C6:C14)</f>
        <v>320915018</v>
      </c>
    </row>
    <row r="18" spans="1:256" x14ac:dyDescent="0.2">
      <c r="A18" s="21" t="s">
        <v>13</v>
      </c>
      <c r="E18" s="2"/>
    </row>
    <row r="19" spans="1:256" x14ac:dyDescent="0.2">
      <c r="A19" s="22" t="s">
        <v>14</v>
      </c>
    </row>
    <row r="21" spans="1:256" x14ac:dyDescent="0.2">
      <c r="A21" s="24" t="s">
        <v>15</v>
      </c>
      <c r="B21" s="24"/>
      <c r="C21" s="25"/>
      <c r="D21" s="25"/>
      <c r="E21" s="26"/>
      <c r="F21" s="26"/>
      <c r="G21" s="27"/>
      <c r="H21" s="27"/>
      <c r="I21" s="28"/>
      <c r="J21" s="28"/>
      <c r="K21" s="28"/>
      <c r="L21" s="28"/>
      <c r="M21" s="28"/>
      <c r="N21" s="28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</row>
    <row r="22" spans="1:256" x14ac:dyDescent="0.2">
      <c r="A22" s="29" t="s">
        <v>16</v>
      </c>
      <c r="B22" s="29"/>
      <c r="C22" s="30"/>
      <c r="D22" s="30"/>
      <c r="E22" s="31"/>
      <c r="F22" s="31"/>
      <c r="G22" s="32"/>
      <c r="H22" s="32"/>
      <c r="I22" s="29"/>
      <c r="J22" s="29"/>
      <c r="K22" s="29"/>
      <c r="L22" s="29"/>
      <c r="M22" s="29"/>
      <c r="N22" s="29"/>
    </row>
    <row r="23" spans="1:256" x14ac:dyDescent="0.2">
      <c r="A23" s="33"/>
      <c r="B23" s="33"/>
      <c r="C23" s="34" t="s">
        <v>17</v>
      </c>
      <c r="D23" s="35" t="s">
        <v>17</v>
      </c>
      <c r="E23" s="36" t="s">
        <v>18</v>
      </c>
      <c r="F23" s="36" t="s">
        <v>19</v>
      </c>
      <c r="G23" s="37" t="s">
        <v>20</v>
      </c>
      <c r="H23" s="37" t="s">
        <v>21</v>
      </c>
      <c r="I23" s="38"/>
      <c r="J23" s="38"/>
      <c r="K23" s="38"/>
      <c r="L23" s="38"/>
      <c r="M23" s="38"/>
      <c r="N23" s="38"/>
    </row>
    <row r="24" spans="1:256" x14ac:dyDescent="0.2">
      <c r="A24" s="39" t="s">
        <v>2</v>
      </c>
      <c r="B24" s="39" t="s">
        <v>22</v>
      </c>
      <c r="C24" s="40" t="s">
        <v>23</v>
      </c>
      <c r="D24" s="41" t="s">
        <v>24</v>
      </c>
      <c r="E24" s="42" t="s">
        <v>25</v>
      </c>
      <c r="F24" s="43" t="s">
        <v>26</v>
      </c>
      <c r="G24" s="44" t="s">
        <v>27</v>
      </c>
      <c r="H24" s="44" t="s">
        <v>132</v>
      </c>
      <c r="I24" s="38"/>
      <c r="J24" s="38"/>
      <c r="K24" s="38"/>
      <c r="L24" s="38"/>
      <c r="M24" s="38"/>
      <c r="N24" s="38"/>
    </row>
    <row r="25" spans="1:256" x14ac:dyDescent="0.2">
      <c r="A25" s="45"/>
      <c r="B25" s="28"/>
      <c r="C25" s="46"/>
      <c r="D25" s="46"/>
      <c r="E25" s="47"/>
      <c r="F25" s="47"/>
      <c r="G25" s="48"/>
      <c r="H25" s="48"/>
      <c r="I25" s="28"/>
      <c r="J25" s="28"/>
      <c r="K25" s="28"/>
      <c r="L25" s="28"/>
      <c r="M25" s="28"/>
      <c r="N25" s="28"/>
    </row>
    <row r="26" spans="1:256" x14ac:dyDescent="0.2">
      <c r="A26" s="49" t="s">
        <v>29</v>
      </c>
      <c r="B26" s="23">
        <v>751</v>
      </c>
      <c r="C26" s="50">
        <v>38552</v>
      </c>
      <c r="D26" s="50">
        <v>39564</v>
      </c>
      <c r="E26" s="51">
        <v>2994008421</v>
      </c>
      <c r="F26" s="51">
        <v>16698803</v>
      </c>
      <c r="G26" s="52">
        <v>0.68969266839066246</v>
      </c>
      <c r="H26" s="51">
        <v>11517042</v>
      </c>
      <c r="I26" s="23"/>
      <c r="J26" s="23"/>
      <c r="K26" s="23"/>
      <c r="L26" s="23"/>
      <c r="M26" s="23"/>
      <c r="N26" s="23"/>
    </row>
    <row r="27" spans="1:256" x14ac:dyDescent="0.2">
      <c r="A27" s="49" t="s">
        <v>30</v>
      </c>
      <c r="B27" s="23">
        <v>755</v>
      </c>
      <c r="C27" s="50">
        <v>38621</v>
      </c>
      <c r="D27" s="76">
        <v>40366</v>
      </c>
      <c r="E27" s="51">
        <v>451060974</v>
      </c>
      <c r="F27" s="51">
        <v>72751770</v>
      </c>
      <c r="G27" s="52">
        <v>0</v>
      </c>
      <c r="H27" s="51">
        <v>0</v>
      </c>
      <c r="I27" s="23"/>
      <c r="J27" s="23"/>
      <c r="K27" s="23"/>
      <c r="L27" s="23"/>
      <c r="M27" s="23"/>
      <c r="N27" s="23"/>
    </row>
    <row r="28" spans="1:256" x14ac:dyDescent="0.2">
      <c r="A28" s="77" t="s">
        <v>31</v>
      </c>
      <c r="B28" s="78">
        <v>756</v>
      </c>
      <c r="C28" s="79">
        <v>38621</v>
      </c>
      <c r="D28" s="79">
        <v>39636</v>
      </c>
      <c r="E28" s="80">
        <v>4059548766</v>
      </c>
      <c r="F28" s="80">
        <v>654765930</v>
      </c>
      <c r="G28" s="52">
        <v>6.9869640285040488E-2</v>
      </c>
      <c r="H28" s="51">
        <v>45748260</v>
      </c>
      <c r="I28" s="78"/>
      <c r="J28" s="78"/>
      <c r="K28" s="78"/>
      <c r="L28" s="78"/>
      <c r="M28" s="78"/>
      <c r="N28" s="78"/>
    </row>
    <row r="29" spans="1:256" x14ac:dyDescent="0.2">
      <c r="A29" s="49" t="s">
        <v>32</v>
      </c>
      <c r="B29" s="23">
        <v>771</v>
      </c>
      <c r="C29" s="50">
        <v>38847</v>
      </c>
      <c r="D29" s="50">
        <v>40412</v>
      </c>
      <c r="E29" s="51">
        <v>420659801</v>
      </c>
      <c r="F29" s="51">
        <v>5000000</v>
      </c>
      <c r="G29" s="52">
        <v>0.126</v>
      </c>
      <c r="H29" s="51">
        <v>630000</v>
      </c>
      <c r="I29" s="23"/>
      <c r="J29" s="23"/>
      <c r="K29" s="23"/>
      <c r="L29" s="23"/>
      <c r="M29" s="23"/>
      <c r="N29" s="23"/>
    </row>
    <row r="30" spans="1:256" x14ac:dyDescent="0.2">
      <c r="A30" s="53" t="s">
        <v>33</v>
      </c>
      <c r="B30" s="23">
        <v>791</v>
      </c>
      <c r="C30" s="50">
        <v>39037</v>
      </c>
      <c r="D30" s="50">
        <v>39734</v>
      </c>
      <c r="E30" s="51">
        <v>46000000000</v>
      </c>
      <c r="F30" s="51">
        <v>155000000</v>
      </c>
      <c r="G30" s="52">
        <v>0.96711002580645167</v>
      </c>
      <c r="H30" s="51">
        <v>149902054</v>
      </c>
      <c r="I30" s="23"/>
      <c r="J30" s="23"/>
      <c r="K30" s="23"/>
      <c r="L30" s="23"/>
      <c r="M30" s="23"/>
      <c r="N30" s="23"/>
    </row>
    <row r="31" spans="1:256" x14ac:dyDescent="0.2">
      <c r="A31" s="53" t="s">
        <v>34</v>
      </c>
      <c r="B31" s="23">
        <v>794</v>
      </c>
      <c r="C31" s="50">
        <v>39149</v>
      </c>
      <c r="D31" s="50">
        <v>40133</v>
      </c>
      <c r="E31" s="51">
        <v>33000000000</v>
      </c>
      <c r="F31" s="51">
        <v>15876681</v>
      </c>
      <c r="G31" s="52">
        <v>0.87929171090607661</v>
      </c>
      <c r="H31" s="51">
        <v>13960234</v>
      </c>
      <c r="I31" s="23"/>
      <c r="J31" s="23"/>
      <c r="K31" s="23"/>
      <c r="L31" s="23"/>
      <c r="M31" s="23"/>
      <c r="N31" s="23"/>
    </row>
    <row r="32" spans="1:256" x14ac:dyDescent="0.2">
      <c r="A32" s="53" t="s">
        <v>35</v>
      </c>
      <c r="B32" s="23">
        <v>798</v>
      </c>
      <c r="C32" s="50">
        <v>39202</v>
      </c>
      <c r="D32" s="50">
        <v>40273</v>
      </c>
      <c r="E32" s="51" t="s">
        <v>36</v>
      </c>
      <c r="F32" s="51">
        <v>22090910</v>
      </c>
      <c r="G32" s="52">
        <v>0.9</v>
      </c>
      <c r="H32" s="51">
        <v>19881819</v>
      </c>
      <c r="I32" s="23"/>
      <c r="J32" s="23"/>
      <c r="K32" s="23"/>
      <c r="L32" s="23"/>
      <c r="M32" s="23"/>
      <c r="N32" s="23"/>
    </row>
    <row r="33" spans="1:14" x14ac:dyDescent="0.2">
      <c r="A33" s="53" t="s">
        <v>37</v>
      </c>
      <c r="B33" s="23">
        <v>799</v>
      </c>
      <c r="C33" s="50">
        <v>39209</v>
      </c>
      <c r="D33" s="50">
        <v>40284</v>
      </c>
      <c r="E33" s="51">
        <v>8525398211</v>
      </c>
      <c r="F33" s="51">
        <v>35046445</v>
      </c>
      <c r="G33" s="52">
        <v>0.99609312727724597</v>
      </c>
      <c r="H33" s="51">
        <v>34909523</v>
      </c>
      <c r="I33" s="23"/>
      <c r="J33" s="23"/>
      <c r="K33" s="23"/>
      <c r="L33" s="23"/>
      <c r="M33" s="23"/>
      <c r="N33" s="23"/>
    </row>
    <row r="34" spans="1:14" x14ac:dyDescent="0.2">
      <c r="A34" s="53" t="s">
        <v>38</v>
      </c>
      <c r="B34" s="23">
        <v>805</v>
      </c>
      <c r="C34" s="50">
        <v>39268</v>
      </c>
      <c r="D34" s="50">
        <v>40295</v>
      </c>
      <c r="E34" s="51">
        <v>55000000000</v>
      </c>
      <c r="F34" s="51">
        <v>67259921</v>
      </c>
      <c r="G34" s="52">
        <v>0.96398709715998621</v>
      </c>
      <c r="H34" s="51">
        <v>64837696</v>
      </c>
      <c r="I34" s="23"/>
      <c r="J34" s="23"/>
      <c r="K34" s="23"/>
      <c r="L34" s="23"/>
      <c r="M34" s="23"/>
      <c r="N34" s="23"/>
    </row>
    <row r="35" spans="1:14" x14ac:dyDescent="0.2">
      <c r="A35" s="53" t="s">
        <v>39</v>
      </c>
      <c r="B35" s="23">
        <v>807</v>
      </c>
      <c r="C35" s="50">
        <v>39286</v>
      </c>
      <c r="D35" s="50">
        <v>40292</v>
      </c>
      <c r="E35" s="51">
        <v>3852946392</v>
      </c>
      <c r="F35" s="51">
        <v>20236133</v>
      </c>
      <c r="G35" s="52">
        <v>5.0120989024928821E-2</v>
      </c>
      <c r="H35" s="51">
        <v>1014255</v>
      </c>
      <c r="I35" s="23"/>
      <c r="J35" s="23"/>
      <c r="K35" s="23"/>
      <c r="L35" s="23"/>
      <c r="M35" s="23"/>
      <c r="N35" s="23"/>
    </row>
    <row r="36" spans="1:14" x14ac:dyDescent="0.2">
      <c r="A36" s="53" t="s">
        <v>40</v>
      </c>
      <c r="B36" s="23">
        <v>820</v>
      </c>
      <c r="C36" s="50">
        <v>39412</v>
      </c>
      <c r="D36" s="50">
        <v>40454</v>
      </c>
      <c r="E36" s="51">
        <v>30457800000</v>
      </c>
      <c r="F36" s="51">
        <v>423025000</v>
      </c>
      <c r="G36" s="52">
        <v>0.55551595532178955</v>
      </c>
      <c r="H36" s="51">
        <v>234997137</v>
      </c>
      <c r="I36" s="23"/>
      <c r="J36" s="23"/>
      <c r="K36" s="23"/>
      <c r="L36" s="23"/>
      <c r="M36" s="23"/>
      <c r="N36" s="23"/>
    </row>
    <row r="37" spans="1:14" x14ac:dyDescent="0.2">
      <c r="A37" s="53" t="s">
        <v>41</v>
      </c>
      <c r="B37" s="23">
        <v>823</v>
      </c>
      <c r="C37" s="50">
        <v>39414</v>
      </c>
      <c r="D37" s="50">
        <v>40461</v>
      </c>
      <c r="E37" s="51">
        <v>37046206186</v>
      </c>
      <c r="F37" s="51">
        <v>400000000</v>
      </c>
      <c r="G37" s="52">
        <v>0.34013074500000001</v>
      </c>
      <c r="H37" s="51">
        <v>136052298</v>
      </c>
      <c r="I37" s="23"/>
      <c r="J37" s="23"/>
      <c r="K37" s="23"/>
      <c r="L37" s="23"/>
      <c r="M37" s="23"/>
      <c r="N37" s="23"/>
    </row>
    <row r="38" spans="1:14" x14ac:dyDescent="0.2">
      <c r="A38" s="53" t="s">
        <v>42</v>
      </c>
      <c r="B38" s="23">
        <v>830</v>
      </c>
      <c r="C38" s="50">
        <v>39540</v>
      </c>
      <c r="D38" s="50">
        <v>40595</v>
      </c>
      <c r="E38" s="51">
        <v>320465231940</v>
      </c>
      <c r="F38" s="51">
        <v>2289037371</v>
      </c>
      <c r="G38" s="52">
        <v>0.98022318483152449</v>
      </c>
      <c r="H38" s="51">
        <v>2243767502</v>
      </c>
      <c r="I38" s="23"/>
      <c r="J38" s="23"/>
      <c r="K38" s="23"/>
      <c r="L38" s="23"/>
      <c r="M38" s="23"/>
      <c r="N38" s="23"/>
    </row>
    <row r="39" spans="1:14" x14ac:dyDescent="0.2">
      <c r="A39" s="53" t="s">
        <v>43</v>
      </c>
      <c r="B39" s="23">
        <v>831</v>
      </c>
      <c r="C39" s="50">
        <v>39577</v>
      </c>
      <c r="D39" s="50">
        <v>40606</v>
      </c>
      <c r="E39" s="51">
        <v>165420500000</v>
      </c>
      <c r="F39" s="51">
        <v>896053843</v>
      </c>
      <c r="G39" s="52">
        <v>0.83113393890103549</v>
      </c>
      <c r="H39" s="51">
        <v>744740760</v>
      </c>
      <c r="I39" s="23"/>
      <c r="J39" s="23"/>
      <c r="K39" s="23"/>
      <c r="L39" s="23"/>
      <c r="M39" s="23"/>
      <c r="N39" s="23"/>
    </row>
    <row r="40" spans="1:14" x14ac:dyDescent="0.2">
      <c r="A40" s="53" t="s">
        <v>133</v>
      </c>
      <c r="B40" s="23">
        <v>838</v>
      </c>
      <c r="C40" s="50">
        <v>39654</v>
      </c>
      <c r="D40" s="50">
        <v>40661</v>
      </c>
      <c r="E40" s="51">
        <v>7539400000</v>
      </c>
      <c r="F40" s="51">
        <v>3725000</v>
      </c>
      <c r="G40" s="52">
        <v>0.86187731543624158</v>
      </c>
      <c r="H40" s="51">
        <v>3210493</v>
      </c>
      <c r="I40" s="23"/>
      <c r="J40" s="23"/>
      <c r="K40" s="23"/>
      <c r="L40" s="23"/>
      <c r="M40" s="23"/>
      <c r="N40" s="23"/>
    </row>
    <row r="41" spans="1:14" x14ac:dyDescent="0.2">
      <c r="A41" s="53" t="s">
        <v>134</v>
      </c>
      <c r="B41" s="23">
        <v>839</v>
      </c>
      <c r="C41" s="50">
        <v>39654</v>
      </c>
      <c r="D41" s="50">
        <v>40661</v>
      </c>
      <c r="E41" s="51">
        <v>8140167360</v>
      </c>
      <c r="F41" s="51">
        <v>4537440</v>
      </c>
      <c r="G41" s="52">
        <v>0.99993652808632183</v>
      </c>
      <c r="H41" s="51">
        <v>4537152</v>
      </c>
      <c r="I41" s="23"/>
      <c r="J41" s="23"/>
      <c r="K41" s="23"/>
      <c r="L41" s="23"/>
      <c r="M41" s="23"/>
      <c r="N41" s="23"/>
    </row>
    <row r="42" spans="1:14" x14ac:dyDescent="0.2">
      <c r="A42" s="53" t="s">
        <v>135</v>
      </c>
      <c r="B42" s="23">
        <v>842</v>
      </c>
      <c r="C42" s="50">
        <v>39665</v>
      </c>
      <c r="D42" s="50">
        <v>40658</v>
      </c>
      <c r="E42" s="51">
        <v>32955200000</v>
      </c>
      <c r="F42" s="51">
        <v>40000000</v>
      </c>
      <c r="G42" s="52">
        <v>2.2049750000000001E-3</v>
      </c>
      <c r="H42" s="51">
        <v>88199</v>
      </c>
      <c r="I42" s="23"/>
      <c r="J42" s="23"/>
      <c r="K42" s="23"/>
      <c r="L42" s="23"/>
      <c r="M42" s="23"/>
      <c r="N42" s="23"/>
    </row>
    <row r="43" spans="1:14" x14ac:dyDescent="0.2">
      <c r="A43" s="53" t="s">
        <v>48</v>
      </c>
      <c r="B43" s="23">
        <v>843</v>
      </c>
      <c r="C43" s="50">
        <v>39689</v>
      </c>
      <c r="D43" s="50">
        <v>40643</v>
      </c>
      <c r="E43" s="51">
        <v>9000000000</v>
      </c>
      <c r="F43" s="51">
        <v>300000</v>
      </c>
      <c r="G43" s="52">
        <v>0.21016000000000001</v>
      </c>
      <c r="H43" s="51">
        <v>63048</v>
      </c>
      <c r="I43" s="23"/>
      <c r="J43" s="23"/>
      <c r="K43" s="23"/>
      <c r="L43" s="23"/>
      <c r="M43" s="23"/>
      <c r="N43" s="23"/>
    </row>
    <row r="44" spans="1:14" x14ac:dyDescent="0.2">
      <c r="A44" s="53" t="s">
        <v>8</v>
      </c>
      <c r="B44" s="23">
        <v>845</v>
      </c>
      <c r="C44" s="50">
        <v>39696</v>
      </c>
      <c r="D44" s="50">
        <v>40706</v>
      </c>
      <c r="E44" s="51">
        <v>1644000000</v>
      </c>
      <c r="F44" s="51">
        <v>1096</v>
      </c>
      <c r="G44" s="52">
        <v>0.65693430656934304</v>
      </c>
      <c r="H44" s="51">
        <v>720</v>
      </c>
      <c r="I44" s="23"/>
      <c r="J44" s="23"/>
      <c r="K44" s="23"/>
      <c r="L44" s="23"/>
      <c r="M44" s="23"/>
      <c r="N44" s="23"/>
    </row>
    <row r="45" spans="1:14" x14ac:dyDescent="0.2">
      <c r="A45" s="53" t="s">
        <v>136</v>
      </c>
      <c r="B45" s="23">
        <v>850</v>
      </c>
      <c r="C45" s="50">
        <v>39734</v>
      </c>
      <c r="D45" s="50">
        <v>40780</v>
      </c>
      <c r="E45" s="51">
        <v>7350000000</v>
      </c>
      <c r="F45" s="51">
        <v>1</v>
      </c>
      <c r="G45" s="52">
        <v>1</v>
      </c>
      <c r="H45" s="51">
        <v>1</v>
      </c>
      <c r="I45" s="23"/>
      <c r="J45" s="23"/>
      <c r="K45" s="23"/>
      <c r="L45" s="23"/>
      <c r="M45" s="23"/>
      <c r="N45" s="23"/>
    </row>
    <row r="46" spans="1:14" x14ac:dyDescent="0.2">
      <c r="A46" s="53" t="s">
        <v>137</v>
      </c>
      <c r="B46" s="23"/>
      <c r="C46" s="50"/>
      <c r="D46" s="50"/>
      <c r="E46" s="51"/>
      <c r="F46" s="51">
        <v>20999999</v>
      </c>
      <c r="G46" s="52">
        <v>0.95238099773242846</v>
      </c>
      <c r="H46" s="51">
        <v>20000000</v>
      </c>
      <c r="I46" s="23"/>
      <c r="J46" s="23"/>
      <c r="K46" s="23"/>
      <c r="L46" s="23"/>
      <c r="M46" s="23"/>
      <c r="N46" s="23"/>
    </row>
    <row r="47" spans="1:14" x14ac:dyDescent="0.2">
      <c r="A47" s="53" t="s">
        <v>51</v>
      </c>
      <c r="B47" s="23">
        <v>854</v>
      </c>
      <c r="C47" s="50">
        <v>39757</v>
      </c>
      <c r="D47" s="50">
        <v>40746</v>
      </c>
      <c r="E47" s="51">
        <v>420000000</v>
      </c>
      <c r="F47" s="51">
        <v>5017</v>
      </c>
      <c r="G47" s="52">
        <v>0</v>
      </c>
      <c r="H47" s="51">
        <v>0</v>
      </c>
      <c r="I47" s="23"/>
      <c r="J47" s="23"/>
      <c r="K47" s="23"/>
      <c r="L47" s="23"/>
      <c r="M47" s="23"/>
      <c r="N47" s="23"/>
    </row>
    <row r="48" spans="1:14" x14ac:dyDescent="0.2">
      <c r="A48" s="53" t="s">
        <v>52</v>
      </c>
      <c r="B48" s="23"/>
      <c r="C48" s="50"/>
      <c r="D48" s="50"/>
      <c r="E48" s="51"/>
      <c r="F48" s="51">
        <v>1637</v>
      </c>
      <c r="G48" s="52">
        <v>0</v>
      </c>
      <c r="H48" s="51">
        <v>0</v>
      </c>
      <c r="I48" s="23"/>
      <c r="J48" s="23"/>
      <c r="K48" s="23"/>
      <c r="L48" s="23"/>
      <c r="M48" s="23"/>
      <c r="N48" s="23"/>
    </row>
    <row r="49" spans="1:14" x14ac:dyDescent="0.2">
      <c r="A49" s="53" t="s">
        <v>53</v>
      </c>
      <c r="B49" s="23"/>
      <c r="C49" s="50"/>
      <c r="D49" s="54"/>
      <c r="E49" s="51"/>
      <c r="F49" s="51">
        <v>346</v>
      </c>
      <c r="G49" s="52">
        <v>0</v>
      </c>
      <c r="H49" s="51">
        <v>0</v>
      </c>
      <c r="I49" s="23"/>
      <c r="J49" s="23"/>
      <c r="K49" s="23"/>
      <c r="L49" s="23"/>
      <c r="M49" s="23"/>
      <c r="N49" s="23"/>
    </row>
    <row r="50" spans="1:14" x14ac:dyDescent="0.2">
      <c r="A50" s="53" t="s">
        <v>54</v>
      </c>
      <c r="B50" s="23">
        <v>855</v>
      </c>
      <c r="C50" s="50">
        <v>39772</v>
      </c>
      <c r="D50" s="50">
        <v>40846</v>
      </c>
      <c r="E50" s="51">
        <v>144052468280</v>
      </c>
      <c r="F50" s="51">
        <v>150000000</v>
      </c>
      <c r="G50" s="52">
        <v>0.99979467333333338</v>
      </c>
      <c r="H50" s="51">
        <v>149969201</v>
      </c>
      <c r="I50" s="23"/>
      <c r="J50" s="23"/>
      <c r="K50" s="23"/>
      <c r="L50" s="23"/>
      <c r="M50" s="23"/>
      <c r="N50" s="23"/>
    </row>
    <row r="51" spans="1:14" x14ac:dyDescent="0.2">
      <c r="A51" s="53" t="s">
        <v>138</v>
      </c>
      <c r="B51" s="23">
        <v>856</v>
      </c>
      <c r="C51" s="50">
        <v>39778</v>
      </c>
      <c r="D51" s="50">
        <v>40798</v>
      </c>
      <c r="E51" s="51" t="s">
        <v>56</v>
      </c>
      <c r="F51" s="51">
        <v>69200066</v>
      </c>
      <c r="G51" s="52">
        <v>0.89926934462750363</v>
      </c>
      <c r="H51" s="51">
        <v>62229498</v>
      </c>
      <c r="I51" s="23"/>
      <c r="J51" s="23"/>
      <c r="K51" s="23"/>
      <c r="L51" s="23"/>
      <c r="M51" s="23"/>
      <c r="N51" s="23"/>
    </row>
    <row r="52" spans="1:14" x14ac:dyDescent="0.2">
      <c r="A52" s="53" t="s">
        <v>57</v>
      </c>
      <c r="B52" s="23">
        <v>858</v>
      </c>
      <c r="C52" s="50">
        <v>39805</v>
      </c>
      <c r="D52" s="50">
        <v>40866</v>
      </c>
      <c r="E52" s="51">
        <v>153562500000</v>
      </c>
      <c r="F52" s="51">
        <v>945000000</v>
      </c>
      <c r="G52" s="52">
        <v>0.99272090264550261</v>
      </c>
      <c r="H52" s="51">
        <v>938121253</v>
      </c>
      <c r="I52" s="23"/>
      <c r="J52" s="23"/>
      <c r="K52" s="23"/>
      <c r="L52" s="23"/>
      <c r="M52" s="23"/>
      <c r="N52" s="23"/>
    </row>
    <row r="53" spans="1:14" x14ac:dyDescent="0.2">
      <c r="A53" s="53" t="s">
        <v>61</v>
      </c>
      <c r="B53" s="23">
        <v>869</v>
      </c>
      <c r="C53" s="50">
        <v>39905</v>
      </c>
      <c r="D53" s="50">
        <v>40895</v>
      </c>
      <c r="E53" s="51">
        <v>30000000000</v>
      </c>
      <c r="F53" s="51">
        <v>28000000</v>
      </c>
      <c r="G53" s="52">
        <v>0.77484750000000002</v>
      </c>
      <c r="H53" s="51">
        <v>21695730</v>
      </c>
      <c r="I53" s="23"/>
      <c r="J53" s="23"/>
      <c r="K53" s="23"/>
      <c r="L53" s="23"/>
      <c r="M53" s="23"/>
      <c r="N53" s="23"/>
    </row>
    <row r="54" spans="1:14" x14ac:dyDescent="0.2">
      <c r="A54" s="53" t="s">
        <v>139</v>
      </c>
      <c r="B54" s="23">
        <v>874</v>
      </c>
      <c r="C54" s="50">
        <v>40025</v>
      </c>
      <c r="D54" s="50">
        <v>41027</v>
      </c>
      <c r="E54" s="51">
        <v>4984667129</v>
      </c>
      <c r="F54" s="51">
        <v>22246633</v>
      </c>
      <c r="G54" s="52">
        <v>0.10185653712181973</v>
      </c>
      <c r="H54" s="51">
        <v>2265965</v>
      </c>
      <c r="I54" s="23"/>
      <c r="J54" s="23"/>
      <c r="K54" s="23"/>
      <c r="L54" s="23"/>
      <c r="M54" s="23"/>
      <c r="N54" s="23"/>
    </row>
    <row r="55" spans="1:14" x14ac:dyDescent="0.2">
      <c r="A55" s="53" t="s">
        <v>140</v>
      </c>
      <c r="B55" s="23">
        <v>875</v>
      </c>
      <c r="C55" s="50">
        <v>40030</v>
      </c>
      <c r="D55" s="50">
        <v>40995</v>
      </c>
      <c r="E55" s="51">
        <v>9506281564</v>
      </c>
      <c r="F55" s="51">
        <v>11794394</v>
      </c>
      <c r="G55" s="52">
        <v>0.36806808387103229</v>
      </c>
      <c r="H55" s="51">
        <v>4341140</v>
      </c>
      <c r="I55" s="23"/>
      <c r="J55" s="23"/>
      <c r="K55" s="23"/>
      <c r="L55" s="23"/>
      <c r="M55" s="23"/>
      <c r="N55" s="23"/>
    </row>
    <row r="56" spans="1:14" x14ac:dyDescent="0.2">
      <c r="A56" s="53" t="s">
        <v>9</v>
      </c>
      <c r="B56" s="23">
        <v>876</v>
      </c>
      <c r="C56" s="50">
        <v>40039</v>
      </c>
      <c r="D56" s="50">
        <v>40872</v>
      </c>
      <c r="E56" s="51">
        <v>39250000000</v>
      </c>
      <c r="F56" s="51">
        <v>56071428571</v>
      </c>
      <c r="G56" s="52">
        <v>0.87130264839137306</v>
      </c>
      <c r="H56" s="51">
        <v>48855184213</v>
      </c>
      <c r="I56" s="23"/>
      <c r="J56" s="23"/>
      <c r="K56" s="23"/>
      <c r="L56" s="23"/>
      <c r="M56" s="23"/>
      <c r="N56" s="23"/>
    </row>
    <row r="57" spans="1:14" x14ac:dyDescent="0.2">
      <c r="A57" s="53" t="s">
        <v>141</v>
      </c>
      <c r="B57" s="23">
        <v>877</v>
      </c>
      <c r="C57" s="50">
        <v>40050</v>
      </c>
      <c r="D57" s="50">
        <v>41085</v>
      </c>
      <c r="E57" s="51">
        <v>29745207600</v>
      </c>
      <c r="F57" s="51">
        <v>123938365</v>
      </c>
      <c r="G57" s="52">
        <v>0.88915743724713492</v>
      </c>
      <c r="H57" s="51">
        <v>110200719</v>
      </c>
      <c r="I57" s="23"/>
      <c r="J57" s="23"/>
      <c r="K57" s="23"/>
      <c r="L57" s="23"/>
      <c r="M57" s="23"/>
      <c r="N57" s="23"/>
    </row>
    <row r="58" spans="1:14" x14ac:dyDescent="0.2">
      <c r="A58" s="53" t="s">
        <v>10</v>
      </c>
      <c r="B58" s="23">
        <v>880</v>
      </c>
      <c r="C58" s="50">
        <v>40081</v>
      </c>
      <c r="D58" s="50">
        <v>40998</v>
      </c>
      <c r="E58" s="51">
        <v>10580593521</v>
      </c>
      <c r="F58" s="51">
        <v>6011700864</v>
      </c>
      <c r="G58" s="52">
        <v>0.89166718824950497</v>
      </c>
      <c r="H58" s="51">
        <v>5360436406</v>
      </c>
      <c r="I58" s="23"/>
      <c r="J58" s="23"/>
      <c r="K58" s="23"/>
      <c r="L58" s="23"/>
      <c r="M58" s="23"/>
      <c r="N58" s="23"/>
    </row>
    <row r="59" spans="1:14" x14ac:dyDescent="0.2">
      <c r="A59" s="53" t="s">
        <v>11</v>
      </c>
      <c r="B59" s="23">
        <v>883</v>
      </c>
      <c r="C59" s="50">
        <v>40101</v>
      </c>
      <c r="D59" s="50">
        <v>41163</v>
      </c>
      <c r="E59" s="51" t="s">
        <v>66</v>
      </c>
      <c r="F59" s="51">
        <v>159090909</v>
      </c>
      <c r="G59" s="52">
        <v>0.88444208964825266</v>
      </c>
      <c r="H59" s="51">
        <v>140706696</v>
      </c>
      <c r="I59" s="23"/>
      <c r="J59" s="23"/>
      <c r="K59" s="23"/>
      <c r="L59" s="23"/>
      <c r="M59" s="23"/>
      <c r="N59" s="23"/>
    </row>
    <row r="60" spans="1:14" x14ac:dyDescent="0.2">
      <c r="A60" s="53" t="s">
        <v>67</v>
      </c>
      <c r="B60" s="23">
        <v>884</v>
      </c>
      <c r="C60" s="50">
        <v>40105</v>
      </c>
      <c r="D60" s="50">
        <v>41142</v>
      </c>
      <c r="E60" s="51">
        <v>50000000000</v>
      </c>
      <c r="F60" s="51">
        <v>28681730</v>
      </c>
      <c r="G60" s="52">
        <v>0.96417911332405681</v>
      </c>
      <c r="H60" s="51">
        <v>27654325</v>
      </c>
      <c r="I60" s="23"/>
      <c r="J60" s="23"/>
      <c r="K60" s="23"/>
      <c r="L60" s="23"/>
      <c r="M60" s="23"/>
      <c r="N60" s="23"/>
    </row>
    <row r="61" spans="1:14" x14ac:dyDescent="0.2">
      <c r="A61" s="53" t="s">
        <v>68</v>
      </c>
      <c r="B61" s="23">
        <v>885</v>
      </c>
      <c r="C61" s="50">
        <v>40112</v>
      </c>
      <c r="D61" s="50">
        <v>41020</v>
      </c>
      <c r="E61" s="51">
        <v>60000000000</v>
      </c>
      <c r="F61" s="51">
        <v>20000000</v>
      </c>
      <c r="G61" s="52">
        <v>0.69283340000000004</v>
      </c>
      <c r="H61" s="51">
        <v>13856668</v>
      </c>
      <c r="I61" s="23"/>
      <c r="J61" s="23"/>
      <c r="K61" s="23"/>
      <c r="L61" s="23"/>
      <c r="M61" s="23"/>
      <c r="N61" s="23"/>
    </row>
    <row r="62" spans="1:14" x14ac:dyDescent="0.2">
      <c r="A62" s="53" t="s">
        <v>69</v>
      </c>
      <c r="B62" s="23">
        <v>886</v>
      </c>
      <c r="C62" s="50">
        <v>40115</v>
      </c>
      <c r="D62" s="50">
        <v>41152</v>
      </c>
      <c r="E62" s="51">
        <v>18600000000</v>
      </c>
      <c r="F62" s="51">
        <v>93000000</v>
      </c>
      <c r="G62" s="52">
        <v>0.98101938709677416</v>
      </c>
      <c r="H62" s="51">
        <v>91234803</v>
      </c>
      <c r="I62" s="23"/>
      <c r="J62" s="23"/>
      <c r="K62" s="23"/>
      <c r="L62" s="23"/>
      <c r="M62" s="23"/>
      <c r="N62" s="23"/>
    </row>
    <row r="63" spans="1:14" x14ac:dyDescent="0.2">
      <c r="A63" s="53" t="s">
        <v>70</v>
      </c>
      <c r="B63" s="23">
        <v>890</v>
      </c>
      <c r="C63" s="50">
        <v>40123</v>
      </c>
      <c r="D63" s="50">
        <v>41148</v>
      </c>
      <c r="E63" s="51">
        <v>1967214975</v>
      </c>
      <c r="F63" s="51">
        <v>26229533</v>
      </c>
      <c r="G63" s="52">
        <v>0</v>
      </c>
      <c r="H63" s="51">
        <v>0</v>
      </c>
      <c r="I63" s="23"/>
      <c r="J63" s="23"/>
      <c r="K63" s="23"/>
      <c r="L63" s="23"/>
      <c r="M63" s="23"/>
      <c r="N63" s="23"/>
    </row>
    <row r="64" spans="1:14" x14ac:dyDescent="0.2">
      <c r="A64" s="53" t="s">
        <v>96</v>
      </c>
      <c r="B64" s="23">
        <v>892</v>
      </c>
      <c r="C64" s="50">
        <v>40224</v>
      </c>
      <c r="D64" s="50">
        <v>40530</v>
      </c>
      <c r="E64" s="51" t="s">
        <v>97</v>
      </c>
      <c r="F64" s="51">
        <v>318386080</v>
      </c>
      <c r="G64" s="52">
        <v>1.0000196742269636</v>
      </c>
      <c r="H64" s="51">
        <v>318392344</v>
      </c>
      <c r="I64" s="23"/>
      <c r="J64" s="23"/>
      <c r="K64" s="23"/>
      <c r="L64" s="23"/>
      <c r="M64" s="23"/>
      <c r="N64" s="23"/>
    </row>
    <row r="65" spans="1:14" x14ac:dyDescent="0.2">
      <c r="A65" s="53" t="s">
        <v>100</v>
      </c>
      <c r="B65" s="23">
        <v>894</v>
      </c>
      <c r="C65" s="50">
        <v>40227</v>
      </c>
      <c r="D65" s="50">
        <v>41261</v>
      </c>
      <c r="E65" s="50" t="s">
        <v>101</v>
      </c>
      <c r="F65" s="51">
        <v>1500000000</v>
      </c>
      <c r="G65" s="52">
        <v>0.86281120933333333</v>
      </c>
      <c r="H65" s="51">
        <v>1294216814</v>
      </c>
      <c r="I65" s="23"/>
      <c r="J65" s="23"/>
      <c r="K65" s="23"/>
      <c r="L65" s="23"/>
      <c r="M65" s="23"/>
      <c r="N65" s="23"/>
    </row>
    <row r="66" spans="1:14" x14ac:dyDescent="0.2">
      <c r="A66" s="53" t="s">
        <v>102</v>
      </c>
      <c r="B66" s="23">
        <v>895</v>
      </c>
      <c r="C66" s="50">
        <v>40228</v>
      </c>
      <c r="D66" s="50">
        <v>40328</v>
      </c>
      <c r="E66" s="51">
        <v>9750000000</v>
      </c>
      <c r="F66" s="51">
        <v>15000000</v>
      </c>
      <c r="G66" s="52">
        <v>1</v>
      </c>
      <c r="H66" s="51">
        <v>15000000</v>
      </c>
      <c r="I66" s="23"/>
      <c r="J66" s="23"/>
      <c r="K66" s="23"/>
      <c r="L66" s="23"/>
      <c r="M66" s="23"/>
      <c r="N66" s="23"/>
    </row>
    <row r="67" spans="1:14" x14ac:dyDescent="0.2">
      <c r="A67" s="53" t="s">
        <v>124</v>
      </c>
      <c r="B67" s="23">
        <v>896</v>
      </c>
      <c r="C67" s="50">
        <v>40252</v>
      </c>
      <c r="D67" s="50">
        <v>41310</v>
      </c>
      <c r="E67" s="51" t="s">
        <v>125</v>
      </c>
      <c r="F67" s="51">
        <v>500000000</v>
      </c>
      <c r="G67" s="52">
        <v>0.24998868599999999</v>
      </c>
      <c r="H67" s="51">
        <v>124994343</v>
      </c>
      <c r="I67" s="23"/>
      <c r="J67" s="23"/>
      <c r="K67" s="23"/>
      <c r="L67" s="23"/>
      <c r="M67" s="23"/>
      <c r="N67" s="23"/>
    </row>
    <row r="68" spans="1:14" x14ac:dyDescent="0.2">
      <c r="A68" s="53" t="s">
        <v>126</v>
      </c>
      <c r="B68" s="23">
        <v>897</v>
      </c>
      <c r="C68" s="50">
        <v>40260</v>
      </c>
      <c r="D68" s="50">
        <v>41303</v>
      </c>
      <c r="E68" s="51" t="s">
        <v>127</v>
      </c>
      <c r="F68" s="51">
        <v>6914007969</v>
      </c>
      <c r="G68" s="52">
        <v>0</v>
      </c>
      <c r="H68" s="51">
        <v>0</v>
      </c>
      <c r="I68" s="23"/>
      <c r="J68" s="23"/>
      <c r="K68" s="23"/>
      <c r="L68" s="23"/>
      <c r="M68" s="23"/>
      <c r="N68" s="23"/>
    </row>
    <row r="69" spans="1:14" x14ac:dyDescent="0.2">
      <c r="A69" s="53" t="s">
        <v>128</v>
      </c>
      <c r="B69" s="23">
        <v>898</v>
      </c>
      <c r="C69" s="50">
        <v>40260</v>
      </c>
      <c r="D69" s="50">
        <v>41303</v>
      </c>
      <c r="E69" s="51" t="s">
        <v>129</v>
      </c>
      <c r="F69" s="51">
        <v>9697565265</v>
      </c>
      <c r="G69" s="52">
        <v>0</v>
      </c>
      <c r="H69" s="51">
        <v>0</v>
      </c>
      <c r="I69" s="23"/>
      <c r="J69" s="23"/>
      <c r="K69" s="23"/>
      <c r="L69" s="23"/>
      <c r="M69" s="23"/>
      <c r="N69" s="23"/>
    </row>
    <row r="70" spans="1:14" x14ac:dyDescent="0.2">
      <c r="A70" s="53" t="s">
        <v>142</v>
      </c>
      <c r="B70" s="23">
        <v>899</v>
      </c>
      <c r="C70" s="50">
        <v>40283</v>
      </c>
      <c r="D70" s="50" t="s">
        <v>99</v>
      </c>
      <c r="E70" s="51" t="s">
        <v>143</v>
      </c>
      <c r="F70" s="51">
        <v>604176440</v>
      </c>
      <c r="G70" s="52">
        <v>0</v>
      </c>
      <c r="H70" s="51">
        <v>0</v>
      </c>
      <c r="I70" s="23"/>
      <c r="J70" s="23"/>
      <c r="K70" s="23"/>
      <c r="L70" s="23"/>
      <c r="M70" s="23"/>
      <c r="N70" s="23"/>
    </row>
    <row r="71" spans="1:14" x14ac:dyDescent="0.2">
      <c r="A71" s="55"/>
      <c r="B71" s="56"/>
      <c r="C71" s="57"/>
      <c r="D71" s="57"/>
      <c r="E71" s="58"/>
      <c r="F71" s="58"/>
      <c r="G71" s="59"/>
      <c r="H71" s="58"/>
      <c r="I71" s="23"/>
      <c r="J71" s="23"/>
      <c r="K71" s="23"/>
      <c r="L71" s="23"/>
      <c r="M71" s="23"/>
      <c r="N71" s="23"/>
    </row>
    <row r="72" spans="1:14" x14ac:dyDescent="0.2">
      <c r="A72" s="28"/>
      <c r="B72" s="28"/>
      <c r="C72" s="60"/>
      <c r="D72" s="60"/>
      <c r="E72" s="61"/>
      <c r="F72" s="61"/>
      <c r="G72" s="62"/>
      <c r="H72" s="62"/>
      <c r="I72" s="28"/>
      <c r="J72" s="28"/>
      <c r="K72" s="28"/>
      <c r="L72" s="28"/>
      <c r="M72" s="28"/>
      <c r="N72" s="28"/>
    </row>
    <row r="73" spans="1:14" x14ac:dyDescent="0.2">
      <c r="A73" s="63" t="s">
        <v>71</v>
      </c>
      <c r="B73" s="28"/>
      <c r="C73" s="60"/>
      <c r="D73" s="60"/>
      <c r="E73" s="61"/>
      <c r="F73" s="61" t="s">
        <v>72</v>
      </c>
      <c r="G73" s="62"/>
      <c r="H73" s="61"/>
      <c r="I73" s="28"/>
      <c r="J73" s="28"/>
      <c r="K73" s="28"/>
      <c r="L73" s="28"/>
      <c r="M73" s="28"/>
      <c r="N73" s="28"/>
    </row>
    <row r="74" spans="1:14" x14ac:dyDescent="0.2">
      <c r="A74" s="63" t="s">
        <v>73</v>
      </c>
      <c r="B74" s="28"/>
      <c r="C74" s="60"/>
      <c r="D74" s="60"/>
      <c r="E74" s="61"/>
      <c r="F74" s="61"/>
      <c r="G74" s="62"/>
      <c r="H74" s="28"/>
      <c r="I74" s="28"/>
      <c r="J74" s="28"/>
      <c r="K74" s="28"/>
      <c r="L74" s="28"/>
      <c r="M74" s="28"/>
      <c r="N74" s="28"/>
    </row>
    <row r="75" spans="1:14" x14ac:dyDescent="0.2">
      <c r="A75" s="106" t="s">
        <v>74</v>
      </c>
      <c r="B75" s="106"/>
      <c r="C75" s="106"/>
      <c r="D75" s="106"/>
      <c r="E75" s="106"/>
      <c r="F75" s="106"/>
      <c r="G75" s="106"/>
      <c r="H75" s="106"/>
      <c r="I75" s="106"/>
      <c r="J75" s="64"/>
      <c r="K75" s="28"/>
      <c r="L75" s="28"/>
      <c r="M75" s="28"/>
      <c r="N75" s="28"/>
    </row>
    <row r="76" spans="1:14" x14ac:dyDescent="0.2">
      <c r="A76" s="105" t="s">
        <v>75</v>
      </c>
      <c r="B76" s="105"/>
      <c r="C76" s="105"/>
      <c r="D76" s="105"/>
      <c r="E76" s="105"/>
      <c r="F76" s="105"/>
      <c r="G76" s="105"/>
      <c r="H76" s="105"/>
      <c r="I76" s="105"/>
      <c r="J76" s="28"/>
      <c r="K76" s="28"/>
      <c r="L76" s="28"/>
      <c r="M76" s="28"/>
      <c r="N76" s="28"/>
    </row>
    <row r="77" spans="1:14" x14ac:dyDescent="0.2">
      <c r="A77" s="105"/>
      <c r="B77" s="105"/>
      <c r="C77" s="105"/>
      <c r="D77" s="105"/>
      <c r="E77" s="105"/>
      <c r="F77" s="105"/>
      <c r="G77" s="105"/>
      <c r="H77" s="105"/>
      <c r="I77" s="105"/>
      <c r="J77" s="28"/>
      <c r="K77" s="28"/>
      <c r="L77" s="28"/>
      <c r="M77" s="28"/>
      <c r="N77" s="28"/>
    </row>
    <row r="78" spans="1:14" x14ac:dyDescent="0.2">
      <c r="A78" s="105" t="s">
        <v>76</v>
      </c>
      <c r="B78" s="105"/>
      <c r="C78" s="105"/>
      <c r="D78" s="105"/>
      <c r="E78" s="105"/>
      <c r="F78" s="105"/>
      <c r="G78" s="105"/>
      <c r="H78" s="105"/>
      <c r="I78" s="105"/>
      <c r="J78" s="28"/>
      <c r="K78" s="28"/>
      <c r="L78" s="28"/>
      <c r="M78" s="28"/>
      <c r="N78" s="28"/>
    </row>
    <row r="79" spans="1:14" x14ac:dyDescent="0.2">
      <c r="A79" s="105"/>
      <c r="B79" s="105"/>
      <c r="C79" s="105"/>
      <c r="D79" s="105"/>
      <c r="E79" s="105"/>
      <c r="F79" s="105"/>
      <c r="G79" s="105"/>
      <c r="H79" s="105"/>
      <c r="I79" s="105"/>
      <c r="J79" s="28"/>
      <c r="K79" s="28"/>
      <c r="L79" s="28"/>
      <c r="M79" s="28"/>
      <c r="N79" s="28"/>
    </row>
    <row r="80" spans="1:14" x14ac:dyDescent="0.2">
      <c r="A80" s="106" t="s">
        <v>77</v>
      </c>
      <c r="B80" s="106"/>
      <c r="C80" s="106"/>
      <c r="D80" s="106"/>
      <c r="E80" s="106"/>
      <c r="F80" s="106"/>
      <c r="G80" s="106"/>
      <c r="H80" s="106"/>
      <c r="I80" s="106"/>
      <c r="J80" s="28"/>
      <c r="K80" s="28"/>
      <c r="L80" s="28"/>
      <c r="M80" s="28"/>
      <c r="N80" s="28"/>
    </row>
    <row r="81" spans="1:14" x14ac:dyDescent="0.2">
      <c r="A81" s="105" t="s">
        <v>78</v>
      </c>
      <c r="B81" s="105"/>
      <c r="C81" s="105"/>
      <c r="D81" s="105"/>
      <c r="E81" s="105"/>
      <c r="F81" s="105"/>
      <c r="G81" s="105"/>
      <c r="H81" s="105"/>
      <c r="I81" s="105"/>
      <c r="J81" s="28"/>
      <c r="K81" s="28"/>
      <c r="L81" s="28"/>
      <c r="M81" s="28"/>
      <c r="N81" s="28"/>
    </row>
    <row r="82" spans="1:14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28"/>
      <c r="K82" s="28"/>
      <c r="L82" s="28"/>
      <c r="M82" s="28"/>
      <c r="N82" s="28"/>
    </row>
    <row r="83" spans="1:14" x14ac:dyDescent="0.2">
      <c r="A83" s="106" t="s">
        <v>79</v>
      </c>
      <c r="B83" s="106"/>
      <c r="C83" s="106"/>
      <c r="D83" s="106"/>
      <c r="E83" s="106"/>
      <c r="F83" s="106"/>
      <c r="G83" s="106"/>
      <c r="H83" s="106"/>
      <c r="I83" s="106"/>
      <c r="J83" s="106"/>
      <c r="K83" s="28"/>
      <c r="L83" s="28"/>
      <c r="M83" s="28"/>
      <c r="N83" s="28"/>
    </row>
    <row r="84" spans="1:14" x14ac:dyDescent="0.2">
      <c r="A84" s="106" t="s">
        <v>144</v>
      </c>
      <c r="B84" s="106"/>
      <c r="C84" s="106"/>
      <c r="D84" s="106"/>
      <c r="E84" s="106"/>
      <c r="F84" s="106"/>
      <c r="G84" s="106"/>
      <c r="H84" s="106"/>
      <c r="I84" s="106"/>
      <c r="J84" s="106"/>
      <c r="K84" s="28"/>
      <c r="L84" s="28"/>
      <c r="M84" s="28"/>
      <c r="N84" s="28"/>
    </row>
    <row r="85" spans="1:14" x14ac:dyDescent="0.2">
      <c r="A85" s="105" t="s">
        <v>145</v>
      </c>
      <c r="B85" s="105"/>
      <c r="C85" s="105"/>
      <c r="D85" s="105"/>
      <c r="E85" s="105"/>
      <c r="F85" s="105"/>
      <c r="G85" s="105"/>
      <c r="H85" s="105"/>
      <c r="I85" s="105"/>
      <c r="J85" s="28"/>
      <c r="K85" s="28"/>
      <c r="L85" s="28"/>
      <c r="M85" s="28"/>
      <c r="N85" s="28"/>
    </row>
    <row r="86" spans="1:14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28"/>
      <c r="K86" s="28"/>
      <c r="L86" s="28"/>
      <c r="M86" s="28"/>
      <c r="N86" s="28"/>
    </row>
    <row r="87" spans="1:14" x14ac:dyDescent="0.2">
      <c r="A87" s="105" t="s">
        <v>146</v>
      </c>
      <c r="B87" s="105"/>
      <c r="C87" s="105"/>
      <c r="D87" s="105"/>
      <c r="E87" s="105"/>
      <c r="F87" s="105"/>
      <c r="G87" s="105"/>
      <c r="H87" s="105"/>
      <c r="I87" s="105"/>
      <c r="J87" s="65"/>
      <c r="K87" s="28"/>
      <c r="L87" s="28"/>
      <c r="M87" s="28"/>
      <c r="N87" s="28"/>
    </row>
    <row r="88" spans="1:14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65"/>
      <c r="K88" s="28"/>
      <c r="L88" s="28"/>
      <c r="M88" s="28"/>
      <c r="N88" s="28"/>
    </row>
    <row r="89" spans="1:14" x14ac:dyDescent="0.2">
      <c r="A89" s="105" t="s">
        <v>147</v>
      </c>
      <c r="B89" s="105"/>
      <c r="C89" s="105"/>
      <c r="D89" s="105"/>
      <c r="E89" s="105"/>
      <c r="F89" s="105"/>
      <c r="G89" s="105"/>
      <c r="H89" s="105"/>
      <c r="I89" s="105"/>
      <c r="J89" s="28"/>
      <c r="K89" s="28"/>
      <c r="L89" s="28"/>
      <c r="M89" s="28"/>
      <c r="N89" s="28"/>
    </row>
    <row r="90" spans="1:14" x14ac:dyDescent="0.2">
      <c r="A90" s="105"/>
      <c r="B90" s="105"/>
      <c r="C90" s="105"/>
      <c r="D90" s="105"/>
      <c r="E90" s="105"/>
      <c r="F90" s="105"/>
      <c r="G90" s="105"/>
      <c r="H90" s="105"/>
      <c r="I90" s="105"/>
      <c r="J90" s="28"/>
      <c r="K90" s="28"/>
      <c r="L90" s="28"/>
      <c r="M90" s="28"/>
      <c r="N90" s="28"/>
    </row>
    <row r="91" spans="1:14" x14ac:dyDescent="0.2">
      <c r="A91" s="106" t="s">
        <v>148</v>
      </c>
      <c r="B91" s="106"/>
      <c r="C91" s="106"/>
      <c r="D91" s="106"/>
      <c r="E91" s="106"/>
      <c r="F91" s="106"/>
      <c r="G91" s="106"/>
      <c r="H91" s="106"/>
      <c r="I91" s="106"/>
      <c r="J91" s="106"/>
      <c r="K91" s="28"/>
      <c r="L91" s="28"/>
      <c r="M91" s="28"/>
      <c r="N91" s="28"/>
    </row>
    <row r="92" spans="1:14" x14ac:dyDescent="0.2">
      <c r="A92" s="105" t="s">
        <v>149</v>
      </c>
      <c r="B92" s="105"/>
      <c r="C92" s="105"/>
      <c r="D92" s="105"/>
      <c r="E92" s="105"/>
      <c r="F92" s="105"/>
      <c r="G92" s="105"/>
      <c r="H92" s="105"/>
      <c r="I92" s="105"/>
      <c r="J92" s="65"/>
      <c r="K92" s="28"/>
      <c r="L92" s="28"/>
      <c r="M92" s="28"/>
      <c r="N92" s="28"/>
    </row>
    <row r="93" spans="1:14" x14ac:dyDescent="0.2">
      <c r="A93" s="105"/>
      <c r="B93" s="105"/>
      <c r="C93" s="105"/>
      <c r="D93" s="105"/>
      <c r="E93" s="105"/>
      <c r="F93" s="105"/>
      <c r="G93" s="105"/>
      <c r="H93" s="105"/>
      <c r="I93" s="105"/>
      <c r="J93" s="65"/>
      <c r="K93" s="28"/>
      <c r="L93" s="28"/>
      <c r="M93" s="28"/>
      <c r="N93" s="28"/>
    </row>
    <row r="94" spans="1:14" x14ac:dyDescent="0.2">
      <c r="A94" s="105" t="s">
        <v>150</v>
      </c>
      <c r="B94" s="105"/>
      <c r="C94" s="105"/>
      <c r="D94" s="105"/>
      <c r="E94" s="105"/>
      <c r="F94" s="105"/>
      <c r="G94" s="105"/>
      <c r="H94" s="105"/>
      <c r="I94" s="105"/>
      <c r="J94" s="28"/>
      <c r="K94" s="28"/>
      <c r="L94" s="28"/>
      <c r="M94" s="28"/>
      <c r="N94" s="28"/>
    </row>
    <row r="95" spans="1:14" x14ac:dyDescent="0.2">
      <c r="A95" s="105"/>
      <c r="B95" s="105"/>
      <c r="C95" s="105"/>
      <c r="D95" s="105"/>
      <c r="E95" s="105"/>
      <c r="F95" s="105"/>
      <c r="G95" s="105"/>
      <c r="H95" s="105"/>
      <c r="I95" s="105"/>
      <c r="J95" s="28"/>
      <c r="K95" s="28"/>
      <c r="L95" s="28"/>
      <c r="M95" s="28"/>
      <c r="N95" s="28"/>
    </row>
    <row r="96" spans="1:14" x14ac:dyDescent="0.2">
      <c r="A96" s="105" t="s">
        <v>86</v>
      </c>
      <c r="B96" s="105"/>
      <c r="C96" s="105"/>
      <c r="D96" s="105"/>
      <c r="E96" s="105"/>
      <c r="F96" s="105"/>
      <c r="G96" s="105"/>
      <c r="H96" s="105"/>
      <c r="I96" s="105"/>
      <c r="J96" s="28"/>
      <c r="K96" s="28"/>
      <c r="L96" s="28"/>
      <c r="M96" s="28"/>
      <c r="N96" s="28"/>
    </row>
    <row r="97" spans="1:14" x14ac:dyDescent="0.2">
      <c r="A97" s="105"/>
      <c r="B97" s="105"/>
      <c r="C97" s="105"/>
      <c r="D97" s="105"/>
      <c r="E97" s="105"/>
      <c r="F97" s="105"/>
      <c r="G97" s="105"/>
      <c r="H97" s="105"/>
      <c r="I97" s="105"/>
      <c r="J97" s="28"/>
      <c r="K97" s="28"/>
      <c r="L97" s="28"/>
      <c r="M97" s="28"/>
      <c r="N97" s="28"/>
    </row>
    <row r="98" spans="1:14" x14ac:dyDescent="0.2">
      <c r="A98" s="105" t="s">
        <v>87</v>
      </c>
      <c r="B98" s="105"/>
      <c r="C98" s="105"/>
      <c r="D98" s="105"/>
      <c r="E98" s="105"/>
      <c r="F98" s="105"/>
      <c r="G98" s="105"/>
      <c r="H98" s="105"/>
      <c r="I98" s="105"/>
      <c r="J98" s="28"/>
      <c r="K98" s="28"/>
      <c r="L98" s="28"/>
      <c r="M98" s="28"/>
      <c r="N98" s="28"/>
    </row>
    <row r="99" spans="1:14" x14ac:dyDescent="0.2">
      <c r="A99" s="105"/>
      <c r="B99" s="105"/>
      <c r="C99" s="105"/>
      <c r="D99" s="105"/>
      <c r="E99" s="105"/>
      <c r="F99" s="105"/>
      <c r="G99" s="105"/>
      <c r="H99" s="105"/>
      <c r="I99" s="105"/>
      <c r="J99" s="28"/>
      <c r="K99" s="28"/>
      <c r="L99" s="28"/>
      <c r="M99" s="28"/>
      <c r="N99" s="28"/>
    </row>
    <row r="100" spans="1:14" x14ac:dyDescent="0.2">
      <c r="A100" s="28" t="s">
        <v>88</v>
      </c>
      <c r="B100" s="28"/>
      <c r="C100" s="60"/>
      <c r="D100" s="60"/>
      <c r="E100" s="61"/>
      <c r="F100" s="61"/>
      <c r="G100" s="62"/>
      <c r="H100" s="28"/>
      <c r="I100" s="28"/>
      <c r="J100" s="28"/>
      <c r="K100" s="28"/>
      <c r="L100" s="28"/>
      <c r="M100" s="28"/>
      <c r="N100" s="28"/>
    </row>
    <row r="101" spans="1:14" x14ac:dyDescent="0.2">
      <c r="A101" s="28" t="s">
        <v>107</v>
      </c>
      <c r="B101" s="28"/>
      <c r="C101" s="60"/>
      <c r="D101" s="60"/>
      <c r="E101" s="61"/>
      <c r="F101" s="61"/>
      <c r="G101" s="62"/>
      <c r="H101" s="62"/>
      <c r="I101" s="28"/>
      <c r="J101" s="28"/>
      <c r="K101" s="28"/>
      <c r="L101" s="28"/>
      <c r="M101" s="28"/>
      <c r="N101" s="28"/>
    </row>
    <row r="102" spans="1:14" x14ac:dyDescent="0.2">
      <c r="A102" s="28" t="s">
        <v>151</v>
      </c>
      <c r="B102" s="28"/>
      <c r="C102" s="60"/>
      <c r="D102" s="60"/>
      <c r="E102" s="61"/>
      <c r="F102" s="61"/>
      <c r="G102" s="62"/>
      <c r="H102" s="62"/>
      <c r="I102" s="28"/>
      <c r="J102" s="28"/>
      <c r="K102" s="28"/>
      <c r="L102" s="28"/>
      <c r="M102" s="28"/>
      <c r="N102" s="28"/>
    </row>
    <row r="103" spans="1:14" x14ac:dyDescent="0.2">
      <c r="A103" s="28"/>
      <c r="B103" s="28"/>
      <c r="C103" s="60"/>
      <c r="D103" s="60"/>
      <c r="E103" s="61"/>
      <c r="F103" s="61"/>
      <c r="G103" s="62"/>
      <c r="H103" s="62"/>
      <c r="I103" s="28"/>
      <c r="J103" s="28"/>
      <c r="K103" s="28"/>
      <c r="L103" s="28"/>
      <c r="M103" s="28"/>
      <c r="N103" s="28"/>
    </row>
    <row r="104" spans="1:14" x14ac:dyDescent="0.2">
      <c r="A104" s="28"/>
      <c r="B104" s="28"/>
      <c r="C104" s="60"/>
      <c r="D104" s="60"/>
      <c r="E104" s="61"/>
      <c r="F104" s="61"/>
      <c r="G104" s="62"/>
      <c r="H104" s="62"/>
      <c r="I104" s="28"/>
      <c r="J104" s="28"/>
      <c r="K104" s="28"/>
      <c r="L104" s="28"/>
      <c r="M104" s="28"/>
      <c r="N104" s="28"/>
    </row>
    <row r="105" spans="1:14" x14ac:dyDescent="0.2">
      <c r="A105" s="66" t="s">
        <v>108</v>
      </c>
      <c r="B105" s="67"/>
      <c r="C105" s="67"/>
      <c r="D105" s="67"/>
      <c r="E105" s="67"/>
      <c r="F105" s="67"/>
      <c r="G105" s="68"/>
      <c r="H105" s="67"/>
      <c r="I105" s="28"/>
      <c r="J105" s="28"/>
      <c r="K105" s="28"/>
      <c r="L105" s="28"/>
      <c r="M105" s="28"/>
      <c r="N105" s="28"/>
    </row>
    <row r="106" spans="1:14" x14ac:dyDescent="0.2">
      <c r="A106" s="67"/>
      <c r="B106" s="67"/>
      <c r="C106" s="67"/>
      <c r="D106" s="67"/>
      <c r="E106" s="67"/>
      <c r="F106" s="67"/>
      <c r="G106" s="68"/>
      <c r="H106" s="67"/>
    </row>
    <row r="107" spans="1:14" ht="63.75" x14ac:dyDescent="0.2">
      <c r="A107" s="69" t="s">
        <v>109</v>
      </c>
      <c r="B107" s="69" t="s">
        <v>17</v>
      </c>
      <c r="C107" s="69" t="s">
        <v>110</v>
      </c>
      <c r="D107" s="69" t="s">
        <v>111</v>
      </c>
      <c r="E107" s="69" t="s">
        <v>112</v>
      </c>
      <c r="F107" s="69" t="s">
        <v>113</v>
      </c>
      <c r="G107" s="69" t="s">
        <v>114</v>
      </c>
      <c r="H107" s="69" t="s">
        <v>115</v>
      </c>
    </row>
    <row r="108" spans="1:14" x14ac:dyDescent="0.2">
      <c r="A108" s="70"/>
      <c r="B108" s="71"/>
      <c r="C108" s="70"/>
      <c r="D108" s="70"/>
      <c r="E108" s="72"/>
      <c r="F108" s="73"/>
      <c r="G108" s="74"/>
      <c r="H108" s="70"/>
    </row>
    <row r="109" spans="1:14" ht="114.75" x14ac:dyDescent="0.2">
      <c r="A109" s="70">
        <v>893</v>
      </c>
      <c r="B109" s="71" t="s">
        <v>116</v>
      </c>
      <c r="C109" s="70" t="s">
        <v>117</v>
      </c>
      <c r="D109" s="70" t="s">
        <v>118</v>
      </c>
      <c r="E109" s="72">
        <v>40087</v>
      </c>
      <c r="F109" s="73" t="s">
        <v>119</v>
      </c>
      <c r="G109" s="72">
        <v>40246</v>
      </c>
      <c r="H109" s="70" t="s">
        <v>117</v>
      </c>
    </row>
    <row r="110" spans="1:14" ht="76.5" x14ac:dyDescent="0.2">
      <c r="A110" s="70">
        <v>899</v>
      </c>
      <c r="B110" s="71" t="s">
        <v>152</v>
      </c>
      <c r="C110" s="70" t="s">
        <v>153</v>
      </c>
      <c r="D110" s="70" t="s">
        <v>154</v>
      </c>
      <c r="E110" s="72">
        <v>40087</v>
      </c>
      <c r="F110" s="73" t="s">
        <v>155</v>
      </c>
      <c r="G110" s="72">
        <v>40283</v>
      </c>
      <c r="H110" s="70" t="s">
        <v>153</v>
      </c>
    </row>
    <row r="111" spans="1:14" x14ac:dyDescent="0.2">
      <c r="A111" s="67"/>
      <c r="B111" s="67"/>
      <c r="C111" s="67"/>
      <c r="D111" s="67"/>
      <c r="E111" s="67"/>
      <c r="F111" s="67"/>
      <c r="G111" s="68"/>
      <c r="H111" s="67"/>
    </row>
  </sheetData>
  <mergeCells count="15">
    <mergeCell ref="A83:J83"/>
    <mergeCell ref="A75:I75"/>
    <mergeCell ref="A76:I77"/>
    <mergeCell ref="A78:I79"/>
    <mergeCell ref="A80:I80"/>
    <mergeCell ref="A81:I82"/>
    <mergeCell ref="A94:I95"/>
    <mergeCell ref="A96:I97"/>
    <mergeCell ref="A98:I99"/>
    <mergeCell ref="A84:J84"/>
    <mergeCell ref="A85:I86"/>
    <mergeCell ref="A87:I88"/>
    <mergeCell ref="A89:I90"/>
    <mergeCell ref="A91:J91"/>
    <mergeCell ref="A92:I9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7"/>
  <sheetViews>
    <sheetView workbookViewId="0">
      <selection activeCell="A19" sqref="A19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2.140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156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48</v>
      </c>
      <c r="B6" s="2">
        <v>1754</v>
      </c>
      <c r="C6" s="13">
        <v>56356.02</v>
      </c>
      <c r="D6" s="14"/>
    </row>
    <row r="7" spans="1:5" x14ac:dyDescent="0.2">
      <c r="A7" s="12" t="s">
        <v>8</v>
      </c>
      <c r="B7" s="2">
        <v>23</v>
      </c>
      <c r="C7" s="13">
        <v>34500</v>
      </c>
      <c r="D7" s="14"/>
    </row>
    <row r="8" spans="1:5" x14ac:dyDescent="0.2">
      <c r="A8" s="12" t="s">
        <v>121</v>
      </c>
      <c r="B8" s="2">
        <v>106915</v>
      </c>
      <c r="C8" s="13">
        <v>86173</v>
      </c>
      <c r="D8" s="14"/>
    </row>
    <row r="9" spans="1:5" x14ac:dyDescent="0.2">
      <c r="A9" s="12" t="s">
        <v>122</v>
      </c>
      <c r="B9" s="2">
        <v>4022</v>
      </c>
      <c r="C9" s="13">
        <v>84</v>
      </c>
      <c r="D9" s="14"/>
    </row>
    <row r="10" spans="1:5" x14ac:dyDescent="0.2">
      <c r="A10" s="12" t="s">
        <v>126</v>
      </c>
      <c r="B10" s="2">
        <v>6448044975</v>
      </c>
      <c r="C10" s="13">
        <v>43782225</v>
      </c>
      <c r="D10" s="14"/>
    </row>
    <row r="11" spans="1:5" x14ac:dyDescent="0.2">
      <c r="A11" s="12" t="s">
        <v>128</v>
      </c>
      <c r="B11" s="2">
        <v>8502749909</v>
      </c>
      <c r="C11" s="13">
        <v>51441637</v>
      </c>
      <c r="D11" s="14"/>
    </row>
    <row r="12" spans="1:5" ht="13.5" thickBot="1" x14ac:dyDescent="0.25">
      <c r="A12" s="12"/>
      <c r="C12" s="13"/>
      <c r="D12" s="14"/>
    </row>
    <row r="13" spans="1:5" ht="13.5" thickBot="1" x14ac:dyDescent="0.25">
      <c r="A13" s="18"/>
      <c r="B13" s="19"/>
      <c r="C13" s="20">
        <f>SUM(C6:C12)</f>
        <v>95400975.020000011</v>
      </c>
    </row>
    <row r="15" spans="1:5" x14ac:dyDescent="0.2">
      <c r="A15" s="21" t="s">
        <v>13</v>
      </c>
      <c r="E15" s="2"/>
    </row>
    <row r="16" spans="1:5" x14ac:dyDescent="0.2">
      <c r="A16" s="22" t="s">
        <v>14</v>
      </c>
    </row>
    <row r="18" spans="1:256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</row>
    <row r="19" spans="1:256" x14ac:dyDescent="0.2">
      <c r="A19" s="24" t="s">
        <v>15</v>
      </c>
      <c r="B19" s="24"/>
      <c r="C19" s="25"/>
      <c r="D19" s="25"/>
      <c r="E19" s="26"/>
      <c r="F19" s="26"/>
      <c r="G19" s="27"/>
      <c r="H19" s="27"/>
      <c r="I19" s="28"/>
      <c r="J19" s="28"/>
    </row>
    <row r="20" spans="1:256" x14ac:dyDescent="0.2">
      <c r="A20" s="29" t="s">
        <v>16</v>
      </c>
      <c r="B20" s="29"/>
      <c r="C20" s="30"/>
      <c r="D20" s="30"/>
      <c r="E20" s="31"/>
      <c r="F20" s="31"/>
      <c r="G20" s="32"/>
      <c r="H20" s="32"/>
      <c r="I20" s="29"/>
      <c r="J20" s="29"/>
    </row>
    <row r="21" spans="1:256" x14ac:dyDescent="0.2">
      <c r="A21" s="33"/>
      <c r="B21" s="33"/>
      <c r="C21" s="34" t="s">
        <v>17</v>
      </c>
      <c r="D21" s="35" t="s">
        <v>17</v>
      </c>
      <c r="E21" s="36" t="s">
        <v>18</v>
      </c>
      <c r="F21" s="36" t="s">
        <v>19</v>
      </c>
      <c r="G21" s="37" t="s">
        <v>20</v>
      </c>
      <c r="H21" s="37" t="s">
        <v>21</v>
      </c>
      <c r="I21" s="38"/>
      <c r="J21" s="38"/>
    </row>
    <row r="22" spans="1:256" x14ac:dyDescent="0.2">
      <c r="A22" s="39" t="s">
        <v>2</v>
      </c>
      <c r="B22" s="39" t="s">
        <v>22</v>
      </c>
      <c r="C22" s="40" t="s">
        <v>23</v>
      </c>
      <c r="D22" s="41" t="s">
        <v>24</v>
      </c>
      <c r="E22" s="42" t="s">
        <v>25</v>
      </c>
      <c r="F22" s="43" t="s">
        <v>26</v>
      </c>
      <c r="G22" s="44" t="s">
        <v>27</v>
      </c>
      <c r="H22" s="44" t="s">
        <v>157</v>
      </c>
      <c r="I22" s="38"/>
      <c r="J22" s="38"/>
    </row>
    <row r="23" spans="1:256" x14ac:dyDescent="0.2">
      <c r="A23" s="45"/>
      <c r="B23" s="28"/>
      <c r="C23" s="46"/>
      <c r="D23" s="46"/>
      <c r="E23" s="47"/>
      <c r="F23" s="47"/>
      <c r="G23" s="48"/>
      <c r="H23" s="48"/>
      <c r="I23" s="28"/>
      <c r="J23" s="28"/>
    </row>
    <row r="24" spans="1:256" x14ac:dyDescent="0.2">
      <c r="A24" s="49" t="s">
        <v>29</v>
      </c>
      <c r="B24" s="23">
        <v>751</v>
      </c>
      <c r="C24" s="50">
        <v>38552</v>
      </c>
      <c r="D24" s="50">
        <v>39564</v>
      </c>
      <c r="E24" s="51">
        <v>2994008421</v>
      </c>
      <c r="F24" s="51">
        <v>16698803</v>
      </c>
      <c r="G24" s="52">
        <v>0.68969266839066246</v>
      </c>
      <c r="H24" s="51">
        <v>11517042</v>
      </c>
      <c r="I24" s="23"/>
      <c r="J24" s="23"/>
    </row>
    <row r="25" spans="1:256" x14ac:dyDescent="0.2">
      <c r="A25" s="49" t="s">
        <v>30</v>
      </c>
      <c r="B25" s="23">
        <v>755</v>
      </c>
      <c r="C25" s="50">
        <v>38621</v>
      </c>
      <c r="D25" s="50">
        <v>40366</v>
      </c>
      <c r="E25" s="51">
        <v>451060974</v>
      </c>
      <c r="F25" s="51">
        <v>72751770</v>
      </c>
      <c r="G25" s="52">
        <v>0</v>
      </c>
      <c r="H25" s="51">
        <v>0</v>
      </c>
      <c r="I25" s="23"/>
      <c r="J25" s="23"/>
    </row>
    <row r="26" spans="1:256" x14ac:dyDescent="0.2">
      <c r="A26" s="49" t="s">
        <v>31</v>
      </c>
      <c r="B26" s="23">
        <v>756</v>
      </c>
      <c r="C26" s="50">
        <v>38621</v>
      </c>
      <c r="D26" s="50">
        <v>39636</v>
      </c>
      <c r="E26" s="51">
        <v>4059548766</v>
      </c>
      <c r="F26" s="51">
        <v>654765930</v>
      </c>
      <c r="G26" s="52">
        <v>6.9869640285040488E-2</v>
      </c>
      <c r="H26" s="51">
        <v>45748260</v>
      </c>
      <c r="I26" s="78"/>
      <c r="J26" s="78"/>
    </row>
    <row r="27" spans="1:256" x14ac:dyDescent="0.2">
      <c r="A27" s="49" t="s">
        <v>32</v>
      </c>
      <c r="B27" s="23">
        <v>771</v>
      </c>
      <c r="C27" s="50">
        <v>38847</v>
      </c>
      <c r="D27" s="50">
        <v>40412</v>
      </c>
      <c r="E27" s="51">
        <v>420659801</v>
      </c>
      <c r="F27" s="51">
        <v>5000000</v>
      </c>
      <c r="G27" s="52">
        <v>0.126</v>
      </c>
      <c r="H27" s="51">
        <v>630000</v>
      </c>
      <c r="I27" s="23"/>
      <c r="J27" s="23"/>
    </row>
    <row r="28" spans="1:256" x14ac:dyDescent="0.2">
      <c r="A28" s="53" t="s">
        <v>33</v>
      </c>
      <c r="B28" s="23">
        <v>791</v>
      </c>
      <c r="C28" s="50">
        <v>39037</v>
      </c>
      <c r="D28" s="50">
        <v>39734</v>
      </c>
      <c r="E28" s="51">
        <v>46000000000</v>
      </c>
      <c r="F28" s="51">
        <v>155000000</v>
      </c>
      <c r="G28" s="52">
        <v>0.96711002580645167</v>
      </c>
      <c r="H28" s="51">
        <v>149902054</v>
      </c>
      <c r="I28" s="23"/>
      <c r="J28" s="23"/>
    </row>
    <row r="29" spans="1:256" x14ac:dyDescent="0.2">
      <c r="A29" s="53" t="s">
        <v>34</v>
      </c>
      <c r="B29" s="23">
        <v>794</v>
      </c>
      <c r="C29" s="50">
        <v>39149</v>
      </c>
      <c r="D29" s="50">
        <v>40133</v>
      </c>
      <c r="E29" s="51">
        <v>33000000000</v>
      </c>
      <c r="F29" s="51">
        <v>15876681</v>
      </c>
      <c r="G29" s="52">
        <v>0.87929171090607661</v>
      </c>
      <c r="H29" s="51">
        <v>13960234</v>
      </c>
      <c r="I29" s="23"/>
      <c r="J29" s="23"/>
    </row>
    <row r="30" spans="1:256" x14ac:dyDescent="0.2">
      <c r="A30" s="53" t="s">
        <v>35</v>
      </c>
      <c r="B30" s="23">
        <v>798</v>
      </c>
      <c r="C30" s="50">
        <v>39202</v>
      </c>
      <c r="D30" s="50">
        <v>40273</v>
      </c>
      <c r="E30" s="51" t="s">
        <v>36</v>
      </c>
      <c r="F30" s="51">
        <v>22090910</v>
      </c>
      <c r="G30" s="52">
        <v>0.9</v>
      </c>
      <c r="H30" s="51">
        <v>19881819</v>
      </c>
      <c r="I30" s="23"/>
      <c r="J30" s="23"/>
    </row>
    <row r="31" spans="1:256" x14ac:dyDescent="0.2">
      <c r="A31" s="53" t="s">
        <v>39</v>
      </c>
      <c r="B31" s="23">
        <v>807</v>
      </c>
      <c r="C31" s="50">
        <v>39286</v>
      </c>
      <c r="D31" s="50">
        <v>40292</v>
      </c>
      <c r="E31" s="51">
        <v>3852946392</v>
      </c>
      <c r="F31" s="51">
        <v>20236133</v>
      </c>
      <c r="G31" s="52">
        <v>5.0120989024928821E-2</v>
      </c>
      <c r="H31" s="51">
        <v>1014255</v>
      </c>
      <c r="I31" s="23"/>
      <c r="J31" s="23"/>
    </row>
    <row r="32" spans="1:256" x14ac:dyDescent="0.2">
      <c r="A32" s="53" t="s">
        <v>40</v>
      </c>
      <c r="B32" s="23">
        <v>820</v>
      </c>
      <c r="C32" s="50">
        <v>39412</v>
      </c>
      <c r="D32" s="50">
        <v>40454</v>
      </c>
      <c r="E32" s="51">
        <v>30457800000</v>
      </c>
      <c r="F32" s="51">
        <v>423025000</v>
      </c>
      <c r="G32" s="52">
        <v>0.55551595532178955</v>
      </c>
      <c r="H32" s="51">
        <v>234997137</v>
      </c>
      <c r="I32" s="23"/>
      <c r="J32" s="23"/>
    </row>
    <row r="33" spans="1:10" x14ac:dyDescent="0.2">
      <c r="A33" s="53" t="s">
        <v>41</v>
      </c>
      <c r="B33" s="23">
        <v>823</v>
      </c>
      <c r="C33" s="50">
        <v>39414</v>
      </c>
      <c r="D33" s="50">
        <v>40461</v>
      </c>
      <c r="E33" s="51">
        <v>37046206186</v>
      </c>
      <c r="F33" s="51">
        <v>400000000</v>
      </c>
      <c r="G33" s="52">
        <v>0.34013074500000001</v>
      </c>
      <c r="H33" s="51">
        <v>136052298</v>
      </c>
      <c r="I33" s="23"/>
      <c r="J33" s="23"/>
    </row>
    <row r="34" spans="1:10" x14ac:dyDescent="0.2">
      <c r="A34" s="53" t="s">
        <v>42</v>
      </c>
      <c r="B34" s="23">
        <v>830</v>
      </c>
      <c r="C34" s="50">
        <v>39540</v>
      </c>
      <c r="D34" s="50">
        <v>40595</v>
      </c>
      <c r="E34" s="51">
        <v>320465231940</v>
      </c>
      <c r="F34" s="51">
        <v>2289037371</v>
      </c>
      <c r="G34" s="52">
        <v>0.98022318483152449</v>
      </c>
      <c r="H34" s="51">
        <v>2243767502</v>
      </c>
      <c r="I34" s="23"/>
      <c r="J34" s="23"/>
    </row>
    <row r="35" spans="1:10" x14ac:dyDescent="0.2">
      <c r="A35" s="53" t="s">
        <v>43</v>
      </c>
      <c r="B35" s="23">
        <v>831</v>
      </c>
      <c r="C35" s="50">
        <v>39577</v>
      </c>
      <c r="D35" s="50">
        <v>40606</v>
      </c>
      <c r="E35" s="51">
        <v>165420500000</v>
      </c>
      <c r="F35" s="51">
        <v>896053843</v>
      </c>
      <c r="G35" s="52">
        <v>0.83113393890103549</v>
      </c>
      <c r="H35" s="51">
        <v>744740760</v>
      </c>
      <c r="I35" s="23"/>
      <c r="J35" s="23"/>
    </row>
    <row r="36" spans="1:10" x14ac:dyDescent="0.2">
      <c r="A36" s="53" t="s">
        <v>47</v>
      </c>
      <c r="B36" s="23">
        <v>842</v>
      </c>
      <c r="C36" s="50">
        <v>39665</v>
      </c>
      <c r="D36" s="50">
        <v>40658</v>
      </c>
      <c r="E36" s="51">
        <v>32955200000</v>
      </c>
      <c r="F36" s="51">
        <v>40000000</v>
      </c>
      <c r="G36" s="52">
        <v>2.2049750000000001E-3</v>
      </c>
      <c r="H36" s="51">
        <v>88199</v>
      </c>
      <c r="I36" s="23"/>
      <c r="J36" s="23"/>
    </row>
    <row r="37" spans="1:10" x14ac:dyDescent="0.2">
      <c r="A37" s="53" t="s">
        <v>48</v>
      </c>
      <c r="B37" s="23">
        <v>843</v>
      </c>
      <c r="C37" s="50">
        <v>39689</v>
      </c>
      <c r="D37" s="50">
        <v>40643</v>
      </c>
      <c r="E37" s="51">
        <v>9000000000</v>
      </c>
      <c r="F37" s="51">
        <v>300000</v>
      </c>
      <c r="G37" s="52">
        <v>0.21600666666666668</v>
      </c>
      <c r="H37" s="51">
        <v>64802</v>
      </c>
      <c r="I37" s="23"/>
      <c r="J37" s="23"/>
    </row>
    <row r="38" spans="1:10" x14ac:dyDescent="0.2">
      <c r="A38" s="53" t="s">
        <v>8</v>
      </c>
      <c r="B38" s="23">
        <v>845</v>
      </c>
      <c r="C38" s="50">
        <v>39696</v>
      </c>
      <c r="D38" s="50">
        <v>40706</v>
      </c>
      <c r="E38" s="51">
        <v>1644000000</v>
      </c>
      <c r="F38" s="51">
        <v>1096</v>
      </c>
      <c r="G38" s="52">
        <v>0.6779197080291971</v>
      </c>
      <c r="H38" s="51">
        <v>743</v>
      </c>
      <c r="I38" s="23"/>
      <c r="J38" s="23"/>
    </row>
    <row r="39" spans="1:10" x14ac:dyDescent="0.2">
      <c r="A39" s="53" t="s">
        <v>91</v>
      </c>
      <c r="B39" s="23">
        <v>850</v>
      </c>
      <c r="C39" s="50">
        <v>39734</v>
      </c>
      <c r="D39" s="50">
        <v>40780</v>
      </c>
      <c r="E39" s="51">
        <v>7350000000</v>
      </c>
      <c r="F39" s="51">
        <v>1</v>
      </c>
      <c r="G39" s="52">
        <v>1</v>
      </c>
      <c r="H39" s="51">
        <v>1</v>
      </c>
      <c r="I39" s="23"/>
      <c r="J39" s="23"/>
    </row>
    <row r="40" spans="1:10" x14ac:dyDescent="0.2">
      <c r="A40" s="53" t="s">
        <v>50</v>
      </c>
      <c r="B40" s="23"/>
      <c r="C40" s="50"/>
      <c r="D40" s="50"/>
      <c r="E40" s="51"/>
      <c r="F40" s="51">
        <v>20999999</v>
      </c>
      <c r="G40" s="52">
        <v>0.95238099773242846</v>
      </c>
      <c r="H40" s="51">
        <v>20000000</v>
      </c>
      <c r="I40" s="23"/>
      <c r="J40" s="23"/>
    </row>
    <row r="41" spans="1:10" x14ac:dyDescent="0.2">
      <c r="A41" s="53" t="s">
        <v>51</v>
      </c>
      <c r="B41" s="23">
        <v>854</v>
      </c>
      <c r="C41" s="50">
        <v>39757</v>
      </c>
      <c r="D41" s="50">
        <v>40746</v>
      </c>
      <c r="E41" s="51">
        <v>420000000</v>
      </c>
      <c r="F41" s="51">
        <v>5017</v>
      </c>
      <c r="G41" s="52">
        <v>0</v>
      </c>
      <c r="H41" s="51">
        <v>0</v>
      </c>
      <c r="I41" s="23"/>
      <c r="J41" s="23"/>
    </row>
    <row r="42" spans="1:10" x14ac:dyDescent="0.2">
      <c r="A42" s="53" t="s">
        <v>52</v>
      </c>
      <c r="B42" s="23"/>
      <c r="C42" s="50"/>
      <c r="D42" s="50"/>
      <c r="E42" s="51"/>
      <c r="F42" s="51">
        <v>1637</v>
      </c>
      <c r="G42" s="52">
        <v>0</v>
      </c>
      <c r="H42" s="51">
        <v>0</v>
      </c>
      <c r="I42" s="23"/>
      <c r="J42" s="23"/>
    </row>
    <row r="43" spans="1:10" x14ac:dyDescent="0.2">
      <c r="A43" s="53" t="s">
        <v>53</v>
      </c>
      <c r="B43" s="23"/>
      <c r="C43" s="50"/>
      <c r="D43" s="54"/>
      <c r="E43" s="51"/>
      <c r="F43" s="51">
        <v>346</v>
      </c>
      <c r="G43" s="52">
        <v>0</v>
      </c>
      <c r="H43" s="51">
        <v>0</v>
      </c>
      <c r="I43" s="23"/>
      <c r="J43" s="23"/>
    </row>
    <row r="44" spans="1:10" x14ac:dyDescent="0.2">
      <c r="A44" s="53" t="s">
        <v>54</v>
      </c>
      <c r="B44" s="23">
        <v>855</v>
      </c>
      <c r="C44" s="50">
        <v>39772</v>
      </c>
      <c r="D44" s="50">
        <v>40846</v>
      </c>
      <c r="E44" s="51">
        <v>144052468280</v>
      </c>
      <c r="F44" s="51">
        <v>150000000</v>
      </c>
      <c r="G44" s="52">
        <v>0.99979467333333338</v>
      </c>
      <c r="H44" s="51">
        <v>149969201</v>
      </c>
      <c r="I44" s="23"/>
      <c r="J44" s="23"/>
    </row>
    <row r="45" spans="1:10" x14ac:dyDescent="0.2">
      <c r="A45" s="53" t="s">
        <v>55</v>
      </c>
      <c r="B45" s="23">
        <v>856</v>
      </c>
      <c r="C45" s="50">
        <v>39778</v>
      </c>
      <c r="D45" s="50">
        <v>40798</v>
      </c>
      <c r="E45" s="51" t="s">
        <v>56</v>
      </c>
      <c r="F45" s="51">
        <v>69200066</v>
      </c>
      <c r="G45" s="52">
        <v>0.89926934462750363</v>
      </c>
      <c r="H45" s="51">
        <v>62229498</v>
      </c>
      <c r="I45" s="23"/>
      <c r="J45" s="23"/>
    </row>
    <row r="46" spans="1:10" x14ac:dyDescent="0.2">
      <c r="A46" s="53" t="s">
        <v>57</v>
      </c>
      <c r="B46" s="23">
        <v>858</v>
      </c>
      <c r="C46" s="50">
        <v>39805</v>
      </c>
      <c r="D46" s="50">
        <v>40866</v>
      </c>
      <c r="E46" s="51">
        <v>153562500000</v>
      </c>
      <c r="F46" s="51">
        <v>945000000</v>
      </c>
      <c r="G46" s="52">
        <v>0.99272090264550261</v>
      </c>
      <c r="H46" s="51">
        <v>938121253</v>
      </c>
      <c r="I46" s="23"/>
      <c r="J46" s="23"/>
    </row>
    <row r="47" spans="1:10" x14ac:dyDescent="0.2">
      <c r="A47" s="53" t="s">
        <v>61</v>
      </c>
      <c r="B47" s="23">
        <v>869</v>
      </c>
      <c r="C47" s="50">
        <v>39905</v>
      </c>
      <c r="D47" s="50">
        <v>40895</v>
      </c>
      <c r="E47" s="51">
        <v>30000000000</v>
      </c>
      <c r="F47" s="51">
        <v>28000000</v>
      </c>
      <c r="G47" s="52">
        <v>0.77484750000000002</v>
      </c>
      <c r="H47" s="51">
        <v>21695730</v>
      </c>
      <c r="I47" s="23"/>
      <c r="J47" s="23"/>
    </row>
    <row r="48" spans="1:10" x14ac:dyDescent="0.2">
      <c r="A48" s="53" t="s">
        <v>62</v>
      </c>
      <c r="B48" s="23">
        <v>874</v>
      </c>
      <c r="C48" s="50">
        <v>40025</v>
      </c>
      <c r="D48" s="50">
        <v>41027</v>
      </c>
      <c r="E48" s="51">
        <v>4984667129</v>
      </c>
      <c r="F48" s="51">
        <v>22246633</v>
      </c>
      <c r="G48" s="52">
        <v>0.10185653712181973</v>
      </c>
      <c r="H48" s="51">
        <v>2265965</v>
      </c>
      <c r="I48" s="23"/>
      <c r="J48" s="23"/>
    </row>
    <row r="49" spans="1:10" x14ac:dyDescent="0.2">
      <c r="A49" s="53" t="s">
        <v>63</v>
      </c>
      <c r="B49" s="23">
        <v>875</v>
      </c>
      <c r="C49" s="50">
        <v>40030</v>
      </c>
      <c r="D49" s="50">
        <v>40995</v>
      </c>
      <c r="E49" s="51">
        <v>9506281564</v>
      </c>
      <c r="F49" s="51">
        <v>11794394</v>
      </c>
      <c r="G49" s="52">
        <v>0.37713298368699572</v>
      </c>
      <c r="H49" s="51">
        <v>4448055</v>
      </c>
      <c r="I49" s="23"/>
      <c r="J49" s="23"/>
    </row>
    <row r="50" spans="1:10" x14ac:dyDescent="0.2">
      <c r="A50" s="53" t="s">
        <v>9</v>
      </c>
      <c r="B50" s="23">
        <v>876</v>
      </c>
      <c r="C50" s="50">
        <v>40039</v>
      </c>
      <c r="D50" s="50">
        <v>40872</v>
      </c>
      <c r="E50" s="51">
        <v>39250000000</v>
      </c>
      <c r="F50" s="51">
        <v>56071428571</v>
      </c>
      <c r="G50" s="52">
        <v>0.87130264839137306</v>
      </c>
      <c r="H50" s="51">
        <v>48855184213</v>
      </c>
      <c r="I50" s="23"/>
      <c r="J50" s="23"/>
    </row>
    <row r="51" spans="1:10" x14ac:dyDescent="0.2">
      <c r="A51" s="53" t="s">
        <v>64</v>
      </c>
      <c r="B51" s="23">
        <v>877</v>
      </c>
      <c r="C51" s="50">
        <v>40050</v>
      </c>
      <c r="D51" s="50">
        <v>41085</v>
      </c>
      <c r="E51" s="51">
        <v>29745207600</v>
      </c>
      <c r="F51" s="51">
        <v>123938365</v>
      </c>
      <c r="G51" s="52">
        <v>0.88915743724713492</v>
      </c>
      <c r="H51" s="51">
        <v>110200719</v>
      </c>
      <c r="I51" s="23"/>
      <c r="J51" s="23"/>
    </row>
    <row r="52" spans="1:10" x14ac:dyDescent="0.2">
      <c r="A52" s="53" t="s">
        <v>10</v>
      </c>
      <c r="B52" s="23">
        <v>880</v>
      </c>
      <c r="C52" s="50">
        <v>40081</v>
      </c>
      <c r="D52" s="50">
        <v>40998</v>
      </c>
      <c r="E52" s="51">
        <v>10580593521</v>
      </c>
      <c r="F52" s="51">
        <v>6011700864</v>
      </c>
      <c r="G52" s="52">
        <v>0.89166718824950497</v>
      </c>
      <c r="H52" s="51">
        <v>5360436406</v>
      </c>
      <c r="I52" s="23"/>
      <c r="J52" s="23"/>
    </row>
    <row r="53" spans="1:10" x14ac:dyDescent="0.2">
      <c r="A53" s="53" t="s">
        <v>11</v>
      </c>
      <c r="B53" s="23">
        <v>883</v>
      </c>
      <c r="C53" s="50">
        <v>40101</v>
      </c>
      <c r="D53" s="50">
        <v>41163</v>
      </c>
      <c r="E53" s="51" t="s">
        <v>66</v>
      </c>
      <c r="F53" s="51">
        <v>159090909</v>
      </c>
      <c r="G53" s="52">
        <v>0.88444208964825266</v>
      </c>
      <c r="H53" s="51">
        <v>140706696</v>
      </c>
      <c r="I53" s="23"/>
      <c r="J53" s="23"/>
    </row>
    <row r="54" spans="1:10" x14ac:dyDescent="0.2">
      <c r="A54" s="53" t="s">
        <v>93</v>
      </c>
      <c r="B54" s="23">
        <v>884</v>
      </c>
      <c r="C54" s="50">
        <v>40105</v>
      </c>
      <c r="D54" s="50">
        <v>41142</v>
      </c>
      <c r="E54" s="51">
        <v>50000000000</v>
      </c>
      <c r="F54" s="51">
        <v>28681730</v>
      </c>
      <c r="G54" s="52">
        <v>0.96417911332405681</v>
      </c>
      <c r="H54" s="51">
        <v>27654325</v>
      </c>
      <c r="I54" s="23"/>
      <c r="J54" s="23"/>
    </row>
    <row r="55" spans="1:10" x14ac:dyDescent="0.2">
      <c r="A55" s="53" t="s">
        <v>68</v>
      </c>
      <c r="B55" s="23">
        <v>885</v>
      </c>
      <c r="C55" s="50">
        <v>40112</v>
      </c>
      <c r="D55" s="50">
        <v>41020</v>
      </c>
      <c r="E55" s="51">
        <v>60000000000</v>
      </c>
      <c r="F55" s="51">
        <v>20000000</v>
      </c>
      <c r="G55" s="52">
        <v>0.69283340000000004</v>
      </c>
      <c r="H55" s="51">
        <v>13856668</v>
      </c>
      <c r="I55" s="23"/>
      <c r="J55" s="23"/>
    </row>
    <row r="56" spans="1:10" x14ac:dyDescent="0.2">
      <c r="A56" s="53" t="s">
        <v>94</v>
      </c>
      <c r="B56" s="23">
        <v>886</v>
      </c>
      <c r="C56" s="50">
        <v>40115</v>
      </c>
      <c r="D56" s="50">
        <v>41152</v>
      </c>
      <c r="E56" s="51">
        <v>18600000000</v>
      </c>
      <c r="F56" s="51">
        <v>93000000</v>
      </c>
      <c r="G56" s="52">
        <v>0.98101938709677416</v>
      </c>
      <c r="H56" s="51">
        <v>91234803</v>
      </c>
      <c r="I56" s="23"/>
      <c r="J56" s="23"/>
    </row>
    <row r="57" spans="1:10" x14ac:dyDescent="0.2">
      <c r="A57" s="53" t="s">
        <v>95</v>
      </c>
      <c r="B57" s="23">
        <v>890</v>
      </c>
      <c r="C57" s="50">
        <v>40123</v>
      </c>
      <c r="D57" s="50">
        <v>41148</v>
      </c>
      <c r="E57" s="51">
        <v>1967214975</v>
      </c>
      <c r="F57" s="51">
        <v>26229533</v>
      </c>
      <c r="G57" s="52">
        <v>0</v>
      </c>
      <c r="H57" s="51">
        <v>0</v>
      </c>
      <c r="I57" s="23"/>
      <c r="J57" s="23"/>
    </row>
    <row r="58" spans="1:10" x14ac:dyDescent="0.2">
      <c r="A58" s="53" t="s">
        <v>158</v>
      </c>
      <c r="B58" s="23">
        <v>894</v>
      </c>
      <c r="C58" s="50">
        <v>40227</v>
      </c>
      <c r="D58" s="50">
        <v>41261</v>
      </c>
      <c r="E58" s="50" t="s">
        <v>101</v>
      </c>
      <c r="F58" s="51">
        <v>1500000000</v>
      </c>
      <c r="G58" s="52">
        <v>0.86281389066666669</v>
      </c>
      <c r="H58" s="51">
        <v>1294220836</v>
      </c>
      <c r="I58" s="23"/>
      <c r="J58" s="23"/>
    </row>
    <row r="59" spans="1:10" x14ac:dyDescent="0.2">
      <c r="A59" s="53" t="s">
        <v>124</v>
      </c>
      <c r="B59" s="23">
        <v>896</v>
      </c>
      <c r="C59" s="50">
        <v>40252</v>
      </c>
      <c r="D59" s="50">
        <v>41310</v>
      </c>
      <c r="E59" s="51" t="s">
        <v>125</v>
      </c>
      <c r="F59" s="51">
        <v>500000000</v>
      </c>
      <c r="G59" s="52">
        <v>0.24998868599999999</v>
      </c>
      <c r="H59" s="51">
        <v>124994343</v>
      </c>
      <c r="I59" s="23"/>
      <c r="J59" s="23"/>
    </row>
    <row r="60" spans="1:10" x14ac:dyDescent="0.2">
      <c r="A60" s="53" t="s">
        <v>126</v>
      </c>
      <c r="B60" s="23">
        <v>897</v>
      </c>
      <c r="C60" s="50">
        <v>40260</v>
      </c>
      <c r="D60" s="50">
        <v>41303</v>
      </c>
      <c r="E60" s="51" t="s">
        <v>127</v>
      </c>
      <c r="F60" s="51">
        <v>6914007969</v>
      </c>
      <c r="G60" s="52">
        <v>0.93260595068891794</v>
      </c>
      <c r="H60" s="51">
        <v>6448044975</v>
      </c>
      <c r="I60" s="23"/>
      <c r="J60" s="23"/>
    </row>
    <row r="61" spans="1:10" x14ac:dyDescent="0.2">
      <c r="A61" s="53" t="s">
        <v>128</v>
      </c>
      <c r="B61" s="23">
        <v>898</v>
      </c>
      <c r="C61" s="50">
        <v>40260</v>
      </c>
      <c r="D61" s="50">
        <v>41303</v>
      </c>
      <c r="E61" s="51" t="s">
        <v>129</v>
      </c>
      <c r="F61" s="51">
        <v>9697565265</v>
      </c>
      <c r="G61" s="52">
        <v>0.87679223358132252</v>
      </c>
      <c r="H61" s="51">
        <v>8502749909</v>
      </c>
      <c r="I61" s="23"/>
      <c r="J61" s="23"/>
    </row>
    <row r="62" spans="1:10" x14ac:dyDescent="0.2">
      <c r="A62" s="53"/>
      <c r="B62" s="23"/>
      <c r="C62" s="50"/>
      <c r="D62" s="50"/>
      <c r="E62" s="51"/>
      <c r="F62" s="51"/>
      <c r="G62" s="52"/>
      <c r="H62" s="51"/>
      <c r="I62" s="23"/>
      <c r="J62" s="23"/>
    </row>
    <row r="63" spans="1:10" x14ac:dyDescent="0.2">
      <c r="A63" s="55"/>
      <c r="B63" s="56"/>
      <c r="C63" s="57"/>
      <c r="D63" s="57"/>
      <c r="E63" s="58"/>
      <c r="F63" s="58"/>
      <c r="G63" s="59"/>
      <c r="H63" s="58"/>
      <c r="I63" s="23"/>
      <c r="J63" s="23"/>
    </row>
    <row r="64" spans="1:10" x14ac:dyDescent="0.2">
      <c r="A64" s="28"/>
      <c r="B64" s="28"/>
      <c r="C64" s="60"/>
      <c r="D64" s="60"/>
      <c r="E64" s="61"/>
      <c r="F64" s="61"/>
      <c r="G64" s="62"/>
      <c r="H64" s="62"/>
      <c r="I64" s="28"/>
      <c r="J64" s="28"/>
    </row>
    <row r="65" spans="1:10" x14ac:dyDescent="0.2">
      <c r="A65" s="63" t="s">
        <v>71</v>
      </c>
      <c r="B65" s="28"/>
      <c r="C65" s="60"/>
      <c r="D65" s="60"/>
      <c r="E65" s="61"/>
      <c r="F65" s="61" t="s">
        <v>72</v>
      </c>
      <c r="G65" s="62"/>
      <c r="H65" s="61"/>
      <c r="I65" s="28"/>
      <c r="J65" s="28"/>
    </row>
    <row r="66" spans="1:10" x14ac:dyDescent="0.2">
      <c r="A66" s="63" t="s">
        <v>73</v>
      </c>
      <c r="B66" s="28"/>
      <c r="C66" s="60"/>
      <c r="D66" s="60"/>
      <c r="E66" s="61"/>
      <c r="F66" s="61"/>
      <c r="G66" s="62"/>
      <c r="H66" s="28"/>
      <c r="I66" s="28"/>
      <c r="J66" s="28"/>
    </row>
    <row r="67" spans="1:10" x14ac:dyDescent="0.2">
      <c r="A67" s="106" t="s">
        <v>74</v>
      </c>
      <c r="B67" s="106"/>
      <c r="C67" s="106"/>
      <c r="D67" s="106"/>
      <c r="E67" s="106"/>
      <c r="F67" s="106"/>
      <c r="G67" s="106"/>
      <c r="H67" s="106"/>
      <c r="I67" s="106"/>
      <c r="J67" s="64"/>
    </row>
    <row r="68" spans="1:10" x14ac:dyDescent="0.2">
      <c r="A68" s="105" t="s">
        <v>75</v>
      </c>
      <c r="B68" s="105"/>
      <c r="C68" s="105"/>
      <c r="D68" s="105"/>
      <c r="E68" s="105"/>
      <c r="F68" s="105"/>
      <c r="G68" s="105"/>
      <c r="H68" s="105"/>
      <c r="I68" s="105"/>
      <c r="J68" s="28"/>
    </row>
    <row r="69" spans="1:10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28"/>
    </row>
    <row r="70" spans="1:10" x14ac:dyDescent="0.2">
      <c r="A70" s="105" t="s">
        <v>76</v>
      </c>
      <c r="B70" s="105"/>
      <c r="C70" s="105"/>
      <c r="D70" s="105"/>
      <c r="E70" s="105"/>
      <c r="F70" s="105"/>
      <c r="G70" s="105"/>
      <c r="H70" s="105"/>
      <c r="I70" s="105"/>
      <c r="J70" s="28"/>
    </row>
    <row r="71" spans="1:10" x14ac:dyDescent="0.2">
      <c r="A71" s="105"/>
      <c r="B71" s="105"/>
      <c r="C71" s="105"/>
      <c r="D71" s="105"/>
      <c r="E71" s="105"/>
      <c r="F71" s="105"/>
      <c r="G71" s="105"/>
      <c r="H71" s="105"/>
      <c r="I71" s="105"/>
      <c r="J71" s="28"/>
    </row>
    <row r="72" spans="1:10" x14ac:dyDescent="0.2">
      <c r="A72" s="106" t="s">
        <v>77</v>
      </c>
      <c r="B72" s="106"/>
      <c r="C72" s="106"/>
      <c r="D72" s="106"/>
      <c r="E72" s="106"/>
      <c r="F72" s="106"/>
      <c r="G72" s="106"/>
      <c r="H72" s="106"/>
      <c r="I72" s="106"/>
      <c r="J72" s="28"/>
    </row>
    <row r="73" spans="1:10" x14ac:dyDescent="0.2">
      <c r="A73" s="105" t="s">
        <v>78</v>
      </c>
      <c r="B73" s="105"/>
      <c r="C73" s="105"/>
      <c r="D73" s="105"/>
      <c r="E73" s="105"/>
      <c r="F73" s="105"/>
      <c r="G73" s="105"/>
      <c r="H73" s="105"/>
      <c r="I73" s="105"/>
      <c r="J73" s="28"/>
    </row>
    <row r="74" spans="1:10" x14ac:dyDescent="0.2">
      <c r="A74" s="105"/>
      <c r="B74" s="105"/>
      <c r="C74" s="105"/>
      <c r="D74" s="105"/>
      <c r="E74" s="105"/>
      <c r="F74" s="105"/>
      <c r="G74" s="105"/>
      <c r="H74" s="105"/>
      <c r="I74" s="105"/>
      <c r="J74" s="28"/>
    </row>
    <row r="75" spans="1:10" x14ac:dyDescent="0.2">
      <c r="A75" s="105" t="s">
        <v>79</v>
      </c>
      <c r="B75" s="105"/>
      <c r="C75" s="105"/>
      <c r="D75" s="105"/>
      <c r="E75" s="105"/>
      <c r="F75" s="105"/>
      <c r="G75" s="105"/>
      <c r="H75" s="105"/>
      <c r="I75" s="105"/>
      <c r="J75" s="81"/>
    </row>
    <row r="76" spans="1:10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82"/>
    </row>
    <row r="77" spans="1:10" x14ac:dyDescent="0.2">
      <c r="A77" s="105" t="s">
        <v>80</v>
      </c>
      <c r="B77" s="105"/>
      <c r="C77" s="105"/>
      <c r="D77" s="105"/>
      <c r="E77" s="105"/>
      <c r="F77" s="105"/>
      <c r="G77" s="105"/>
      <c r="H77" s="105"/>
      <c r="I77" s="105"/>
      <c r="J77" s="28"/>
    </row>
    <row r="78" spans="1:10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28"/>
    </row>
    <row r="79" spans="1:10" x14ac:dyDescent="0.2">
      <c r="A79" s="105" t="s">
        <v>81</v>
      </c>
      <c r="B79" s="105"/>
      <c r="C79" s="105"/>
      <c r="D79" s="105"/>
      <c r="E79" s="105"/>
      <c r="F79" s="105"/>
      <c r="G79" s="105"/>
      <c r="H79" s="105"/>
      <c r="I79" s="105"/>
      <c r="J79" s="65"/>
    </row>
    <row r="80" spans="1:10" x14ac:dyDescent="0.2">
      <c r="A80" s="105"/>
      <c r="B80" s="105"/>
      <c r="C80" s="105"/>
      <c r="D80" s="105"/>
      <c r="E80" s="105"/>
      <c r="F80" s="105"/>
      <c r="G80" s="105"/>
      <c r="H80" s="105"/>
      <c r="I80" s="105"/>
      <c r="J80" s="65"/>
    </row>
    <row r="81" spans="1:10" x14ac:dyDescent="0.2">
      <c r="A81" s="105" t="s">
        <v>82</v>
      </c>
      <c r="B81" s="105"/>
      <c r="C81" s="105"/>
      <c r="D81" s="105"/>
      <c r="E81" s="105"/>
      <c r="F81" s="105"/>
      <c r="G81" s="105"/>
      <c r="H81" s="105"/>
      <c r="I81" s="105"/>
      <c r="J81" s="28"/>
    </row>
    <row r="82" spans="1:10" x14ac:dyDescent="0.2">
      <c r="A82" s="105"/>
      <c r="B82" s="105"/>
      <c r="C82" s="105"/>
      <c r="D82" s="105"/>
      <c r="E82" s="105"/>
      <c r="F82" s="105"/>
      <c r="G82" s="105"/>
      <c r="H82" s="105"/>
      <c r="I82" s="105"/>
      <c r="J82" s="28"/>
    </row>
    <row r="83" spans="1:10" x14ac:dyDescent="0.2">
      <c r="A83" s="105" t="s">
        <v>83</v>
      </c>
      <c r="B83" s="105"/>
      <c r="C83" s="105"/>
      <c r="D83" s="105"/>
      <c r="E83" s="105"/>
      <c r="F83" s="105"/>
      <c r="G83" s="105"/>
      <c r="H83" s="105"/>
      <c r="I83" s="105"/>
      <c r="J83" s="105"/>
    </row>
    <row r="84" spans="1:10" x14ac:dyDescent="0.2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  <row r="85" spans="1:10" x14ac:dyDescent="0.2">
      <c r="A85" s="105" t="s">
        <v>84</v>
      </c>
      <c r="B85" s="105"/>
      <c r="C85" s="105"/>
      <c r="D85" s="105"/>
      <c r="E85" s="105"/>
      <c r="F85" s="105"/>
      <c r="G85" s="105"/>
      <c r="H85" s="105"/>
      <c r="I85" s="105"/>
      <c r="J85" s="65"/>
    </row>
    <row r="86" spans="1:10" x14ac:dyDescent="0.2">
      <c r="A86" s="105"/>
      <c r="B86" s="105"/>
      <c r="C86" s="105"/>
      <c r="D86" s="105"/>
      <c r="E86" s="105"/>
      <c r="F86" s="105"/>
      <c r="G86" s="105"/>
      <c r="H86" s="105"/>
      <c r="I86" s="105"/>
      <c r="J86" s="65"/>
    </row>
    <row r="87" spans="1:10" x14ac:dyDescent="0.2">
      <c r="A87" s="105" t="s">
        <v>85</v>
      </c>
      <c r="B87" s="105"/>
      <c r="C87" s="105"/>
      <c r="D87" s="105"/>
      <c r="E87" s="105"/>
      <c r="F87" s="105"/>
      <c r="G87" s="105"/>
      <c r="H87" s="105"/>
      <c r="I87" s="105"/>
      <c r="J87" s="28"/>
    </row>
    <row r="88" spans="1:10" x14ac:dyDescent="0.2">
      <c r="A88" s="105"/>
      <c r="B88" s="105"/>
      <c r="C88" s="105"/>
      <c r="D88" s="105"/>
      <c r="E88" s="105"/>
      <c r="F88" s="105"/>
      <c r="G88" s="105"/>
      <c r="H88" s="105"/>
      <c r="I88" s="105"/>
      <c r="J88" s="28"/>
    </row>
    <row r="89" spans="1:10" x14ac:dyDescent="0.2">
      <c r="A89" s="105" t="s">
        <v>103</v>
      </c>
      <c r="B89" s="105"/>
      <c r="C89" s="105"/>
      <c r="D89" s="105"/>
      <c r="E89" s="105"/>
      <c r="F89" s="105"/>
      <c r="G89" s="105"/>
      <c r="H89" s="105"/>
      <c r="I89" s="105"/>
      <c r="J89" s="28"/>
    </row>
    <row r="90" spans="1:10" x14ac:dyDescent="0.2">
      <c r="A90" s="105"/>
      <c r="B90" s="105"/>
      <c r="C90" s="105"/>
      <c r="D90" s="105"/>
      <c r="E90" s="105"/>
      <c r="F90" s="105"/>
      <c r="G90" s="105"/>
      <c r="H90" s="105"/>
      <c r="I90" s="105"/>
      <c r="J90" s="28"/>
    </row>
    <row r="91" spans="1:10" x14ac:dyDescent="0.2">
      <c r="A91" s="105" t="s">
        <v>104</v>
      </c>
      <c r="B91" s="105"/>
      <c r="C91" s="105"/>
      <c r="D91" s="105"/>
      <c r="E91" s="105"/>
      <c r="F91" s="105"/>
      <c r="G91" s="105"/>
      <c r="H91" s="105"/>
      <c r="I91" s="105"/>
      <c r="J91" s="28"/>
    </row>
    <row r="92" spans="1:10" x14ac:dyDescent="0.2">
      <c r="A92" s="105"/>
      <c r="B92" s="105"/>
      <c r="C92" s="105"/>
      <c r="D92" s="105"/>
      <c r="E92" s="105"/>
      <c r="F92" s="105"/>
      <c r="G92" s="105"/>
      <c r="H92" s="105"/>
      <c r="I92" s="105"/>
      <c r="J92" s="28"/>
    </row>
    <row r="93" spans="1:10" x14ac:dyDescent="0.2">
      <c r="A93" s="105" t="s">
        <v>105</v>
      </c>
      <c r="B93" s="105"/>
      <c r="C93" s="105"/>
      <c r="D93" s="105"/>
      <c r="E93" s="105"/>
      <c r="F93" s="105"/>
      <c r="G93" s="105"/>
      <c r="H93" s="105"/>
      <c r="I93" s="105"/>
      <c r="J93" s="28"/>
    </row>
    <row r="94" spans="1:10" x14ac:dyDescent="0.2">
      <c r="A94" s="105"/>
      <c r="B94" s="105"/>
      <c r="C94" s="105"/>
      <c r="D94" s="105"/>
      <c r="E94" s="105"/>
      <c r="F94" s="105"/>
      <c r="G94" s="105"/>
      <c r="H94" s="105"/>
      <c r="I94" s="105"/>
      <c r="J94" s="28"/>
    </row>
    <row r="95" spans="1:10" x14ac:dyDescent="0.2">
      <c r="A95" s="105" t="s">
        <v>159</v>
      </c>
      <c r="B95" s="105"/>
      <c r="C95" s="105"/>
      <c r="D95" s="105"/>
      <c r="E95" s="105"/>
      <c r="F95" s="105"/>
      <c r="G95" s="105"/>
      <c r="H95" s="105"/>
      <c r="I95" s="105"/>
      <c r="J95" s="28"/>
    </row>
    <row r="96" spans="1:10" x14ac:dyDescent="0.2">
      <c r="A96" s="105"/>
      <c r="B96" s="105"/>
      <c r="C96" s="105"/>
      <c r="D96" s="105"/>
      <c r="E96" s="105"/>
      <c r="F96" s="105"/>
      <c r="G96" s="105"/>
      <c r="H96" s="105"/>
      <c r="I96" s="105"/>
      <c r="J96" s="28"/>
    </row>
    <row r="97" spans="1:10" x14ac:dyDescent="0.2">
      <c r="A97" s="28"/>
      <c r="B97" s="28"/>
      <c r="C97" s="60"/>
      <c r="D97" s="60"/>
      <c r="E97" s="61"/>
      <c r="F97" s="61"/>
      <c r="G97" s="62"/>
      <c r="H97" s="62"/>
      <c r="I97" s="28"/>
      <c r="J97" s="28"/>
    </row>
    <row r="99" spans="1:10" x14ac:dyDescent="0.2">
      <c r="A99" s="66" t="s">
        <v>108</v>
      </c>
      <c r="B99" s="67"/>
      <c r="C99" s="67"/>
      <c r="D99" s="67"/>
      <c r="E99" s="67"/>
      <c r="F99" s="67"/>
      <c r="G99" s="68"/>
      <c r="H99" s="67"/>
    </row>
    <row r="100" spans="1:10" x14ac:dyDescent="0.2">
      <c r="A100" s="67"/>
      <c r="B100" s="67"/>
      <c r="C100" s="67"/>
      <c r="D100" s="67"/>
      <c r="E100" s="67"/>
      <c r="F100" s="67"/>
      <c r="G100" s="68"/>
      <c r="H100" s="67"/>
    </row>
    <row r="101" spans="1:10" ht="63.75" x14ac:dyDescent="0.2">
      <c r="A101" s="69" t="s">
        <v>109</v>
      </c>
      <c r="B101" s="69" t="s">
        <v>17</v>
      </c>
      <c r="C101" s="69" t="s">
        <v>110</v>
      </c>
      <c r="D101" s="69" t="s">
        <v>111</v>
      </c>
      <c r="E101" s="69" t="s">
        <v>112</v>
      </c>
      <c r="F101" s="69" t="s">
        <v>113</v>
      </c>
      <c r="G101" s="69" t="s">
        <v>114</v>
      </c>
      <c r="H101" s="69" t="s">
        <v>115</v>
      </c>
    </row>
    <row r="102" spans="1:10" x14ac:dyDescent="0.2">
      <c r="A102" s="70"/>
      <c r="B102" s="71"/>
      <c r="C102" s="70"/>
      <c r="D102" s="70"/>
      <c r="E102" s="72"/>
      <c r="F102" s="73"/>
      <c r="G102" s="74"/>
      <c r="H102" s="70"/>
    </row>
    <row r="103" spans="1:10" ht="114.75" x14ac:dyDescent="0.2">
      <c r="A103" s="70">
        <v>893</v>
      </c>
      <c r="B103" s="71" t="s">
        <v>116</v>
      </c>
      <c r="C103" s="70" t="s">
        <v>117</v>
      </c>
      <c r="D103" s="70" t="s">
        <v>118</v>
      </c>
      <c r="E103" s="72">
        <v>40087</v>
      </c>
      <c r="F103" s="73" t="s">
        <v>119</v>
      </c>
      <c r="G103" s="72">
        <v>40246</v>
      </c>
      <c r="H103" s="70" t="s">
        <v>117</v>
      </c>
    </row>
    <row r="104" spans="1:10" ht="76.5" x14ac:dyDescent="0.2">
      <c r="A104" s="70">
        <v>899</v>
      </c>
      <c r="B104" s="71" t="s">
        <v>152</v>
      </c>
      <c r="C104" s="70" t="s">
        <v>153</v>
      </c>
      <c r="D104" s="70" t="s">
        <v>154</v>
      </c>
      <c r="E104" s="72">
        <v>40087</v>
      </c>
      <c r="F104" s="73" t="s">
        <v>155</v>
      </c>
      <c r="G104" s="72">
        <v>40283</v>
      </c>
      <c r="H104" s="70" t="s">
        <v>153</v>
      </c>
    </row>
    <row r="105" spans="1:10" x14ac:dyDescent="0.2">
      <c r="A105" s="67"/>
      <c r="B105" s="67"/>
      <c r="C105" s="67"/>
      <c r="D105" s="67"/>
      <c r="E105" s="67"/>
      <c r="F105" s="67"/>
      <c r="G105" s="68"/>
      <c r="H105" s="67"/>
    </row>
    <row r="106" spans="1:10" x14ac:dyDescent="0.2">
      <c r="A106" s="67"/>
      <c r="B106" s="67"/>
      <c r="C106" s="67"/>
      <c r="D106" s="67"/>
      <c r="E106" s="67"/>
      <c r="F106" s="67"/>
      <c r="G106" s="68"/>
      <c r="H106" s="67"/>
    </row>
    <row r="107" spans="1:10" x14ac:dyDescent="0.2">
      <c r="A107" s="67"/>
      <c r="B107" s="67"/>
      <c r="C107" s="67"/>
      <c r="D107" s="67"/>
      <c r="E107" s="67"/>
      <c r="F107" s="67"/>
      <c r="G107" s="68"/>
      <c r="H107" s="67"/>
    </row>
  </sheetData>
  <mergeCells count="17">
    <mergeCell ref="A85:I86"/>
    <mergeCell ref="A67:I67"/>
    <mergeCell ref="A68:I69"/>
    <mergeCell ref="A70:I71"/>
    <mergeCell ref="A72:I72"/>
    <mergeCell ref="A73:I74"/>
    <mergeCell ref="A75:I76"/>
    <mergeCell ref="A77:I78"/>
    <mergeCell ref="A79:I80"/>
    <mergeCell ref="A81:I82"/>
    <mergeCell ref="A83:I84"/>
    <mergeCell ref="J83:J84"/>
    <mergeCell ref="A87:I88"/>
    <mergeCell ref="A89:I90"/>
    <mergeCell ref="A91:I92"/>
    <mergeCell ref="A93:I94"/>
    <mergeCell ref="A95:I9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8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2.28515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160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48</v>
      </c>
      <c r="B6" s="2">
        <v>1908</v>
      </c>
      <c r="C6" s="13">
        <v>61304</v>
      </c>
      <c r="D6" s="14"/>
    </row>
    <row r="7" spans="1:5" x14ac:dyDescent="0.2">
      <c r="A7" s="12" t="s">
        <v>128</v>
      </c>
      <c r="B7" s="2">
        <v>1106682185</v>
      </c>
      <c r="C7" s="13">
        <v>6695427</v>
      </c>
      <c r="D7" s="14"/>
    </row>
    <row r="8" spans="1:5" x14ac:dyDescent="0.2">
      <c r="A8" s="12" t="s">
        <v>126</v>
      </c>
      <c r="B8" s="2">
        <v>368988663</v>
      </c>
      <c r="C8" s="13">
        <v>2505433</v>
      </c>
      <c r="D8" s="14"/>
    </row>
    <row r="9" spans="1:5" x14ac:dyDescent="0.2">
      <c r="A9" s="12" t="s">
        <v>161</v>
      </c>
      <c r="B9" s="2">
        <v>83333</v>
      </c>
      <c r="C9" s="13">
        <v>210832</v>
      </c>
      <c r="D9" s="14"/>
    </row>
    <row r="10" spans="1:5" x14ac:dyDescent="0.2">
      <c r="A10" s="12" t="s">
        <v>8</v>
      </c>
      <c r="B10" s="2">
        <v>2</v>
      </c>
      <c r="C10" s="13">
        <v>3000</v>
      </c>
      <c r="D10" s="14"/>
    </row>
    <row r="11" spans="1:5" ht="13.5" thickBot="1" x14ac:dyDescent="0.25">
      <c r="A11" s="12"/>
      <c r="C11" s="13"/>
      <c r="D11" s="14"/>
    </row>
    <row r="12" spans="1:5" ht="13.5" thickBot="1" x14ac:dyDescent="0.25">
      <c r="A12" s="18"/>
      <c r="B12" s="19"/>
      <c r="C12" s="20">
        <f>SUM(C6:C11)</f>
        <v>9475996</v>
      </c>
    </row>
    <row r="14" spans="1:5" x14ac:dyDescent="0.2">
      <c r="A14" s="21" t="s">
        <v>13</v>
      </c>
      <c r="E14" s="2"/>
    </row>
    <row r="15" spans="1:5" x14ac:dyDescent="0.2">
      <c r="A15" s="22" t="s">
        <v>14</v>
      </c>
    </row>
    <row r="17" spans="1:256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x14ac:dyDescent="0.2">
      <c r="A18" s="24" t="s">
        <v>15</v>
      </c>
      <c r="B18" s="24"/>
      <c r="C18" s="25"/>
      <c r="D18" s="25"/>
      <c r="E18" s="26"/>
      <c r="F18" s="26"/>
      <c r="G18" s="27"/>
      <c r="H18" s="27"/>
      <c r="I18" s="28"/>
    </row>
    <row r="19" spans="1:256" x14ac:dyDescent="0.2">
      <c r="A19" s="29" t="s">
        <v>16</v>
      </c>
      <c r="B19" s="29"/>
      <c r="C19" s="30"/>
      <c r="D19" s="30"/>
      <c r="E19" s="31"/>
      <c r="F19" s="31"/>
      <c r="G19" s="32"/>
      <c r="H19" s="32"/>
      <c r="I19" s="29"/>
    </row>
    <row r="20" spans="1:256" x14ac:dyDescent="0.2">
      <c r="A20" s="33"/>
      <c r="B20" s="33"/>
      <c r="C20" s="34" t="s">
        <v>17</v>
      </c>
      <c r="D20" s="35" t="s">
        <v>17</v>
      </c>
      <c r="E20" s="36" t="s">
        <v>18</v>
      </c>
      <c r="F20" s="36" t="s">
        <v>19</v>
      </c>
      <c r="G20" s="37" t="s">
        <v>20</v>
      </c>
      <c r="H20" s="37" t="s">
        <v>21</v>
      </c>
      <c r="I20" s="38"/>
    </row>
    <row r="21" spans="1:256" x14ac:dyDescent="0.2">
      <c r="A21" s="39" t="s">
        <v>2</v>
      </c>
      <c r="B21" s="39" t="s">
        <v>22</v>
      </c>
      <c r="C21" s="40" t="s">
        <v>23</v>
      </c>
      <c r="D21" s="41" t="s">
        <v>24</v>
      </c>
      <c r="E21" s="42" t="s">
        <v>25</v>
      </c>
      <c r="F21" s="43" t="s">
        <v>26</v>
      </c>
      <c r="G21" s="44" t="s">
        <v>27</v>
      </c>
      <c r="H21" s="44" t="s">
        <v>162</v>
      </c>
      <c r="I21" s="38"/>
    </row>
    <row r="22" spans="1:256" x14ac:dyDescent="0.2">
      <c r="A22" s="45"/>
      <c r="B22" s="28"/>
      <c r="C22" s="46"/>
      <c r="D22" s="46"/>
      <c r="E22" s="47"/>
      <c r="F22" s="47"/>
      <c r="G22" s="48"/>
      <c r="H22" s="48"/>
      <c r="I22" s="28"/>
    </row>
    <row r="23" spans="1:256" x14ac:dyDescent="0.2">
      <c r="A23" s="49" t="s">
        <v>29</v>
      </c>
      <c r="B23" s="23">
        <v>751</v>
      </c>
      <c r="C23" s="50">
        <v>38552</v>
      </c>
      <c r="D23" s="50">
        <v>39564</v>
      </c>
      <c r="E23" s="51">
        <v>2994008421</v>
      </c>
      <c r="F23" s="51">
        <v>16698803</v>
      </c>
      <c r="G23" s="52">
        <v>0.68969266839066246</v>
      </c>
      <c r="H23" s="51">
        <v>11517042</v>
      </c>
      <c r="I23" s="23"/>
    </row>
    <row r="24" spans="1:256" x14ac:dyDescent="0.2">
      <c r="A24" s="49" t="s">
        <v>30</v>
      </c>
      <c r="B24" s="23">
        <v>755</v>
      </c>
      <c r="C24" s="50">
        <v>38621</v>
      </c>
      <c r="D24" s="76">
        <v>40366</v>
      </c>
      <c r="E24" s="51">
        <v>451060974</v>
      </c>
      <c r="F24" s="51">
        <v>72751770</v>
      </c>
      <c r="G24" s="52">
        <v>0</v>
      </c>
      <c r="H24" s="51">
        <v>0</v>
      </c>
      <c r="I24" s="23"/>
    </row>
    <row r="25" spans="1:256" x14ac:dyDescent="0.2">
      <c r="A25" s="49" t="s">
        <v>31</v>
      </c>
      <c r="B25" s="78">
        <v>756</v>
      </c>
      <c r="C25" s="79">
        <v>38621</v>
      </c>
      <c r="D25" s="79">
        <v>39636</v>
      </c>
      <c r="E25" s="80">
        <v>4059548766</v>
      </c>
      <c r="F25" s="80">
        <v>654765930</v>
      </c>
      <c r="G25" s="52">
        <v>6.9869640285040488E-2</v>
      </c>
      <c r="H25" s="51">
        <v>45748260</v>
      </c>
      <c r="I25" s="78"/>
    </row>
    <row r="26" spans="1:256" x14ac:dyDescent="0.2">
      <c r="A26" s="49" t="s">
        <v>32</v>
      </c>
      <c r="B26" s="23">
        <v>771</v>
      </c>
      <c r="C26" s="50">
        <v>38847</v>
      </c>
      <c r="D26" s="50">
        <v>40412</v>
      </c>
      <c r="E26" s="51">
        <v>420659801</v>
      </c>
      <c r="F26" s="51">
        <v>5000000</v>
      </c>
      <c r="G26" s="52">
        <v>0.126</v>
      </c>
      <c r="H26" s="51">
        <v>630000</v>
      </c>
      <c r="I26" s="23"/>
    </row>
    <row r="27" spans="1:256" x14ac:dyDescent="0.2">
      <c r="A27" s="53" t="s">
        <v>33</v>
      </c>
      <c r="B27" s="23">
        <v>791</v>
      </c>
      <c r="C27" s="50">
        <v>39037</v>
      </c>
      <c r="D27" s="50">
        <v>39734</v>
      </c>
      <c r="E27" s="51">
        <v>46000000000</v>
      </c>
      <c r="F27" s="51">
        <v>155000000</v>
      </c>
      <c r="G27" s="52">
        <v>0.96711002580645167</v>
      </c>
      <c r="H27" s="51">
        <v>149902054</v>
      </c>
      <c r="I27" s="23"/>
    </row>
    <row r="28" spans="1:256" x14ac:dyDescent="0.2">
      <c r="A28" s="53" t="s">
        <v>34</v>
      </c>
      <c r="B28" s="23">
        <v>794</v>
      </c>
      <c r="C28" s="50">
        <v>39149</v>
      </c>
      <c r="D28" s="50">
        <v>40133</v>
      </c>
      <c r="E28" s="51">
        <v>33000000000</v>
      </c>
      <c r="F28" s="51">
        <v>15876681</v>
      </c>
      <c r="G28" s="52">
        <v>0.87929171090607661</v>
      </c>
      <c r="H28" s="51">
        <v>13960234</v>
      </c>
      <c r="I28" s="23"/>
    </row>
    <row r="29" spans="1:256" x14ac:dyDescent="0.2">
      <c r="A29" s="53" t="s">
        <v>35</v>
      </c>
      <c r="B29" s="23">
        <v>798</v>
      </c>
      <c r="C29" s="50">
        <v>39202</v>
      </c>
      <c r="D29" s="50">
        <v>40273</v>
      </c>
      <c r="E29" s="51" t="s">
        <v>36</v>
      </c>
      <c r="F29" s="51">
        <v>22090910</v>
      </c>
      <c r="G29" s="52">
        <v>0.9</v>
      </c>
      <c r="H29" s="51">
        <v>19881819</v>
      </c>
      <c r="I29" s="23"/>
    </row>
    <row r="30" spans="1:256" x14ac:dyDescent="0.2">
      <c r="A30" s="53" t="s">
        <v>39</v>
      </c>
      <c r="B30" s="23">
        <v>807</v>
      </c>
      <c r="C30" s="50">
        <v>39286</v>
      </c>
      <c r="D30" s="50">
        <v>40292</v>
      </c>
      <c r="E30" s="51">
        <v>3852946392</v>
      </c>
      <c r="F30" s="51">
        <v>20236133</v>
      </c>
      <c r="G30" s="52">
        <v>5.4239018887650127E-2</v>
      </c>
      <c r="H30" s="51">
        <v>1097588</v>
      </c>
      <c r="I30" s="23"/>
    </row>
    <row r="31" spans="1:256" x14ac:dyDescent="0.2">
      <c r="A31" s="53" t="s">
        <v>40</v>
      </c>
      <c r="B31" s="23">
        <v>820</v>
      </c>
      <c r="C31" s="50">
        <v>39412</v>
      </c>
      <c r="D31" s="50">
        <v>40454</v>
      </c>
      <c r="E31" s="51">
        <v>30457800000</v>
      </c>
      <c r="F31" s="51">
        <v>423025000</v>
      </c>
      <c r="G31" s="52">
        <v>0.55551595532178955</v>
      </c>
      <c r="H31" s="51">
        <v>234997137</v>
      </c>
      <c r="I31" s="23"/>
    </row>
    <row r="32" spans="1:256" x14ac:dyDescent="0.2">
      <c r="A32" s="53" t="s">
        <v>41</v>
      </c>
      <c r="B32" s="23">
        <v>823</v>
      </c>
      <c r="C32" s="50">
        <v>39414</v>
      </c>
      <c r="D32" s="50">
        <v>40461</v>
      </c>
      <c r="E32" s="51">
        <v>37046206186</v>
      </c>
      <c r="F32" s="51">
        <v>400000000</v>
      </c>
      <c r="G32" s="52">
        <v>0.34013074500000001</v>
      </c>
      <c r="H32" s="51">
        <v>136052298</v>
      </c>
      <c r="I32" s="23"/>
    </row>
    <row r="33" spans="1:9" x14ac:dyDescent="0.2">
      <c r="A33" s="53" t="s">
        <v>42</v>
      </c>
      <c r="B33" s="23">
        <v>830</v>
      </c>
      <c r="C33" s="50">
        <v>39540</v>
      </c>
      <c r="D33" s="50">
        <v>40595</v>
      </c>
      <c r="E33" s="51">
        <v>320465231940</v>
      </c>
      <c r="F33" s="51">
        <v>2289037371</v>
      </c>
      <c r="G33" s="52">
        <v>0.98022318483152449</v>
      </c>
      <c r="H33" s="51">
        <v>2243767502</v>
      </c>
      <c r="I33" s="23"/>
    </row>
    <row r="34" spans="1:9" x14ac:dyDescent="0.2">
      <c r="A34" s="53" t="s">
        <v>43</v>
      </c>
      <c r="B34" s="23">
        <v>831</v>
      </c>
      <c r="C34" s="50">
        <v>39577</v>
      </c>
      <c r="D34" s="50">
        <v>40606</v>
      </c>
      <c r="E34" s="51">
        <v>165420500000</v>
      </c>
      <c r="F34" s="51">
        <v>896053843</v>
      </c>
      <c r="G34" s="52">
        <v>0.83113393890103549</v>
      </c>
      <c r="H34" s="51">
        <v>744740760</v>
      </c>
      <c r="I34" s="23"/>
    </row>
    <row r="35" spans="1:9" x14ac:dyDescent="0.2">
      <c r="A35" s="53" t="s">
        <v>47</v>
      </c>
      <c r="B35" s="23">
        <v>842</v>
      </c>
      <c r="C35" s="50">
        <v>39665</v>
      </c>
      <c r="D35" s="50">
        <v>40658</v>
      </c>
      <c r="E35" s="51">
        <v>32955200000</v>
      </c>
      <c r="F35" s="51">
        <v>40000000</v>
      </c>
      <c r="G35" s="52">
        <v>2.2049750000000001E-3</v>
      </c>
      <c r="H35" s="51">
        <v>88199</v>
      </c>
      <c r="I35" s="23"/>
    </row>
    <row r="36" spans="1:9" x14ac:dyDescent="0.2">
      <c r="A36" s="53" t="s">
        <v>48</v>
      </c>
      <c r="B36" s="23">
        <v>843</v>
      </c>
      <c r="C36" s="50">
        <v>39689</v>
      </c>
      <c r="D36" s="50">
        <v>40643</v>
      </c>
      <c r="E36" s="51">
        <v>9000000000</v>
      </c>
      <c r="F36" s="51">
        <v>300000</v>
      </c>
      <c r="G36" s="52">
        <v>0.22236666666666666</v>
      </c>
      <c r="H36" s="51">
        <v>66710</v>
      </c>
      <c r="I36" s="23"/>
    </row>
    <row r="37" spans="1:9" x14ac:dyDescent="0.2">
      <c r="A37" s="53" t="s">
        <v>8</v>
      </c>
      <c r="B37" s="23">
        <v>845</v>
      </c>
      <c r="C37" s="50">
        <v>39696</v>
      </c>
      <c r="D37" s="50">
        <v>40706</v>
      </c>
      <c r="E37" s="51">
        <v>1644000000</v>
      </c>
      <c r="F37" s="51">
        <v>1096</v>
      </c>
      <c r="G37" s="52">
        <v>0.67974452554744524</v>
      </c>
      <c r="H37" s="51">
        <v>745</v>
      </c>
      <c r="I37" s="23"/>
    </row>
    <row r="38" spans="1:9" x14ac:dyDescent="0.2">
      <c r="A38" s="53" t="s">
        <v>91</v>
      </c>
      <c r="B38" s="23">
        <v>850</v>
      </c>
      <c r="C38" s="50">
        <v>39734</v>
      </c>
      <c r="D38" s="50">
        <v>40780</v>
      </c>
      <c r="E38" s="51">
        <v>7350000000</v>
      </c>
      <c r="F38" s="51">
        <v>1</v>
      </c>
      <c r="G38" s="52">
        <v>1</v>
      </c>
      <c r="H38" s="51">
        <v>1</v>
      </c>
      <c r="I38" s="23"/>
    </row>
    <row r="39" spans="1:9" x14ac:dyDescent="0.2">
      <c r="A39" s="53" t="s">
        <v>92</v>
      </c>
      <c r="B39" s="23"/>
      <c r="C39" s="50"/>
      <c r="D39" s="50"/>
      <c r="E39" s="51"/>
      <c r="F39" s="51">
        <v>20999999</v>
      </c>
      <c r="G39" s="52">
        <v>0.95238099773242846</v>
      </c>
      <c r="H39" s="51">
        <v>20000000</v>
      </c>
      <c r="I39" s="23"/>
    </row>
    <row r="40" spans="1:9" x14ac:dyDescent="0.2">
      <c r="A40" s="53" t="s">
        <v>51</v>
      </c>
      <c r="B40" s="23">
        <v>854</v>
      </c>
      <c r="C40" s="50">
        <v>39757</v>
      </c>
      <c r="D40" s="50">
        <v>40746</v>
      </c>
      <c r="E40" s="51">
        <v>420000000</v>
      </c>
      <c r="F40" s="51">
        <v>5017</v>
      </c>
      <c r="G40" s="52">
        <v>0</v>
      </c>
      <c r="H40" s="51">
        <v>0</v>
      </c>
      <c r="I40" s="23"/>
    </row>
    <row r="41" spans="1:9" x14ac:dyDescent="0.2">
      <c r="A41" s="53" t="s">
        <v>52</v>
      </c>
      <c r="B41" s="23"/>
      <c r="C41" s="50"/>
      <c r="D41" s="50"/>
      <c r="E41" s="51"/>
      <c r="F41" s="51">
        <v>1637</v>
      </c>
      <c r="G41" s="52">
        <v>0</v>
      </c>
      <c r="H41" s="51">
        <v>0</v>
      </c>
      <c r="I41" s="23"/>
    </row>
    <row r="42" spans="1:9" x14ac:dyDescent="0.2">
      <c r="A42" s="53" t="s">
        <v>53</v>
      </c>
      <c r="B42" s="23"/>
      <c r="C42" s="50"/>
      <c r="D42" s="54"/>
      <c r="E42" s="51"/>
      <c r="F42" s="51">
        <v>346</v>
      </c>
      <c r="G42" s="52">
        <v>0</v>
      </c>
      <c r="H42" s="51">
        <v>0</v>
      </c>
      <c r="I42" s="23"/>
    </row>
    <row r="43" spans="1:9" x14ac:dyDescent="0.2">
      <c r="A43" s="53" t="s">
        <v>54</v>
      </c>
      <c r="B43" s="23">
        <v>855</v>
      </c>
      <c r="C43" s="50">
        <v>39772</v>
      </c>
      <c r="D43" s="50">
        <v>40846</v>
      </c>
      <c r="E43" s="51">
        <v>144052468280</v>
      </c>
      <c r="F43" s="51">
        <v>150000000</v>
      </c>
      <c r="G43" s="52">
        <v>0.99979467333333338</v>
      </c>
      <c r="H43" s="51">
        <v>149969201</v>
      </c>
      <c r="I43" s="23"/>
    </row>
    <row r="44" spans="1:9" x14ac:dyDescent="0.2">
      <c r="A44" s="53" t="s">
        <v>55</v>
      </c>
      <c r="B44" s="23">
        <v>856</v>
      </c>
      <c r="C44" s="50">
        <v>39778</v>
      </c>
      <c r="D44" s="50">
        <v>40798</v>
      </c>
      <c r="E44" s="51" t="s">
        <v>56</v>
      </c>
      <c r="F44" s="51">
        <v>69200066</v>
      </c>
      <c r="G44" s="52">
        <v>0.89926934462750363</v>
      </c>
      <c r="H44" s="51">
        <v>62229498</v>
      </c>
      <c r="I44" s="23"/>
    </row>
    <row r="45" spans="1:9" x14ac:dyDescent="0.2">
      <c r="A45" s="53" t="s">
        <v>57</v>
      </c>
      <c r="B45" s="23">
        <v>858</v>
      </c>
      <c r="C45" s="50">
        <v>39805</v>
      </c>
      <c r="D45" s="50">
        <v>40866</v>
      </c>
      <c r="E45" s="51">
        <v>153562500000</v>
      </c>
      <c r="F45" s="51">
        <v>945000000</v>
      </c>
      <c r="G45" s="52">
        <v>0.99272090264550261</v>
      </c>
      <c r="H45" s="51">
        <v>938121253</v>
      </c>
      <c r="I45" s="23"/>
    </row>
    <row r="46" spans="1:9" x14ac:dyDescent="0.2">
      <c r="A46" s="53" t="s">
        <v>61</v>
      </c>
      <c r="B46" s="23">
        <v>869</v>
      </c>
      <c r="C46" s="50">
        <v>39905</v>
      </c>
      <c r="D46" s="50">
        <v>40895</v>
      </c>
      <c r="E46" s="51">
        <v>30000000000</v>
      </c>
      <c r="F46" s="51">
        <v>28000000</v>
      </c>
      <c r="G46" s="52">
        <v>0.77484750000000002</v>
      </c>
      <c r="H46" s="51">
        <v>21695730</v>
      </c>
      <c r="I46" s="23"/>
    </row>
    <row r="47" spans="1:9" x14ac:dyDescent="0.2">
      <c r="A47" s="53" t="s">
        <v>62</v>
      </c>
      <c r="B47" s="23">
        <v>874</v>
      </c>
      <c r="C47" s="50">
        <v>40025</v>
      </c>
      <c r="D47" s="50">
        <v>41027</v>
      </c>
      <c r="E47" s="51">
        <v>4984667129</v>
      </c>
      <c r="F47" s="51">
        <v>22246633</v>
      </c>
      <c r="G47" s="52">
        <v>0.10185653712181973</v>
      </c>
      <c r="H47" s="51">
        <v>2265965</v>
      </c>
      <c r="I47" s="23"/>
    </row>
    <row r="48" spans="1:9" x14ac:dyDescent="0.2">
      <c r="A48" s="53" t="s">
        <v>63</v>
      </c>
      <c r="B48" s="23">
        <v>875</v>
      </c>
      <c r="C48" s="50">
        <v>40030</v>
      </c>
      <c r="D48" s="50">
        <v>40995</v>
      </c>
      <c r="E48" s="51">
        <v>9506281564</v>
      </c>
      <c r="F48" s="51">
        <v>11794394</v>
      </c>
      <c r="G48" s="52">
        <v>0.37713298368699572</v>
      </c>
      <c r="H48" s="51">
        <v>4448055</v>
      </c>
      <c r="I48" s="23"/>
    </row>
    <row r="49" spans="1:9" x14ac:dyDescent="0.2">
      <c r="A49" s="53" t="s">
        <v>9</v>
      </c>
      <c r="B49" s="23">
        <v>876</v>
      </c>
      <c r="C49" s="50">
        <v>40039</v>
      </c>
      <c r="D49" s="50">
        <v>40872</v>
      </c>
      <c r="E49" s="51">
        <v>39250000000</v>
      </c>
      <c r="F49" s="51">
        <v>56071428571</v>
      </c>
      <c r="G49" s="52">
        <v>0.87130264839137306</v>
      </c>
      <c r="H49" s="51">
        <v>48855184213</v>
      </c>
      <c r="I49" s="23"/>
    </row>
    <row r="50" spans="1:9" x14ac:dyDescent="0.2">
      <c r="A50" s="53" t="s">
        <v>64</v>
      </c>
      <c r="B50" s="23">
        <v>877</v>
      </c>
      <c r="C50" s="50">
        <v>40050</v>
      </c>
      <c r="D50" s="50">
        <v>41085</v>
      </c>
      <c r="E50" s="51">
        <v>29745207600</v>
      </c>
      <c r="F50" s="51">
        <v>123938365</v>
      </c>
      <c r="G50" s="52">
        <v>0.88915743724713492</v>
      </c>
      <c r="H50" s="51">
        <v>110200719</v>
      </c>
      <c r="I50" s="23"/>
    </row>
    <row r="51" spans="1:9" x14ac:dyDescent="0.2">
      <c r="A51" s="53" t="s">
        <v>10</v>
      </c>
      <c r="B51" s="23">
        <v>880</v>
      </c>
      <c r="C51" s="50">
        <v>40081</v>
      </c>
      <c r="D51" s="50">
        <v>40998</v>
      </c>
      <c r="E51" s="51">
        <v>10580593521</v>
      </c>
      <c r="F51" s="51">
        <v>6011700864</v>
      </c>
      <c r="G51" s="52">
        <v>0.89166718824950497</v>
      </c>
      <c r="H51" s="51">
        <v>5360436406</v>
      </c>
      <c r="I51" s="23"/>
    </row>
    <row r="52" spans="1:9" x14ac:dyDescent="0.2">
      <c r="A52" s="53" t="s">
        <v>11</v>
      </c>
      <c r="B52" s="23">
        <v>883</v>
      </c>
      <c r="C52" s="50">
        <v>40101</v>
      </c>
      <c r="D52" s="50">
        <v>41163</v>
      </c>
      <c r="E52" s="51" t="s">
        <v>66</v>
      </c>
      <c r="F52" s="51">
        <v>159090909</v>
      </c>
      <c r="G52" s="52">
        <v>0.88444208964825266</v>
      </c>
      <c r="H52" s="51">
        <v>140706696</v>
      </c>
      <c r="I52" s="23"/>
    </row>
    <row r="53" spans="1:9" x14ac:dyDescent="0.2">
      <c r="A53" s="53" t="s">
        <v>93</v>
      </c>
      <c r="B53" s="23">
        <v>884</v>
      </c>
      <c r="C53" s="50">
        <v>40105</v>
      </c>
      <c r="D53" s="50">
        <v>41142</v>
      </c>
      <c r="E53" s="51">
        <v>50000000000</v>
      </c>
      <c r="F53" s="51">
        <v>28681730</v>
      </c>
      <c r="G53" s="52">
        <v>0.96417911332405681</v>
      </c>
      <c r="H53" s="51">
        <v>27654325</v>
      </c>
      <c r="I53" s="23"/>
    </row>
    <row r="54" spans="1:9" x14ac:dyDescent="0.2">
      <c r="A54" s="53" t="s">
        <v>68</v>
      </c>
      <c r="B54" s="23">
        <v>885</v>
      </c>
      <c r="C54" s="50">
        <v>40112</v>
      </c>
      <c r="D54" s="50">
        <v>41020</v>
      </c>
      <c r="E54" s="51">
        <v>60000000000</v>
      </c>
      <c r="F54" s="51">
        <v>20000000</v>
      </c>
      <c r="G54" s="52">
        <v>0.69283340000000004</v>
      </c>
      <c r="H54" s="51">
        <v>13856668</v>
      </c>
      <c r="I54" s="23"/>
    </row>
    <row r="55" spans="1:9" x14ac:dyDescent="0.2">
      <c r="A55" s="53" t="s">
        <v>94</v>
      </c>
      <c r="B55" s="23">
        <v>886</v>
      </c>
      <c r="C55" s="50">
        <v>40115</v>
      </c>
      <c r="D55" s="50">
        <v>41152</v>
      </c>
      <c r="E55" s="51">
        <v>18600000000</v>
      </c>
      <c r="F55" s="51">
        <v>93000000</v>
      </c>
      <c r="G55" s="52">
        <v>0.98101938709677416</v>
      </c>
      <c r="H55" s="51">
        <v>91234803</v>
      </c>
      <c r="I55" s="23"/>
    </row>
    <row r="56" spans="1:9" x14ac:dyDescent="0.2">
      <c r="A56" s="53" t="s">
        <v>95</v>
      </c>
      <c r="B56" s="23">
        <v>890</v>
      </c>
      <c r="C56" s="50">
        <v>40123</v>
      </c>
      <c r="D56" s="50">
        <v>41148</v>
      </c>
      <c r="E56" s="51">
        <v>1967214975</v>
      </c>
      <c r="F56" s="51">
        <v>26229533</v>
      </c>
      <c r="G56" s="52">
        <v>0</v>
      </c>
      <c r="H56" s="51">
        <v>0</v>
      </c>
      <c r="I56" s="23"/>
    </row>
    <row r="57" spans="1:9" x14ac:dyDescent="0.2">
      <c r="A57" s="53" t="s">
        <v>158</v>
      </c>
      <c r="B57" s="23">
        <v>894</v>
      </c>
      <c r="C57" s="50">
        <v>40227</v>
      </c>
      <c r="D57" s="50">
        <v>41261</v>
      </c>
      <c r="E57" s="50" t="s">
        <v>101</v>
      </c>
      <c r="F57" s="51">
        <v>1500000000</v>
      </c>
      <c r="G57" s="52">
        <v>0.86281389066666669</v>
      </c>
      <c r="H57" s="51">
        <v>1294220836</v>
      </c>
      <c r="I57" s="23"/>
    </row>
    <row r="58" spans="1:9" x14ac:dyDescent="0.2">
      <c r="A58" s="53" t="s">
        <v>124</v>
      </c>
      <c r="B58" s="23">
        <v>896</v>
      </c>
      <c r="C58" s="50">
        <v>40252</v>
      </c>
      <c r="D58" s="50">
        <v>41310</v>
      </c>
      <c r="E58" s="51" t="s">
        <v>125</v>
      </c>
      <c r="F58" s="51">
        <v>500000000</v>
      </c>
      <c r="G58" s="52">
        <v>0.24998868599999999</v>
      </c>
      <c r="H58" s="51">
        <v>124994343</v>
      </c>
      <c r="I58" s="23"/>
    </row>
    <row r="59" spans="1:9" x14ac:dyDescent="0.2">
      <c r="A59" s="53" t="s">
        <v>126</v>
      </c>
      <c r="B59" s="23">
        <v>897</v>
      </c>
      <c r="C59" s="50">
        <v>40260</v>
      </c>
      <c r="D59" s="50">
        <v>41303</v>
      </c>
      <c r="E59" s="51" t="s">
        <v>127</v>
      </c>
      <c r="F59" s="51">
        <v>6914007969</v>
      </c>
      <c r="G59" s="52">
        <v>0.98597422342658569</v>
      </c>
      <c r="H59" s="51">
        <v>6817033638</v>
      </c>
      <c r="I59" s="23"/>
    </row>
    <row r="60" spans="1:9" x14ac:dyDescent="0.2">
      <c r="A60" s="53" t="s">
        <v>128</v>
      </c>
      <c r="B60" s="23">
        <v>898</v>
      </c>
      <c r="C60" s="50">
        <v>40260</v>
      </c>
      <c r="D60" s="50">
        <v>41303</v>
      </c>
      <c r="E60" s="51" t="s">
        <v>129</v>
      </c>
      <c r="F60" s="51">
        <v>9697565265</v>
      </c>
      <c r="G60" s="52">
        <v>0.99091182491773622</v>
      </c>
      <c r="H60" s="51">
        <v>9609432094</v>
      </c>
      <c r="I60" s="23"/>
    </row>
    <row r="61" spans="1:9" x14ac:dyDescent="0.2">
      <c r="A61" s="55"/>
      <c r="B61" s="56"/>
      <c r="C61" s="57"/>
      <c r="D61" s="57"/>
      <c r="E61" s="58"/>
      <c r="F61" s="58"/>
      <c r="G61" s="59"/>
      <c r="H61" s="58"/>
      <c r="I61" s="23"/>
    </row>
    <row r="62" spans="1:9" x14ac:dyDescent="0.2">
      <c r="A62" s="28"/>
      <c r="B62" s="28"/>
      <c r="C62" s="60"/>
      <c r="D62" s="60"/>
      <c r="E62" s="61"/>
      <c r="F62" s="61"/>
      <c r="G62" s="62"/>
      <c r="H62" s="62"/>
      <c r="I62" s="28"/>
    </row>
    <row r="63" spans="1:9" x14ac:dyDescent="0.2">
      <c r="A63" s="63" t="s">
        <v>71</v>
      </c>
      <c r="B63" s="28"/>
      <c r="C63" s="60"/>
      <c r="D63" s="60"/>
      <c r="E63" s="61"/>
      <c r="F63" s="61" t="s">
        <v>72</v>
      </c>
      <c r="G63" s="62"/>
      <c r="H63" s="61"/>
      <c r="I63" s="28"/>
    </row>
    <row r="64" spans="1:9" x14ac:dyDescent="0.2">
      <c r="A64" s="63" t="s">
        <v>73</v>
      </c>
      <c r="B64" s="28"/>
      <c r="C64" s="60"/>
      <c r="D64" s="60"/>
      <c r="E64" s="61"/>
      <c r="F64" s="61"/>
      <c r="G64" s="62"/>
      <c r="H64" s="28"/>
      <c r="I64" s="28"/>
    </row>
    <row r="65" spans="1:9" x14ac:dyDescent="0.2">
      <c r="A65" s="106" t="s">
        <v>74</v>
      </c>
      <c r="B65" s="106"/>
      <c r="C65" s="106"/>
      <c r="D65" s="106"/>
      <c r="E65" s="106"/>
      <c r="F65" s="106"/>
      <c r="G65" s="106"/>
      <c r="H65" s="106"/>
      <c r="I65" s="106"/>
    </row>
    <row r="66" spans="1:9" x14ac:dyDescent="0.2">
      <c r="A66" s="105" t="s">
        <v>75</v>
      </c>
      <c r="B66" s="105"/>
      <c r="C66" s="105"/>
      <c r="D66" s="105"/>
      <c r="E66" s="105"/>
      <c r="F66" s="105"/>
      <c r="G66" s="105"/>
      <c r="H66" s="105"/>
      <c r="I66" s="105"/>
    </row>
    <row r="67" spans="1:9" x14ac:dyDescent="0.2">
      <c r="A67" s="105"/>
      <c r="B67" s="105"/>
      <c r="C67" s="105"/>
      <c r="D67" s="105"/>
      <c r="E67" s="105"/>
      <c r="F67" s="105"/>
      <c r="G67" s="105"/>
      <c r="H67" s="105"/>
      <c r="I67" s="105"/>
    </row>
    <row r="68" spans="1:9" x14ac:dyDescent="0.2">
      <c r="A68" s="105" t="s">
        <v>76</v>
      </c>
      <c r="B68" s="105"/>
      <c r="C68" s="105"/>
      <c r="D68" s="105"/>
      <c r="E68" s="105"/>
      <c r="F68" s="105"/>
      <c r="G68" s="105"/>
      <c r="H68" s="105"/>
      <c r="I68" s="105"/>
    </row>
    <row r="69" spans="1:9" x14ac:dyDescent="0.2">
      <c r="A69" s="106" t="s">
        <v>77</v>
      </c>
      <c r="B69" s="106"/>
      <c r="C69" s="106"/>
      <c r="D69" s="106"/>
      <c r="E69" s="106"/>
      <c r="F69" s="106"/>
      <c r="G69" s="106"/>
      <c r="H69" s="106"/>
      <c r="I69" s="106"/>
    </row>
    <row r="70" spans="1:9" x14ac:dyDescent="0.2">
      <c r="A70" s="105" t="s">
        <v>78</v>
      </c>
      <c r="B70" s="105"/>
      <c r="C70" s="105"/>
      <c r="D70" s="105"/>
      <c r="E70" s="105"/>
      <c r="F70" s="105"/>
      <c r="G70" s="105"/>
      <c r="H70" s="105"/>
      <c r="I70" s="105"/>
    </row>
    <row r="71" spans="1:9" x14ac:dyDescent="0.2">
      <c r="A71" s="105"/>
      <c r="B71" s="105"/>
      <c r="C71" s="105"/>
      <c r="D71" s="105"/>
      <c r="E71" s="105"/>
      <c r="F71" s="105"/>
      <c r="G71" s="105"/>
      <c r="H71" s="105"/>
      <c r="I71" s="105"/>
    </row>
    <row r="72" spans="1:9" x14ac:dyDescent="0.2">
      <c r="A72" s="105" t="s">
        <v>79</v>
      </c>
      <c r="B72" s="105"/>
      <c r="C72" s="105"/>
      <c r="D72" s="105"/>
      <c r="E72" s="105"/>
      <c r="F72" s="105"/>
      <c r="G72" s="105"/>
      <c r="H72" s="105"/>
      <c r="I72" s="105"/>
    </row>
    <row r="73" spans="1:9" x14ac:dyDescent="0.2">
      <c r="A73" s="105" t="s">
        <v>80</v>
      </c>
      <c r="B73" s="105"/>
      <c r="C73" s="105"/>
      <c r="D73" s="105"/>
      <c r="E73" s="105"/>
      <c r="F73" s="105"/>
      <c r="G73" s="105"/>
      <c r="H73" s="105"/>
      <c r="I73" s="105"/>
    </row>
    <row r="74" spans="1:9" x14ac:dyDescent="0.2">
      <c r="A74" s="105"/>
      <c r="B74" s="105"/>
      <c r="C74" s="105"/>
      <c r="D74" s="105"/>
      <c r="E74" s="105"/>
      <c r="F74" s="105"/>
      <c r="G74" s="105"/>
      <c r="H74" s="105"/>
      <c r="I74" s="105"/>
    </row>
    <row r="75" spans="1:9" x14ac:dyDescent="0.2">
      <c r="A75" s="105" t="s">
        <v>81</v>
      </c>
      <c r="B75" s="105"/>
      <c r="C75" s="105"/>
      <c r="D75" s="105"/>
      <c r="E75" s="105"/>
      <c r="F75" s="105"/>
      <c r="G75" s="105"/>
      <c r="H75" s="105"/>
      <c r="I75" s="105"/>
    </row>
    <row r="76" spans="1:9" x14ac:dyDescent="0.2">
      <c r="A76" s="105"/>
      <c r="B76" s="105"/>
      <c r="C76" s="105"/>
      <c r="D76" s="105"/>
      <c r="E76" s="105"/>
      <c r="F76" s="105"/>
      <c r="G76" s="105"/>
      <c r="H76" s="105"/>
      <c r="I76" s="105"/>
    </row>
    <row r="77" spans="1:9" x14ac:dyDescent="0.2">
      <c r="A77" s="105" t="s">
        <v>82</v>
      </c>
      <c r="B77" s="105"/>
      <c r="C77" s="105"/>
      <c r="D77" s="105"/>
      <c r="E77" s="105"/>
      <c r="F77" s="105"/>
      <c r="G77" s="105"/>
      <c r="H77" s="105"/>
      <c r="I77" s="105"/>
    </row>
    <row r="78" spans="1:9" x14ac:dyDescent="0.2">
      <c r="A78" s="105"/>
      <c r="B78" s="105"/>
      <c r="C78" s="105"/>
      <c r="D78" s="105"/>
      <c r="E78" s="105"/>
      <c r="F78" s="105"/>
      <c r="G78" s="105"/>
      <c r="H78" s="105"/>
      <c r="I78" s="105"/>
    </row>
    <row r="79" spans="1:9" x14ac:dyDescent="0.2">
      <c r="A79" s="105" t="s">
        <v>83</v>
      </c>
      <c r="B79" s="105"/>
      <c r="C79" s="105"/>
      <c r="D79" s="105"/>
      <c r="E79" s="105"/>
      <c r="F79" s="105"/>
      <c r="G79" s="105"/>
      <c r="H79" s="105"/>
      <c r="I79" s="105"/>
    </row>
    <row r="80" spans="1:9" x14ac:dyDescent="0.2">
      <c r="A80" s="105" t="s">
        <v>84</v>
      </c>
      <c r="B80" s="105"/>
      <c r="C80" s="105"/>
      <c r="D80" s="105"/>
      <c r="E80" s="105"/>
      <c r="F80" s="105"/>
      <c r="G80" s="105"/>
      <c r="H80" s="105"/>
      <c r="I80" s="105"/>
    </row>
    <row r="81" spans="1:9" x14ac:dyDescent="0.2">
      <c r="A81" s="105" t="s">
        <v>85</v>
      </c>
      <c r="B81" s="105"/>
      <c r="C81" s="105"/>
      <c r="D81" s="105"/>
      <c r="E81" s="105"/>
      <c r="F81" s="105"/>
      <c r="G81" s="105"/>
      <c r="H81" s="105"/>
      <c r="I81" s="105"/>
    </row>
    <row r="82" spans="1:9" x14ac:dyDescent="0.2">
      <c r="A82" s="105"/>
      <c r="B82" s="105"/>
      <c r="C82" s="105"/>
      <c r="D82" s="105"/>
      <c r="E82" s="105"/>
      <c r="F82" s="105"/>
      <c r="G82" s="105"/>
      <c r="H82" s="105"/>
      <c r="I82" s="105"/>
    </row>
    <row r="83" spans="1:9" x14ac:dyDescent="0.2">
      <c r="A83" s="105" t="s">
        <v>103</v>
      </c>
      <c r="B83" s="105"/>
      <c r="C83" s="105"/>
      <c r="D83" s="105"/>
      <c r="E83" s="105"/>
      <c r="F83" s="105"/>
      <c r="G83" s="105"/>
      <c r="H83" s="105"/>
      <c r="I83" s="105"/>
    </row>
    <row r="84" spans="1:9" x14ac:dyDescent="0.2">
      <c r="A84" s="105"/>
      <c r="B84" s="105"/>
      <c r="C84" s="105"/>
      <c r="D84" s="105"/>
      <c r="E84" s="105"/>
      <c r="F84" s="105"/>
      <c r="G84" s="105"/>
      <c r="H84" s="105"/>
      <c r="I84" s="105"/>
    </row>
    <row r="85" spans="1:9" x14ac:dyDescent="0.2">
      <c r="A85" s="105" t="s">
        <v>104</v>
      </c>
      <c r="B85" s="105"/>
      <c r="C85" s="105"/>
      <c r="D85" s="105"/>
      <c r="E85" s="105"/>
      <c r="F85" s="105"/>
      <c r="G85" s="105"/>
      <c r="H85" s="105"/>
      <c r="I85" s="105"/>
    </row>
    <row r="86" spans="1:9" x14ac:dyDescent="0.2">
      <c r="A86" s="105"/>
      <c r="B86" s="105"/>
      <c r="C86" s="105"/>
      <c r="D86" s="105"/>
      <c r="E86" s="105"/>
      <c r="F86" s="105"/>
      <c r="G86" s="105"/>
      <c r="H86" s="105"/>
      <c r="I86" s="105"/>
    </row>
    <row r="87" spans="1:9" x14ac:dyDescent="0.2">
      <c r="A87" s="105" t="s">
        <v>105</v>
      </c>
      <c r="B87" s="105"/>
      <c r="C87" s="105"/>
      <c r="D87" s="105"/>
      <c r="E87" s="105"/>
      <c r="F87" s="105"/>
      <c r="G87" s="105"/>
      <c r="H87" s="105"/>
      <c r="I87" s="105"/>
    </row>
    <row r="88" spans="1:9" x14ac:dyDescent="0.2">
      <c r="A88" s="105" t="s">
        <v>159</v>
      </c>
      <c r="B88" s="105"/>
      <c r="C88" s="105"/>
      <c r="D88" s="105"/>
      <c r="E88" s="105"/>
      <c r="F88" s="105"/>
      <c r="G88" s="105"/>
      <c r="H88" s="105"/>
      <c r="I88" s="105"/>
    </row>
    <row r="89" spans="1:9" x14ac:dyDescent="0.2">
      <c r="A89" s="28"/>
      <c r="B89" s="28"/>
      <c r="C89" s="60"/>
      <c r="D89" s="60"/>
      <c r="E89" s="61"/>
      <c r="F89" s="61"/>
      <c r="G89" s="62"/>
      <c r="H89" s="62"/>
      <c r="I89" s="28"/>
    </row>
    <row r="90" spans="1:9" x14ac:dyDescent="0.2">
      <c r="A90" s="28"/>
      <c r="B90" s="28"/>
      <c r="C90" s="60"/>
      <c r="D90" s="60"/>
      <c r="E90" s="61"/>
      <c r="F90" s="61"/>
      <c r="G90" s="62"/>
      <c r="H90" s="62"/>
      <c r="I90" s="28"/>
    </row>
    <row r="91" spans="1:9" x14ac:dyDescent="0.2">
      <c r="A91" s="66" t="s">
        <v>108</v>
      </c>
      <c r="B91" s="67"/>
      <c r="C91" s="67"/>
      <c r="D91" s="67"/>
      <c r="E91" s="67"/>
      <c r="F91" s="67"/>
      <c r="G91" s="68"/>
      <c r="H91" s="67"/>
    </row>
    <row r="92" spans="1:9" x14ac:dyDescent="0.2">
      <c r="A92" s="67"/>
      <c r="B92" s="67"/>
      <c r="C92" s="67"/>
      <c r="D92" s="67"/>
      <c r="E92" s="67"/>
      <c r="F92" s="67"/>
      <c r="G92" s="68"/>
      <c r="H92" s="67"/>
    </row>
    <row r="93" spans="1:9" ht="63.75" x14ac:dyDescent="0.2">
      <c r="A93" s="69" t="s">
        <v>109</v>
      </c>
      <c r="B93" s="69" t="s">
        <v>17</v>
      </c>
      <c r="C93" s="69" t="s">
        <v>110</v>
      </c>
      <c r="D93" s="69" t="s">
        <v>111</v>
      </c>
      <c r="E93" s="69" t="s">
        <v>112</v>
      </c>
      <c r="F93" s="69" t="s">
        <v>113</v>
      </c>
      <c r="G93" s="69" t="s">
        <v>114</v>
      </c>
      <c r="H93" s="69" t="s">
        <v>115</v>
      </c>
    </row>
    <row r="94" spans="1:9" x14ac:dyDescent="0.2">
      <c r="A94" s="70"/>
      <c r="B94" s="71"/>
      <c r="C94" s="70"/>
      <c r="D94" s="70"/>
      <c r="E94" s="72"/>
      <c r="F94" s="73"/>
      <c r="G94" s="74"/>
      <c r="H94" s="70"/>
    </row>
    <row r="95" spans="1:9" ht="114.75" x14ac:dyDescent="0.2">
      <c r="A95" s="70">
        <v>893</v>
      </c>
      <c r="B95" s="71" t="s">
        <v>116</v>
      </c>
      <c r="C95" s="70" t="s">
        <v>117</v>
      </c>
      <c r="D95" s="70" t="s">
        <v>118</v>
      </c>
      <c r="E95" s="72">
        <v>40087</v>
      </c>
      <c r="F95" s="73" t="s">
        <v>119</v>
      </c>
      <c r="G95" s="72">
        <v>40246</v>
      </c>
      <c r="H95" s="70" t="s">
        <v>117</v>
      </c>
    </row>
    <row r="96" spans="1:9" ht="76.5" x14ac:dyDescent="0.2">
      <c r="A96" s="70">
        <v>899</v>
      </c>
      <c r="B96" s="71" t="s">
        <v>152</v>
      </c>
      <c r="C96" s="70" t="s">
        <v>153</v>
      </c>
      <c r="D96" s="70" t="s">
        <v>154</v>
      </c>
      <c r="E96" s="72">
        <v>40087</v>
      </c>
      <c r="F96" s="73" t="s">
        <v>155</v>
      </c>
      <c r="G96" s="72">
        <v>40283</v>
      </c>
      <c r="H96" s="70" t="s">
        <v>153</v>
      </c>
    </row>
    <row r="97" spans="1:8" x14ac:dyDescent="0.2">
      <c r="A97" s="67"/>
      <c r="B97" s="67"/>
      <c r="C97" s="67"/>
      <c r="D97" s="67"/>
      <c r="E97" s="67"/>
      <c r="F97" s="67"/>
      <c r="G97" s="68"/>
      <c r="H97" s="67"/>
    </row>
    <row r="98" spans="1:8" x14ac:dyDescent="0.2">
      <c r="A98" s="67"/>
      <c r="B98" s="67"/>
      <c r="C98" s="67"/>
      <c r="D98" s="67"/>
      <c r="E98" s="67"/>
      <c r="F98" s="67"/>
      <c r="G98" s="68"/>
      <c r="H98" s="67"/>
    </row>
  </sheetData>
  <mergeCells count="16">
    <mergeCell ref="A72:I72"/>
    <mergeCell ref="A65:I65"/>
    <mergeCell ref="A66:I67"/>
    <mergeCell ref="A68:I68"/>
    <mergeCell ref="A69:I69"/>
    <mergeCell ref="A70:I71"/>
    <mergeCell ref="A83:I84"/>
    <mergeCell ref="A85:I86"/>
    <mergeCell ref="A87:I87"/>
    <mergeCell ref="A88:I88"/>
    <mergeCell ref="A73:I74"/>
    <mergeCell ref="A75:I76"/>
    <mergeCell ref="A77:I78"/>
    <mergeCell ref="A79:I79"/>
    <mergeCell ref="A80:I80"/>
    <mergeCell ref="A81:I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workbookViewId="0">
      <selection activeCell="A18" sqref="A18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1.710937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163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7</v>
      </c>
      <c r="B6" s="2">
        <v>2227500</v>
      </c>
      <c r="C6" s="13">
        <v>899955</v>
      </c>
      <c r="D6" s="14"/>
    </row>
    <row r="7" spans="1:5" x14ac:dyDescent="0.2">
      <c r="A7" s="12" t="s">
        <v>161</v>
      </c>
      <c r="B7" s="2">
        <v>401333</v>
      </c>
      <c r="C7" s="13">
        <v>1129865</v>
      </c>
      <c r="D7" s="14"/>
    </row>
    <row r="8" spans="1:5" x14ac:dyDescent="0.2">
      <c r="A8" s="12" t="s">
        <v>48</v>
      </c>
      <c r="B8" s="2">
        <v>3532</v>
      </c>
      <c r="C8" s="13">
        <v>113483</v>
      </c>
      <c r="D8" s="14"/>
    </row>
    <row r="9" spans="1:5" x14ac:dyDescent="0.2">
      <c r="A9" s="12" t="s">
        <v>8</v>
      </c>
      <c r="B9" s="2">
        <v>6</v>
      </c>
      <c r="C9" s="13">
        <v>9000</v>
      </c>
      <c r="D9" s="14"/>
    </row>
    <row r="10" spans="1:5" x14ac:dyDescent="0.2">
      <c r="A10" s="12" t="s">
        <v>164</v>
      </c>
      <c r="B10" s="2">
        <v>1343810</v>
      </c>
      <c r="C10" s="13">
        <v>723505</v>
      </c>
      <c r="D10" s="14"/>
    </row>
    <row r="11" spans="1:5" ht="13.5" thickBot="1" x14ac:dyDescent="0.25">
      <c r="A11" s="12"/>
      <c r="C11" s="13"/>
      <c r="D11" s="14"/>
    </row>
    <row r="12" spans="1:5" ht="13.5" thickBot="1" x14ac:dyDescent="0.25">
      <c r="A12" s="18"/>
      <c r="B12" s="19"/>
      <c r="C12" s="20">
        <f>SUM(C6:C11)</f>
        <v>2875808</v>
      </c>
    </row>
    <row r="14" spans="1:5" x14ac:dyDescent="0.2">
      <c r="A14" s="21" t="s">
        <v>13</v>
      </c>
      <c r="E14" s="2"/>
    </row>
    <row r="15" spans="1:5" x14ac:dyDescent="0.2">
      <c r="A15" s="22" t="s">
        <v>14</v>
      </c>
    </row>
    <row r="17" spans="1:256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x14ac:dyDescent="0.2">
      <c r="A18" s="24" t="s">
        <v>15</v>
      </c>
      <c r="B18" s="24"/>
      <c r="C18" s="25"/>
      <c r="D18" s="25"/>
      <c r="E18" s="26"/>
      <c r="F18" s="26"/>
      <c r="G18" s="27"/>
      <c r="H18" s="27"/>
      <c r="I18" s="28"/>
    </row>
    <row r="19" spans="1:256" x14ac:dyDescent="0.2">
      <c r="A19" s="29" t="s">
        <v>16</v>
      </c>
      <c r="B19" s="29"/>
      <c r="C19" s="30"/>
      <c r="D19" s="30"/>
      <c r="E19" s="31"/>
      <c r="F19" s="31"/>
      <c r="G19" s="32"/>
      <c r="H19" s="32"/>
      <c r="I19" s="29"/>
    </row>
    <row r="20" spans="1:256" x14ac:dyDescent="0.2">
      <c r="A20" s="33"/>
      <c r="B20" s="33"/>
      <c r="C20" s="34" t="s">
        <v>17</v>
      </c>
      <c r="D20" s="35" t="s">
        <v>17</v>
      </c>
      <c r="E20" s="36" t="s">
        <v>18</v>
      </c>
      <c r="F20" s="36" t="s">
        <v>19</v>
      </c>
      <c r="G20" s="37" t="s">
        <v>20</v>
      </c>
      <c r="H20" s="37" t="s">
        <v>21</v>
      </c>
      <c r="I20" s="38"/>
    </row>
    <row r="21" spans="1:256" x14ac:dyDescent="0.2">
      <c r="A21" s="39" t="s">
        <v>2</v>
      </c>
      <c r="B21" s="39" t="s">
        <v>22</v>
      </c>
      <c r="C21" s="40" t="s">
        <v>23</v>
      </c>
      <c r="D21" s="41" t="s">
        <v>24</v>
      </c>
      <c r="E21" s="42" t="s">
        <v>25</v>
      </c>
      <c r="F21" s="43" t="s">
        <v>26</v>
      </c>
      <c r="G21" s="44" t="s">
        <v>27</v>
      </c>
      <c r="H21" s="44" t="s">
        <v>165</v>
      </c>
      <c r="I21" s="38"/>
    </row>
    <row r="22" spans="1:256" x14ac:dyDescent="0.2">
      <c r="A22" s="45"/>
      <c r="B22" s="28"/>
      <c r="C22" s="46"/>
      <c r="D22" s="46"/>
      <c r="E22" s="47"/>
      <c r="F22" s="47"/>
      <c r="G22" s="48"/>
      <c r="H22" s="48"/>
      <c r="I22" s="28"/>
    </row>
    <row r="23" spans="1:256" x14ac:dyDescent="0.2">
      <c r="A23" s="49" t="s">
        <v>30</v>
      </c>
      <c r="B23" s="23">
        <v>755</v>
      </c>
      <c r="C23" s="50">
        <v>38621</v>
      </c>
      <c r="D23" s="50">
        <v>40366</v>
      </c>
      <c r="E23" s="51">
        <v>451060974</v>
      </c>
      <c r="F23" s="51">
        <v>72751770</v>
      </c>
      <c r="G23" s="52">
        <v>0</v>
      </c>
      <c r="H23" s="51">
        <v>0</v>
      </c>
      <c r="I23" s="23"/>
    </row>
    <row r="24" spans="1:256" x14ac:dyDescent="0.2">
      <c r="A24" s="49" t="s">
        <v>166</v>
      </c>
      <c r="B24" s="23">
        <v>756</v>
      </c>
      <c r="C24" s="50">
        <v>38621</v>
      </c>
      <c r="D24" s="50">
        <v>39636</v>
      </c>
      <c r="E24" s="80">
        <v>4059548766</v>
      </c>
      <c r="F24" s="80">
        <v>654765930</v>
      </c>
      <c r="G24" s="52">
        <v>6.9869640285040488E-2</v>
      </c>
      <c r="H24" s="51">
        <v>45478260</v>
      </c>
      <c r="I24" s="78"/>
    </row>
    <row r="25" spans="1:256" x14ac:dyDescent="0.2">
      <c r="A25" s="49" t="s">
        <v>32</v>
      </c>
      <c r="B25" s="23">
        <v>771</v>
      </c>
      <c r="C25" s="50">
        <v>38847</v>
      </c>
      <c r="D25" s="50">
        <v>40412</v>
      </c>
      <c r="E25" s="51">
        <v>420659801</v>
      </c>
      <c r="F25" s="51">
        <v>5000000</v>
      </c>
      <c r="G25" s="52">
        <v>0.126</v>
      </c>
      <c r="H25" s="51">
        <v>630000</v>
      </c>
      <c r="I25" s="23"/>
    </row>
    <row r="26" spans="1:256" x14ac:dyDescent="0.2">
      <c r="A26" s="53" t="s">
        <v>167</v>
      </c>
      <c r="B26" s="23">
        <v>791</v>
      </c>
      <c r="C26" s="50">
        <v>39037</v>
      </c>
      <c r="D26" s="50">
        <v>39734</v>
      </c>
      <c r="E26" s="51">
        <v>46000000000</v>
      </c>
      <c r="F26" s="51">
        <v>155000000</v>
      </c>
      <c r="G26" s="52">
        <v>0.98148099354838714</v>
      </c>
      <c r="H26" s="51">
        <v>152129554</v>
      </c>
      <c r="I26" s="23"/>
    </row>
    <row r="27" spans="1:256" x14ac:dyDescent="0.2">
      <c r="A27" s="53" t="s">
        <v>168</v>
      </c>
      <c r="B27" s="23">
        <v>794</v>
      </c>
      <c r="C27" s="50">
        <v>39149</v>
      </c>
      <c r="D27" s="50">
        <v>40133</v>
      </c>
      <c r="E27" s="51">
        <v>33000000000</v>
      </c>
      <c r="F27" s="51">
        <v>15876681</v>
      </c>
      <c r="G27" s="52">
        <v>0.87929171090607661</v>
      </c>
      <c r="H27" s="51">
        <v>13960234</v>
      </c>
      <c r="I27" s="23"/>
    </row>
    <row r="28" spans="1:256" x14ac:dyDescent="0.2">
      <c r="A28" s="53" t="s">
        <v>169</v>
      </c>
      <c r="B28" s="23">
        <v>798</v>
      </c>
      <c r="C28" s="50">
        <v>39202</v>
      </c>
      <c r="D28" s="50">
        <v>40273</v>
      </c>
      <c r="E28" s="51" t="s">
        <v>36</v>
      </c>
      <c r="F28" s="51">
        <v>22090910</v>
      </c>
      <c r="G28" s="52">
        <v>0.9</v>
      </c>
      <c r="H28" s="51">
        <v>19881819</v>
      </c>
      <c r="I28" s="23"/>
    </row>
    <row r="29" spans="1:256" x14ac:dyDescent="0.2">
      <c r="A29" s="53" t="s">
        <v>170</v>
      </c>
      <c r="B29" s="23">
        <v>807</v>
      </c>
      <c r="C29" s="50">
        <v>39286</v>
      </c>
      <c r="D29" s="50">
        <v>40292</v>
      </c>
      <c r="E29" s="51">
        <v>3852946392</v>
      </c>
      <c r="F29" s="51">
        <v>20236133</v>
      </c>
      <c r="G29" s="52">
        <v>7.4071513564375163E-2</v>
      </c>
      <c r="H29" s="51">
        <v>1498921</v>
      </c>
      <c r="I29" s="23"/>
    </row>
    <row r="30" spans="1:256" x14ac:dyDescent="0.2">
      <c r="A30" s="53" t="s">
        <v>40</v>
      </c>
      <c r="B30" s="23">
        <v>820</v>
      </c>
      <c r="C30" s="50">
        <v>39412</v>
      </c>
      <c r="D30" s="50">
        <v>40454</v>
      </c>
      <c r="E30" s="51">
        <v>30457800000</v>
      </c>
      <c r="F30" s="51">
        <v>423025000</v>
      </c>
      <c r="G30" s="52">
        <v>0.55551595532178955</v>
      </c>
      <c r="H30" s="51">
        <v>234997137</v>
      </c>
      <c r="I30" s="23"/>
    </row>
    <row r="31" spans="1:256" x14ac:dyDescent="0.2">
      <c r="A31" s="53" t="s">
        <v>41</v>
      </c>
      <c r="B31" s="23">
        <v>823</v>
      </c>
      <c r="C31" s="50">
        <v>39414</v>
      </c>
      <c r="D31" s="50">
        <v>40461</v>
      </c>
      <c r="E31" s="51">
        <v>37046206186</v>
      </c>
      <c r="F31" s="51">
        <v>400000000</v>
      </c>
      <c r="G31" s="52">
        <v>0.34013074500000001</v>
      </c>
      <c r="H31" s="51">
        <v>136052298</v>
      </c>
      <c r="I31" s="23"/>
    </row>
    <row r="32" spans="1:256" x14ac:dyDescent="0.2">
      <c r="A32" s="53" t="s">
        <v>42</v>
      </c>
      <c r="B32" s="23">
        <v>830</v>
      </c>
      <c r="C32" s="50">
        <v>39540</v>
      </c>
      <c r="D32" s="50">
        <v>40595</v>
      </c>
      <c r="E32" s="51">
        <v>320465231940</v>
      </c>
      <c r="F32" s="51">
        <v>2289037371</v>
      </c>
      <c r="G32" s="52">
        <v>0.98022318483152449</v>
      </c>
      <c r="H32" s="51">
        <v>2243767502</v>
      </c>
      <c r="I32" s="23"/>
    </row>
    <row r="33" spans="1:9" x14ac:dyDescent="0.2">
      <c r="A33" s="53" t="s">
        <v>43</v>
      </c>
      <c r="B33" s="23">
        <v>831</v>
      </c>
      <c r="C33" s="50">
        <v>39577</v>
      </c>
      <c r="D33" s="50">
        <v>40606</v>
      </c>
      <c r="E33" s="51">
        <v>165420500000</v>
      </c>
      <c r="F33" s="51">
        <v>896053843</v>
      </c>
      <c r="G33" s="52">
        <v>0.83113393890103549</v>
      </c>
      <c r="H33" s="51">
        <v>744740760</v>
      </c>
      <c r="I33" s="23"/>
    </row>
    <row r="34" spans="1:9" x14ac:dyDescent="0.2">
      <c r="A34" s="53" t="s">
        <v>171</v>
      </c>
      <c r="B34" s="23">
        <v>842</v>
      </c>
      <c r="C34" s="50">
        <v>39665</v>
      </c>
      <c r="D34" s="50">
        <v>40658</v>
      </c>
      <c r="E34" s="51">
        <v>32955200000</v>
      </c>
      <c r="F34" s="51">
        <v>40000000</v>
      </c>
      <c r="G34" s="52">
        <v>2.2049750000000001E-3</v>
      </c>
      <c r="H34" s="51">
        <v>88199</v>
      </c>
      <c r="I34" s="23"/>
    </row>
    <row r="35" spans="1:9" x14ac:dyDescent="0.2">
      <c r="A35" s="53" t="s">
        <v>48</v>
      </c>
      <c r="B35" s="23">
        <v>843</v>
      </c>
      <c r="C35" s="50">
        <v>39689</v>
      </c>
      <c r="D35" s="50">
        <v>40643</v>
      </c>
      <c r="E35" s="51">
        <v>9000000000</v>
      </c>
      <c r="F35" s="51">
        <v>300000</v>
      </c>
      <c r="G35" s="52">
        <v>0.23413999999999999</v>
      </c>
      <c r="H35" s="51">
        <v>70242</v>
      </c>
      <c r="I35" s="23"/>
    </row>
    <row r="36" spans="1:9" x14ac:dyDescent="0.2">
      <c r="A36" s="53" t="s">
        <v>8</v>
      </c>
      <c r="B36" s="23">
        <v>845</v>
      </c>
      <c r="C36" s="50">
        <v>39696</v>
      </c>
      <c r="D36" s="50">
        <v>40706</v>
      </c>
      <c r="E36" s="51">
        <v>1644000000</v>
      </c>
      <c r="F36" s="51">
        <v>1096</v>
      </c>
      <c r="G36" s="52">
        <v>0.68521897810218979</v>
      </c>
      <c r="H36" s="51">
        <v>751</v>
      </c>
      <c r="I36" s="23"/>
    </row>
    <row r="37" spans="1:9" x14ac:dyDescent="0.2">
      <c r="A37" s="53" t="s">
        <v>172</v>
      </c>
      <c r="B37" s="23">
        <v>850</v>
      </c>
      <c r="C37" s="50">
        <v>39734</v>
      </c>
      <c r="D37" s="50">
        <v>40780</v>
      </c>
      <c r="E37" s="51">
        <v>7350000000</v>
      </c>
      <c r="F37" s="51">
        <v>1</v>
      </c>
      <c r="G37" s="52">
        <v>1</v>
      </c>
      <c r="H37" s="51">
        <v>1</v>
      </c>
      <c r="I37" s="23"/>
    </row>
    <row r="38" spans="1:9" x14ac:dyDescent="0.2">
      <c r="A38" s="53" t="s">
        <v>173</v>
      </c>
      <c r="B38" s="23"/>
      <c r="C38" s="50"/>
      <c r="D38" s="50"/>
      <c r="E38" s="51"/>
      <c r="F38" s="51">
        <v>20999999</v>
      </c>
      <c r="G38" s="52">
        <v>0.95238099773242846</v>
      </c>
      <c r="H38" s="51">
        <v>20000000</v>
      </c>
      <c r="I38" s="23"/>
    </row>
    <row r="39" spans="1:9" x14ac:dyDescent="0.2">
      <c r="A39" s="53" t="s">
        <v>51</v>
      </c>
      <c r="B39" s="23">
        <v>854</v>
      </c>
      <c r="C39" s="50">
        <v>39757</v>
      </c>
      <c r="D39" s="50">
        <v>40746</v>
      </c>
      <c r="E39" s="51">
        <v>420000000</v>
      </c>
      <c r="F39" s="51">
        <v>5017</v>
      </c>
      <c r="G39" s="52">
        <v>0</v>
      </c>
      <c r="H39" s="51">
        <v>0</v>
      </c>
      <c r="I39" s="23"/>
    </row>
    <row r="40" spans="1:9" x14ac:dyDescent="0.2">
      <c r="A40" s="53" t="s">
        <v>52</v>
      </c>
      <c r="B40" s="23"/>
      <c r="C40" s="50"/>
      <c r="D40" s="50"/>
      <c r="E40" s="51"/>
      <c r="F40" s="51">
        <v>1637</v>
      </c>
      <c r="G40" s="52">
        <v>0</v>
      </c>
      <c r="H40" s="51">
        <v>0</v>
      </c>
      <c r="I40" s="23"/>
    </row>
    <row r="41" spans="1:9" x14ac:dyDescent="0.2">
      <c r="A41" s="53" t="s">
        <v>53</v>
      </c>
      <c r="B41" s="23"/>
      <c r="C41" s="50"/>
      <c r="D41" s="54"/>
      <c r="E41" s="51"/>
      <c r="F41" s="51">
        <v>346</v>
      </c>
      <c r="G41" s="52">
        <v>0</v>
      </c>
      <c r="H41" s="51">
        <v>0</v>
      </c>
      <c r="I41" s="23"/>
    </row>
    <row r="42" spans="1:9" x14ac:dyDescent="0.2">
      <c r="A42" s="53" t="s">
        <v>54</v>
      </c>
      <c r="B42" s="23">
        <v>855</v>
      </c>
      <c r="C42" s="50">
        <v>39772</v>
      </c>
      <c r="D42" s="50">
        <v>40846</v>
      </c>
      <c r="E42" s="51">
        <v>144052468280</v>
      </c>
      <c r="F42" s="51">
        <v>150000000</v>
      </c>
      <c r="G42" s="52">
        <v>0.99979467333333338</v>
      </c>
      <c r="H42" s="51">
        <v>149969201</v>
      </c>
      <c r="I42" s="23"/>
    </row>
    <row r="43" spans="1:9" x14ac:dyDescent="0.2">
      <c r="A43" s="53" t="s">
        <v>174</v>
      </c>
      <c r="B43" s="23">
        <v>856</v>
      </c>
      <c r="C43" s="50">
        <v>39778</v>
      </c>
      <c r="D43" s="50">
        <v>40798</v>
      </c>
      <c r="E43" s="51" t="s">
        <v>56</v>
      </c>
      <c r="F43" s="51">
        <v>69200066</v>
      </c>
      <c r="G43" s="52">
        <v>0.89926934462750363</v>
      </c>
      <c r="H43" s="51">
        <v>62229498</v>
      </c>
      <c r="I43" s="23"/>
    </row>
    <row r="44" spans="1:9" x14ac:dyDescent="0.2">
      <c r="A44" s="53" t="s">
        <v>57</v>
      </c>
      <c r="B44" s="23">
        <v>858</v>
      </c>
      <c r="C44" s="50">
        <v>39805</v>
      </c>
      <c r="D44" s="50">
        <v>40866</v>
      </c>
      <c r="E44" s="51">
        <v>153562500000</v>
      </c>
      <c r="F44" s="51">
        <v>945000000</v>
      </c>
      <c r="G44" s="52">
        <v>0.99272090264550261</v>
      </c>
      <c r="H44" s="51">
        <v>938121253</v>
      </c>
      <c r="I44" s="23"/>
    </row>
    <row r="45" spans="1:9" x14ac:dyDescent="0.2">
      <c r="A45" s="53" t="s">
        <v>61</v>
      </c>
      <c r="B45" s="23">
        <v>869</v>
      </c>
      <c r="C45" s="50">
        <v>39905</v>
      </c>
      <c r="D45" s="50">
        <v>40895</v>
      </c>
      <c r="E45" s="51">
        <v>30000000000</v>
      </c>
      <c r="F45" s="51">
        <v>28000000</v>
      </c>
      <c r="G45" s="52">
        <v>0.77484750000000002</v>
      </c>
      <c r="H45" s="51">
        <v>21695730</v>
      </c>
      <c r="I45" s="23"/>
    </row>
    <row r="46" spans="1:9" x14ac:dyDescent="0.2">
      <c r="A46" s="53" t="s">
        <v>175</v>
      </c>
      <c r="B46" s="23">
        <v>874</v>
      </c>
      <c r="C46" s="50">
        <v>40025</v>
      </c>
      <c r="D46" s="50">
        <v>41027</v>
      </c>
      <c r="E46" s="51">
        <v>4984667129</v>
      </c>
      <c r="F46" s="51">
        <v>22246633</v>
      </c>
      <c r="G46" s="52">
        <v>0.10185653712181973</v>
      </c>
      <c r="H46" s="51">
        <v>2265965</v>
      </c>
      <c r="I46" s="23"/>
    </row>
    <row r="47" spans="1:9" x14ac:dyDescent="0.2">
      <c r="A47" s="53" t="s">
        <v>176</v>
      </c>
      <c r="B47" s="23">
        <v>875</v>
      </c>
      <c r="C47" s="50">
        <v>40030</v>
      </c>
      <c r="D47" s="50">
        <v>40995</v>
      </c>
      <c r="E47" s="51">
        <v>9506281564</v>
      </c>
      <c r="F47" s="51">
        <v>11794394</v>
      </c>
      <c r="G47" s="52">
        <v>0.37713298368699572</v>
      </c>
      <c r="H47" s="51">
        <v>4448055</v>
      </c>
      <c r="I47" s="23"/>
    </row>
    <row r="48" spans="1:9" x14ac:dyDescent="0.2">
      <c r="A48" s="53" t="s">
        <v>9</v>
      </c>
      <c r="B48" s="23">
        <v>876</v>
      </c>
      <c r="C48" s="50">
        <v>40039</v>
      </c>
      <c r="D48" s="50">
        <v>40872</v>
      </c>
      <c r="E48" s="51">
        <v>39250000000</v>
      </c>
      <c r="F48" s="51">
        <v>56071428571</v>
      </c>
      <c r="G48" s="52">
        <v>0.87130264839137306</v>
      </c>
      <c r="H48" s="51">
        <v>48855184213</v>
      </c>
      <c r="I48" s="23"/>
    </row>
    <row r="49" spans="1:9" x14ac:dyDescent="0.2">
      <c r="A49" s="53" t="s">
        <v>177</v>
      </c>
      <c r="B49" s="23">
        <v>877</v>
      </c>
      <c r="C49" s="50">
        <v>40050</v>
      </c>
      <c r="D49" s="50">
        <v>41085</v>
      </c>
      <c r="E49" s="51">
        <v>29745207600</v>
      </c>
      <c r="F49" s="51">
        <v>123938365</v>
      </c>
      <c r="G49" s="52">
        <v>0.90000000403426328</v>
      </c>
      <c r="H49" s="51">
        <v>111544529</v>
      </c>
      <c r="I49" s="23"/>
    </row>
    <row r="50" spans="1:9" x14ac:dyDescent="0.2">
      <c r="A50" s="53" t="s">
        <v>10</v>
      </c>
      <c r="B50" s="23">
        <v>880</v>
      </c>
      <c r="C50" s="50">
        <v>40081</v>
      </c>
      <c r="D50" s="50">
        <v>40998</v>
      </c>
      <c r="E50" s="51">
        <v>10580593521</v>
      </c>
      <c r="F50" s="51">
        <v>6011700864</v>
      </c>
      <c r="G50" s="52">
        <v>0.89166718824950497</v>
      </c>
      <c r="H50" s="51">
        <v>5360436406</v>
      </c>
      <c r="I50" s="23"/>
    </row>
    <row r="51" spans="1:9" x14ac:dyDescent="0.2">
      <c r="A51" s="53" t="s">
        <v>11</v>
      </c>
      <c r="B51" s="23">
        <v>883</v>
      </c>
      <c r="C51" s="50">
        <v>40101</v>
      </c>
      <c r="D51" s="50">
        <v>41163</v>
      </c>
      <c r="E51" s="51" t="s">
        <v>66</v>
      </c>
      <c r="F51" s="51">
        <v>159090909</v>
      </c>
      <c r="G51" s="52">
        <v>0.88444208964825266</v>
      </c>
      <c r="H51" s="51">
        <v>140706696</v>
      </c>
      <c r="I51" s="23"/>
    </row>
    <row r="52" spans="1:9" x14ac:dyDescent="0.2">
      <c r="A52" s="53" t="s">
        <v>178</v>
      </c>
      <c r="B52" s="23">
        <v>884</v>
      </c>
      <c r="C52" s="50">
        <v>40105</v>
      </c>
      <c r="D52" s="50">
        <v>41142</v>
      </c>
      <c r="E52" s="51">
        <v>50000000000</v>
      </c>
      <c r="F52" s="51">
        <v>28681730</v>
      </c>
      <c r="G52" s="52">
        <v>0.96417911332405681</v>
      </c>
      <c r="H52" s="51">
        <v>27654325</v>
      </c>
      <c r="I52" s="23"/>
    </row>
    <row r="53" spans="1:9" x14ac:dyDescent="0.2">
      <c r="A53" s="53" t="s">
        <v>68</v>
      </c>
      <c r="B53" s="23">
        <v>885</v>
      </c>
      <c r="C53" s="50">
        <v>40112</v>
      </c>
      <c r="D53" s="50">
        <v>41020</v>
      </c>
      <c r="E53" s="51">
        <v>60000000000</v>
      </c>
      <c r="F53" s="51">
        <v>20000000</v>
      </c>
      <c r="G53" s="52">
        <v>0.69283340000000004</v>
      </c>
      <c r="H53" s="51">
        <v>13856668</v>
      </c>
      <c r="I53" s="23"/>
    </row>
    <row r="54" spans="1:9" x14ac:dyDescent="0.2">
      <c r="A54" s="53" t="s">
        <v>179</v>
      </c>
      <c r="B54" s="23">
        <v>886</v>
      </c>
      <c r="C54" s="50">
        <v>40115</v>
      </c>
      <c r="D54" s="50">
        <v>41152</v>
      </c>
      <c r="E54" s="51">
        <v>18600000000</v>
      </c>
      <c r="F54" s="51">
        <v>93000000</v>
      </c>
      <c r="G54" s="52">
        <v>0.98101938709677416</v>
      </c>
      <c r="H54" s="51">
        <v>91234803</v>
      </c>
      <c r="I54" s="23"/>
    </row>
    <row r="55" spans="1:9" x14ac:dyDescent="0.2">
      <c r="A55" s="53" t="s">
        <v>180</v>
      </c>
      <c r="B55" s="23">
        <v>890</v>
      </c>
      <c r="C55" s="50">
        <v>40123</v>
      </c>
      <c r="D55" s="50">
        <v>41148</v>
      </c>
      <c r="E55" s="51">
        <v>1967214975</v>
      </c>
      <c r="F55" s="51">
        <v>26229533</v>
      </c>
      <c r="G55" s="52">
        <v>0</v>
      </c>
      <c r="H55" s="51">
        <v>0</v>
      </c>
      <c r="I55" s="23"/>
    </row>
    <row r="56" spans="1:9" x14ac:dyDescent="0.2">
      <c r="A56" s="53" t="s">
        <v>181</v>
      </c>
      <c r="B56" s="23">
        <v>894</v>
      </c>
      <c r="C56" s="50">
        <v>40227</v>
      </c>
      <c r="D56" s="50">
        <v>41261</v>
      </c>
      <c r="E56" s="50" t="s">
        <v>101</v>
      </c>
      <c r="F56" s="51">
        <v>1500000000</v>
      </c>
      <c r="G56" s="52">
        <v>0.86281389066666669</v>
      </c>
      <c r="H56" s="51">
        <v>1294220836</v>
      </c>
      <c r="I56" s="23"/>
    </row>
    <row r="57" spans="1:9" x14ac:dyDescent="0.2">
      <c r="A57" s="53" t="s">
        <v>124</v>
      </c>
      <c r="B57" s="23">
        <v>896</v>
      </c>
      <c r="C57" s="50">
        <v>40252</v>
      </c>
      <c r="D57" s="50">
        <v>41310</v>
      </c>
      <c r="E57" s="51" t="s">
        <v>125</v>
      </c>
      <c r="F57" s="51">
        <v>500000000</v>
      </c>
      <c r="G57" s="52">
        <v>0.24998868599999999</v>
      </c>
      <c r="H57" s="51">
        <v>124994343</v>
      </c>
      <c r="I57" s="23"/>
    </row>
    <row r="58" spans="1:9" x14ac:dyDescent="0.2">
      <c r="A58" s="53" t="s">
        <v>126</v>
      </c>
      <c r="B58" s="23">
        <v>897</v>
      </c>
      <c r="C58" s="50">
        <v>40260</v>
      </c>
      <c r="D58" s="50">
        <v>41303</v>
      </c>
      <c r="E58" s="51" t="s">
        <v>127</v>
      </c>
      <c r="F58" s="51">
        <v>6914007969</v>
      </c>
      <c r="G58" s="52">
        <v>0.98597422342658569</v>
      </c>
      <c r="H58" s="51">
        <v>6817033638</v>
      </c>
      <c r="I58" s="23"/>
    </row>
    <row r="59" spans="1:9" x14ac:dyDescent="0.2">
      <c r="A59" s="53" t="s">
        <v>128</v>
      </c>
      <c r="B59" s="23">
        <v>898</v>
      </c>
      <c r="C59" s="50">
        <v>40260</v>
      </c>
      <c r="D59" s="50">
        <v>41303</v>
      </c>
      <c r="E59" s="51" t="s">
        <v>129</v>
      </c>
      <c r="F59" s="51">
        <v>9697565265</v>
      </c>
      <c r="G59" s="52">
        <v>0.99091182491773622</v>
      </c>
      <c r="H59" s="51">
        <v>9609432094</v>
      </c>
      <c r="I59" s="23"/>
    </row>
    <row r="60" spans="1:9" x14ac:dyDescent="0.2">
      <c r="A60" s="53" t="s">
        <v>182</v>
      </c>
      <c r="B60" s="23">
        <v>900</v>
      </c>
      <c r="C60" s="50">
        <v>40386</v>
      </c>
      <c r="D60" s="50">
        <v>41393</v>
      </c>
      <c r="E60" s="51" t="s">
        <v>183</v>
      </c>
      <c r="F60" s="51">
        <v>56000000</v>
      </c>
      <c r="G60" s="52">
        <v>0</v>
      </c>
      <c r="H60" s="51">
        <v>0</v>
      </c>
      <c r="I60" s="23"/>
    </row>
    <row r="61" spans="1:9" x14ac:dyDescent="0.2">
      <c r="A61" s="55"/>
      <c r="B61" s="56"/>
      <c r="C61" s="57"/>
      <c r="D61" s="57"/>
      <c r="E61" s="58"/>
      <c r="F61" s="58"/>
      <c r="G61" s="59"/>
      <c r="H61" s="58"/>
      <c r="I61" s="23"/>
    </row>
    <row r="62" spans="1:9" x14ac:dyDescent="0.2">
      <c r="A62" s="28"/>
      <c r="B62" s="28"/>
      <c r="C62" s="60"/>
      <c r="D62" s="60"/>
      <c r="E62" s="61"/>
      <c r="F62" s="61"/>
      <c r="G62" s="62"/>
      <c r="H62" s="62"/>
      <c r="I62" s="28"/>
    </row>
    <row r="63" spans="1:9" x14ac:dyDescent="0.2">
      <c r="A63" s="63" t="s">
        <v>71</v>
      </c>
      <c r="B63" s="28"/>
      <c r="C63" s="60"/>
      <c r="D63" s="60"/>
      <c r="E63" s="61"/>
      <c r="F63" s="61" t="s">
        <v>72</v>
      </c>
      <c r="G63" s="62"/>
      <c r="H63" s="61"/>
      <c r="I63" s="28"/>
    </row>
    <row r="64" spans="1:9" x14ac:dyDescent="0.2">
      <c r="A64" s="63" t="s">
        <v>73</v>
      </c>
      <c r="B64" s="28"/>
      <c r="C64" s="60"/>
      <c r="D64" s="60"/>
      <c r="E64" s="61"/>
      <c r="F64" s="61"/>
      <c r="G64" s="62"/>
      <c r="H64" s="28"/>
      <c r="I64" s="28"/>
    </row>
    <row r="65" spans="1:9" x14ac:dyDescent="0.2">
      <c r="A65" s="105" t="s">
        <v>184</v>
      </c>
      <c r="B65" s="105"/>
      <c r="C65" s="105"/>
      <c r="D65" s="105"/>
      <c r="E65" s="105"/>
      <c r="F65" s="105"/>
      <c r="G65" s="105"/>
      <c r="H65" s="105"/>
      <c r="I65" s="105"/>
    </row>
    <row r="66" spans="1:9" x14ac:dyDescent="0.2">
      <c r="A66" s="105"/>
      <c r="B66" s="105"/>
      <c r="C66" s="105"/>
      <c r="D66" s="105"/>
      <c r="E66" s="105"/>
      <c r="F66" s="105"/>
      <c r="G66" s="105"/>
      <c r="H66" s="105"/>
      <c r="I66" s="105"/>
    </row>
    <row r="67" spans="1:9" x14ac:dyDescent="0.2">
      <c r="A67" s="105" t="s">
        <v>185</v>
      </c>
      <c r="B67" s="105"/>
      <c r="C67" s="105"/>
      <c r="D67" s="105"/>
      <c r="E67" s="105"/>
      <c r="F67" s="105"/>
      <c r="G67" s="105"/>
      <c r="H67" s="105"/>
      <c r="I67" s="105"/>
    </row>
    <row r="68" spans="1:9" x14ac:dyDescent="0.2">
      <c r="A68" s="106" t="s">
        <v>186</v>
      </c>
      <c r="B68" s="106"/>
      <c r="C68" s="106"/>
      <c r="D68" s="106"/>
      <c r="E68" s="106"/>
      <c r="F68" s="106"/>
      <c r="G68" s="106"/>
      <c r="H68" s="106"/>
      <c r="I68" s="106"/>
    </row>
    <row r="69" spans="1:9" x14ac:dyDescent="0.2">
      <c r="A69" s="105" t="s">
        <v>187</v>
      </c>
      <c r="B69" s="105"/>
      <c r="C69" s="105"/>
      <c r="D69" s="105"/>
      <c r="E69" s="105"/>
      <c r="F69" s="105"/>
      <c r="G69" s="105"/>
      <c r="H69" s="105"/>
      <c r="I69" s="105"/>
    </row>
    <row r="70" spans="1:9" x14ac:dyDescent="0.2">
      <c r="A70" s="105"/>
      <c r="B70" s="105"/>
      <c r="C70" s="105"/>
      <c r="D70" s="105"/>
      <c r="E70" s="105"/>
      <c r="F70" s="105"/>
      <c r="G70" s="105"/>
      <c r="H70" s="105"/>
      <c r="I70" s="105"/>
    </row>
    <row r="71" spans="1:9" x14ac:dyDescent="0.2">
      <c r="A71" s="105" t="s">
        <v>188</v>
      </c>
      <c r="B71" s="105"/>
      <c r="C71" s="105"/>
      <c r="D71" s="105"/>
      <c r="E71" s="105"/>
      <c r="F71" s="105"/>
      <c r="G71" s="105"/>
      <c r="H71" s="105"/>
      <c r="I71" s="105"/>
    </row>
    <row r="72" spans="1:9" x14ac:dyDescent="0.2">
      <c r="A72" s="105" t="s">
        <v>189</v>
      </c>
      <c r="B72" s="105"/>
      <c r="C72" s="105"/>
      <c r="D72" s="105"/>
      <c r="E72" s="105"/>
      <c r="F72" s="105"/>
      <c r="G72" s="105"/>
      <c r="H72" s="105"/>
      <c r="I72" s="105"/>
    </row>
    <row r="73" spans="1:9" x14ac:dyDescent="0.2">
      <c r="A73" s="105"/>
      <c r="B73" s="105"/>
      <c r="C73" s="105"/>
      <c r="D73" s="105"/>
      <c r="E73" s="105"/>
      <c r="F73" s="105"/>
      <c r="G73" s="105"/>
      <c r="H73" s="105"/>
      <c r="I73" s="105"/>
    </row>
    <row r="74" spans="1:9" x14ac:dyDescent="0.2">
      <c r="A74" s="105" t="s">
        <v>190</v>
      </c>
      <c r="B74" s="105"/>
      <c r="C74" s="105"/>
      <c r="D74" s="105"/>
      <c r="E74" s="105"/>
      <c r="F74" s="105"/>
      <c r="G74" s="105"/>
      <c r="H74" s="105"/>
      <c r="I74" s="105"/>
    </row>
    <row r="75" spans="1:9" x14ac:dyDescent="0.2">
      <c r="A75" s="105"/>
      <c r="B75" s="105"/>
      <c r="C75" s="105"/>
      <c r="D75" s="105"/>
      <c r="E75" s="105"/>
      <c r="F75" s="105"/>
      <c r="G75" s="105"/>
      <c r="H75" s="105"/>
      <c r="I75" s="105"/>
    </row>
    <row r="76" spans="1:9" x14ac:dyDescent="0.2">
      <c r="A76" s="105" t="s">
        <v>191</v>
      </c>
      <c r="B76" s="105"/>
      <c r="C76" s="105"/>
      <c r="D76" s="105"/>
      <c r="E76" s="105"/>
      <c r="F76" s="105"/>
      <c r="G76" s="105"/>
      <c r="H76" s="105"/>
      <c r="I76" s="105"/>
    </row>
    <row r="77" spans="1:9" x14ac:dyDescent="0.2">
      <c r="A77" s="105"/>
      <c r="B77" s="105"/>
      <c r="C77" s="105"/>
      <c r="D77" s="105"/>
      <c r="E77" s="105"/>
      <c r="F77" s="105"/>
      <c r="G77" s="105"/>
      <c r="H77" s="105"/>
      <c r="I77" s="105"/>
    </row>
    <row r="78" spans="1:9" x14ac:dyDescent="0.2">
      <c r="A78" s="105" t="s">
        <v>192</v>
      </c>
      <c r="B78" s="105"/>
      <c r="C78" s="105"/>
      <c r="D78" s="105"/>
      <c r="E78" s="105"/>
      <c r="F78" s="105"/>
      <c r="G78" s="105"/>
      <c r="H78" s="105"/>
      <c r="I78" s="105"/>
    </row>
    <row r="79" spans="1:9" x14ac:dyDescent="0.2">
      <c r="A79" s="105" t="s">
        <v>193</v>
      </c>
      <c r="B79" s="105"/>
      <c r="C79" s="105"/>
      <c r="D79" s="105"/>
      <c r="E79" s="105"/>
      <c r="F79" s="105"/>
      <c r="G79" s="105"/>
      <c r="H79" s="105"/>
      <c r="I79" s="105"/>
    </row>
    <row r="80" spans="1:9" x14ac:dyDescent="0.2">
      <c r="A80" s="105" t="s">
        <v>194</v>
      </c>
      <c r="B80" s="105"/>
      <c r="C80" s="105"/>
      <c r="D80" s="105"/>
      <c r="E80" s="105"/>
      <c r="F80" s="105"/>
      <c r="G80" s="105"/>
      <c r="H80" s="105"/>
      <c r="I80" s="105"/>
    </row>
    <row r="81" spans="1:9" x14ac:dyDescent="0.2">
      <c r="A81" s="105"/>
      <c r="B81" s="105"/>
      <c r="C81" s="105"/>
      <c r="D81" s="105"/>
      <c r="E81" s="105"/>
      <c r="F81" s="105"/>
      <c r="G81" s="105"/>
      <c r="H81" s="105"/>
      <c r="I81" s="105"/>
    </row>
    <row r="82" spans="1:9" x14ac:dyDescent="0.2">
      <c r="A82" s="105" t="s">
        <v>195</v>
      </c>
      <c r="B82" s="105"/>
      <c r="C82" s="105"/>
      <c r="D82" s="105"/>
      <c r="E82" s="105"/>
      <c r="F82" s="105"/>
      <c r="G82" s="105"/>
      <c r="H82" s="105"/>
      <c r="I82" s="105"/>
    </row>
    <row r="83" spans="1:9" x14ac:dyDescent="0.2">
      <c r="A83" s="105"/>
      <c r="B83" s="105"/>
      <c r="C83" s="105"/>
      <c r="D83" s="105"/>
      <c r="E83" s="105"/>
      <c r="F83" s="105"/>
      <c r="G83" s="105"/>
      <c r="H83" s="105"/>
      <c r="I83" s="105"/>
    </row>
    <row r="84" spans="1:9" x14ac:dyDescent="0.2">
      <c r="A84" s="105" t="s">
        <v>196</v>
      </c>
      <c r="B84" s="105"/>
      <c r="C84" s="105"/>
      <c r="D84" s="105"/>
      <c r="E84" s="105"/>
      <c r="F84" s="105"/>
      <c r="G84" s="105"/>
      <c r="H84" s="105"/>
      <c r="I84" s="105"/>
    </row>
    <row r="85" spans="1:9" x14ac:dyDescent="0.2">
      <c r="A85" s="105"/>
      <c r="B85" s="105"/>
      <c r="C85" s="105"/>
      <c r="D85" s="105"/>
      <c r="E85" s="105"/>
      <c r="F85" s="105"/>
      <c r="G85" s="105"/>
      <c r="H85" s="105"/>
      <c r="I85" s="105"/>
    </row>
    <row r="86" spans="1:9" x14ac:dyDescent="0.2">
      <c r="A86" s="105" t="s">
        <v>197</v>
      </c>
      <c r="B86" s="105"/>
      <c r="C86" s="105"/>
      <c r="D86" s="105"/>
      <c r="E86" s="105"/>
      <c r="F86" s="105"/>
      <c r="G86" s="105"/>
      <c r="H86" s="105"/>
      <c r="I86" s="105"/>
    </row>
    <row r="87" spans="1:9" x14ac:dyDescent="0.2">
      <c r="A87" s="105" t="s">
        <v>198</v>
      </c>
      <c r="B87" s="105"/>
      <c r="C87" s="105"/>
      <c r="D87" s="105"/>
      <c r="E87" s="105"/>
      <c r="F87" s="105"/>
      <c r="G87" s="105"/>
      <c r="H87" s="105"/>
      <c r="I87" s="105"/>
    </row>
    <row r="89" spans="1:9" x14ac:dyDescent="0.2">
      <c r="A89" s="66" t="s">
        <v>108</v>
      </c>
      <c r="B89" s="67"/>
      <c r="C89" s="67"/>
      <c r="D89" s="67"/>
      <c r="E89" s="67"/>
      <c r="F89" s="67"/>
      <c r="G89" s="68"/>
      <c r="H89" s="67"/>
    </row>
    <row r="90" spans="1:9" x14ac:dyDescent="0.2">
      <c r="A90" s="67"/>
      <c r="B90" s="67"/>
      <c r="C90" s="67"/>
      <c r="D90" s="67"/>
      <c r="E90" s="67"/>
      <c r="F90" s="67"/>
      <c r="G90" s="68"/>
      <c r="H90" s="67"/>
    </row>
    <row r="91" spans="1:9" ht="63.75" x14ac:dyDescent="0.2">
      <c r="A91" s="69" t="s">
        <v>109</v>
      </c>
      <c r="B91" s="69" t="s">
        <v>17</v>
      </c>
      <c r="C91" s="69" t="s">
        <v>110</v>
      </c>
      <c r="D91" s="69" t="s">
        <v>111</v>
      </c>
      <c r="E91" s="69" t="s">
        <v>112</v>
      </c>
      <c r="F91" s="69" t="s">
        <v>113</v>
      </c>
      <c r="G91" s="69" t="s">
        <v>114</v>
      </c>
      <c r="H91" s="69" t="s">
        <v>115</v>
      </c>
    </row>
    <row r="92" spans="1:9" x14ac:dyDescent="0.2">
      <c r="A92" s="70"/>
      <c r="B92" s="71"/>
      <c r="C92" s="70"/>
      <c r="D92" s="70"/>
      <c r="E92" s="72"/>
      <c r="F92" s="73"/>
      <c r="G92" s="74"/>
      <c r="H92" s="70"/>
    </row>
    <row r="93" spans="1:9" ht="114.75" x14ac:dyDescent="0.2">
      <c r="A93" s="70">
        <v>893</v>
      </c>
      <c r="B93" s="71" t="s">
        <v>116</v>
      </c>
      <c r="C93" s="70" t="s">
        <v>117</v>
      </c>
      <c r="D93" s="70" t="s">
        <v>118</v>
      </c>
      <c r="E93" s="72">
        <v>40087</v>
      </c>
      <c r="F93" s="73" t="s">
        <v>119</v>
      </c>
      <c r="G93" s="72">
        <v>40246</v>
      </c>
      <c r="H93" s="70" t="s">
        <v>117</v>
      </c>
    </row>
    <row r="94" spans="1:9" ht="76.5" x14ac:dyDescent="0.2">
      <c r="A94" s="70">
        <v>899</v>
      </c>
      <c r="B94" s="71" t="s">
        <v>152</v>
      </c>
      <c r="C94" s="70" t="s">
        <v>153</v>
      </c>
      <c r="D94" s="70" t="s">
        <v>154</v>
      </c>
      <c r="E94" s="72">
        <v>40087</v>
      </c>
      <c r="F94" s="73" t="s">
        <v>155</v>
      </c>
      <c r="G94" s="72">
        <v>40283</v>
      </c>
      <c r="H94" s="70" t="s">
        <v>153</v>
      </c>
    </row>
  </sheetData>
  <mergeCells count="15">
    <mergeCell ref="A72:I73"/>
    <mergeCell ref="A65:I66"/>
    <mergeCell ref="A67:I67"/>
    <mergeCell ref="A68:I68"/>
    <mergeCell ref="A69:I70"/>
    <mergeCell ref="A71:I71"/>
    <mergeCell ref="A84:I85"/>
    <mergeCell ref="A86:I86"/>
    <mergeCell ref="A87:I87"/>
    <mergeCell ref="A74:I75"/>
    <mergeCell ref="A76:I77"/>
    <mergeCell ref="A78:I78"/>
    <mergeCell ref="A79:I79"/>
    <mergeCell ref="A80:I81"/>
    <mergeCell ref="A82:I8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3"/>
  <sheetViews>
    <sheetView workbookViewId="0">
      <selection activeCell="A17" sqref="A17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3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199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48</v>
      </c>
      <c r="B6" s="2">
        <v>7079</v>
      </c>
      <c r="C6" s="13">
        <v>227448</v>
      </c>
      <c r="D6" s="14"/>
    </row>
    <row r="7" spans="1:5" x14ac:dyDescent="0.2">
      <c r="A7" s="12" t="s">
        <v>200</v>
      </c>
      <c r="B7" s="2">
        <v>38212291</v>
      </c>
      <c r="C7" s="13">
        <v>12610056</v>
      </c>
      <c r="D7" s="14"/>
    </row>
    <row r="8" spans="1:5" x14ac:dyDescent="0.2">
      <c r="A8" s="12" t="s">
        <v>7</v>
      </c>
      <c r="B8" s="2">
        <v>162500</v>
      </c>
      <c r="C8" s="13">
        <v>65653</v>
      </c>
      <c r="D8" s="14"/>
    </row>
    <row r="9" spans="1:5" x14ac:dyDescent="0.2">
      <c r="A9" s="12" t="s">
        <v>6</v>
      </c>
      <c r="B9" s="2">
        <v>50000</v>
      </c>
      <c r="C9" s="13">
        <v>6500</v>
      </c>
      <c r="D9" s="14"/>
    </row>
    <row r="10" spans="1:5" x14ac:dyDescent="0.2">
      <c r="A10" s="12" t="s">
        <v>201</v>
      </c>
      <c r="B10" s="2">
        <v>14</v>
      </c>
      <c r="C10" s="13">
        <v>21000</v>
      </c>
      <c r="D10" s="14"/>
    </row>
    <row r="11" spans="1:5" ht="13.5" thickBot="1" x14ac:dyDescent="0.25">
      <c r="A11" s="12"/>
      <c r="C11" s="13"/>
      <c r="D11" s="14"/>
    </row>
    <row r="12" spans="1:5" ht="13.5" thickBot="1" x14ac:dyDescent="0.25">
      <c r="A12" s="18"/>
      <c r="B12" s="19"/>
      <c r="C12" s="20">
        <f>SUM(C6:C11)</f>
        <v>12930657</v>
      </c>
    </row>
    <row r="14" spans="1:5" x14ac:dyDescent="0.2">
      <c r="A14" s="21" t="s">
        <v>13</v>
      </c>
      <c r="E14" s="2"/>
    </row>
    <row r="15" spans="1:5" x14ac:dyDescent="0.2">
      <c r="A15" s="22" t="s">
        <v>14</v>
      </c>
    </row>
    <row r="17" spans="1:256" x14ac:dyDescent="0.2">
      <c r="A17" s="24" t="s">
        <v>15</v>
      </c>
      <c r="B17" s="24"/>
      <c r="C17" s="25"/>
      <c r="D17" s="25"/>
      <c r="E17" s="26"/>
      <c r="F17" s="26"/>
      <c r="G17" s="27"/>
      <c r="H17" s="27"/>
      <c r="I17" s="28"/>
      <c r="J17" s="28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x14ac:dyDescent="0.2">
      <c r="A18" s="29" t="s">
        <v>16</v>
      </c>
      <c r="B18" s="29"/>
      <c r="C18" s="30"/>
      <c r="D18" s="30"/>
      <c r="E18" s="31"/>
      <c r="F18" s="31"/>
      <c r="G18" s="32"/>
      <c r="H18" s="32"/>
      <c r="I18" s="29"/>
      <c r="J18" s="29"/>
    </row>
    <row r="19" spans="1:256" x14ac:dyDescent="0.2">
      <c r="A19" s="33"/>
      <c r="B19" s="33"/>
      <c r="C19" s="34" t="s">
        <v>17</v>
      </c>
      <c r="D19" s="35" t="s">
        <v>17</v>
      </c>
      <c r="E19" s="36" t="s">
        <v>18</v>
      </c>
      <c r="F19" s="36" t="s">
        <v>19</v>
      </c>
      <c r="G19" s="37" t="s">
        <v>20</v>
      </c>
      <c r="H19" s="37" t="s">
        <v>21</v>
      </c>
      <c r="I19" s="38"/>
      <c r="J19" s="38"/>
    </row>
    <row r="20" spans="1:256" x14ac:dyDescent="0.2">
      <c r="A20" s="39" t="s">
        <v>2</v>
      </c>
      <c r="B20" s="39" t="s">
        <v>22</v>
      </c>
      <c r="C20" s="40" t="s">
        <v>23</v>
      </c>
      <c r="D20" s="41" t="s">
        <v>24</v>
      </c>
      <c r="E20" s="42" t="s">
        <v>25</v>
      </c>
      <c r="F20" s="43" t="s">
        <v>26</v>
      </c>
      <c r="G20" s="44" t="s">
        <v>27</v>
      </c>
      <c r="H20" s="44" t="s">
        <v>202</v>
      </c>
      <c r="I20" s="38"/>
      <c r="J20" s="38"/>
    </row>
    <row r="21" spans="1:256" x14ac:dyDescent="0.2">
      <c r="A21" s="45"/>
      <c r="B21" s="28"/>
      <c r="C21" s="46"/>
      <c r="D21" s="46"/>
      <c r="E21" s="47"/>
      <c r="F21" s="47"/>
      <c r="G21" s="48"/>
      <c r="H21" s="48"/>
      <c r="I21" s="28"/>
      <c r="J21" s="28"/>
    </row>
    <row r="22" spans="1:256" x14ac:dyDescent="0.2">
      <c r="A22" s="49" t="s">
        <v>32</v>
      </c>
      <c r="B22" s="23">
        <v>771</v>
      </c>
      <c r="C22" s="50">
        <v>38847</v>
      </c>
      <c r="D22" s="50">
        <v>40412</v>
      </c>
      <c r="E22" s="51">
        <v>420659801</v>
      </c>
      <c r="F22" s="51">
        <v>5000000</v>
      </c>
      <c r="G22" s="52">
        <v>0.13600000000000001</v>
      </c>
      <c r="H22" s="51">
        <v>680000</v>
      </c>
      <c r="I22" s="23"/>
      <c r="J22" s="23"/>
    </row>
    <row r="23" spans="1:256" x14ac:dyDescent="0.2">
      <c r="A23" s="53" t="s">
        <v>203</v>
      </c>
      <c r="B23" s="23">
        <v>791</v>
      </c>
      <c r="C23" s="50">
        <v>39037</v>
      </c>
      <c r="D23" s="50">
        <v>39734</v>
      </c>
      <c r="E23" s="51">
        <v>46000000000</v>
      </c>
      <c r="F23" s="51">
        <v>155000000</v>
      </c>
      <c r="G23" s="52">
        <v>0.98252938064516127</v>
      </c>
      <c r="H23" s="51">
        <v>152292054</v>
      </c>
      <c r="I23" s="23"/>
      <c r="J23" s="23"/>
    </row>
    <row r="24" spans="1:256" x14ac:dyDescent="0.2">
      <c r="A24" s="53" t="s">
        <v>204</v>
      </c>
      <c r="B24" s="23">
        <v>794</v>
      </c>
      <c r="C24" s="50">
        <v>39149</v>
      </c>
      <c r="D24" s="50">
        <v>40133</v>
      </c>
      <c r="E24" s="51">
        <v>33000000000</v>
      </c>
      <c r="F24" s="51">
        <v>15876681</v>
      </c>
      <c r="G24" s="52">
        <v>0.87929171090607661</v>
      </c>
      <c r="H24" s="51">
        <v>13960234</v>
      </c>
      <c r="I24" s="23"/>
      <c r="J24" s="23"/>
    </row>
    <row r="25" spans="1:256" x14ac:dyDescent="0.2">
      <c r="A25" s="53" t="s">
        <v>205</v>
      </c>
      <c r="B25" s="23">
        <v>798</v>
      </c>
      <c r="C25" s="50">
        <v>39202</v>
      </c>
      <c r="D25" s="50">
        <v>40273</v>
      </c>
      <c r="E25" s="51" t="s">
        <v>36</v>
      </c>
      <c r="F25" s="51">
        <v>22090910</v>
      </c>
      <c r="G25" s="52">
        <v>0.9</v>
      </c>
      <c r="H25" s="51">
        <v>19881819</v>
      </c>
      <c r="I25" s="23"/>
      <c r="J25" s="23"/>
    </row>
    <row r="26" spans="1:256" x14ac:dyDescent="0.2">
      <c r="A26" s="53" t="s">
        <v>206</v>
      </c>
      <c r="B26" s="23">
        <v>807</v>
      </c>
      <c r="C26" s="50">
        <v>39286</v>
      </c>
      <c r="D26" s="50">
        <v>40292</v>
      </c>
      <c r="E26" s="51">
        <v>3852946392</v>
      </c>
      <c r="F26" s="51">
        <v>20236133</v>
      </c>
      <c r="G26" s="52">
        <v>7.4071513564375163E-2</v>
      </c>
      <c r="H26" s="51">
        <v>1498921</v>
      </c>
      <c r="I26" s="23"/>
      <c r="J26" s="23"/>
    </row>
    <row r="27" spans="1:256" x14ac:dyDescent="0.2">
      <c r="A27" s="53" t="s">
        <v>40</v>
      </c>
      <c r="B27" s="23">
        <v>820</v>
      </c>
      <c r="C27" s="50">
        <v>39412</v>
      </c>
      <c r="D27" s="50">
        <v>40454</v>
      </c>
      <c r="E27" s="51">
        <v>30457800000</v>
      </c>
      <c r="F27" s="51">
        <v>423025000</v>
      </c>
      <c r="G27" s="52">
        <v>0.55551595532178955</v>
      </c>
      <c r="H27" s="51">
        <v>234997137</v>
      </c>
      <c r="I27" s="23"/>
      <c r="J27" s="23"/>
    </row>
    <row r="28" spans="1:256" x14ac:dyDescent="0.2">
      <c r="A28" s="53" t="s">
        <v>41</v>
      </c>
      <c r="B28" s="23">
        <v>823</v>
      </c>
      <c r="C28" s="50">
        <v>39414</v>
      </c>
      <c r="D28" s="50">
        <v>40461</v>
      </c>
      <c r="E28" s="51">
        <v>37046206186</v>
      </c>
      <c r="F28" s="51">
        <v>400000000</v>
      </c>
      <c r="G28" s="52">
        <v>0.34013074500000001</v>
      </c>
      <c r="H28" s="51">
        <v>136052298</v>
      </c>
      <c r="I28" s="23"/>
      <c r="J28" s="23"/>
    </row>
    <row r="29" spans="1:256" x14ac:dyDescent="0.2">
      <c r="A29" s="53" t="s">
        <v>42</v>
      </c>
      <c r="B29" s="23">
        <v>830</v>
      </c>
      <c r="C29" s="50">
        <v>39540</v>
      </c>
      <c r="D29" s="50">
        <v>40595</v>
      </c>
      <c r="E29" s="51">
        <v>320465231940</v>
      </c>
      <c r="F29" s="51">
        <v>2289037371</v>
      </c>
      <c r="G29" s="52">
        <v>0.98022318483152449</v>
      </c>
      <c r="H29" s="51">
        <v>2243767502</v>
      </c>
      <c r="I29" s="23"/>
      <c r="J29" s="23"/>
    </row>
    <row r="30" spans="1:256" x14ac:dyDescent="0.2">
      <c r="A30" s="53" t="s">
        <v>43</v>
      </c>
      <c r="B30" s="23">
        <v>831</v>
      </c>
      <c r="C30" s="50">
        <v>39577</v>
      </c>
      <c r="D30" s="50">
        <v>40606</v>
      </c>
      <c r="E30" s="51">
        <v>165420500000</v>
      </c>
      <c r="F30" s="51">
        <v>896053843</v>
      </c>
      <c r="G30" s="52">
        <v>0.83113393890103549</v>
      </c>
      <c r="H30" s="51">
        <v>744740760</v>
      </c>
      <c r="I30" s="23"/>
      <c r="J30" s="23"/>
    </row>
    <row r="31" spans="1:256" x14ac:dyDescent="0.2">
      <c r="A31" s="53" t="s">
        <v>207</v>
      </c>
      <c r="B31" s="23">
        <v>842</v>
      </c>
      <c r="C31" s="50">
        <v>39665</v>
      </c>
      <c r="D31" s="50">
        <v>40658</v>
      </c>
      <c r="E31" s="51">
        <v>32955200000</v>
      </c>
      <c r="F31" s="51">
        <v>40000000</v>
      </c>
      <c r="G31" s="52">
        <v>2.2049750000000001E-3</v>
      </c>
      <c r="H31" s="51">
        <v>88199</v>
      </c>
      <c r="I31" s="23"/>
      <c r="J31" s="23"/>
    </row>
    <row r="32" spans="1:256" x14ac:dyDescent="0.2">
      <c r="A32" s="53" t="s">
        <v>48</v>
      </c>
      <c r="B32" s="23">
        <v>843</v>
      </c>
      <c r="C32" s="50">
        <v>39689</v>
      </c>
      <c r="D32" s="50">
        <v>40643</v>
      </c>
      <c r="E32" s="51">
        <v>9000000000</v>
      </c>
      <c r="F32" s="51">
        <v>300000</v>
      </c>
      <c r="G32" s="52">
        <v>0.25773666666666667</v>
      </c>
      <c r="H32" s="51">
        <v>77321</v>
      </c>
      <c r="I32" s="23"/>
      <c r="J32" s="23"/>
    </row>
    <row r="33" spans="1:10" x14ac:dyDescent="0.2">
      <c r="A33" s="53" t="s">
        <v>8</v>
      </c>
      <c r="B33" s="23">
        <v>845</v>
      </c>
      <c r="C33" s="50">
        <v>39696</v>
      </c>
      <c r="D33" s="50">
        <v>40706</v>
      </c>
      <c r="E33" s="51">
        <v>1644000000</v>
      </c>
      <c r="F33" s="51">
        <v>1096</v>
      </c>
      <c r="G33" s="52">
        <v>0.69799270072992703</v>
      </c>
      <c r="H33" s="51">
        <v>765</v>
      </c>
      <c r="I33" s="23"/>
      <c r="J33" s="23"/>
    </row>
    <row r="34" spans="1:10" x14ac:dyDescent="0.2">
      <c r="A34" s="53" t="s">
        <v>208</v>
      </c>
      <c r="B34" s="23">
        <v>850</v>
      </c>
      <c r="C34" s="50">
        <v>39734</v>
      </c>
      <c r="D34" s="50">
        <v>40780</v>
      </c>
      <c r="E34" s="51">
        <v>7350000000</v>
      </c>
      <c r="F34" s="51">
        <v>1</v>
      </c>
      <c r="G34" s="52">
        <v>1</v>
      </c>
      <c r="H34" s="51">
        <v>1</v>
      </c>
      <c r="I34" s="23"/>
      <c r="J34" s="23"/>
    </row>
    <row r="35" spans="1:10" x14ac:dyDescent="0.2">
      <c r="A35" s="53" t="s">
        <v>209</v>
      </c>
      <c r="B35" s="23"/>
      <c r="C35" s="50"/>
      <c r="D35" s="50"/>
      <c r="E35" s="51"/>
      <c r="F35" s="51">
        <v>20999999</v>
      </c>
      <c r="G35" s="52">
        <v>0.95238099773242846</v>
      </c>
      <c r="H35" s="51">
        <v>20000000</v>
      </c>
      <c r="I35" s="23"/>
      <c r="J35" s="23"/>
    </row>
    <row r="36" spans="1:10" x14ac:dyDescent="0.2">
      <c r="A36" s="53" t="s">
        <v>51</v>
      </c>
      <c r="B36" s="23">
        <v>854</v>
      </c>
      <c r="C36" s="50">
        <v>39757</v>
      </c>
      <c r="D36" s="50">
        <v>40746</v>
      </c>
      <c r="E36" s="51">
        <v>420000000</v>
      </c>
      <c r="F36" s="51">
        <v>5017</v>
      </c>
      <c r="G36" s="52">
        <v>0</v>
      </c>
      <c r="H36" s="51">
        <v>0</v>
      </c>
      <c r="I36" s="23"/>
      <c r="J36" s="23"/>
    </row>
    <row r="37" spans="1:10" x14ac:dyDescent="0.2">
      <c r="A37" s="53" t="s">
        <v>52</v>
      </c>
      <c r="B37" s="23"/>
      <c r="C37" s="50"/>
      <c r="D37" s="50"/>
      <c r="E37" s="51"/>
      <c r="F37" s="51">
        <v>1637</v>
      </c>
      <c r="G37" s="52">
        <v>0</v>
      </c>
      <c r="H37" s="51">
        <v>0</v>
      </c>
      <c r="I37" s="23"/>
      <c r="J37" s="23"/>
    </row>
    <row r="38" spans="1:10" x14ac:dyDescent="0.2">
      <c r="A38" s="53" t="s">
        <v>53</v>
      </c>
      <c r="B38" s="23"/>
      <c r="C38" s="50"/>
      <c r="D38" s="54"/>
      <c r="E38" s="51"/>
      <c r="F38" s="51">
        <v>346</v>
      </c>
      <c r="G38" s="52">
        <v>0</v>
      </c>
      <c r="H38" s="51">
        <v>0</v>
      </c>
      <c r="I38" s="23"/>
      <c r="J38" s="23"/>
    </row>
    <row r="39" spans="1:10" x14ac:dyDescent="0.2">
      <c r="A39" s="53" t="s">
        <v>54</v>
      </c>
      <c r="B39" s="23">
        <v>855</v>
      </c>
      <c r="C39" s="50">
        <v>39772</v>
      </c>
      <c r="D39" s="50">
        <v>40846</v>
      </c>
      <c r="E39" s="51">
        <v>144052468280</v>
      </c>
      <c r="F39" s="51">
        <v>150000000</v>
      </c>
      <c r="G39" s="52">
        <v>0.99979467333333338</v>
      </c>
      <c r="H39" s="51">
        <v>149969201</v>
      </c>
      <c r="I39" s="23"/>
      <c r="J39" s="23"/>
    </row>
    <row r="40" spans="1:10" x14ac:dyDescent="0.2">
      <c r="A40" s="53" t="s">
        <v>210</v>
      </c>
      <c r="B40" s="23">
        <v>856</v>
      </c>
      <c r="C40" s="50">
        <v>39778</v>
      </c>
      <c r="D40" s="50">
        <v>40798</v>
      </c>
      <c r="E40" s="51" t="s">
        <v>56</v>
      </c>
      <c r="F40" s="51">
        <v>69200066</v>
      </c>
      <c r="G40" s="52">
        <v>0.89926934462750363</v>
      </c>
      <c r="H40" s="51">
        <v>62229498</v>
      </c>
      <c r="I40" s="23"/>
      <c r="J40" s="23"/>
    </row>
    <row r="41" spans="1:10" x14ac:dyDescent="0.2">
      <c r="A41" s="53" t="s">
        <v>57</v>
      </c>
      <c r="B41" s="23">
        <v>858</v>
      </c>
      <c r="C41" s="50">
        <v>39805</v>
      </c>
      <c r="D41" s="50">
        <v>40866</v>
      </c>
      <c r="E41" s="51">
        <v>153562500000</v>
      </c>
      <c r="F41" s="51">
        <v>945000000</v>
      </c>
      <c r="G41" s="52">
        <v>0.99272090264550261</v>
      </c>
      <c r="H41" s="51">
        <v>938121253</v>
      </c>
      <c r="I41" s="23"/>
      <c r="J41" s="23"/>
    </row>
    <row r="42" spans="1:10" x14ac:dyDescent="0.2">
      <c r="A42" s="53" t="s">
        <v>61</v>
      </c>
      <c r="B42" s="23">
        <v>869</v>
      </c>
      <c r="C42" s="50">
        <v>39905</v>
      </c>
      <c r="D42" s="50">
        <v>40895</v>
      </c>
      <c r="E42" s="51">
        <v>30000000000</v>
      </c>
      <c r="F42" s="51">
        <v>28000000</v>
      </c>
      <c r="G42" s="52">
        <v>0.77484750000000002</v>
      </c>
      <c r="H42" s="51">
        <v>21695730</v>
      </c>
      <c r="I42" s="23"/>
      <c r="J42" s="23"/>
    </row>
    <row r="43" spans="1:10" x14ac:dyDescent="0.2">
      <c r="A43" s="53" t="s">
        <v>211</v>
      </c>
      <c r="B43" s="23">
        <v>874</v>
      </c>
      <c r="C43" s="50">
        <v>40025</v>
      </c>
      <c r="D43" s="50">
        <v>41027</v>
      </c>
      <c r="E43" s="51">
        <v>4984667129</v>
      </c>
      <c r="F43" s="51">
        <v>22246633</v>
      </c>
      <c r="G43" s="52">
        <v>0.10185653712181973</v>
      </c>
      <c r="H43" s="51">
        <v>2265965</v>
      </c>
      <c r="I43" s="23"/>
      <c r="J43" s="23"/>
    </row>
    <row r="44" spans="1:10" x14ac:dyDescent="0.2">
      <c r="A44" s="53" t="s">
        <v>212</v>
      </c>
      <c r="B44" s="23">
        <v>875</v>
      </c>
      <c r="C44" s="50">
        <v>40030</v>
      </c>
      <c r="D44" s="50">
        <v>40995</v>
      </c>
      <c r="E44" s="51">
        <v>9506281564</v>
      </c>
      <c r="F44" s="51">
        <v>11794394</v>
      </c>
      <c r="G44" s="52">
        <v>0.37713298368699572</v>
      </c>
      <c r="H44" s="51">
        <v>4448055</v>
      </c>
      <c r="I44" s="23"/>
      <c r="J44" s="23"/>
    </row>
    <row r="45" spans="1:10" x14ac:dyDescent="0.2">
      <c r="A45" s="53" t="s">
        <v>9</v>
      </c>
      <c r="B45" s="23">
        <v>876</v>
      </c>
      <c r="C45" s="50">
        <v>40039</v>
      </c>
      <c r="D45" s="50">
        <v>40872</v>
      </c>
      <c r="E45" s="51">
        <v>39250000000</v>
      </c>
      <c r="F45" s="51">
        <v>56071428571</v>
      </c>
      <c r="G45" s="52">
        <v>0.87130264839137306</v>
      </c>
      <c r="H45" s="51">
        <v>48855184213</v>
      </c>
      <c r="I45" s="23"/>
      <c r="J45" s="23"/>
    </row>
    <row r="46" spans="1:10" x14ac:dyDescent="0.2">
      <c r="A46" s="53" t="s">
        <v>213</v>
      </c>
      <c r="B46" s="23">
        <v>877</v>
      </c>
      <c r="C46" s="50">
        <v>40050</v>
      </c>
      <c r="D46" s="50">
        <v>41085</v>
      </c>
      <c r="E46" s="51">
        <v>29745207600</v>
      </c>
      <c r="F46" s="51">
        <v>123938365</v>
      </c>
      <c r="G46" s="52">
        <v>0.90000000403426328</v>
      </c>
      <c r="H46" s="51">
        <v>111544529</v>
      </c>
      <c r="I46" s="23"/>
      <c r="J46" s="23"/>
    </row>
    <row r="47" spans="1:10" x14ac:dyDescent="0.2">
      <c r="A47" s="53" t="s">
        <v>10</v>
      </c>
      <c r="B47" s="23">
        <v>880</v>
      </c>
      <c r="C47" s="50">
        <v>40081</v>
      </c>
      <c r="D47" s="50">
        <v>40998</v>
      </c>
      <c r="E47" s="51">
        <v>10580593521</v>
      </c>
      <c r="F47" s="51">
        <v>6011700864</v>
      </c>
      <c r="G47" s="52">
        <v>0.89166718824950497</v>
      </c>
      <c r="H47" s="51">
        <v>5360436406</v>
      </c>
      <c r="I47" s="23"/>
      <c r="J47" s="23"/>
    </row>
    <row r="48" spans="1:10" x14ac:dyDescent="0.2">
      <c r="A48" s="53" t="s">
        <v>11</v>
      </c>
      <c r="B48" s="23">
        <v>883</v>
      </c>
      <c r="C48" s="50">
        <v>40101</v>
      </c>
      <c r="D48" s="50">
        <v>41163</v>
      </c>
      <c r="E48" s="51" t="s">
        <v>66</v>
      </c>
      <c r="F48" s="51">
        <v>159090909</v>
      </c>
      <c r="G48" s="52">
        <v>0.88444208964825266</v>
      </c>
      <c r="H48" s="51">
        <v>140706696</v>
      </c>
      <c r="I48" s="23"/>
      <c r="J48" s="23"/>
    </row>
    <row r="49" spans="1:10" x14ac:dyDescent="0.2">
      <c r="A49" s="53" t="s">
        <v>214</v>
      </c>
      <c r="B49" s="23">
        <v>884</v>
      </c>
      <c r="C49" s="50">
        <v>40105</v>
      </c>
      <c r="D49" s="50">
        <v>41142</v>
      </c>
      <c r="E49" s="51">
        <v>50000000000</v>
      </c>
      <c r="F49" s="51">
        <v>28681730</v>
      </c>
      <c r="G49" s="52">
        <v>0.96417911332405681</v>
      </c>
      <c r="H49" s="51">
        <v>27654325</v>
      </c>
      <c r="I49" s="23"/>
      <c r="J49" s="23"/>
    </row>
    <row r="50" spans="1:10" x14ac:dyDescent="0.2">
      <c r="A50" s="53" t="s">
        <v>68</v>
      </c>
      <c r="B50" s="23">
        <v>885</v>
      </c>
      <c r="C50" s="50">
        <v>40112</v>
      </c>
      <c r="D50" s="50">
        <v>41020</v>
      </c>
      <c r="E50" s="51">
        <v>60000000000</v>
      </c>
      <c r="F50" s="51">
        <v>20000000</v>
      </c>
      <c r="G50" s="52">
        <v>0.69283340000000004</v>
      </c>
      <c r="H50" s="51">
        <v>13856668</v>
      </c>
      <c r="I50" s="23"/>
      <c r="J50" s="23"/>
    </row>
    <row r="51" spans="1:10" x14ac:dyDescent="0.2">
      <c r="A51" s="53" t="s">
        <v>215</v>
      </c>
      <c r="B51" s="23">
        <v>886</v>
      </c>
      <c r="C51" s="50">
        <v>40115</v>
      </c>
      <c r="D51" s="50">
        <v>41152</v>
      </c>
      <c r="E51" s="51">
        <v>18600000000</v>
      </c>
      <c r="F51" s="51">
        <v>93000000</v>
      </c>
      <c r="G51" s="52">
        <v>0.98101938709677416</v>
      </c>
      <c r="H51" s="51">
        <v>91234803</v>
      </c>
      <c r="I51" s="23"/>
      <c r="J51" s="23"/>
    </row>
    <row r="52" spans="1:10" x14ac:dyDescent="0.2">
      <c r="A52" s="53" t="s">
        <v>216</v>
      </c>
      <c r="B52" s="23">
        <v>890</v>
      </c>
      <c r="C52" s="50">
        <v>40123</v>
      </c>
      <c r="D52" s="50">
        <v>41148</v>
      </c>
      <c r="E52" s="51">
        <v>1967214975</v>
      </c>
      <c r="F52" s="51">
        <v>26229533</v>
      </c>
      <c r="G52" s="52">
        <v>0</v>
      </c>
      <c r="H52" s="51">
        <v>0</v>
      </c>
      <c r="I52" s="23"/>
      <c r="J52" s="23"/>
    </row>
    <row r="53" spans="1:10" x14ac:dyDescent="0.2">
      <c r="A53" s="53" t="s">
        <v>217</v>
      </c>
      <c r="B53" s="23">
        <v>894</v>
      </c>
      <c r="C53" s="50">
        <v>40227</v>
      </c>
      <c r="D53" s="50">
        <v>41261</v>
      </c>
      <c r="E53" s="50" t="s">
        <v>101</v>
      </c>
      <c r="F53" s="51">
        <v>1500000000</v>
      </c>
      <c r="G53" s="52">
        <v>0.86281389066666669</v>
      </c>
      <c r="H53" s="51">
        <v>1294220836</v>
      </c>
      <c r="I53" s="23"/>
      <c r="J53" s="23"/>
    </row>
    <row r="54" spans="1:10" x14ac:dyDescent="0.2">
      <c r="A54" s="53" t="s">
        <v>124</v>
      </c>
      <c r="B54" s="23">
        <v>896</v>
      </c>
      <c r="C54" s="50">
        <v>40252</v>
      </c>
      <c r="D54" s="50">
        <v>41310</v>
      </c>
      <c r="E54" s="51" t="s">
        <v>125</v>
      </c>
      <c r="F54" s="51">
        <v>500000000</v>
      </c>
      <c r="G54" s="52">
        <v>0.24998868599999999</v>
      </c>
      <c r="H54" s="51">
        <v>124994343</v>
      </c>
      <c r="I54" s="23"/>
      <c r="J54" s="23"/>
    </row>
    <row r="55" spans="1:10" x14ac:dyDescent="0.2">
      <c r="A55" s="53" t="s">
        <v>126</v>
      </c>
      <c r="B55" s="23">
        <v>897</v>
      </c>
      <c r="C55" s="50">
        <v>40260</v>
      </c>
      <c r="D55" s="50">
        <v>41303</v>
      </c>
      <c r="E55" s="51" t="s">
        <v>127</v>
      </c>
      <c r="F55" s="51">
        <v>6914007969</v>
      </c>
      <c r="G55" s="52">
        <v>0.98597422342658569</v>
      </c>
      <c r="H55" s="51">
        <v>6817033638</v>
      </c>
      <c r="I55" s="23"/>
      <c r="J55" s="23"/>
    </row>
    <row r="56" spans="1:10" x14ac:dyDescent="0.2">
      <c r="A56" s="53" t="s">
        <v>128</v>
      </c>
      <c r="B56" s="23">
        <v>898</v>
      </c>
      <c r="C56" s="50">
        <v>40260</v>
      </c>
      <c r="D56" s="50">
        <v>41303</v>
      </c>
      <c r="E56" s="51" t="s">
        <v>129</v>
      </c>
      <c r="F56" s="51">
        <v>9697565265</v>
      </c>
      <c r="G56" s="52">
        <v>0.99091182491773622</v>
      </c>
      <c r="H56" s="51">
        <v>9609432094</v>
      </c>
      <c r="I56" s="23"/>
      <c r="J56" s="23"/>
    </row>
    <row r="57" spans="1:10" x14ac:dyDescent="0.2">
      <c r="A57" s="53" t="s">
        <v>182</v>
      </c>
      <c r="B57" s="23">
        <v>900</v>
      </c>
      <c r="C57" s="50">
        <v>40386</v>
      </c>
      <c r="D57" s="50">
        <v>41393</v>
      </c>
      <c r="E57" s="51" t="s">
        <v>183</v>
      </c>
      <c r="F57" s="51">
        <v>56000000</v>
      </c>
      <c r="G57" s="52">
        <v>0.68236233928571433</v>
      </c>
      <c r="H57" s="51">
        <v>38212291</v>
      </c>
      <c r="I57" s="23"/>
      <c r="J57" s="23"/>
    </row>
    <row r="58" spans="1:10" x14ac:dyDescent="0.2">
      <c r="A58" s="55"/>
      <c r="B58" s="56"/>
      <c r="C58" s="57"/>
      <c r="D58" s="57"/>
      <c r="E58" s="58"/>
      <c r="F58" s="58"/>
      <c r="G58" s="59"/>
      <c r="H58" s="58"/>
      <c r="I58" s="23"/>
      <c r="J58" s="23"/>
    </row>
    <row r="59" spans="1:10" x14ac:dyDescent="0.2">
      <c r="A59" s="28"/>
      <c r="B59" s="28"/>
      <c r="C59" s="60"/>
      <c r="D59" s="60"/>
      <c r="E59" s="61"/>
      <c r="F59" s="61"/>
      <c r="G59" s="62"/>
      <c r="H59" s="62"/>
      <c r="I59" s="28"/>
      <c r="J59" s="28"/>
    </row>
    <row r="60" spans="1:10" x14ac:dyDescent="0.2">
      <c r="A60" s="63" t="s">
        <v>71</v>
      </c>
      <c r="B60" s="28"/>
      <c r="C60" s="60"/>
      <c r="D60" s="60"/>
      <c r="E60" s="61"/>
      <c r="F60" s="61" t="s">
        <v>72</v>
      </c>
      <c r="G60" s="62"/>
      <c r="H60" s="61"/>
      <c r="I60" s="28"/>
      <c r="J60" s="28"/>
    </row>
    <row r="61" spans="1:10" x14ac:dyDescent="0.2">
      <c r="A61" s="63" t="s">
        <v>73</v>
      </c>
      <c r="B61" s="28"/>
      <c r="C61" s="60"/>
      <c r="D61" s="60"/>
      <c r="E61" s="61"/>
      <c r="F61" s="61"/>
      <c r="G61" s="62"/>
      <c r="H61" s="28"/>
      <c r="I61" s="28"/>
      <c r="J61" s="28"/>
    </row>
    <row r="62" spans="1:10" x14ac:dyDescent="0.2">
      <c r="A62" s="105" t="s">
        <v>218</v>
      </c>
      <c r="B62" s="105"/>
      <c r="C62" s="105"/>
      <c r="D62" s="105"/>
      <c r="E62" s="105"/>
      <c r="F62" s="105"/>
      <c r="G62" s="105"/>
      <c r="H62" s="105"/>
      <c r="I62" s="105"/>
      <c r="J62" s="28"/>
    </row>
    <row r="63" spans="1:10" x14ac:dyDescent="0.2">
      <c r="A63" s="106" t="s">
        <v>219</v>
      </c>
      <c r="B63" s="106"/>
      <c r="C63" s="106"/>
      <c r="D63" s="106"/>
      <c r="E63" s="106"/>
      <c r="F63" s="106"/>
      <c r="G63" s="106"/>
      <c r="H63" s="106"/>
      <c r="I63" s="106"/>
      <c r="J63" s="28"/>
    </row>
    <row r="64" spans="1:10" x14ac:dyDescent="0.2">
      <c r="A64" s="105" t="s">
        <v>220</v>
      </c>
      <c r="B64" s="105"/>
      <c r="C64" s="105"/>
      <c r="D64" s="105"/>
      <c r="E64" s="105"/>
      <c r="F64" s="105"/>
      <c r="G64" s="105"/>
      <c r="H64" s="105"/>
      <c r="I64" s="105"/>
      <c r="J64" s="28"/>
    </row>
    <row r="65" spans="1:10" x14ac:dyDescent="0.2">
      <c r="A65" s="105"/>
      <c r="B65" s="105"/>
      <c r="C65" s="105"/>
      <c r="D65" s="105"/>
      <c r="E65" s="105"/>
      <c r="F65" s="105"/>
      <c r="G65" s="105"/>
      <c r="H65" s="105"/>
      <c r="I65" s="105"/>
      <c r="J65" s="28"/>
    </row>
    <row r="66" spans="1:10" x14ac:dyDescent="0.2">
      <c r="A66" s="105" t="s">
        <v>221</v>
      </c>
      <c r="B66" s="105"/>
      <c r="C66" s="105"/>
      <c r="D66" s="105"/>
      <c r="E66" s="105"/>
      <c r="F66" s="105"/>
      <c r="G66" s="105"/>
      <c r="H66" s="105"/>
      <c r="I66" s="105"/>
      <c r="J66" s="81"/>
    </row>
    <row r="67" spans="1:10" x14ac:dyDescent="0.2">
      <c r="A67" s="105" t="s">
        <v>222</v>
      </c>
      <c r="B67" s="105"/>
      <c r="C67" s="105"/>
      <c r="D67" s="105"/>
      <c r="E67" s="105"/>
      <c r="F67" s="105"/>
      <c r="G67" s="105"/>
      <c r="H67" s="105"/>
      <c r="I67" s="105"/>
      <c r="J67" s="28"/>
    </row>
    <row r="68" spans="1:10" x14ac:dyDescent="0.2">
      <c r="A68" s="105"/>
      <c r="B68" s="105"/>
      <c r="C68" s="105"/>
      <c r="D68" s="105"/>
      <c r="E68" s="105"/>
      <c r="F68" s="105"/>
      <c r="G68" s="105"/>
      <c r="H68" s="105"/>
      <c r="I68" s="105"/>
      <c r="J68" s="28"/>
    </row>
    <row r="69" spans="1:10" x14ac:dyDescent="0.2">
      <c r="A69" s="105" t="s">
        <v>223</v>
      </c>
      <c r="B69" s="105"/>
      <c r="C69" s="105"/>
      <c r="D69" s="105"/>
      <c r="E69" s="105"/>
      <c r="F69" s="105"/>
      <c r="G69" s="105"/>
      <c r="H69" s="105"/>
      <c r="I69" s="105"/>
      <c r="J69" s="65"/>
    </row>
    <row r="70" spans="1:10" x14ac:dyDescent="0.2">
      <c r="A70" s="105"/>
      <c r="B70" s="105"/>
      <c r="C70" s="105"/>
      <c r="D70" s="105"/>
      <c r="E70" s="105"/>
      <c r="F70" s="105"/>
      <c r="G70" s="105"/>
      <c r="H70" s="105"/>
      <c r="I70" s="105"/>
      <c r="J70" s="65"/>
    </row>
    <row r="71" spans="1:10" x14ac:dyDescent="0.2">
      <c r="A71" s="105" t="s">
        <v>224</v>
      </c>
      <c r="B71" s="105"/>
      <c r="C71" s="105"/>
      <c r="D71" s="105"/>
      <c r="E71" s="105"/>
      <c r="F71" s="105"/>
      <c r="G71" s="105"/>
      <c r="H71" s="105"/>
      <c r="I71" s="105"/>
      <c r="J71" s="28"/>
    </row>
    <row r="72" spans="1:10" x14ac:dyDescent="0.2">
      <c r="A72" s="105"/>
      <c r="B72" s="105"/>
      <c r="C72" s="105"/>
      <c r="D72" s="105"/>
      <c r="E72" s="105"/>
      <c r="F72" s="105"/>
      <c r="G72" s="105"/>
      <c r="H72" s="105"/>
      <c r="I72" s="105"/>
      <c r="J72" s="28"/>
    </row>
    <row r="73" spans="1:10" x14ac:dyDescent="0.2">
      <c r="A73" s="105" t="s">
        <v>225</v>
      </c>
      <c r="B73" s="105"/>
      <c r="C73" s="105"/>
      <c r="D73" s="105"/>
      <c r="E73" s="105"/>
      <c r="F73" s="105"/>
      <c r="G73" s="105"/>
      <c r="H73" s="105"/>
      <c r="I73" s="105"/>
      <c r="J73" s="81"/>
    </row>
    <row r="74" spans="1:10" x14ac:dyDescent="0.2">
      <c r="A74" s="105" t="s">
        <v>226</v>
      </c>
      <c r="B74" s="105"/>
      <c r="C74" s="105"/>
      <c r="D74" s="105"/>
      <c r="E74" s="105"/>
      <c r="F74" s="105"/>
      <c r="G74" s="105"/>
      <c r="H74" s="105"/>
      <c r="I74" s="105"/>
      <c r="J74" s="65"/>
    </row>
    <row r="75" spans="1:10" x14ac:dyDescent="0.2">
      <c r="A75" s="105" t="s">
        <v>227</v>
      </c>
      <c r="B75" s="105"/>
      <c r="C75" s="105"/>
      <c r="D75" s="105"/>
      <c r="E75" s="105"/>
      <c r="F75" s="105"/>
      <c r="G75" s="105"/>
      <c r="H75" s="105"/>
      <c r="I75" s="105"/>
      <c r="J75" s="28"/>
    </row>
    <row r="76" spans="1:10" x14ac:dyDescent="0.2">
      <c r="A76" s="105"/>
      <c r="B76" s="105"/>
      <c r="C76" s="105"/>
      <c r="D76" s="105"/>
      <c r="E76" s="105"/>
      <c r="F76" s="105"/>
      <c r="G76" s="105"/>
      <c r="H76" s="105"/>
      <c r="I76" s="105"/>
      <c r="J76" s="28"/>
    </row>
    <row r="77" spans="1:10" x14ac:dyDescent="0.2">
      <c r="A77" s="105" t="s">
        <v>228</v>
      </c>
      <c r="B77" s="105"/>
      <c r="C77" s="105"/>
      <c r="D77" s="105"/>
      <c r="E77" s="105"/>
      <c r="F77" s="105"/>
      <c r="G77" s="105"/>
      <c r="H77" s="105"/>
      <c r="I77" s="105"/>
      <c r="J77" s="28"/>
    </row>
    <row r="78" spans="1:10" x14ac:dyDescent="0.2">
      <c r="A78" s="105"/>
      <c r="B78" s="105"/>
      <c r="C78" s="105"/>
      <c r="D78" s="105"/>
      <c r="E78" s="105"/>
      <c r="F78" s="105"/>
      <c r="G78" s="105"/>
      <c r="H78" s="105"/>
      <c r="I78" s="105"/>
      <c r="J78" s="28"/>
    </row>
    <row r="79" spans="1:10" x14ac:dyDescent="0.2">
      <c r="A79" s="105" t="s">
        <v>229</v>
      </c>
      <c r="B79" s="105"/>
      <c r="C79" s="105"/>
      <c r="D79" s="105"/>
      <c r="E79" s="105"/>
      <c r="F79" s="105"/>
      <c r="G79" s="105"/>
      <c r="H79" s="105"/>
      <c r="I79" s="105"/>
      <c r="J79" s="28"/>
    </row>
    <row r="80" spans="1:10" x14ac:dyDescent="0.2">
      <c r="A80" s="105"/>
      <c r="B80" s="105"/>
      <c r="C80" s="105"/>
      <c r="D80" s="105"/>
      <c r="E80" s="105"/>
      <c r="F80" s="105"/>
      <c r="G80" s="105"/>
      <c r="H80" s="105"/>
      <c r="I80" s="105"/>
      <c r="J80" s="28"/>
    </row>
    <row r="81" spans="1:10" x14ac:dyDescent="0.2">
      <c r="A81" s="105" t="s">
        <v>230</v>
      </c>
      <c r="B81" s="105"/>
      <c r="C81" s="105"/>
      <c r="D81" s="105"/>
      <c r="E81" s="105"/>
      <c r="F81" s="105"/>
      <c r="G81" s="105"/>
      <c r="H81" s="105"/>
      <c r="I81" s="105"/>
      <c r="J81" s="28"/>
    </row>
    <row r="82" spans="1:10" x14ac:dyDescent="0.2">
      <c r="A82" s="105" t="s">
        <v>231</v>
      </c>
      <c r="B82" s="105"/>
      <c r="C82" s="105"/>
      <c r="D82" s="105"/>
      <c r="E82" s="105"/>
      <c r="F82" s="105"/>
      <c r="G82" s="105"/>
      <c r="H82" s="105"/>
      <c r="I82" s="105"/>
      <c r="J82" s="28"/>
    </row>
    <row r="83" spans="1:10" x14ac:dyDescent="0.2">
      <c r="A83" s="28"/>
      <c r="B83" s="28"/>
      <c r="C83" s="60"/>
      <c r="D83" s="60"/>
      <c r="E83" s="61"/>
      <c r="F83" s="61"/>
      <c r="G83" s="62"/>
      <c r="H83" s="62"/>
      <c r="I83" s="28"/>
      <c r="J83" s="28"/>
    </row>
    <row r="85" spans="1:10" x14ac:dyDescent="0.2">
      <c r="A85" s="66" t="s">
        <v>108</v>
      </c>
      <c r="B85" s="67"/>
      <c r="C85" s="67"/>
      <c r="D85" s="67"/>
      <c r="E85" s="67"/>
      <c r="F85" s="67"/>
      <c r="G85" s="68"/>
      <c r="H85" s="67"/>
      <c r="I85" s="67"/>
    </row>
    <row r="86" spans="1:10" x14ac:dyDescent="0.2">
      <c r="A86" s="67"/>
      <c r="B86" s="67"/>
      <c r="C86" s="67"/>
      <c r="D86" s="67"/>
      <c r="E86" s="67"/>
      <c r="F86" s="67"/>
      <c r="G86" s="68"/>
      <c r="H86" s="67"/>
      <c r="I86" s="67"/>
    </row>
    <row r="87" spans="1:10" ht="63.75" x14ac:dyDescent="0.2">
      <c r="A87" s="69" t="s">
        <v>109</v>
      </c>
      <c r="B87" s="69" t="s">
        <v>17</v>
      </c>
      <c r="C87" s="69" t="s">
        <v>110</v>
      </c>
      <c r="D87" s="69" t="s">
        <v>111</v>
      </c>
      <c r="E87" s="69" t="s">
        <v>112</v>
      </c>
      <c r="F87" s="69" t="s">
        <v>113</v>
      </c>
      <c r="G87" s="69" t="s">
        <v>114</v>
      </c>
      <c r="H87" s="69" t="s">
        <v>115</v>
      </c>
      <c r="I87" s="66"/>
    </row>
    <row r="88" spans="1:10" x14ac:dyDescent="0.2">
      <c r="A88" s="70"/>
      <c r="B88" s="71"/>
      <c r="C88" s="70"/>
      <c r="D88" s="70"/>
      <c r="E88" s="72"/>
      <c r="F88" s="73"/>
      <c r="G88" s="74"/>
      <c r="H88" s="70"/>
      <c r="I88" s="67"/>
    </row>
    <row r="89" spans="1:10" ht="114.75" x14ac:dyDescent="0.2">
      <c r="A89" s="70">
        <v>893</v>
      </c>
      <c r="B89" s="71" t="s">
        <v>116</v>
      </c>
      <c r="C89" s="70" t="s">
        <v>117</v>
      </c>
      <c r="D89" s="70" t="s">
        <v>118</v>
      </c>
      <c r="E89" s="72">
        <v>40087</v>
      </c>
      <c r="F89" s="73" t="s">
        <v>119</v>
      </c>
      <c r="G89" s="72">
        <v>40246</v>
      </c>
      <c r="H89" s="70" t="s">
        <v>117</v>
      </c>
      <c r="I89" s="67"/>
    </row>
    <row r="90" spans="1:10" ht="76.5" x14ac:dyDescent="0.2">
      <c r="A90" s="70">
        <v>899</v>
      </c>
      <c r="B90" s="71" t="s">
        <v>152</v>
      </c>
      <c r="C90" s="70" t="s">
        <v>153</v>
      </c>
      <c r="D90" s="70" t="s">
        <v>154</v>
      </c>
      <c r="E90" s="72">
        <v>40087</v>
      </c>
      <c r="F90" s="73" t="s">
        <v>155</v>
      </c>
      <c r="G90" s="72">
        <v>40283</v>
      </c>
      <c r="H90" s="70" t="s">
        <v>153</v>
      </c>
      <c r="I90" s="67"/>
    </row>
    <row r="91" spans="1:10" x14ac:dyDescent="0.2">
      <c r="A91" s="67"/>
      <c r="B91" s="67"/>
      <c r="C91" s="67"/>
      <c r="D91" s="67"/>
      <c r="E91" s="67"/>
      <c r="F91" s="67"/>
      <c r="G91" s="68"/>
      <c r="H91" s="67"/>
      <c r="I91" s="67"/>
    </row>
    <row r="92" spans="1:10" x14ac:dyDescent="0.2">
      <c r="A92" s="67"/>
      <c r="B92" s="67"/>
      <c r="C92" s="67"/>
      <c r="D92" s="67"/>
      <c r="E92" s="67"/>
      <c r="F92" s="67"/>
      <c r="G92" s="68"/>
      <c r="H92" s="67"/>
      <c r="I92" s="67"/>
    </row>
    <row r="93" spans="1:10" x14ac:dyDescent="0.2">
      <c r="A93" s="67"/>
      <c r="B93" s="67"/>
      <c r="C93" s="67"/>
      <c r="D93" s="67"/>
      <c r="E93" s="67"/>
      <c r="F93" s="67"/>
      <c r="G93" s="68"/>
      <c r="H93" s="67"/>
      <c r="I93" s="67"/>
    </row>
  </sheetData>
  <mergeCells count="14">
    <mergeCell ref="A69:I70"/>
    <mergeCell ref="A62:I62"/>
    <mergeCell ref="A63:I63"/>
    <mergeCell ref="A64:I65"/>
    <mergeCell ref="A66:I66"/>
    <mergeCell ref="A67:I68"/>
    <mergeCell ref="A81:I81"/>
    <mergeCell ref="A82:I82"/>
    <mergeCell ref="A71:I72"/>
    <mergeCell ref="A73:I73"/>
    <mergeCell ref="A74:I74"/>
    <mergeCell ref="A75:I76"/>
    <mergeCell ref="A77:I78"/>
    <mergeCell ref="A79:I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"/>
  <sheetViews>
    <sheetView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2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8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2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2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2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2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2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2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2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2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2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2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2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2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2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2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2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2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2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2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2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2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2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2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2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2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2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2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2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2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2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2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2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2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2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2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2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2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2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2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2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2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2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2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2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2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2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2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2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2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2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2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2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2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2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2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2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2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2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2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2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2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2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2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2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232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7</v>
      </c>
      <c r="B6" s="2">
        <v>455000</v>
      </c>
      <c r="C6" s="13">
        <v>184730</v>
      </c>
      <c r="D6" s="14"/>
    </row>
    <row r="7" spans="1:4" x14ac:dyDescent="0.2">
      <c r="A7" s="12" t="s">
        <v>161</v>
      </c>
      <c r="B7" s="2">
        <v>422666</v>
      </c>
      <c r="C7" s="13">
        <v>1196293</v>
      </c>
      <c r="D7" s="14"/>
    </row>
    <row r="8" spans="1:4" x14ac:dyDescent="0.2">
      <c r="A8" s="12" t="s">
        <v>48</v>
      </c>
      <c r="B8" s="2">
        <v>42793</v>
      </c>
      <c r="C8" s="13">
        <v>1374939</v>
      </c>
      <c r="D8" s="14"/>
    </row>
    <row r="9" spans="1:4" x14ac:dyDescent="0.2">
      <c r="A9" s="12" t="s">
        <v>8</v>
      </c>
      <c r="B9" s="2">
        <v>17</v>
      </c>
      <c r="C9" s="13">
        <v>25500</v>
      </c>
      <c r="D9" s="14"/>
    </row>
    <row r="10" spans="1:4" x14ac:dyDescent="0.2">
      <c r="A10" s="12" t="s">
        <v>233</v>
      </c>
      <c r="B10" s="2">
        <v>2187500</v>
      </c>
      <c r="C10" s="13">
        <v>350000</v>
      </c>
      <c r="D10" s="14"/>
    </row>
    <row r="11" spans="1:4" x14ac:dyDescent="0.2">
      <c r="A11" s="12" t="s">
        <v>68</v>
      </c>
      <c r="B11" s="2">
        <v>6143332</v>
      </c>
      <c r="C11" s="13">
        <v>20531016</v>
      </c>
      <c r="D11" s="14"/>
    </row>
    <row r="12" spans="1:4" x14ac:dyDescent="0.2">
      <c r="A12" s="12" t="s">
        <v>126</v>
      </c>
      <c r="B12" s="2">
        <v>96974331</v>
      </c>
      <c r="C12" s="13">
        <v>970923</v>
      </c>
      <c r="D12" s="14"/>
    </row>
    <row r="13" spans="1:4" x14ac:dyDescent="0.2">
      <c r="A13" s="12" t="s">
        <v>128</v>
      </c>
      <c r="B13" s="2">
        <v>88133171</v>
      </c>
      <c r="C13" s="13">
        <v>757945</v>
      </c>
      <c r="D13" s="14"/>
    </row>
    <row r="14" spans="1:4" x14ac:dyDescent="0.2">
      <c r="A14" s="12" t="s">
        <v>182</v>
      </c>
      <c r="B14" s="2">
        <v>15676812</v>
      </c>
      <c r="C14" s="13">
        <v>5173348</v>
      </c>
      <c r="D14" s="14"/>
    </row>
    <row r="15" spans="1:4" ht="13.5" thickBot="1" x14ac:dyDescent="0.25">
      <c r="A15" s="12"/>
      <c r="C15" s="13"/>
      <c r="D15" s="14"/>
    </row>
    <row r="16" spans="1:4" ht="13.5" thickBot="1" x14ac:dyDescent="0.25">
      <c r="A16" s="18"/>
      <c r="B16" s="19"/>
      <c r="C16" s="20">
        <f>SUM(C6:C15)</f>
        <v>30564694</v>
      </c>
    </row>
    <row r="18" spans="1:256" x14ac:dyDescent="0.2">
      <c r="A18" s="21" t="s">
        <v>13</v>
      </c>
      <c r="E18" s="2"/>
    </row>
    <row r="19" spans="1:256" x14ac:dyDescent="0.2">
      <c r="A19" s="22" t="s">
        <v>14</v>
      </c>
    </row>
    <row r="21" spans="1:256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</row>
    <row r="22" spans="1:256" x14ac:dyDescent="0.2">
      <c r="A22" s="24" t="s">
        <v>15</v>
      </c>
      <c r="B22" s="24"/>
      <c r="C22" s="25"/>
      <c r="D22" s="25"/>
      <c r="E22" s="26"/>
      <c r="F22" s="26"/>
      <c r="G22" s="27"/>
      <c r="H22" s="27"/>
      <c r="I22" s="28"/>
      <c r="J22" s="28"/>
      <c r="K22" s="28"/>
    </row>
    <row r="23" spans="1:256" x14ac:dyDescent="0.2">
      <c r="A23" s="29" t="s">
        <v>16</v>
      </c>
      <c r="B23" s="29"/>
      <c r="C23" s="30"/>
      <c r="D23" s="30"/>
      <c r="E23" s="31"/>
      <c r="F23" s="31"/>
      <c r="G23" s="32"/>
      <c r="H23" s="32"/>
      <c r="I23" s="29"/>
      <c r="J23" s="29"/>
      <c r="K23" s="29"/>
    </row>
    <row r="24" spans="1:256" x14ac:dyDescent="0.2">
      <c r="A24" s="33"/>
      <c r="B24" s="33"/>
      <c r="C24" s="34" t="s">
        <v>17</v>
      </c>
      <c r="D24" s="35" t="s">
        <v>17</v>
      </c>
      <c r="E24" s="36" t="s">
        <v>18</v>
      </c>
      <c r="F24" s="36" t="s">
        <v>19</v>
      </c>
      <c r="G24" s="37" t="s">
        <v>20</v>
      </c>
      <c r="H24" s="37" t="s">
        <v>21</v>
      </c>
      <c r="I24" s="38"/>
      <c r="J24" s="38"/>
      <c r="K24" s="38"/>
    </row>
    <row r="25" spans="1:256" x14ac:dyDescent="0.2">
      <c r="A25" s="39" t="s">
        <v>2</v>
      </c>
      <c r="B25" s="39" t="s">
        <v>22</v>
      </c>
      <c r="C25" s="40" t="s">
        <v>23</v>
      </c>
      <c r="D25" s="41" t="s">
        <v>24</v>
      </c>
      <c r="E25" s="42" t="s">
        <v>25</v>
      </c>
      <c r="F25" s="43" t="s">
        <v>26</v>
      </c>
      <c r="G25" s="44" t="s">
        <v>27</v>
      </c>
      <c r="H25" s="44" t="s">
        <v>234</v>
      </c>
      <c r="I25" s="38"/>
      <c r="J25" s="38"/>
      <c r="K25" s="38"/>
    </row>
    <row r="26" spans="1:256" x14ac:dyDescent="0.2">
      <c r="A26" s="45"/>
      <c r="B26" s="28"/>
      <c r="C26" s="46"/>
      <c r="D26" s="46"/>
      <c r="E26" s="47"/>
      <c r="F26" s="47"/>
      <c r="G26" s="48"/>
      <c r="H26" s="48"/>
      <c r="I26" s="28"/>
      <c r="J26" s="28"/>
      <c r="K26" s="28"/>
    </row>
    <row r="27" spans="1:256" x14ac:dyDescent="0.2">
      <c r="A27" s="53" t="s">
        <v>203</v>
      </c>
      <c r="B27" s="23">
        <v>791</v>
      </c>
      <c r="C27" s="50">
        <v>39037</v>
      </c>
      <c r="D27" s="50">
        <v>39734</v>
      </c>
      <c r="E27" s="51">
        <v>46000000000</v>
      </c>
      <c r="F27" s="51">
        <v>155000000</v>
      </c>
      <c r="G27" s="52">
        <v>0.98546486451612902</v>
      </c>
      <c r="H27" s="51">
        <v>152747054</v>
      </c>
      <c r="I27" s="23"/>
      <c r="J27" s="23"/>
      <c r="K27" s="23"/>
    </row>
    <row r="28" spans="1:256" x14ac:dyDescent="0.2">
      <c r="A28" s="53" t="s">
        <v>204</v>
      </c>
      <c r="B28" s="23">
        <v>794</v>
      </c>
      <c r="C28" s="50">
        <v>39149</v>
      </c>
      <c r="D28" s="50">
        <v>40133</v>
      </c>
      <c r="E28" s="51">
        <v>33000000000</v>
      </c>
      <c r="F28" s="51">
        <v>15876681</v>
      </c>
      <c r="G28" s="52">
        <v>0.87929171090607661</v>
      </c>
      <c r="H28" s="51">
        <v>13960234</v>
      </c>
      <c r="I28" s="23"/>
      <c r="J28" s="23"/>
      <c r="K28" s="23"/>
    </row>
    <row r="29" spans="1:256" x14ac:dyDescent="0.2">
      <c r="A29" s="53" t="s">
        <v>205</v>
      </c>
      <c r="B29" s="23">
        <v>798</v>
      </c>
      <c r="C29" s="50">
        <v>39202</v>
      </c>
      <c r="D29" s="50">
        <v>40273</v>
      </c>
      <c r="E29" s="51" t="s">
        <v>36</v>
      </c>
      <c r="F29" s="51">
        <v>22090910</v>
      </c>
      <c r="G29" s="52">
        <v>0.9</v>
      </c>
      <c r="H29" s="51">
        <v>19881819</v>
      </c>
      <c r="I29" s="23"/>
      <c r="J29" s="23"/>
      <c r="K29" s="23"/>
    </row>
    <row r="30" spans="1:256" x14ac:dyDescent="0.2">
      <c r="A30" s="53" t="s">
        <v>206</v>
      </c>
      <c r="B30" s="23">
        <v>807</v>
      </c>
      <c r="C30" s="50">
        <v>39286</v>
      </c>
      <c r="D30" s="50">
        <v>40292</v>
      </c>
      <c r="E30" s="51">
        <v>3852946392</v>
      </c>
      <c r="F30" s="51">
        <v>20236133</v>
      </c>
      <c r="G30" s="52">
        <v>9.4958211630650977E-2</v>
      </c>
      <c r="H30" s="51">
        <v>1921587</v>
      </c>
      <c r="I30" s="23"/>
      <c r="J30" s="23"/>
      <c r="K30" s="23"/>
    </row>
    <row r="31" spans="1:256" x14ac:dyDescent="0.2">
      <c r="A31" s="53" t="s">
        <v>40</v>
      </c>
      <c r="B31" s="23">
        <v>820</v>
      </c>
      <c r="C31" s="50">
        <v>39412</v>
      </c>
      <c r="D31" s="50">
        <v>40454</v>
      </c>
      <c r="E31" s="51">
        <v>30457800000</v>
      </c>
      <c r="F31" s="51">
        <v>423025000</v>
      </c>
      <c r="G31" s="52">
        <v>0.55551595532178955</v>
      </c>
      <c r="H31" s="51">
        <v>234997137</v>
      </c>
      <c r="I31" s="23"/>
      <c r="J31" s="23"/>
      <c r="K31" s="23"/>
    </row>
    <row r="32" spans="1:256" x14ac:dyDescent="0.2">
      <c r="A32" s="53" t="s">
        <v>41</v>
      </c>
      <c r="B32" s="23">
        <v>823</v>
      </c>
      <c r="C32" s="50">
        <v>39414</v>
      </c>
      <c r="D32" s="50">
        <v>40461</v>
      </c>
      <c r="E32" s="51">
        <v>37046206186</v>
      </c>
      <c r="F32" s="51">
        <v>400000000</v>
      </c>
      <c r="G32" s="52">
        <v>0.34013074500000001</v>
      </c>
      <c r="H32" s="51">
        <v>136052298</v>
      </c>
      <c r="I32" s="23"/>
      <c r="J32" s="23"/>
      <c r="K32" s="23"/>
    </row>
    <row r="33" spans="1:11" x14ac:dyDescent="0.2">
      <c r="A33" s="53" t="s">
        <v>42</v>
      </c>
      <c r="B33" s="23">
        <v>830</v>
      </c>
      <c r="C33" s="50">
        <v>39540</v>
      </c>
      <c r="D33" s="50">
        <v>40595</v>
      </c>
      <c r="E33" s="51">
        <v>320465231940</v>
      </c>
      <c r="F33" s="51">
        <v>2289037371</v>
      </c>
      <c r="G33" s="52">
        <v>0.98022318483152449</v>
      </c>
      <c r="H33" s="51">
        <v>2243767502</v>
      </c>
      <c r="I33" s="23"/>
      <c r="J33" s="23"/>
      <c r="K33" s="23"/>
    </row>
    <row r="34" spans="1:11" x14ac:dyDescent="0.2">
      <c r="A34" s="53" t="s">
        <v>43</v>
      </c>
      <c r="B34" s="23">
        <v>831</v>
      </c>
      <c r="C34" s="50">
        <v>39577</v>
      </c>
      <c r="D34" s="50">
        <v>40606</v>
      </c>
      <c r="E34" s="51">
        <v>165420500000</v>
      </c>
      <c r="F34" s="51">
        <v>896053843</v>
      </c>
      <c r="G34" s="52">
        <v>0.83113393890103549</v>
      </c>
      <c r="H34" s="51">
        <v>744740760</v>
      </c>
      <c r="I34" s="23"/>
      <c r="J34" s="23"/>
      <c r="K34" s="23"/>
    </row>
    <row r="35" spans="1:11" x14ac:dyDescent="0.2">
      <c r="A35" s="53" t="s">
        <v>207</v>
      </c>
      <c r="B35" s="23">
        <v>842</v>
      </c>
      <c r="C35" s="50">
        <v>39665</v>
      </c>
      <c r="D35" s="50">
        <v>40658</v>
      </c>
      <c r="E35" s="51">
        <v>32955200000</v>
      </c>
      <c r="F35" s="51">
        <v>40000000</v>
      </c>
      <c r="G35" s="52">
        <v>2.2049750000000001E-3</v>
      </c>
      <c r="H35" s="51">
        <v>88199</v>
      </c>
      <c r="I35" s="23"/>
      <c r="J35" s="23"/>
      <c r="K35" s="23"/>
    </row>
    <row r="36" spans="1:11" x14ac:dyDescent="0.2">
      <c r="A36" s="53" t="s">
        <v>48</v>
      </c>
      <c r="B36" s="23">
        <v>843</v>
      </c>
      <c r="C36" s="50">
        <v>39689</v>
      </c>
      <c r="D36" s="50">
        <v>40643</v>
      </c>
      <c r="E36" s="51">
        <v>9000000000</v>
      </c>
      <c r="F36" s="51">
        <v>300000</v>
      </c>
      <c r="G36" s="52">
        <v>0.40038000000000001</v>
      </c>
      <c r="H36" s="51">
        <v>120114</v>
      </c>
      <c r="I36" s="23"/>
      <c r="J36" s="23"/>
      <c r="K36" s="23"/>
    </row>
    <row r="37" spans="1:11" x14ac:dyDescent="0.2">
      <c r="A37" s="53" t="s">
        <v>8</v>
      </c>
      <c r="B37" s="23">
        <v>845</v>
      </c>
      <c r="C37" s="50">
        <v>39696</v>
      </c>
      <c r="D37" s="50">
        <v>40706</v>
      </c>
      <c r="E37" s="51">
        <v>1644000000</v>
      </c>
      <c r="F37" s="51">
        <v>1096</v>
      </c>
      <c r="G37" s="52">
        <v>0.71350364963503654</v>
      </c>
      <c r="H37" s="51">
        <v>782</v>
      </c>
      <c r="I37" s="23"/>
      <c r="J37" s="23"/>
      <c r="K37" s="23"/>
    </row>
    <row r="38" spans="1:11" x14ac:dyDescent="0.2">
      <c r="A38" s="53" t="s">
        <v>208</v>
      </c>
      <c r="B38" s="23">
        <v>850</v>
      </c>
      <c r="C38" s="50">
        <v>39734</v>
      </c>
      <c r="D38" s="50">
        <v>40780</v>
      </c>
      <c r="E38" s="51">
        <v>7350000000</v>
      </c>
      <c r="F38" s="51">
        <v>1</v>
      </c>
      <c r="G38" s="52">
        <v>1</v>
      </c>
      <c r="H38" s="51">
        <v>1</v>
      </c>
      <c r="I38" s="23"/>
      <c r="J38" s="23"/>
      <c r="K38" s="23"/>
    </row>
    <row r="39" spans="1:11" x14ac:dyDescent="0.2">
      <c r="A39" s="53" t="s">
        <v>209</v>
      </c>
      <c r="B39" s="23"/>
      <c r="C39" s="50"/>
      <c r="D39" s="50"/>
      <c r="E39" s="51"/>
      <c r="F39" s="51">
        <v>20999999</v>
      </c>
      <c r="G39" s="52">
        <v>0.95238099773242846</v>
      </c>
      <c r="H39" s="51">
        <v>20000000</v>
      </c>
      <c r="I39" s="23"/>
      <c r="J39" s="23"/>
      <c r="K39" s="23"/>
    </row>
    <row r="40" spans="1:11" x14ac:dyDescent="0.2">
      <c r="A40" s="53" t="s">
        <v>51</v>
      </c>
      <c r="B40" s="23">
        <v>854</v>
      </c>
      <c r="C40" s="50">
        <v>39757</v>
      </c>
      <c r="D40" s="50">
        <v>40746</v>
      </c>
      <c r="E40" s="51">
        <v>420000000</v>
      </c>
      <c r="F40" s="51">
        <v>5017</v>
      </c>
      <c r="G40" s="52">
        <v>0</v>
      </c>
      <c r="H40" s="51">
        <v>0</v>
      </c>
      <c r="I40" s="23"/>
      <c r="J40" s="23"/>
      <c r="K40" s="23"/>
    </row>
    <row r="41" spans="1:11" x14ac:dyDescent="0.2">
      <c r="A41" s="53" t="s">
        <v>52</v>
      </c>
      <c r="B41" s="23"/>
      <c r="C41" s="50"/>
      <c r="D41" s="50"/>
      <c r="E41" s="51"/>
      <c r="F41" s="51">
        <v>1637</v>
      </c>
      <c r="G41" s="52">
        <v>0</v>
      </c>
      <c r="H41" s="51">
        <v>0</v>
      </c>
      <c r="I41" s="23"/>
      <c r="J41" s="23"/>
      <c r="K41" s="23"/>
    </row>
    <row r="42" spans="1:11" x14ac:dyDescent="0.2">
      <c r="A42" s="53" t="s">
        <v>53</v>
      </c>
      <c r="B42" s="23"/>
      <c r="C42" s="50"/>
      <c r="D42" s="54"/>
      <c r="E42" s="51"/>
      <c r="F42" s="51">
        <v>346</v>
      </c>
      <c r="G42" s="52">
        <v>0</v>
      </c>
      <c r="H42" s="51">
        <v>0</v>
      </c>
      <c r="I42" s="23"/>
      <c r="J42" s="23"/>
      <c r="K42" s="23"/>
    </row>
    <row r="43" spans="1:11" x14ac:dyDescent="0.2">
      <c r="A43" s="53" t="s">
        <v>54</v>
      </c>
      <c r="B43" s="23">
        <v>855</v>
      </c>
      <c r="C43" s="50">
        <v>39772</v>
      </c>
      <c r="D43" s="50">
        <v>40846</v>
      </c>
      <c r="E43" s="51">
        <v>144052468280</v>
      </c>
      <c r="F43" s="51">
        <v>150000000</v>
      </c>
      <c r="G43" s="52">
        <v>0.99979467333333338</v>
      </c>
      <c r="H43" s="51">
        <v>149969201</v>
      </c>
      <c r="I43" s="23"/>
      <c r="J43" s="23"/>
      <c r="K43" s="23"/>
    </row>
    <row r="44" spans="1:11" x14ac:dyDescent="0.2">
      <c r="A44" s="53" t="s">
        <v>210</v>
      </c>
      <c r="B44" s="23">
        <v>856</v>
      </c>
      <c r="C44" s="50">
        <v>39778</v>
      </c>
      <c r="D44" s="50">
        <v>40798</v>
      </c>
      <c r="E44" s="51" t="s">
        <v>56</v>
      </c>
      <c r="F44" s="51">
        <v>69200066</v>
      </c>
      <c r="G44" s="52">
        <v>0.93088058615435421</v>
      </c>
      <c r="H44" s="51">
        <v>64416998</v>
      </c>
      <c r="I44" s="23"/>
      <c r="J44" s="23"/>
      <c r="K44" s="23"/>
    </row>
    <row r="45" spans="1:11" x14ac:dyDescent="0.2">
      <c r="A45" s="53" t="s">
        <v>57</v>
      </c>
      <c r="B45" s="23">
        <v>858</v>
      </c>
      <c r="C45" s="50">
        <v>39805</v>
      </c>
      <c r="D45" s="50">
        <v>40866</v>
      </c>
      <c r="E45" s="51">
        <v>153562500000</v>
      </c>
      <c r="F45" s="51">
        <v>945000000</v>
      </c>
      <c r="G45" s="52">
        <v>0.99272090264550261</v>
      </c>
      <c r="H45" s="51">
        <v>938121253</v>
      </c>
      <c r="I45" s="23"/>
      <c r="J45" s="23"/>
      <c r="K45" s="23"/>
    </row>
    <row r="46" spans="1:11" x14ac:dyDescent="0.2">
      <c r="A46" s="53" t="s">
        <v>61</v>
      </c>
      <c r="B46" s="23">
        <v>869</v>
      </c>
      <c r="C46" s="50">
        <v>39905</v>
      </c>
      <c r="D46" s="50">
        <v>40895</v>
      </c>
      <c r="E46" s="51">
        <v>30000000000</v>
      </c>
      <c r="F46" s="51">
        <v>28000000</v>
      </c>
      <c r="G46" s="52">
        <v>0.77484750000000002</v>
      </c>
      <c r="H46" s="51">
        <v>21695730</v>
      </c>
      <c r="I46" s="23"/>
      <c r="J46" s="23"/>
      <c r="K46" s="23"/>
    </row>
    <row r="47" spans="1:11" x14ac:dyDescent="0.2">
      <c r="A47" s="53" t="s">
        <v>211</v>
      </c>
      <c r="B47" s="23">
        <v>874</v>
      </c>
      <c r="C47" s="50">
        <v>40025</v>
      </c>
      <c r="D47" s="50">
        <v>41027</v>
      </c>
      <c r="E47" s="51">
        <v>4984667129</v>
      </c>
      <c r="F47" s="51">
        <v>22246633</v>
      </c>
      <c r="G47" s="52">
        <v>0.10185653712181973</v>
      </c>
      <c r="H47" s="51">
        <v>2265965</v>
      </c>
      <c r="I47" s="23"/>
      <c r="J47" s="23"/>
      <c r="K47" s="23"/>
    </row>
    <row r="48" spans="1:11" x14ac:dyDescent="0.2">
      <c r="A48" s="53" t="s">
        <v>212</v>
      </c>
      <c r="B48" s="23">
        <v>875</v>
      </c>
      <c r="C48" s="50">
        <v>40030</v>
      </c>
      <c r="D48" s="50">
        <v>40995</v>
      </c>
      <c r="E48" s="51">
        <v>9506281564</v>
      </c>
      <c r="F48" s="51">
        <v>11794394</v>
      </c>
      <c r="G48" s="52">
        <v>0.37713298368699572</v>
      </c>
      <c r="H48" s="51">
        <v>4448055</v>
      </c>
      <c r="I48" s="23"/>
      <c r="J48" s="23"/>
      <c r="K48" s="23"/>
    </row>
    <row r="49" spans="1:11" x14ac:dyDescent="0.2">
      <c r="A49" s="53" t="s">
        <v>9</v>
      </c>
      <c r="B49" s="23">
        <v>876</v>
      </c>
      <c r="C49" s="50">
        <v>40039</v>
      </c>
      <c r="D49" s="50">
        <v>40872</v>
      </c>
      <c r="E49" s="51">
        <v>39250000000</v>
      </c>
      <c r="F49" s="51">
        <v>56071428571</v>
      </c>
      <c r="G49" s="52">
        <v>0.87130264839137306</v>
      </c>
      <c r="H49" s="51">
        <v>48855184213</v>
      </c>
      <c r="I49" s="23"/>
      <c r="J49" s="23"/>
      <c r="K49" s="23"/>
    </row>
    <row r="50" spans="1:11" x14ac:dyDescent="0.2">
      <c r="A50" s="53" t="s">
        <v>213</v>
      </c>
      <c r="B50" s="23">
        <v>877</v>
      </c>
      <c r="C50" s="50">
        <v>40050</v>
      </c>
      <c r="D50" s="50">
        <v>41085</v>
      </c>
      <c r="E50" s="51">
        <v>29745207600</v>
      </c>
      <c r="F50" s="51">
        <v>123938365</v>
      </c>
      <c r="G50" s="52">
        <v>0.90000000403426328</v>
      </c>
      <c r="H50" s="51">
        <v>111544529</v>
      </c>
      <c r="I50" s="23"/>
      <c r="J50" s="23"/>
      <c r="K50" s="23"/>
    </row>
    <row r="51" spans="1:11" x14ac:dyDescent="0.2">
      <c r="A51" s="53" t="s">
        <v>10</v>
      </c>
      <c r="B51" s="23">
        <v>880</v>
      </c>
      <c r="C51" s="50">
        <v>40081</v>
      </c>
      <c r="D51" s="50">
        <v>40998</v>
      </c>
      <c r="E51" s="51">
        <v>10580593521</v>
      </c>
      <c r="F51" s="51">
        <v>6011700864</v>
      </c>
      <c r="G51" s="52">
        <v>0.89166718824950497</v>
      </c>
      <c r="H51" s="51">
        <v>5360436406</v>
      </c>
      <c r="I51" s="23"/>
      <c r="J51" s="23"/>
      <c r="K51" s="23"/>
    </row>
    <row r="52" spans="1:11" x14ac:dyDescent="0.2">
      <c r="A52" s="53" t="s">
        <v>11</v>
      </c>
      <c r="B52" s="23">
        <v>883</v>
      </c>
      <c r="C52" s="50">
        <v>40101</v>
      </c>
      <c r="D52" s="50">
        <v>41163</v>
      </c>
      <c r="E52" s="51" t="s">
        <v>66</v>
      </c>
      <c r="F52" s="51">
        <v>159090909</v>
      </c>
      <c r="G52" s="52">
        <v>0.88444208964825266</v>
      </c>
      <c r="H52" s="51">
        <v>140706696</v>
      </c>
      <c r="I52" s="23"/>
      <c r="J52" s="23"/>
      <c r="K52" s="23"/>
    </row>
    <row r="53" spans="1:11" x14ac:dyDescent="0.2">
      <c r="A53" s="53" t="s">
        <v>214</v>
      </c>
      <c r="B53" s="23">
        <v>884</v>
      </c>
      <c r="C53" s="50">
        <v>40105</v>
      </c>
      <c r="D53" s="50">
        <v>41142</v>
      </c>
      <c r="E53" s="51">
        <v>50000000000</v>
      </c>
      <c r="F53" s="51">
        <v>28681730</v>
      </c>
      <c r="G53" s="52">
        <v>0.96417911332405681</v>
      </c>
      <c r="H53" s="51">
        <v>27654325</v>
      </c>
      <c r="I53" s="23"/>
      <c r="J53" s="23"/>
      <c r="K53" s="23"/>
    </row>
    <row r="54" spans="1:11" x14ac:dyDescent="0.2">
      <c r="A54" s="53" t="s">
        <v>68</v>
      </c>
      <c r="B54" s="23">
        <v>885</v>
      </c>
      <c r="C54" s="50">
        <v>40112</v>
      </c>
      <c r="D54" s="50">
        <v>41020</v>
      </c>
      <c r="E54" s="51">
        <v>60000000000</v>
      </c>
      <c r="F54" s="51">
        <v>20000000</v>
      </c>
      <c r="G54" s="52">
        <v>1</v>
      </c>
      <c r="H54" s="51">
        <v>20000000</v>
      </c>
      <c r="I54" s="23"/>
      <c r="J54" s="23"/>
      <c r="K54" s="23"/>
    </row>
    <row r="55" spans="1:11" x14ac:dyDescent="0.2">
      <c r="A55" s="53" t="s">
        <v>215</v>
      </c>
      <c r="B55" s="23">
        <v>886</v>
      </c>
      <c r="C55" s="50">
        <v>40115</v>
      </c>
      <c r="D55" s="50">
        <v>41152</v>
      </c>
      <c r="E55" s="51">
        <v>18600000000</v>
      </c>
      <c r="F55" s="51">
        <v>93000000</v>
      </c>
      <c r="G55" s="52">
        <v>0.98101938709677416</v>
      </c>
      <c r="H55" s="51">
        <v>91234803</v>
      </c>
      <c r="I55" s="23"/>
      <c r="J55" s="23"/>
      <c r="K55" s="23"/>
    </row>
    <row r="56" spans="1:11" x14ac:dyDescent="0.2">
      <c r="A56" s="53" t="s">
        <v>216</v>
      </c>
      <c r="B56" s="23">
        <v>890</v>
      </c>
      <c r="C56" s="50">
        <v>40123</v>
      </c>
      <c r="D56" s="50">
        <v>41148</v>
      </c>
      <c r="E56" s="51">
        <v>1967214975</v>
      </c>
      <c r="F56" s="51">
        <v>26229533</v>
      </c>
      <c r="G56" s="52">
        <v>0</v>
      </c>
      <c r="H56" s="51">
        <v>0</v>
      </c>
      <c r="I56" s="23"/>
      <c r="J56" s="23"/>
      <c r="K56" s="23"/>
    </row>
    <row r="57" spans="1:11" x14ac:dyDescent="0.2">
      <c r="A57" s="53" t="s">
        <v>217</v>
      </c>
      <c r="B57" s="23">
        <v>894</v>
      </c>
      <c r="C57" s="50">
        <v>40227</v>
      </c>
      <c r="D57" s="50">
        <v>41261</v>
      </c>
      <c r="E57" s="50" t="s">
        <v>101</v>
      </c>
      <c r="F57" s="51">
        <v>1500000000</v>
      </c>
      <c r="G57" s="52">
        <v>0.86281389066666669</v>
      </c>
      <c r="H57" s="51">
        <v>1294220836</v>
      </c>
      <c r="I57" s="23"/>
      <c r="J57" s="23"/>
      <c r="K57" s="23"/>
    </row>
    <row r="58" spans="1:11" x14ac:dyDescent="0.2">
      <c r="A58" s="53" t="s">
        <v>124</v>
      </c>
      <c r="B58" s="23">
        <v>896</v>
      </c>
      <c r="C58" s="50">
        <v>40252</v>
      </c>
      <c r="D58" s="50">
        <v>41310</v>
      </c>
      <c r="E58" s="51" t="s">
        <v>125</v>
      </c>
      <c r="F58" s="51">
        <v>500000000</v>
      </c>
      <c r="G58" s="52">
        <v>0.24998868599999999</v>
      </c>
      <c r="H58" s="51">
        <v>124994343</v>
      </c>
      <c r="I58" s="23"/>
      <c r="J58" s="23"/>
      <c r="K58" s="23"/>
    </row>
    <row r="59" spans="1:11" x14ac:dyDescent="0.2">
      <c r="A59" s="53" t="s">
        <v>126</v>
      </c>
      <c r="B59" s="23">
        <v>897</v>
      </c>
      <c r="C59" s="50">
        <v>40260</v>
      </c>
      <c r="D59" s="50">
        <v>41303</v>
      </c>
      <c r="E59" s="51" t="s">
        <v>127</v>
      </c>
      <c r="F59" s="51">
        <v>6914007969</v>
      </c>
      <c r="G59" s="52">
        <v>1</v>
      </c>
      <c r="H59" s="51">
        <v>6914007969</v>
      </c>
      <c r="I59" s="23"/>
      <c r="J59" s="23"/>
      <c r="K59" s="23"/>
    </row>
    <row r="60" spans="1:11" x14ac:dyDescent="0.2">
      <c r="A60" s="53" t="s">
        <v>128</v>
      </c>
      <c r="B60" s="23">
        <v>898</v>
      </c>
      <c r="C60" s="50">
        <v>40260</v>
      </c>
      <c r="D60" s="50">
        <v>41303</v>
      </c>
      <c r="E60" s="51" t="s">
        <v>129</v>
      </c>
      <c r="F60" s="51">
        <v>9697565265</v>
      </c>
      <c r="G60" s="52">
        <v>1</v>
      </c>
      <c r="H60" s="51">
        <v>9697565265</v>
      </c>
      <c r="I60" s="23"/>
      <c r="J60" s="23"/>
      <c r="K60" s="23"/>
    </row>
    <row r="61" spans="1:11" x14ac:dyDescent="0.2">
      <c r="A61" s="53" t="s">
        <v>182</v>
      </c>
      <c r="B61" s="23">
        <v>900</v>
      </c>
      <c r="C61" s="50">
        <v>40386</v>
      </c>
      <c r="D61" s="50">
        <v>41393</v>
      </c>
      <c r="E61" s="51" t="s">
        <v>183</v>
      </c>
      <c r="F61" s="51">
        <v>56000000</v>
      </c>
      <c r="G61" s="52">
        <v>0.96230541071428577</v>
      </c>
      <c r="H61" s="51">
        <v>53889103</v>
      </c>
      <c r="I61" s="23"/>
      <c r="J61" s="23"/>
      <c r="K61" s="23"/>
    </row>
    <row r="62" spans="1:11" x14ac:dyDescent="0.2">
      <c r="A62" s="53" t="s">
        <v>235</v>
      </c>
      <c r="B62" s="23">
        <v>901</v>
      </c>
      <c r="C62" s="50">
        <v>40434</v>
      </c>
      <c r="D62" s="50">
        <v>41393</v>
      </c>
      <c r="E62" s="51">
        <v>1000000000</v>
      </c>
      <c r="F62" s="51">
        <v>1000000</v>
      </c>
      <c r="G62" s="52">
        <v>0</v>
      </c>
      <c r="H62" s="51">
        <v>0</v>
      </c>
      <c r="I62" s="23"/>
      <c r="J62" s="23"/>
      <c r="K62" s="23"/>
    </row>
    <row r="63" spans="1:11" x14ac:dyDescent="0.2">
      <c r="A63" s="53" t="s">
        <v>236</v>
      </c>
      <c r="B63" s="23">
        <v>902</v>
      </c>
      <c r="C63" s="50">
        <v>40451</v>
      </c>
      <c r="D63" s="50">
        <v>41485</v>
      </c>
      <c r="E63" s="51">
        <v>31500000000</v>
      </c>
      <c r="F63" s="51">
        <v>30000000</v>
      </c>
      <c r="G63" s="52">
        <v>0</v>
      </c>
      <c r="H63" s="51">
        <v>0</v>
      </c>
      <c r="I63" s="23"/>
      <c r="J63" s="23"/>
      <c r="K63" s="23"/>
    </row>
    <row r="64" spans="1:11" x14ac:dyDescent="0.2">
      <c r="A64" s="53" t="s">
        <v>237</v>
      </c>
      <c r="B64" s="23">
        <v>903</v>
      </c>
      <c r="C64" s="50">
        <v>40451</v>
      </c>
      <c r="D64" s="50">
        <v>41485</v>
      </c>
      <c r="E64" s="51">
        <v>30000000800</v>
      </c>
      <c r="F64" s="51">
        <v>27272728</v>
      </c>
      <c r="G64" s="52">
        <v>0</v>
      </c>
      <c r="H64" s="51">
        <v>0</v>
      </c>
      <c r="I64" s="23"/>
      <c r="J64" s="23"/>
      <c r="K64" s="23"/>
    </row>
    <row r="65" spans="1:11" x14ac:dyDescent="0.2">
      <c r="A65" s="55"/>
      <c r="B65" s="56"/>
      <c r="C65" s="57"/>
      <c r="D65" s="57"/>
      <c r="E65" s="58"/>
      <c r="F65" s="58"/>
      <c r="G65" s="59"/>
      <c r="H65" s="58"/>
      <c r="I65" s="23"/>
      <c r="J65" s="23"/>
      <c r="K65" s="23"/>
    </row>
    <row r="66" spans="1:11" x14ac:dyDescent="0.2">
      <c r="A66" s="28"/>
      <c r="B66" s="28"/>
      <c r="C66" s="60"/>
      <c r="D66" s="60"/>
      <c r="E66" s="61"/>
      <c r="F66" s="61"/>
      <c r="G66" s="62"/>
      <c r="H66" s="62"/>
      <c r="I66" s="28"/>
      <c r="J66" s="28"/>
      <c r="K66" s="28"/>
    </row>
    <row r="67" spans="1:11" x14ac:dyDescent="0.2">
      <c r="A67" s="63" t="s">
        <v>71</v>
      </c>
      <c r="B67" s="28"/>
      <c r="C67" s="60"/>
      <c r="D67" s="60"/>
      <c r="E67" s="61"/>
      <c r="F67" s="61" t="s">
        <v>72</v>
      </c>
      <c r="G67" s="62"/>
      <c r="H67" s="61"/>
      <c r="I67" s="28"/>
      <c r="J67" s="28"/>
      <c r="K67" s="28"/>
    </row>
    <row r="68" spans="1:11" x14ac:dyDescent="0.2">
      <c r="A68" s="63" t="s">
        <v>73</v>
      </c>
      <c r="B68" s="28"/>
      <c r="C68" s="60"/>
      <c r="D68" s="60"/>
      <c r="E68" s="61"/>
      <c r="F68" s="61"/>
      <c r="G68" s="62"/>
      <c r="H68" s="28"/>
      <c r="I68" s="28"/>
      <c r="J68" s="28"/>
      <c r="K68" s="28"/>
    </row>
    <row r="69" spans="1:11" x14ac:dyDescent="0.2">
      <c r="A69" s="105" t="s">
        <v>218</v>
      </c>
      <c r="B69" s="105"/>
      <c r="C69" s="105"/>
      <c r="D69" s="105"/>
      <c r="E69" s="105"/>
      <c r="F69" s="105"/>
      <c r="G69" s="105"/>
      <c r="H69" s="105"/>
      <c r="I69" s="105"/>
      <c r="J69" s="28"/>
      <c r="K69" s="28"/>
    </row>
    <row r="70" spans="1:11" x14ac:dyDescent="0.2">
      <c r="A70" s="106" t="s">
        <v>219</v>
      </c>
      <c r="B70" s="106"/>
      <c r="C70" s="106"/>
      <c r="D70" s="106"/>
      <c r="E70" s="106"/>
      <c r="F70" s="106"/>
      <c r="G70" s="106"/>
      <c r="H70" s="106"/>
      <c r="I70" s="106"/>
      <c r="J70" s="28"/>
      <c r="K70" s="28"/>
    </row>
    <row r="71" spans="1:11" x14ac:dyDescent="0.2">
      <c r="A71" s="105" t="s">
        <v>220</v>
      </c>
      <c r="B71" s="105"/>
      <c r="C71" s="105"/>
      <c r="D71" s="105"/>
      <c r="E71" s="105"/>
      <c r="F71" s="105"/>
      <c r="G71" s="105"/>
      <c r="H71" s="105"/>
      <c r="I71" s="105"/>
      <c r="J71" s="28"/>
      <c r="K71" s="28"/>
    </row>
    <row r="72" spans="1:11" x14ac:dyDescent="0.2">
      <c r="A72" s="105"/>
      <c r="B72" s="105"/>
      <c r="C72" s="105"/>
      <c r="D72" s="105"/>
      <c r="E72" s="105"/>
      <c r="F72" s="105"/>
      <c r="G72" s="105"/>
      <c r="H72" s="105"/>
      <c r="I72" s="105"/>
      <c r="J72" s="28"/>
      <c r="K72" s="28"/>
    </row>
    <row r="73" spans="1:11" x14ac:dyDescent="0.2">
      <c r="A73" s="105" t="s">
        <v>221</v>
      </c>
      <c r="B73" s="105"/>
      <c r="C73" s="105"/>
      <c r="D73" s="105"/>
      <c r="E73" s="105"/>
      <c r="F73" s="105"/>
      <c r="G73" s="105"/>
      <c r="H73" s="105"/>
      <c r="I73" s="105"/>
      <c r="J73" s="81"/>
      <c r="K73" s="28"/>
    </row>
    <row r="74" spans="1:11" x14ac:dyDescent="0.2">
      <c r="A74" s="105" t="s">
        <v>222</v>
      </c>
      <c r="B74" s="105"/>
      <c r="C74" s="105"/>
      <c r="D74" s="105"/>
      <c r="E74" s="105"/>
      <c r="F74" s="105"/>
      <c r="G74" s="105"/>
      <c r="H74" s="105"/>
      <c r="I74" s="105"/>
      <c r="J74" s="28"/>
      <c r="K74" s="28"/>
    </row>
    <row r="75" spans="1:11" x14ac:dyDescent="0.2">
      <c r="A75" s="105"/>
      <c r="B75" s="105"/>
      <c r="C75" s="105"/>
      <c r="D75" s="105"/>
      <c r="E75" s="105"/>
      <c r="F75" s="105"/>
      <c r="G75" s="105"/>
      <c r="H75" s="105"/>
      <c r="I75" s="105"/>
      <c r="J75" s="28"/>
      <c r="K75" s="28"/>
    </row>
    <row r="76" spans="1:11" x14ac:dyDescent="0.2">
      <c r="A76" s="105" t="s">
        <v>223</v>
      </c>
      <c r="B76" s="105"/>
      <c r="C76" s="105"/>
      <c r="D76" s="105"/>
      <c r="E76" s="105"/>
      <c r="F76" s="105"/>
      <c r="G76" s="105"/>
      <c r="H76" s="105"/>
      <c r="I76" s="105"/>
      <c r="J76" s="65"/>
      <c r="K76" s="28"/>
    </row>
    <row r="77" spans="1:11" x14ac:dyDescent="0.2">
      <c r="A77" s="105"/>
      <c r="B77" s="105"/>
      <c r="C77" s="105"/>
      <c r="D77" s="105"/>
      <c r="E77" s="105"/>
      <c r="F77" s="105"/>
      <c r="G77" s="105"/>
      <c r="H77" s="105"/>
      <c r="I77" s="105"/>
      <c r="J77" s="65"/>
      <c r="K77" s="28"/>
    </row>
    <row r="78" spans="1:11" x14ac:dyDescent="0.2">
      <c r="A78" s="105" t="s">
        <v>224</v>
      </c>
      <c r="B78" s="105"/>
      <c r="C78" s="105"/>
      <c r="D78" s="105"/>
      <c r="E78" s="105"/>
      <c r="F78" s="105"/>
      <c r="G78" s="105"/>
      <c r="H78" s="105"/>
      <c r="I78" s="105"/>
      <c r="J78" s="28"/>
      <c r="K78" s="28"/>
    </row>
    <row r="79" spans="1:11" x14ac:dyDescent="0.2">
      <c r="A79" s="105"/>
      <c r="B79" s="105"/>
      <c r="C79" s="105"/>
      <c r="D79" s="105"/>
      <c r="E79" s="105"/>
      <c r="F79" s="105"/>
      <c r="G79" s="105"/>
      <c r="H79" s="105"/>
      <c r="I79" s="105"/>
      <c r="J79" s="28"/>
      <c r="K79" s="28"/>
    </row>
    <row r="80" spans="1:11" x14ac:dyDescent="0.2">
      <c r="A80" s="105" t="s">
        <v>225</v>
      </c>
      <c r="B80" s="105"/>
      <c r="C80" s="105"/>
      <c r="D80" s="105"/>
      <c r="E80" s="105"/>
      <c r="F80" s="105"/>
      <c r="G80" s="105"/>
      <c r="H80" s="105"/>
      <c r="I80" s="105"/>
      <c r="J80" s="81"/>
      <c r="K80" s="28"/>
    </row>
    <row r="81" spans="1:11" x14ac:dyDescent="0.2">
      <c r="A81" s="105" t="s">
        <v>226</v>
      </c>
      <c r="B81" s="105"/>
      <c r="C81" s="105"/>
      <c r="D81" s="105"/>
      <c r="E81" s="105"/>
      <c r="F81" s="105"/>
      <c r="G81" s="105"/>
      <c r="H81" s="105"/>
      <c r="I81" s="105"/>
      <c r="J81" s="65"/>
      <c r="K81" s="28"/>
    </row>
    <row r="82" spans="1:11" x14ac:dyDescent="0.2">
      <c r="A82" s="105" t="s">
        <v>227</v>
      </c>
      <c r="B82" s="105"/>
      <c r="C82" s="105"/>
      <c r="D82" s="105"/>
      <c r="E82" s="105"/>
      <c r="F82" s="105"/>
      <c r="G82" s="105"/>
      <c r="H82" s="105"/>
      <c r="I82" s="105"/>
      <c r="J82" s="28"/>
      <c r="K82" s="28"/>
    </row>
    <row r="83" spans="1:11" x14ac:dyDescent="0.2">
      <c r="A83" s="105"/>
      <c r="B83" s="105"/>
      <c r="C83" s="105"/>
      <c r="D83" s="105"/>
      <c r="E83" s="105"/>
      <c r="F83" s="105"/>
      <c r="G83" s="105"/>
      <c r="H83" s="105"/>
      <c r="I83" s="105"/>
      <c r="J83" s="28"/>
      <c r="K83" s="28"/>
    </row>
    <row r="84" spans="1:11" x14ac:dyDescent="0.2">
      <c r="A84" s="105" t="s">
        <v>228</v>
      </c>
      <c r="B84" s="105"/>
      <c r="C84" s="105"/>
      <c r="D84" s="105"/>
      <c r="E84" s="105"/>
      <c r="F84" s="105"/>
      <c r="G84" s="105"/>
      <c r="H84" s="105"/>
      <c r="I84" s="105"/>
      <c r="J84" s="28"/>
      <c r="K84" s="28"/>
    </row>
    <row r="85" spans="1:11" x14ac:dyDescent="0.2">
      <c r="A85" s="105"/>
      <c r="B85" s="105"/>
      <c r="C85" s="105"/>
      <c r="D85" s="105"/>
      <c r="E85" s="105"/>
      <c r="F85" s="105"/>
      <c r="G85" s="105"/>
      <c r="H85" s="105"/>
      <c r="I85" s="105"/>
      <c r="J85" s="28"/>
      <c r="K85" s="28"/>
    </row>
    <row r="86" spans="1:11" x14ac:dyDescent="0.2">
      <c r="A86" s="105" t="s">
        <v>229</v>
      </c>
      <c r="B86" s="105"/>
      <c r="C86" s="105"/>
      <c r="D86" s="105"/>
      <c r="E86" s="105"/>
      <c r="F86" s="105"/>
      <c r="G86" s="105"/>
      <c r="H86" s="105"/>
      <c r="I86" s="105"/>
      <c r="J86" s="28"/>
      <c r="K86" s="28"/>
    </row>
    <row r="87" spans="1:11" x14ac:dyDescent="0.2">
      <c r="A87" s="105"/>
      <c r="B87" s="105"/>
      <c r="C87" s="105"/>
      <c r="D87" s="105"/>
      <c r="E87" s="105"/>
      <c r="F87" s="105"/>
      <c r="G87" s="105"/>
      <c r="H87" s="105"/>
      <c r="I87" s="105"/>
      <c r="J87" s="28"/>
      <c r="K87" s="28"/>
    </row>
    <row r="88" spans="1:11" x14ac:dyDescent="0.2">
      <c r="A88" s="105" t="s">
        <v>230</v>
      </c>
      <c r="B88" s="105"/>
      <c r="C88" s="105"/>
      <c r="D88" s="105"/>
      <c r="E88" s="105"/>
      <c r="F88" s="105"/>
      <c r="G88" s="105"/>
      <c r="H88" s="105"/>
      <c r="I88" s="105"/>
      <c r="J88" s="28"/>
      <c r="K88" s="28"/>
    </row>
    <row r="89" spans="1:11" x14ac:dyDescent="0.2">
      <c r="A89" s="105" t="s">
        <v>231</v>
      </c>
      <c r="B89" s="105"/>
      <c r="C89" s="105"/>
      <c r="D89" s="105"/>
      <c r="E89" s="105"/>
      <c r="F89" s="105"/>
      <c r="G89" s="105"/>
      <c r="H89" s="105"/>
      <c r="I89" s="105"/>
      <c r="J89" s="28"/>
      <c r="K89" s="28"/>
    </row>
    <row r="90" spans="1:11" x14ac:dyDescent="0.2">
      <c r="A90" s="28" t="s">
        <v>238</v>
      </c>
      <c r="B90" s="28"/>
      <c r="C90" s="60"/>
      <c r="D90" s="60"/>
      <c r="E90" s="61"/>
      <c r="F90" s="61"/>
      <c r="G90" s="62"/>
      <c r="H90" s="62"/>
      <c r="I90" s="28"/>
      <c r="J90" s="28"/>
      <c r="K90" s="28"/>
    </row>
    <row r="91" spans="1:11" x14ac:dyDescent="0.2">
      <c r="A91" s="28"/>
      <c r="B91" s="28"/>
      <c r="C91" s="60"/>
      <c r="D91" s="60"/>
      <c r="E91" s="61"/>
      <c r="F91" s="61"/>
      <c r="G91" s="62"/>
      <c r="H91" s="62"/>
      <c r="I91" s="28"/>
      <c r="J91" s="28"/>
      <c r="K91" s="28"/>
    </row>
    <row r="92" spans="1:11" x14ac:dyDescent="0.2">
      <c r="A92" s="28"/>
      <c r="B92" s="28"/>
      <c r="C92" s="60"/>
      <c r="D92" s="60"/>
      <c r="E92" s="61"/>
      <c r="F92" s="61"/>
      <c r="G92" s="62"/>
      <c r="H92" s="62"/>
      <c r="I92" s="28"/>
      <c r="J92" s="28"/>
      <c r="K92" s="28"/>
    </row>
    <row r="93" spans="1:11" x14ac:dyDescent="0.2">
      <c r="A93" s="66" t="s">
        <v>108</v>
      </c>
      <c r="B93" s="67"/>
      <c r="C93" s="67"/>
      <c r="D93" s="67"/>
      <c r="E93" s="67"/>
      <c r="F93" s="67"/>
      <c r="G93" s="68"/>
      <c r="H93" s="67"/>
    </row>
    <row r="94" spans="1:11" x14ac:dyDescent="0.2">
      <c r="A94" s="67"/>
      <c r="B94" s="67"/>
      <c r="C94" s="67"/>
      <c r="D94" s="67"/>
      <c r="E94" s="67"/>
      <c r="F94" s="67"/>
      <c r="G94" s="68"/>
      <c r="H94" s="67"/>
    </row>
    <row r="95" spans="1:11" ht="63.75" x14ac:dyDescent="0.2">
      <c r="A95" s="69" t="s">
        <v>109</v>
      </c>
      <c r="B95" s="69" t="s">
        <v>17</v>
      </c>
      <c r="C95" s="69" t="s">
        <v>110</v>
      </c>
      <c r="D95" s="69" t="s">
        <v>111</v>
      </c>
      <c r="E95" s="69" t="s">
        <v>112</v>
      </c>
      <c r="F95" s="69" t="s">
        <v>113</v>
      </c>
      <c r="G95" s="69" t="s">
        <v>114</v>
      </c>
      <c r="H95" s="69" t="s">
        <v>115</v>
      </c>
    </row>
    <row r="96" spans="1:11" x14ac:dyDescent="0.2">
      <c r="A96" s="70"/>
      <c r="B96" s="71"/>
      <c r="C96" s="70"/>
      <c r="D96" s="70"/>
      <c r="E96" s="72"/>
      <c r="F96" s="73"/>
      <c r="G96" s="74"/>
      <c r="H96" s="70"/>
    </row>
    <row r="97" spans="1:8" ht="114.75" x14ac:dyDescent="0.2">
      <c r="A97" s="70">
        <v>893</v>
      </c>
      <c r="B97" s="71" t="s">
        <v>116</v>
      </c>
      <c r="C97" s="70" t="s">
        <v>117</v>
      </c>
      <c r="D97" s="70" t="s">
        <v>118</v>
      </c>
      <c r="E97" s="72">
        <v>40087</v>
      </c>
      <c r="F97" s="73" t="s">
        <v>119</v>
      </c>
      <c r="G97" s="72">
        <v>40246</v>
      </c>
      <c r="H97" s="70" t="s">
        <v>117</v>
      </c>
    </row>
    <row r="98" spans="1:8" ht="76.5" x14ac:dyDescent="0.2">
      <c r="A98" s="70">
        <v>899</v>
      </c>
      <c r="B98" s="71" t="s">
        <v>152</v>
      </c>
      <c r="C98" s="70" t="s">
        <v>153</v>
      </c>
      <c r="D98" s="70" t="s">
        <v>154</v>
      </c>
      <c r="E98" s="72">
        <v>40087</v>
      </c>
      <c r="F98" s="73" t="s">
        <v>155</v>
      </c>
      <c r="G98" s="72">
        <v>40283</v>
      </c>
      <c r="H98" s="70" t="s">
        <v>153</v>
      </c>
    </row>
    <row r="99" spans="1:8" x14ac:dyDescent="0.2">
      <c r="A99" s="67"/>
      <c r="B99" s="67"/>
      <c r="C99" s="67"/>
      <c r="D99" s="67"/>
      <c r="E99" s="67"/>
      <c r="F99" s="67"/>
      <c r="G99" s="68"/>
      <c r="H99" s="67"/>
    </row>
    <row r="100" spans="1:8" x14ac:dyDescent="0.2">
      <c r="A100" s="67"/>
      <c r="B100" s="67"/>
      <c r="C100" s="67"/>
      <c r="D100" s="67"/>
      <c r="E100" s="67"/>
      <c r="F100" s="67"/>
      <c r="G100" s="68"/>
      <c r="H100" s="67"/>
    </row>
    <row r="101" spans="1:8" x14ac:dyDescent="0.2">
      <c r="A101" s="67"/>
      <c r="B101" s="67"/>
      <c r="C101" s="67"/>
      <c r="D101" s="67"/>
      <c r="E101" s="67"/>
      <c r="F101" s="67"/>
      <c r="G101" s="68"/>
      <c r="H101" s="67"/>
    </row>
  </sheetData>
  <mergeCells count="14">
    <mergeCell ref="A76:I77"/>
    <mergeCell ref="A69:I69"/>
    <mergeCell ref="A70:I70"/>
    <mergeCell ref="A71:I72"/>
    <mergeCell ref="A73:I73"/>
    <mergeCell ref="A74:I75"/>
    <mergeCell ref="A88:I88"/>
    <mergeCell ref="A89:I89"/>
    <mergeCell ref="A78:I79"/>
    <mergeCell ref="A80:I80"/>
    <mergeCell ref="A81:I81"/>
    <mergeCell ref="A82:I83"/>
    <mergeCell ref="A84:I85"/>
    <mergeCell ref="A86:I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2013-12-09T21:13:51Z</dcterms:modified>
</cp:coreProperties>
</file>