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7950" activeTab="2"/>
  </bookViews>
  <sheets>
    <sheet name="Mar 12 N°OP" sheetId="1" r:id="rId1"/>
    <sheet name="Mar 12 $OP " sheetId="2" r:id="rId2"/>
    <sheet name="Mar 12 US$OP" sheetId="3" r:id="rId3"/>
  </sheets>
  <definedNames>
    <definedName name="_xlnm.Print_Area" localSheetId="1">'Mar 12 $OP '!$B$2:$L$157</definedName>
    <definedName name="_xlnm.Print_Area" localSheetId="2">'Mar 12 US$OP'!$B$2:$L$156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<sst xmlns="http://schemas.openxmlformats.org/spreadsheetml/2006/main" count="545" uniqueCount="98">
  <si>
    <t>(2) No participa en el sistema de cámara de compensación</t>
  </si>
  <si>
    <t>(1) Participa como agente liquidador indirecto</t>
  </si>
  <si>
    <t>PM</t>
  </si>
  <si>
    <t>PH</t>
  </si>
  <si>
    <t>RV</t>
  </si>
  <si>
    <t>Cámara de Compensación</t>
  </si>
  <si>
    <t>Contraparte 
Central</t>
  </si>
  <si>
    <t>TOTAL</t>
  </si>
  <si>
    <t>Información de los Montos Aceptados por participante, se incluyen comrpas y ventas.</t>
  </si>
  <si>
    <t>Montos Liquidados por CCLV - Información mensual por participantes</t>
  </si>
  <si>
    <t>Mínimo</t>
  </si>
  <si>
    <t>Máximo</t>
  </si>
  <si>
    <t>Promedio</t>
  </si>
  <si>
    <t>Saldos Netos Liquidados</t>
  </si>
  <si>
    <t>Montos Aceptados</t>
  </si>
  <si>
    <t>Montos 
Aceptados</t>
  </si>
  <si>
    <t>Contraparte Central</t>
  </si>
  <si>
    <t/>
  </si>
  <si>
    <t>Montos
 Aceptados</t>
  </si>
  <si>
    <t>Año</t>
  </si>
  <si>
    <t>Mes</t>
  </si>
  <si>
    <t>Día</t>
  </si>
  <si>
    <t>Válores expresados en unidades de fomento considerando el valor de la UF al día respectivo</t>
  </si>
  <si>
    <t xml:space="preserve">Montos Liquidados por CCLV - Información Diaria </t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</si>
  <si>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</si>
  <si>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</si>
  <si>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</si>
  <si>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</si>
  <si>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</si>
  <si>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</si>
  <si>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</si>
  <si>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</si>
  <si>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</si>
  <si>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</si>
  <si>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</si>
  <si>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</si>
  <si>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</si>
  <si>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</si>
  <si>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Montos Liquidados por CCLV - Información Mensual</t>
  </si>
  <si>
    <t>INFORMACIÓN EN MILES DE UF</t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</si>
  <si>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</si>
  <si>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</si>
  <si>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t>Sistema que se encarga de la compensación y liquidación de instrumentos de renta fija, intermediación financiera y renta variable agrupados de la siguiente manera:</t>
  </si>
  <si>
    <t xml:space="preserve">Sistema de Cámara de Compensación: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</si>
  <si>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</si>
  <si>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Contraparte Central: </t>
  </si>
  <si>
    <t>Para lo anterior CCLV administra los sistemas de compensación y liquidación que se detallan a continuación, siendo estos los únicos sistemas en operación a la fecha.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</si>
  <si>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</si>
  <si>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Fuente: Estadísticas desarrolladas por la SVS en base a información proporcionada por CCLV</t>
  </si>
  <si>
    <t>MONTOS LIQUIDADOS EN SISTEMAS DE COMPENSACIÓN Y LIQUIDACIÓN</t>
  </si>
  <si>
    <t>Información de los Montos Aceptados por participante, se incluyen las compras y ventas.</t>
  </si>
  <si>
    <t>Válores expresados en dólares considerando el valor del dólar al día respectivo</t>
  </si>
  <si>
    <t>INFORMACIÓN EN MILES DE US$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</si>
  <si>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</si>
  <si>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</si>
  <si>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</si>
  <si>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</si>
  <si>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BCI CORREDOR DE BOLSA S.A.              </t>
  </si>
  <si>
    <t>BICE INVERSIONES CORREDORES DE BOLSA S.A</t>
  </si>
  <si>
    <t xml:space="preserve">BANCHILE CORREDORES DE BOLSA S.A.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</si>
  <si>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</si>
  <si>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</si>
  <si>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</si>
  <si>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 xml:space="preserve">CELFIN CAPITAL S.A. CORREDORES DE BOLSA </t>
  </si>
  <si>
    <t xml:space="preserve">EUROAMERICA CORREDORES DE BOLSA S.A.    </t>
  </si>
  <si>
    <t xml:space="preserve">I.M. TRUST S.A. CORREDORES DE BOLSA     </t>
  </si>
  <si>
    <t>VALORES SECURITY S.A.CORREDORES DE BOLSA</t>
  </si>
  <si>
    <t xml:space="preserve">DEUTSCHE SECURITIES C. DE BOLSA LTDA.   </t>
  </si>
  <si>
    <t xml:space="preserve">PENTA CORREDORES DE BOLSA S.A.          </t>
  </si>
  <si>
    <t xml:space="preserve">CONSORCIO CORREDORES DE BOLSA S.A.      </t>
  </si>
  <si>
    <t xml:space="preserve">CHG CORREDORES DE BOLSA S.A.            </t>
  </si>
  <si>
    <t xml:space="preserve">MUNITA, CRUZAT Y CLARO S.A. C. DE BOLSA </t>
  </si>
  <si>
    <t xml:space="preserve">NEGOCIOS Y VALORES S.A. C. DE BOLSA     </t>
  </si>
  <si>
    <t xml:space="preserve">MERRILL LYNCH CORREDORES DE BOLSA S.A.  </t>
  </si>
  <si>
    <t xml:space="preserve">CRUZ DEL SUR CORREDORA DE BOLSA S.A.    </t>
  </si>
  <si>
    <t xml:space="preserve">MBI CORREDORES DE BOLSA S.A.            </t>
  </si>
  <si>
    <t xml:space="preserve">TANNER CORREDORES DE BOLSA S.A.         </t>
  </si>
  <si>
    <t xml:space="preserve">FIT RESEARCH CORREDORES DE BOLSA S.A.   </t>
  </si>
  <si>
    <t xml:space="preserve">MOLINA Y SWETT S.A. CORREDORES DE BOLSA </t>
  </si>
  <si>
    <t xml:space="preserve">GBM CORREDORES DE BOLSA LIMITADA        </t>
  </si>
  <si>
    <t xml:space="preserve">UGARTE Y CIA. CORREDORES DE BOLSA S.A.  </t>
  </si>
  <si>
    <t xml:space="preserve">FINANZAS Y NEGOCIOS S.A.  C. DE BOLSA   </t>
  </si>
  <si>
    <t xml:space="preserve">K2 CORREDORES DE BOLSA S.A.             </t>
  </si>
  <si>
    <t xml:space="preserve">CB CORREDORES DE BOLSA S.A.             </t>
  </si>
  <si>
    <t xml:space="preserve">MONEDA CORREDORES DE BOLSA LTDA.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</si>
  <si>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</si>
  <si>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</si>
  <si>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</si>
  <si>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VALENZUELA LAFOURCADE S.A. C. DE BOLSA  </t>
  </si>
  <si>
    <t xml:space="preserve">YRARRAZAVAL Y CIA. C. DE BOLSA LTDA.    </t>
  </si>
  <si>
    <t xml:space="preserve">ETCHEGARAY S.A. CORREDORES DE BOLSA     </t>
  </si>
  <si>
    <t xml:space="preserve">ITAU CHILE CORREDOR DE BOLSA LIMITADA   </t>
  </si>
  <si>
    <t>OPERACIONES ACEPTADAS EN SISTEMAS DE COMPENSACIÓN Y LIQUIDACIÓN</t>
  </si>
  <si>
    <t>MARZO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</si>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</sst>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mmm"/>
    <numFmt numFmtId="167" formatCode="mmmm\ yyyy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0"/>
      <name val="Courier New"/>
      <family val="3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2" fillId="0" borderId="0" xfId="10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5" fontId="2" fillId="0" borderId="0" xfId="10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10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0" xfId="10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2" fillId="0" borderId="19" xfId="100" applyNumberFormat="1" applyFont="1" applyFill="1" applyBorder="1" applyAlignment="1">
      <alignment horizontal="left" wrapText="1"/>
    </xf>
    <xf numFmtId="165" fontId="2" fillId="0" borderId="20" xfId="100" applyNumberFormat="1" applyFont="1" applyFill="1" applyBorder="1" applyAlignment="1">
      <alignment horizontal="left" wrapText="1"/>
    </xf>
    <xf numFmtId="165" fontId="2" fillId="0" borderId="21" xfId="10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165" fontId="2" fillId="0" borderId="25" xfId="100" applyNumberFormat="1" applyFont="1" applyFill="1" applyBorder="1" applyAlignment="1">
      <alignment horizontal="left" wrapText="1"/>
    </xf>
    <xf numFmtId="165" fontId="2" fillId="0" borderId="26" xfId="100" applyNumberFormat="1" applyFont="1" applyFill="1" applyBorder="1" applyAlignment="1">
      <alignment horizontal="left" wrapText="1"/>
    </xf>
    <xf numFmtId="165" fontId="2" fillId="0" borderId="27" xfId="100" applyNumberFormat="1" applyFont="1" applyFill="1" applyBorder="1" applyAlignment="1">
      <alignment horizontal="left" wrapText="1"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 horizontal="left" wrapText="1"/>
    </xf>
    <xf numFmtId="165" fontId="2" fillId="0" borderId="31" xfId="100" applyNumberFormat="1" applyFont="1" applyFill="1" applyBorder="1" applyAlignment="1">
      <alignment horizontal="left" wrapText="1"/>
    </xf>
    <xf numFmtId="165" fontId="2" fillId="0" borderId="32" xfId="100" applyNumberFormat="1" applyFont="1" applyFill="1" applyBorder="1" applyAlignment="1">
      <alignment horizontal="left" wrapText="1"/>
    </xf>
    <xf numFmtId="165" fontId="2" fillId="0" borderId="33" xfId="10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41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30" xfId="0" applyFont="1" applyFill="1" applyBorder="1" applyAlignment="1">
      <alignment/>
    </xf>
    <xf numFmtId="165" fontId="2" fillId="0" borderId="19" xfId="100" applyNumberFormat="1" applyFont="1" applyFill="1" applyBorder="1" applyAlignment="1">
      <alignment horizontal="center"/>
    </xf>
    <xf numFmtId="165" fontId="2" fillId="0" borderId="20" xfId="100" applyNumberFormat="1" applyFont="1" applyFill="1" applyBorder="1" applyAlignment="1">
      <alignment horizontal="center"/>
    </xf>
    <xf numFmtId="165" fontId="2" fillId="0" borderId="42" xfId="100" applyNumberFormat="1" applyFont="1" applyFill="1" applyBorder="1" applyAlignment="1">
      <alignment horizontal="center"/>
    </xf>
    <xf numFmtId="165" fontId="2" fillId="0" borderId="25" xfId="100" applyNumberFormat="1" applyFont="1" applyFill="1" applyBorder="1" applyAlignment="1">
      <alignment horizontal="center"/>
    </xf>
    <xf numFmtId="165" fontId="2" fillId="0" borderId="26" xfId="100" applyNumberFormat="1" applyFont="1" applyFill="1" applyBorder="1" applyAlignment="1">
      <alignment horizontal="center"/>
    </xf>
    <xf numFmtId="165" fontId="2" fillId="0" borderId="41" xfId="100" applyNumberFormat="1" applyFont="1" applyFill="1" applyBorder="1" applyAlignment="1">
      <alignment horizontal="center"/>
    </xf>
    <xf numFmtId="165" fontId="2" fillId="0" borderId="31" xfId="100" applyNumberFormat="1" applyFont="1" applyFill="1" applyBorder="1" applyAlignment="1">
      <alignment horizontal="center"/>
    </xf>
    <xf numFmtId="165" fontId="2" fillId="0" borderId="32" xfId="100" applyNumberFormat="1" applyFont="1" applyFill="1" applyBorder="1" applyAlignment="1">
      <alignment horizontal="center"/>
    </xf>
    <xf numFmtId="165" fontId="2" fillId="0" borderId="43" xfId="100" applyNumberFormat="1" applyFont="1" applyFill="1" applyBorder="1" applyAlignment="1">
      <alignment horizontal="center"/>
    </xf>
    <xf numFmtId="165" fontId="2" fillId="0" borderId="44" xfId="100" applyNumberFormat="1" applyFont="1" applyFill="1" applyBorder="1" applyAlignment="1">
      <alignment horizontal="center"/>
    </xf>
    <xf numFmtId="165" fontId="2" fillId="0" borderId="45" xfId="10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165" fontId="2" fillId="0" borderId="19" xfId="100" applyNumberFormat="1" applyFont="1" applyFill="1" applyBorder="1" applyAlignment="1">
      <alignment/>
    </xf>
    <xf numFmtId="165" fontId="2" fillId="0" borderId="20" xfId="100" applyNumberFormat="1" applyFont="1" applyFill="1" applyBorder="1" applyAlignment="1">
      <alignment/>
    </xf>
    <xf numFmtId="165" fontId="2" fillId="0" borderId="50" xfId="10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5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165" fontId="2" fillId="0" borderId="25" xfId="100" applyNumberFormat="1" applyFont="1" applyFill="1" applyBorder="1" applyAlignment="1">
      <alignment/>
    </xf>
    <xf numFmtId="165" fontId="2" fillId="0" borderId="26" xfId="100" applyNumberFormat="1" applyFont="1" applyFill="1" applyBorder="1" applyAlignment="1">
      <alignment/>
    </xf>
    <xf numFmtId="165" fontId="2" fillId="0" borderId="51" xfId="10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51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wrapText="1"/>
    </xf>
    <xf numFmtId="165" fontId="2" fillId="0" borderId="0" xfId="100" applyNumberFormat="1" applyFont="1" applyAlignment="1">
      <alignment/>
    </xf>
    <xf numFmtId="165" fontId="2" fillId="0" borderId="0" xfId="10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31" xfId="100" applyNumberFormat="1" applyFont="1" applyFill="1" applyBorder="1" applyAlignment="1">
      <alignment/>
    </xf>
    <xf numFmtId="165" fontId="2" fillId="0" borderId="32" xfId="100" applyNumberFormat="1" applyFont="1" applyFill="1" applyBorder="1" applyAlignment="1">
      <alignment/>
    </xf>
    <xf numFmtId="165" fontId="2" fillId="0" borderId="52" xfId="10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7" fillId="0" borderId="52" xfId="0" applyFont="1" applyFill="1" applyBorder="1" applyAlignment="1">
      <alignment horizontal="right" wrapText="1"/>
    </xf>
    <xf numFmtId="0" fontId="7" fillId="0" borderId="32" xfId="0" applyFont="1" applyFill="1" applyBorder="1" applyAlignment="1">
      <alignment horizontal="right" wrapText="1"/>
    </xf>
    <xf numFmtId="0" fontId="4" fillId="0" borderId="53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/>
    </xf>
    <xf numFmtId="0" fontId="2" fillId="0" borderId="4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5" fontId="2" fillId="0" borderId="24" xfId="10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165" fontId="2" fillId="0" borderId="30" xfId="10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165" fontId="2" fillId="0" borderId="36" xfId="100" applyNumberFormat="1" applyFont="1" applyFill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54" xfId="0" applyNumberFormat="1" applyFont="1" applyBorder="1" applyAlignment="1">
      <alignment horizontal="center" wrapText="1"/>
    </xf>
    <xf numFmtId="3" fontId="4" fillId="0" borderId="49" xfId="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2" fillId="0" borderId="47" xfId="0" applyNumberFormat="1" applyFont="1" applyBorder="1" applyAlignment="1">
      <alignment horizontal="center" wrapText="1"/>
    </xf>
    <xf numFmtId="3" fontId="2" fillId="0" borderId="55" xfId="100" applyNumberFormat="1" applyFont="1" applyBorder="1" applyAlignment="1">
      <alignment horizontal="center" wrapText="1"/>
    </xf>
    <xf numFmtId="3" fontId="2" fillId="0" borderId="56" xfId="100" applyNumberFormat="1" applyFont="1" applyBorder="1" applyAlignment="1">
      <alignment horizontal="center" wrapText="1"/>
    </xf>
    <xf numFmtId="3" fontId="2" fillId="0" borderId="57" xfId="100" applyNumberFormat="1" applyFont="1" applyBorder="1" applyAlignment="1">
      <alignment horizontal="center" wrapText="1"/>
    </xf>
    <xf numFmtId="3" fontId="2" fillId="0" borderId="46" xfId="100" applyNumberFormat="1" applyFont="1" applyBorder="1" applyAlignment="1">
      <alignment horizontal="center" wrapText="1"/>
    </xf>
    <xf numFmtId="3" fontId="2" fillId="0" borderId="47" xfId="10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3" fontId="2" fillId="0" borderId="25" xfId="0" applyNumberFormat="1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wrapText="1"/>
    </xf>
    <xf numFmtId="3" fontId="2" fillId="0" borderId="51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3" fontId="2" fillId="0" borderId="31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3" fontId="2" fillId="0" borderId="52" xfId="0" applyNumberFormat="1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5" xfId="0" applyFont="1" applyBorder="1" applyAlignment="1">
      <alignment horizontal="left" vertical="top"/>
    </xf>
    <xf numFmtId="0" fontId="2" fillId="0" borderId="66" xfId="0" applyFont="1" applyBorder="1" applyAlignment="1">
      <alignment horizontal="left" vertical="top"/>
    </xf>
    <xf numFmtId="0" fontId="4" fillId="0" borderId="66" xfId="0" applyFont="1" applyBorder="1" applyAlignment="1">
      <alignment horizontal="left" vertical="top"/>
    </xf>
    <xf numFmtId="0" fontId="2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68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4" fillId="0" borderId="55" xfId="0" applyFont="1" applyFill="1" applyBorder="1" applyAlignment="1">
      <alignment horizontal="center" wrapText="1"/>
    </xf>
    <xf numFmtId="165" fontId="2" fillId="0" borderId="44" xfId="100" applyNumberFormat="1" applyFont="1" applyFill="1" applyBorder="1" applyAlignment="1">
      <alignment/>
    </xf>
    <xf numFmtId="165" fontId="2" fillId="0" borderId="45" xfId="100" applyNumberFormat="1" applyFont="1" applyFill="1" applyBorder="1" applyAlignment="1">
      <alignment/>
    </xf>
    <xf numFmtId="165" fontId="2" fillId="0" borderId="69" xfId="10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5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41" xfId="0" applyFont="1" applyBorder="1" applyAlignment="1">
      <alignment horizontal="left" vertical="top"/>
    </xf>
    <xf numFmtId="0" fontId="40" fillId="55" borderId="0" xfId="115" applyFill="1">
      <alignment/>
      <protection/>
    </xf>
    <xf numFmtId="0" fontId="2" fillId="55" borderId="0" xfId="116" applyFont="1" applyFill="1">
      <alignment/>
      <protection/>
    </xf>
    <xf numFmtId="0" fontId="2" fillId="55" borderId="0" xfId="116" applyFont="1" applyFill="1" applyBorder="1" applyAlignment="1">
      <alignment wrapText="1"/>
      <protection/>
    </xf>
    <xf numFmtId="0" fontId="4" fillId="55" borderId="0" xfId="116" applyFont="1" applyFill="1" applyBorder="1" applyAlignment="1">
      <alignment horizontal="left" vertical="top"/>
      <protection/>
    </xf>
    <xf numFmtId="0" fontId="2" fillId="55" borderId="0" xfId="116" applyFont="1" applyFill="1" applyBorder="1" applyAlignment="1">
      <alignment horizontal="left" vertical="top"/>
      <protection/>
    </xf>
    <xf numFmtId="0" fontId="2" fillId="55" borderId="0" xfId="116" applyFont="1" applyFill="1" applyBorder="1" applyAlignment="1">
      <alignment horizontal="center" vertical="top"/>
      <protection/>
    </xf>
    <xf numFmtId="0" fontId="4" fillId="55" borderId="67" xfId="116" applyFont="1" applyFill="1" applyBorder="1" applyAlignment="1">
      <alignment horizontal="left" vertical="top"/>
      <protection/>
    </xf>
    <xf numFmtId="0" fontId="2" fillId="55" borderId="66" xfId="116" applyFont="1" applyFill="1" applyBorder="1" applyAlignment="1">
      <alignment horizontal="center" vertical="top"/>
      <protection/>
    </xf>
    <xf numFmtId="0" fontId="4" fillId="55" borderId="66" xfId="116" applyFont="1" applyFill="1" applyBorder="1" applyAlignment="1">
      <alignment horizontal="left" vertical="top"/>
      <protection/>
    </xf>
    <xf numFmtId="0" fontId="2" fillId="55" borderId="66" xfId="116" applyFont="1" applyFill="1" applyBorder="1" applyAlignment="1">
      <alignment horizontal="left" vertical="top"/>
      <protection/>
    </xf>
    <xf numFmtId="0" fontId="2" fillId="55" borderId="65" xfId="116" applyFont="1" applyFill="1" applyBorder="1" applyAlignment="1">
      <alignment horizontal="left" vertical="top"/>
      <protection/>
    </xf>
    <xf numFmtId="0" fontId="23" fillId="55" borderId="0" xfId="116" applyFont="1" applyFill="1">
      <alignment/>
      <protection/>
    </xf>
    <xf numFmtId="0" fontId="0" fillId="55" borderId="0" xfId="116" applyFill="1">
      <alignment/>
      <protection/>
    </xf>
    <xf numFmtId="49" fontId="23" fillId="55" borderId="0" xfId="116" applyNumberFormat="1" applyFont="1" applyFill="1">
      <alignment/>
      <protection/>
    </xf>
    <xf numFmtId="0" fontId="24" fillId="55" borderId="0" xfId="116" applyFont="1" applyFill="1">
      <alignment/>
      <protection/>
    </xf>
    <xf numFmtId="0" fontId="23" fillId="55" borderId="49" xfId="116" applyFont="1" applyFill="1" applyBorder="1" applyAlignment="1">
      <alignment horizontal="center"/>
      <protection/>
    </xf>
    <xf numFmtId="0" fontId="23" fillId="55" borderId="48" xfId="116" applyFont="1" applyFill="1" applyBorder="1" applyAlignment="1">
      <alignment horizontal="center"/>
      <protection/>
    </xf>
    <xf numFmtId="0" fontId="23" fillId="55" borderId="59" xfId="116" applyFont="1" applyFill="1" applyBorder="1" applyAlignment="1">
      <alignment horizontal="center" wrapText="1"/>
      <protection/>
    </xf>
    <xf numFmtId="0" fontId="23" fillId="55" borderId="58" xfId="116" applyFont="1" applyFill="1" applyBorder="1" applyAlignment="1">
      <alignment horizontal="center" wrapText="1"/>
      <protection/>
    </xf>
    <xf numFmtId="0" fontId="23" fillId="55" borderId="62" xfId="116" applyFont="1" applyFill="1" applyBorder="1" applyAlignment="1">
      <alignment horizontal="center" wrapText="1"/>
      <protection/>
    </xf>
    <xf numFmtId="0" fontId="23" fillId="55" borderId="61" xfId="116" applyFont="1" applyFill="1" applyBorder="1" applyAlignment="1">
      <alignment horizontal="center" wrapText="1"/>
      <protection/>
    </xf>
    <xf numFmtId="0" fontId="23" fillId="55" borderId="60" xfId="116" applyFont="1" applyFill="1" applyBorder="1" applyAlignment="1">
      <alignment horizontal="center" wrapText="1"/>
      <protection/>
    </xf>
    <xf numFmtId="0" fontId="23" fillId="55" borderId="70" xfId="116" applyFont="1" applyFill="1" applyBorder="1" applyAlignment="1">
      <alignment horizontal="center" wrapText="1"/>
      <protection/>
    </xf>
    <xf numFmtId="0" fontId="23" fillId="55" borderId="71" xfId="116" applyFont="1" applyFill="1" applyBorder="1" applyAlignment="1">
      <alignment horizontal="center" wrapText="1"/>
      <protection/>
    </xf>
    <xf numFmtId="0" fontId="24" fillId="55" borderId="25" xfId="116" applyFont="1" applyFill="1" applyBorder="1">
      <alignment/>
      <protection/>
    </xf>
    <xf numFmtId="3" fontId="24" fillId="55" borderId="26" xfId="105" applyNumberFormat="1" applyFont="1" applyFill="1" applyBorder="1" applyAlignment="1">
      <alignment horizontal="center" wrapText="1"/>
    </xf>
    <xf numFmtId="3" fontId="24" fillId="55" borderId="25" xfId="105" applyNumberFormat="1" applyFont="1" applyFill="1" applyBorder="1" applyAlignment="1">
      <alignment horizontal="center" wrapText="1"/>
    </xf>
    <xf numFmtId="3" fontId="24" fillId="55" borderId="41" xfId="105" applyNumberFormat="1" applyFont="1" applyFill="1" applyBorder="1" applyAlignment="1">
      <alignment horizontal="center" wrapText="1"/>
    </xf>
    <xf numFmtId="3" fontId="24" fillId="55" borderId="51" xfId="105" applyNumberFormat="1" applyFont="1" applyFill="1" applyBorder="1" applyAlignment="1">
      <alignment horizontal="center" wrapText="1"/>
    </xf>
    <xf numFmtId="3" fontId="24" fillId="55" borderId="30" xfId="105" applyNumberFormat="1" applyFont="1" applyFill="1" applyBorder="1" applyAlignment="1">
      <alignment horizontal="center" wrapText="1"/>
    </xf>
    <xf numFmtId="3" fontId="24" fillId="55" borderId="32" xfId="116" applyNumberFormat="1" applyFont="1" applyFill="1" applyBorder="1" applyAlignment="1">
      <alignment horizontal="center" wrapText="1"/>
      <protection/>
    </xf>
    <xf numFmtId="3" fontId="24" fillId="55" borderId="31" xfId="116" applyNumberFormat="1" applyFont="1" applyFill="1" applyBorder="1" applyAlignment="1">
      <alignment horizontal="center" wrapText="1"/>
      <protection/>
    </xf>
    <xf numFmtId="3" fontId="24" fillId="55" borderId="26" xfId="116" applyNumberFormat="1" applyFont="1" applyFill="1" applyBorder="1" applyAlignment="1">
      <alignment horizontal="center" wrapText="1"/>
      <protection/>
    </xf>
    <xf numFmtId="3" fontId="24" fillId="55" borderId="25" xfId="116" applyNumberFormat="1" applyFont="1" applyFill="1" applyBorder="1" applyAlignment="1">
      <alignment horizontal="center" wrapText="1"/>
      <protection/>
    </xf>
    <xf numFmtId="0" fontId="24" fillId="55" borderId="19" xfId="116" applyFont="1" applyFill="1" applyBorder="1">
      <alignment/>
      <protection/>
    </xf>
    <xf numFmtId="3" fontId="24" fillId="55" borderId="47" xfId="105" applyNumberFormat="1" applyFont="1" applyFill="1" applyBorder="1" applyAlignment="1">
      <alignment horizontal="center" wrapText="1"/>
    </xf>
    <xf numFmtId="3" fontId="24" fillId="55" borderId="46" xfId="105" applyNumberFormat="1" applyFont="1" applyFill="1" applyBorder="1" applyAlignment="1">
      <alignment horizontal="center" wrapText="1"/>
    </xf>
    <xf numFmtId="3" fontId="24" fillId="55" borderId="57" xfId="105" applyNumberFormat="1" applyFont="1" applyFill="1" applyBorder="1" applyAlignment="1">
      <alignment horizontal="center" wrapText="1"/>
    </xf>
    <xf numFmtId="3" fontId="24" fillId="55" borderId="56" xfId="105" applyNumberFormat="1" applyFont="1" applyFill="1" applyBorder="1" applyAlignment="1">
      <alignment horizontal="center" wrapText="1"/>
    </xf>
    <xf numFmtId="3" fontId="24" fillId="55" borderId="55" xfId="105" applyNumberFormat="1" applyFont="1" applyFill="1" applyBorder="1" applyAlignment="1">
      <alignment horizontal="center" wrapText="1"/>
    </xf>
    <xf numFmtId="3" fontId="24" fillId="55" borderId="20" xfId="116" applyNumberFormat="1" applyFont="1" applyFill="1" applyBorder="1" applyAlignment="1">
      <alignment horizontal="center" wrapText="1"/>
      <protection/>
    </xf>
    <xf numFmtId="3" fontId="24" fillId="55" borderId="19" xfId="116" applyNumberFormat="1" applyFont="1" applyFill="1" applyBorder="1" applyAlignment="1">
      <alignment horizontal="center" wrapText="1"/>
      <protection/>
    </xf>
    <xf numFmtId="3" fontId="23" fillId="55" borderId="49" xfId="116" applyNumberFormat="1" applyFont="1" applyFill="1" applyBorder="1" applyAlignment="1">
      <alignment horizontal="center" wrapText="1"/>
      <protection/>
    </xf>
    <xf numFmtId="3" fontId="23" fillId="55" borderId="72" xfId="116" applyNumberFormat="1" applyFont="1" applyFill="1" applyBorder="1" applyAlignment="1">
      <alignment horizontal="center" wrapText="1"/>
      <protection/>
    </xf>
    <xf numFmtId="3" fontId="23" fillId="55" borderId="53" xfId="116" applyNumberFormat="1" applyFont="1" applyFill="1" applyBorder="1" applyAlignment="1">
      <alignment horizontal="center" wrapText="1"/>
      <protection/>
    </xf>
    <xf numFmtId="3" fontId="23" fillId="55" borderId="48" xfId="116" applyNumberFormat="1" applyFont="1" applyFill="1" applyBorder="1" applyAlignment="1">
      <alignment horizontal="center" wrapText="1"/>
      <protection/>
    </xf>
    <xf numFmtId="3" fontId="23" fillId="55" borderId="62" xfId="116" applyNumberFormat="1" applyFont="1" applyFill="1" applyBorder="1" applyAlignment="1">
      <alignment horizontal="center" wrapText="1"/>
      <protection/>
    </xf>
    <xf numFmtId="3" fontId="23" fillId="55" borderId="58" xfId="116" applyNumberFormat="1" applyFont="1" applyFill="1" applyBorder="1" applyAlignment="1">
      <alignment horizontal="center" wrapText="1"/>
      <protection/>
    </xf>
    <xf numFmtId="0" fontId="24" fillId="55" borderId="36" xfId="116" applyFont="1" applyFill="1" applyBorder="1" applyAlignment="1">
      <alignment horizontal="left" wrapText="1"/>
      <protection/>
    </xf>
    <xf numFmtId="3" fontId="24" fillId="55" borderId="45" xfId="116" applyNumberFormat="1" applyFont="1" applyFill="1" applyBorder="1" applyAlignment="1">
      <alignment horizontal="center" wrapText="1"/>
      <protection/>
    </xf>
    <xf numFmtId="3" fontId="24" fillId="55" borderId="44" xfId="116" applyNumberFormat="1" applyFont="1" applyFill="1" applyBorder="1" applyAlignment="1">
      <alignment horizontal="center" wrapText="1"/>
      <protection/>
    </xf>
    <xf numFmtId="3" fontId="24" fillId="55" borderId="69" xfId="116" applyNumberFormat="1" applyFont="1" applyFill="1" applyBorder="1" applyAlignment="1">
      <alignment horizontal="center" wrapText="1"/>
      <protection/>
    </xf>
    <xf numFmtId="0" fontId="24" fillId="55" borderId="30" xfId="116" applyFont="1" applyFill="1" applyBorder="1" applyAlignment="1">
      <alignment horizontal="left" wrapText="1"/>
      <protection/>
    </xf>
    <xf numFmtId="3" fontId="24" fillId="55" borderId="51" xfId="116" applyNumberFormat="1" applyFont="1" applyFill="1" applyBorder="1" applyAlignment="1">
      <alignment horizontal="center" wrapText="1"/>
      <protection/>
    </xf>
    <xf numFmtId="0" fontId="24" fillId="55" borderId="24" xfId="116" applyFont="1" applyFill="1" applyBorder="1" applyAlignment="1">
      <alignment horizontal="left" wrapText="1"/>
      <protection/>
    </xf>
    <xf numFmtId="3" fontId="24" fillId="55" borderId="47" xfId="116" applyNumberFormat="1" applyFont="1" applyFill="1" applyBorder="1" applyAlignment="1">
      <alignment horizontal="center" wrapText="1"/>
      <protection/>
    </xf>
    <xf numFmtId="3" fontId="24" fillId="55" borderId="46" xfId="116" applyNumberFormat="1" applyFont="1" applyFill="1" applyBorder="1" applyAlignment="1">
      <alignment horizontal="center" wrapText="1"/>
      <protection/>
    </xf>
    <xf numFmtId="3" fontId="24" fillId="55" borderId="52" xfId="116" applyNumberFormat="1" applyFont="1" applyFill="1" applyBorder="1" applyAlignment="1">
      <alignment horizontal="center" wrapText="1"/>
      <protection/>
    </xf>
    <xf numFmtId="0" fontId="23" fillId="55" borderId="0" xfId="116" applyFont="1" applyFill="1" applyBorder="1" applyAlignment="1">
      <alignment horizontal="center" wrapText="1"/>
      <protection/>
    </xf>
    <xf numFmtId="3" fontId="23" fillId="55" borderId="0" xfId="116" applyNumberFormat="1" applyFont="1" applyFill="1" applyBorder="1" applyAlignment="1">
      <alignment horizontal="center" wrapText="1"/>
      <protection/>
    </xf>
    <xf numFmtId="0" fontId="23" fillId="55" borderId="0" xfId="116" applyFont="1" applyFill="1" applyBorder="1" applyAlignment="1">
      <alignment horizontal="left"/>
      <protection/>
    </xf>
    <xf numFmtId="0" fontId="24" fillId="55" borderId="0" xfId="116" applyFont="1" applyFill="1" applyBorder="1" applyAlignment="1">
      <alignment horizontal="left"/>
      <protection/>
    </xf>
    <xf numFmtId="0" fontId="23" fillId="55" borderId="20" xfId="116" applyFont="1" applyFill="1" applyBorder="1" applyAlignment="1">
      <alignment horizontal="center" wrapText="1"/>
      <protection/>
    </xf>
    <xf numFmtId="0" fontId="23" fillId="55" borderId="19" xfId="116" applyFont="1" applyFill="1" applyBorder="1" applyAlignment="1">
      <alignment horizontal="center" wrapText="1"/>
      <protection/>
    </xf>
    <xf numFmtId="0" fontId="23" fillId="55" borderId="47" xfId="116" applyFont="1" applyFill="1" applyBorder="1" applyAlignment="1">
      <alignment horizontal="center" wrapText="1"/>
      <protection/>
    </xf>
    <xf numFmtId="0" fontId="23" fillId="55" borderId="46" xfId="116" applyFont="1" applyFill="1" applyBorder="1" applyAlignment="1">
      <alignment horizontal="center" wrapText="1"/>
      <protection/>
    </xf>
    <xf numFmtId="0" fontId="23" fillId="55" borderId="31" xfId="116" applyFont="1" applyFill="1" applyBorder="1" applyAlignment="1">
      <alignment/>
      <protection/>
    </xf>
    <xf numFmtId="165" fontId="0" fillId="55" borderId="32" xfId="105" applyNumberFormat="1" applyFill="1" applyBorder="1" applyAlignment="1">
      <alignment horizontal="center"/>
    </xf>
    <xf numFmtId="165" fontId="0" fillId="55" borderId="31" xfId="105" applyNumberFormat="1" applyFill="1" applyBorder="1" applyAlignment="1">
      <alignment horizontal="center"/>
    </xf>
    <xf numFmtId="165" fontId="0" fillId="55" borderId="43" xfId="105" applyNumberFormat="1" applyFill="1" applyBorder="1" applyAlignment="1">
      <alignment horizontal="center"/>
    </xf>
    <xf numFmtId="165" fontId="0" fillId="55" borderId="36" xfId="105" applyNumberFormat="1" applyFill="1" applyBorder="1" applyAlignment="1">
      <alignment horizontal="center"/>
    </xf>
    <xf numFmtId="0" fontId="23" fillId="55" borderId="25" xfId="116" applyFont="1" applyFill="1" applyBorder="1" applyAlignment="1">
      <alignment/>
      <protection/>
    </xf>
    <xf numFmtId="165" fontId="0" fillId="55" borderId="26" xfId="105" applyNumberFormat="1" applyFill="1" applyBorder="1" applyAlignment="1">
      <alignment horizontal="center"/>
    </xf>
    <xf numFmtId="165" fontId="0" fillId="55" borderId="25" xfId="105" applyNumberFormat="1" applyFill="1" applyBorder="1" applyAlignment="1">
      <alignment horizontal="center"/>
    </xf>
    <xf numFmtId="165" fontId="0" fillId="55" borderId="41" xfId="105" applyNumberFormat="1" applyFill="1" applyBorder="1" applyAlignment="1">
      <alignment horizontal="center"/>
    </xf>
    <xf numFmtId="165" fontId="0" fillId="55" borderId="30" xfId="105" applyNumberFormat="1" applyFill="1" applyBorder="1" applyAlignment="1">
      <alignment horizontal="center"/>
    </xf>
    <xf numFmtId="0" fontId="23" fillId="55" borderId="19" xfId="116" applyFont="1" applyFill="1" applyBorder="1" applyAlignment="1">
      <alignment/>
      <protection/>
    </xf>
    <xf numFmtId="165" fontId="0" fillId="55" borderId="20" xfId="105" applyNumberFormat="1" applyFill="1" applyBorder="1" applyAlignment="1">
      <alignment horizontal="center"/>
    </xf>
    <xf numFmtId="165" fontId="0" fillId="55" borderId="19" xfId="105" applyNumberFormat="1" applyFill="1" applyBorder="1" applyAlignment="1">
      <alignment horizontal="center"/>
    </xf>
    <xf numFmtId="165" fontId="0" fillId="55" borderId="42" xfId="105" applyNumberFormat="1" applyFill="1" applyBorder="1" applyAlignment="1">
      <alignment horizontal="center"/>
    </xf>
    <xf numFmtId="165" fontId="0" fillId="55" borderId="24" xfId="105" applyNumberFormat="1" applyFill="1" applyBorder="1" applyAlignment="1">
      <alignment horizontal="center"/>
    </xf>
    <xf numFmtId="0" fontId="21" fillId="36" borderId="40" xfId="116" applyFont="1" applyFill="1" applyBorder="1" applyAlignment="1">
      <alignment horizontal="center" vertical="center" wrapText="1"/>
      <protection/>
    </xf>
    <xf numFmtId="0" fontId="0" fillId="0" borderId="64" xfId="116" applyBorder="1" applyAlignment="1">
      <alignment horizontal="center" vertical="center" wrapText="1"/>
      <protection/>
    </xf>
    <xf numFmtId="49" fontId="22" fillId="36" borderId="40" xfId="116" applyNumberFormat="1" applyFont="1" applyFill="1" applyBorder="1" applyAlignment="1">
      <alignment horizontal="center" vertical="center" wrapText="1"/>
      <protection/>
    </xf>
    <xf numFmtId="0" fontId="0" fillId="36" borderId="63" xfId="116" applyFill="1" applyBorder="1" applyAlignment="1">
      <alignment horizontal="center" vertical="center" wrapText="1"/>
      <protection/>
    </xf>
    <xf numFmtId="0" fontId="2" fillId="55" borderId="73" xfId="116" applyFont="1" applyFill="1" applyBorder="1" applyAlignment="1">
      <alignment horizontal="left"/>
      <protection/>
    </xf>
    <xf numFmtId="0" fontId="2" fillId="55" borderId="55" xfId="116" applyFont="1" applyFill="1" applyBorder="1" applyAlignment="1">
      <alignment horizontal="left" vertical="top" wrapText="1"/>
      <protection/>
    </xf>
    <xf numFmtId="0" fontId="0" fillId="55" borderId="74" xfId="116" applyFill="1" applyBorder="1" applyAlignment="1">
      <alignment wrapText="1"/>
      <protection/>
    </xf>
    <xf numFmtId="0" fontId="0" fillId="55" borderId="57" xfId="116" applyFill="1" applyBorder="1" applyAlignment="1">
      <alignment wrapText="1"/>
      <protection/>
    </xf>
    <xf numFmtId="0" fontId="0" fillId="55" borderId="75" xfId="116" applyFill="1" applyBorder="1" applyAlignment="1">
      <alignment wrapText="1"/>
      <protection/>
    </xf>
    <xf numFmtId="0" fontId="0" fillId="55" borderId="0" xfId="116" applyFill="1" applyBorder="1" applyAlignment="1">
      <alignment wrapText="1"/>
      <protection/>
    </xf>
    <xf numFmtId="0" fontId="0" fillId="55" borderId="68" xfId="116" applyFill="1" applyBorder="1" applyAlignment="1">
      <alignment wrapText="1"/>
      <protection/>
    </xf>
    <xf numFmtId="0" fontId="0" fillId="55" borderId="67" xfId="116" applyFill="1" applyBorder="1" applyAlignment="1">
      <alignment wrapText="1"/>
      <protection/>
    </xf>
    <xf numFmtId="0" fontId="0" fillId="55" borderId="66" xfId="116" applyFill="1" applyBorder="1" applyAlignment="1">
      <alignment wrapText="1"/>
      <protection/>
    </xf>
    <xf numFmtId="0" fontId="0" fillId="55" borderId="65" xfId="116" applyFill="1" applyBorder="1" applyAlignment="1">
      <alignment wrapText="1"/>
      <protection/>
    </xf>
    <xf numFmtId="0" fontId="4" fillId="55" borderId="30" xfId="116" applyFont="1" applyFill="1" applyBorder="1" applyAlignment="1">
      <alignment horizontal="left" vertical="top"/>
      <protection/>
    </xf>
    <xf numFmtId="0" fontId="4" fillId="55" borderId="29" xfId="116" applyFont="1" applyFill="1" applyBorder="1" applyAlignment="1">
      <alignment horizontal="left" vertical="top"/>
      <protection/>
    </xf>
    <xf numFmtId="0" fontId="4" fillId="55" borderId="41" xfId="116" applyFont="1" applyFill="1" applyBorder="1" applyAlignment="1">
      <alignment horizontal="left" vertical="top"/>
      <protection/>
    </xf>
    <xf numFmtId="0" fontId="23" fillId="55" borderId="32" xfId="116" applyFont="1" applyFill="1" applyBorder="1" applyAlignment="1">
      <alignment horizontal="center" vertical="center" textRotation="90" wrapText="1"/>
      <protection/>
    </xf>
    <xf numFmtId="0" fontId="23" fillId="55" borderId="26" xfId="116" applyFont="1" applyFill="1" applyBorder="1" applyAlignment="1">
      <alignment horizontal="center" vertical="center" textRotation="90" wrapText="1"/>
      <protection/>
    </xf>
    <xf numFmtId="0" fontId="23" fillId="55" borderId="20" xfId="116" applyFont="1" applyFill="1" applyBorder="1" applyAlignment="1">
      <alignment horizontal="center" vertical="center" textRotation="90" wrapText="1"/>
      <protection/>
    </xf>
    <xf numFmtId="0" fontId="4" fillId="55" borderId="75" xfId="116" applyFont="1" applyFill="1" applyBorder="1" applyAlignment="1">
      <alignment horizontal="left" vertical="top" wrapText="1"/>
      <protection/>
    </xf>
    <xf numFmtId="0" fontId="23" fillId="55" borderId="30" xfId="116" applyFont="1" applyFill="1" applyBorder="1" applyAlignment="1">
      <alignment horizontal="left"/>
      <protection/>
    </xf>
    <xf numFmtId="0" fontId="23" fillId="55" borderId="29" xfId="116" applyFont="1" applyFill="1" applyBorder="1" applyAlignment="1">
      <alignment horizontal="left"/>
      <protection/>
    </xf>
    <xf numFmtId="0" fontId="23" fillId="55" borderId="41" xfId="116" applyFont="1" applyFill="1" applyBorder="1" applyAlignment="1">
      <alignment horizontal="left"/>
      <protection/>
    </xf>
    <xf numFmtId="0" fontId="23" fillId="55" borderId="40" xfId="116" applyFont="1" applyFill="1" applyBorder="1" applyAlignment="1">
      <alignment horizontal="center" wrapText="1"/>
      <protection/>
    </xf>
    <xf numFmtId="0" fontId="23" fillId="55" borderId="63" xfId="116" applyFont="1" applyFill="1" applyBorder="1" applyAlignment="1">
      <alignment horizontal="center" wrapText="1"/>
      <protection/>
    </xf>
    <xf numFmtId="0" fontId="23" fillId="55" borderId="64" xfId="116" applyFont="1" applyFill="1" applyBorder="1" applyAlignment="1">
      <alignment horizontal="center" wrapText="1"/>
      <protection/>
    </xf>
    <xf numFmtId="0" fontId="23" fillId="55" borderId="38" xfId="116" applyFont="1" applyFill="1" applyBorder="1" applyAlignment="1">
      <alignment horizontal="center" vertical="center" wrapText="1"/>
      <protection/>
    </xf>
    <xf numFmtId="0" fontId="23" fillId="55" borderId="76" xfId="116" applyFont="1" applyFill="1" applyBorder="1" applyAlignment="1">
      <alignment horizontal="center" vertical="center" wrapText="1"/>
      <protection/>
    </xf>
    <xf numFmtId="0" fontId="0" fillId="55" borderId="77" xfId="116" applyFill="1" applyBorder="1" applyAlignment="1">
      <alignment horizontal="center" vertical="center" wrapText="1"/>
      <protection/>
    </xf>
    <xf numFmtId="0" fontId="0" fillId="55" borderId="78" xfId="116" applyFill="1" applyBorder="1" applyAlignment="1">
      <alignment horizontal="center" vertical="center" wrapText="1"/>
      <protection/>
    </xf>
    <xf numFmtId="0" fontId="23" fillId="55" borderId="0" xfId="116" applyFont="1" applyFill="1" applyBorder="1" applyAlignment="1">
      <alignment horizontal="center" wrapText="1"/>
      <protection/>
    </xf>
    <xf numFmtId="0" fontId="23" fillId="55" borderId="79" xfId="116" applyFont="1" applyFill="1" applyBorder="1" applyAlignment="1">
      <alignment horizontal="center" wrapText="1"/>
      <protection/>
    </xf>
    <xf numFmtId="0" fontId="23" fillId="55" borderId="53" xfId="116" applyFont="1" applyFill="1" applyBorder="1" applyAlignment="1">
      <alignment horizontal="center" wrapText="1"/>
      <protection/>
    </xf>
    <xf numFmtId="0" fontId="23" fillId="55" borderId="72" xfId="116" applyFont="1" applyFill="1" applyBorder="1" applyAlignment="1">
      <alignment horizontal="center" wrapText="1"/>
      <protection/>
    </xf>
    <xf numFmtId="0" fontId="23" fillId="55" borderId="80" xfId="116" applyFont="1" applyFill="1" applyBorder="1" applyAlignment="1">
      <alignment horizontal="center" vertical="center" textRotation="90" wrapText="1"/>
      <protection/>
    </xf>
    <xf numFmtId="0" fontId="25" fillId="55" borderId="70" xfId="116" applyFont="1" applyFill="1" applyBorder="1" applyAlignment="1">
      <alignment horizontal="center" vertical="center" textRotation="90" wrapText="1"/>
      <protection/>
    </xf>
    <xf numFmtId="0" fontId="25" fillId="55" borderId="59" xfId="116" applyFont="1" applyFill="1" applyBorder="1" applyAlignment="1">
      <alignment horizontal="center" vertical="center" textRotation="90" wrapText="1"/>
      <protection/>
    </xf>
    <xf numFmtId="0" fontId="23" fillId="55" borderId="49" xfId="116" applyFont="1" applyFill="1" applyBorder="1" applyAlignment="1">
      <alignment horizontal="center" wrapText="1"/>
      <protection/>
    </xf>
    <xf numFmtId="49" fontId="25" fillId="55" borderId="0" xfId="116" applyNumberFormat="1" applyFont="1" applyFill="1" applyBorder="1" applyAlignment="1">
      <alignment horizontal="center" vertical="center" wrapText="1"/>
      <protection/>
    </xf>
    <xf numFmtId="0" fontId="0" fillId="55" borderId="0" xfId="116" applyFill="1" applyBorder="1" applyAlignment="1">
      <alignment horizontal="center" vertical="center" wrapText="1"/>
      <protection/>
    </xf>
    <xf numFmtId="0" fontId="2" fillId="0" borderId="55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9" fillId="36" borderId="40" xfId="0" applyFont="1" applyFill="1" applyBorder="1" applyAlignment="1">
      <alignment horizontal="center" vertical="center" wrapText="1"/>
    </xf>
    <xf numFmtId="0" fontId="9" fillId="36" borderId="64" xfId="0" applyFont="1" applyFill="1" applyBorder="1" applyAlignment="1">
      <alignment horizontal="center" vertical="center" wrapText="1"/>
    </xf>
    <xf numFmtId="0" fontId="9" fillId="36" borderId="63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48" xfId="0" applyFont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67" fontId="10" fillId="36" borderId="40" xfId="0" applyNumberFormat="1" applyFont="1" applyFill="1" applyBorder="1" applyAlignment="1">
      <alignment horizontal="center" vertical="center" wrapText="1"/>
    </xf>
    <xf numFmtId="167" fontId="2" fillId="36" borderId="63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wrapText="1"/>
    </xf>
    <xf numFmtId="167" fontId="4" fillId="0" borderId="76" xfId="0" applyNumberFormat="1" applyFont="1" applyFill="1" applyBorder="1" applyAlignment="1">
      <alignment horizontal="center" wrapText="1"/>
    </xf>
    <xf numFmtId="167" fontId="4" fillId="0" borderId="77" xfId="0" applyNumberFormat="1" applyFont="1" applyFill="1" applyBorder="1" applyAlignment="1">
      <alignment horizontal="center" wrapText="1"/>
    </xf>
    <xf numFmtId="167" fontId="4" fillId="0" borderId="78" xfId="0" applyNumberFormat="1" applyFont="1" applyFill="1" applyBorder="1" applyAlignment="1">
      <alignment horizontal="center" wrapText="1"/>
    </xf>
    <xf numFmtId="0" fontId="4" fillId="0" borderId="75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75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80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</cellXfs>
  <cellStyles count="12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3" xfId="103"/>
    <cellStyle name="Millares 4" xfId="104"/>
    <cellStyle name="Millares 5" xfId="105"/>
    <cellStyle name="Currency" xfId="106"/>
    <cellStyle name="Currency [0]" xfId="107"/>
    <cellStyle name="Neutral" xfId="108"/>
    <cellStyle name="Neutral 2" xfId="109"/>
    <cellStyle name="Normal 2" xfId="110"/>
    <cellStyle name="Normal 2 2" xfId="111"/>
    <cellStyle name="Normal 2 3" xfId="112"/>
    <cellStyle name="Normal 2 4" xfId="113"/>
    <cellStyle name="Normal 3" xfId="114"/>
    <cellStyle name="Normal 4" xfId="115"/>
    <cellStyle name="Normal 4 2" xfId="116"/>
    <cellStyle name="Notas" xfId="117"/>
    <cellStyle name="Notas 2" xfId="118"/>
    <cellStyle name="Percent" xfId="119"/>
    <cellStyle name="Porcentaje 2" xfId="120"/>
    <cellStyle name="Salida" xfId="121"/>
    <cellStyle name="Salida 2" xfId="122"/>
    <cellStyle name="Texto de advertencia" xfId="123"/>
    <cellStyle name="Texto de advertencia 2" xfId="124"/>
    <cellStyle name="Texto explicativo" xfId="125"/>
    <cellStyle name="Texto explicativo 2" xfId="126"/>
    <cellStyle name="Texto explicativo 3" xfId="127"/>
    <cellStyle name="Título" xfId="128"/>
    <cellStyle name="Título 1" xfId="129"/>
    <cellStyle name="Título 1 2" xfId="130"/>
    <cellStyle name="Título 1 3" xfId="131"/>
    <cellStyle name="Título 2" xfId="132"/>
    <cellStyle name="Título 2 2" xfId="133"/>
    <cellStyle name="Título 2 3" xfId="134"/>
    <cellStyle name="Título 3" xfId="135"/>
    <cellStyle name="Título 3 2" xfId="136"/>
    <cellStyle name="Título 3 3" xfId="137"/>
    <cellStyle name="Título 4" xfId="138"/>
    <cellStyle name="Total" xfId="139"/>
    <cellStyle name="Total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'Mar 12 $OP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'!$D$29:$D$40,'Mar 12 $OP '!$D$42:$D$43)</c:f>
              <c:numCache/>
            </c:numRef>
          </c:val>
          <c:smooth val="0"/>
        </c:ser>
        <c:ser>
          <c:idx val="1"/>
          <c:order val="1"/>
          <c:tx>
            <c:strRef>
              <c:f>'Mar 12 $OP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'!$F$29:$F$40,'Mar 12 $OP '!$F$42:$F$43)</c:f>
              <c:numCache/>
            </c:numRef>
          </c:val>
          <c:smooth val="0"/>
        </c:ser>
        <c:ser>
          <c:idx val="2"/>
          <c:order val="2"/>
          <c:tx>
            <c:strRef>
              <c:f>'Mar 12 $OP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'!$H$29:$H$40,'Mar 12 $OP '!$H$42:$H$43)</c:f>
              <c:numCache/>
            </c:numRef>
          </c:val>
          <c:smooth val="0"/>
        </c:ser>
        <c:marker val="1"/>
        <c:axId val="29671053"/>
        <c:axId val="65712886"/>
      </c:line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2886"/>
        <c:crosses val="autoZero"/>
        <c:auto val="1"/>
        <c:lblOffset val="100"/>
        <c:tickLblSkip val="1"/>
        <c:noMultiLvlLbl val="0"/>
      </c:catAx>
      <c:valAx>
        <c:axId val="65712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'Mar 12 $OP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'!$E$29:$E$40,'Mar 12 $OP '!$E$42:$E$43)</c:f>
              <c:numCache/>
            </c:numRef>
          </c:val>
          <c:smooth val="0"/>
        </c:ser>
        <c:ser>
          <c:idx val="1"/>
          <c:order val="1"/>
          <c:tx>
            <c:strRef>
              <c:f>'Mar 12 $OP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'!$G$29:$G$40,'Mar 12 $OP '!$G$42:$G$43)</c:f>
              <c:numCache/>
            </c:numRef>
          </c:val>
          <c:smooth val="0"/>
        </c:ser>
        <c:ser>
          <c:idx val="2"/>
          <c:order val="2"/>
          <c:tx>
            <c:strRef>
              <c:f>'Mar 12 $OP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12 $OP '!$B$29:$C$40,'Mar 12 $OP '!$B$42:$C$53)</c:f>
              <c:strCache/>
            </c:strRef>
          </c:cat>
          <c:val>
            <c:numRef>
              <c:f>('Mar 12 $OP '!$I$29:$I$40,'Mar 12 $OP '!$I$42:$I$43)</c:f>
              <c:numCache/>
            </c:numRef>
          </c:val>
          <c:smooth val="0"/>
        </c:ser>
        <c:marker val="1"/>
        <c:axId val="54545063"/>
        <c:axId val="21143520"/>
      </c:line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3520"/>
        <c:crosses val="autoZero"/>
        <c:auto val="1"/>
        <c:lblOffset val="100"/>
        <c:tickLblSkip val="1"/>
        <c:noMultiLvlLbl val="0"/>
      </c:catAx>
      <c:valAx>
        <c:axId val="2114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'Mar 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US$OP'!$D$29:$D$40,'Mar 12 US$OP'!$D$42:$D$43)</c:f>
              <c:numCache/>
            </c:numRef>
          </c:val>
          <c:smooth val="0"/>
        </c:ser>
        <c:ser>
          <c:idx val="1"/>
          <c:order val="1"/>
          <c:tx>
            <c:strRef>
              <c:f>'Mar 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US$OP'!$F$29:$F$40,'Mar 12 US$OP'!$F$42:$F$43)</c:f>
              <c:numCache/>
            </c:numRef>
          </c:val>
          <c:smooth val="0"/>
        </c:ser>
        <c:ser>
          <c:idx val="2"/>
          <c:order val="2"/>
          <c:tx>
            <c:strRef>
              <c:f>'Mar 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US$OP'!$H$29:$H$40,'Mar 12 US$OP'!$H$42:$H$43)</c:f>
              <c:numCache/>
            </c:numRef>
          </c:val>
          <c:smooth val="0"/>
        </c:ser>
        <c:marker val="1"/>
        <c:axId val="56073953"/>
        <c:axId val="34903530"/>
      </c:line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39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'Mar 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US$OP'!$E$29:$E$40,'Mar 12 US$OP'!$E$42:$E$43)</c:f>
              <c:numCache/>
            </c:numRef>
          </c:val>
          <c:smooth val="0"/>
        </c:ser>
        <c:ser>
          <c:idx val="1"/>
          <c:order val="1"/>
          <c:tx>
            <c:strRef>
              <c:f>'Mar 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US$OP'!$G$29:$G$40,'Mar 12 US$OP'!$G$42:$G$43)</c:f>
              <c:numCache/>
            </c:numRef>
          </c:val>
          <c:smooth val="0"/>
        </c:ser>
        <c:ser>
          <c:idx val="2"/>
          <c:order val="2"/>
          <c:tx>
            <c:strRef>
              <c:f>'Mar 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 12 US$OP'!$B$29:$C$40,'Mar 12 US$OP'!$B$42:$C$53)</c:f>
              <c:strCache/>
            </c:strRef>
          </c:cat>
          <c:val>
            <c:numRef>
              <c:f>('Mar 12 US$OP'!$I$29:$I$40,'Mar 12 US$OP'!$I$42:$I$43)</c:f>
              <c:numCache/>
            </c:numRef>
          </c:val>
          <c:smooth val="0"/>
        </c:ser>
        <c:marker val="1"/>
        <c:axId val="45696315"/>
        <c:axId val="8613652"/>
      </c:line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3652"/>
        <c:crosses val="autoZero"/>
        <c:auto val="1"/>
        <c:lblOffset val="100"/>
        <c:tickLblSkip val="1"/>
        <c:noMultiLvlLbl val="0"/>
      </c:catAx>
      <c:valAx>
        <c:axId val="861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zoomScale="75" zoomScaleNormal="75" zoomScalePageLayoutView="0" workbookViewId="0" topLeftCell="A7">
      <selection activeCell="D16" sqref="D16"/>
    </sheetView>
  </sheetViews>
  <sheetFormatPr defaultColWidth="11.421875" defaultRowHeight="12.75"/>
  <cols>
    <col min="1" max="1" width="11.421875" style="180" customWidth="1"/>
    <col min="2" max="3" width="11.57421875" style="180" bestFit="1" customWidth="1"/>
    <col min="4" max="5" width="15.140625" style="180" bestFit="1" customWidth="1"/>
    <col min="6" max="6" width="17.140625" style="180" customWidth="1"/>
    <col min="7" max="11" width="15.140625" style="180" bestFit="1" customWidth="1"/>
    <col min="12" max="16384" width="11.421875" style="180" customWidth="1"/>
  </cols>
  <sheetData>
    <row r="1" ht="15.75" thickBot="1"/>
    <row r="2" spans="2:12" ht="15.75" thickBot="1">
      <c r="B2" s="261" t="s">
        <v>92</v>
      </c>
      <c r="C2" s="262"/>
      <c r="D2" s="262"/>
      <c r="E2" s="262"/>
      <c r="F2" s="262"/>
      <c r="G2" s="262"/>
      <c r="H2" s="262"/>
      <c r="I2" s="262"/>
      <c r="J2" s="262"/>
      <c r="K2" s="263" t="s">
        <v>93</v>
      </c>
      <c r="L2" s="264"/>
    </row>
    <row r="3" spans="2:12" ht="15">
      <c r="B3" s="265" t="s">
        <v>48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2:12" ht="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2" ht="15">
      <c r="B6" s="266" t="s">
        <v>47</v>
      </c>
      <c r="C6" s="267"/>
      <c r="D6" s="267"/>
      <c r="E6" s="267"/>
      <c r="F6" s="267"/>
      <c r="G6" s="267"/>
      <c r="H6" s="267"/>
      <c r="I6" s="267"/>
      <c r="J6" s="267"/>
      <c r="K6" s="267"/>
      <c r="L6" s="268"/>
    </row>
    <row r="7" spans="2:12" ht="15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</row>
    <row r="8" spans="2:12" ht="15">
      <c r="B8" s="272"/>
      <c r="C8" s="273"/>
      <c r="D8" s="273"/>
      <c r="E8" s="273"/>
      <c r="F8" s="273"/>
      <c r="G8" s="273"/>
      <c r="H8" s="273"/>
      <c r="I8" s="273"/>
      <c r="J8" s="273"/>
      <c r="K8" s="273"/>
      <c r="L8" s="274"/>
    </row>
    <row r="9" spans="2:12" ht="15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2:12" ht="15">
      <c r="B10" s="275" t="s">
        <v>45</v>
      </c>
      <c r="C10" s="276"/>
      <c r="D10" s="276"/>
      <c r="E10" s="277"/>
      <c r="F10" s="266" t="s">
        <v>44</v>
      </c>
      <c r="G10" s="267"/>
      <c r="H10" s="267"/>
      <c r="I10" s="267"/>
      <c r="J10" s="267"/>
      <c r="K10" s="267"/>
      <c r="L10" s="268"/>
    </row>
    <row r="11" spans="2:12" ht="15">
      <c r="B11" s="183"/>
      <c r="C11" s="184"/>
      <c r="D11" s="184"/>
      <c r="E11" s="184"/>
      <c r="F11" s="272"/>
      <c r="G11" s="273"/>
      <c r="H11" s="273"/>
      <c r="I11" s="273"/>
      <c r="J11" s="273"/>
      <c r="K11" s="273"/>
      <c r="L11" s="274"/>
    </row>
    <row r="12" spans="2:12" ht="15">
      <c r="B12" s="183"/>
      <c r="C12" s="184"/>
      <c r="D12" s="184"/>
      <c r="E12" s="184"/>
      <c r="F12" s="184"/>
      <c r="G12" s="185"/>
      <c r="H12" s="185"/>
      <c r="I12" s="183"/>
      <c r="J12" s="184"/>
      <c r="K12" s="184"/>
      <c r="L12" s="184"/>
    </row>
    <row r="13" spans="2:12" ht="15">
      <c r="B13" s="275" t="s">
        <v>43</v>
      </c>
      <c r="C13" s="276"/>
      <c r="D13" s="276"/>
      <c r="E13" s="277"/>
      <c r="F13" s="266" t="s">
        <v>42</v>
      </c>
      <c r="G13" s="267"/>
      <c r="H13" s="267"/>
      <c r="I13" s="267"/>
      <c r="J13" s="267"/>
      <c r="K13" s="267"/>
      <c r="L13" s="268"/>
    </row>
    <row r="14" spans="2:12" ht="15">
      <c r="B14" s="183"/>
      <c r="C14" s="184"/>
      <c r="D14" s="184"/>
      <c r="E14" s="184"/>
      <c r="F14" s="269"/>
      <c r="G14" s="270"/>
      <c r="H14" s="270"/>
      <c r="I14" s="270"/>
      <c r="J14" s="270"/>
      <c r="K14" s="270"/>
      <c r="L14" s="271"/>
    </row>
    <row r="15" spans="2:12" ht="15">
      <c r="B15" s="183"/>
      <c r="C15" s="184"/>
      <c r="D15" s="184"/>
      <c r="E15" s="184"/>
      <c r="F15" s="281" t="s">
        <v>53</v>
      </c>
      <c r="G15" s="270"/>
      <c r="H15" s="270"/>
      <c r="I15" s="270"/>
      <c r="J15" s="270"/>
      <c r="K15" s="270"/>
      <c r="L15" s="271"/>
    </row>
    <row r="16" spans="2:12" ht="15">
      <c r="B16" s="183"/>
      <c r="C16" s="184"/>
      <c r="D16" s="184"/>
      <c r="E16" s="184"/>
      <c r="F16" s="269"/>
      <c r="G16" s="270"/>
      <c r="H16" s="270"/>
      <c r="I16" s="270"/>
      <c r="J16" s="270"/>
      <c r="K16" s="270"/>
      <c r="L16" s="271"/>
    </row>
    <row r="17" spans="2:12" ht="15">
      <c r="B17" s="183"/>
      <c r="C17" s="184"/>
      <c r="D17" s="184"/>
      <c r="E17" s="184"/>
      <c r="F17" s="186" t="s">
        <v>40</v>
      </c>
      <c r="G17" s="187"/>
      <c r="H17" s="187"/>
      <c r="I17" s="188"/>
      <c r="J17" s="189"/>
      <c r="K17" s="189"/>
      <c r="L17" s="190"/>
    </row>
    <row r="18" spans="2:12" ht="15"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3"/>
    </row>
    <row r="19" spans="2:12" ht="15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2:12" ht="15">
      <c r="B20" s="282" t="s">
        <v>94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4"/>
    </row>
    <row r="21" spans="2:12" ht="15">
      <c r="B21" s="194" t="s">
        <v>95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ht="15.75" thickBot="1"/>
    <row r="23" spans="2:11" ht="15.75" thickBot="1">
      <c r="B23" s="194"/>
      <c r="C23" s="194"/>
      <c r="D23" s="285" t="s">
        <v>16</v>
      </c>
      <c r="E23" s="286"/>
      <c r="F23" s="287" t="s">
        <v>5</v>
      </c>
      <c r="G23" s="287"/>
      <c r="H23" s="287"/>
      <c r="I23" s="287"/>
      <c r="J23" s="288" t="s">
        <v>7</v>
      </c>
      <c r="K23" s="289"/>
    </row>
    <row r="24" spans="2:11" ht="15.75" thickBot="1">
      <c r="B24" s="292"/>
      <c r="C24" s="292"/>
      <c r="D24" s="285" t="s">
        <v>4</v>
      </c>
      <c r="E24" s="286"/>
      <c r="F24" s="293" t="s">
        <v>3</v>
      </c>
      <c r="G24" s="294"/>
      <c r="H24" s="294" t="s">
        <v>2</v>
      </c>
      <c r="I24" s="295"/>
      <c r="J24" s="290"/>
      <c r="K24" s="291"/>
    </row>
    <row r="25" spans="2:11" ht="27" thickBot="1">
      <c r="B25" s="195" t="s">
        <v>19</v>
      </c>
      <c r="C25" s="196" t="s">
        <v>20</v>
      </c>
      <c r="D25" s="197" t="s">
        <v>96</v>
      </c>
      <c r="E25" s="198" t="s">
        <v>97</v>
      </c>
      <c r="F25" s="199" t="s">
        <v>96</v>
      </c>
      <c r="G25" s="200" t="s">
        <v>97</v>
      </c>
      <c r="H25" s="200" t="s">
        <v>96</v>
      </c>
      <c r="I25" s="201" t="s">
        <v>97</v>
      </c>
      <c r="J25" s="202" t="s">
        <v>96</v>
      </c>
      <c r="K25" s="203" t="s">
        <v>97</v>
      </c>
    </row>
    <row r="26" spans="2:11" ht="15">
      <c r="B26" s="296">
        <v>2010</v>
      </c>
      <c r="C26" s="204" t="s">
        <v>29</v>
      </c>
      <c r="D26" s="205">
        <v>205236</v>
      </c>
      <c r="E26" s="206">
        <v>204723</v>
      </c>
      <c r="F26" s="207">
        <v>50480</v>
      </c>
      <c r="G26" s="208">
        <v>49888</v>
      </c>
      <c r="H26" s="208">
        <v>12556</v>
      </c>
      <c r="I26" s="209">
        <v>12317</v>
      </c>
      <c r="J26" s="210">
        <f>+D26+F26+H26</f>
        <v>268272</v>
      </c>
      <c r="K26" s="211">
        <f>+E26+G26+I26</f>
        <v>266928</v>
      </c>
    </row>
    <row r="27" spans="2:11" ht="15">
      <c r="B27" s="297"/>
      <c r="C27" s="204" t="s">
        <v>28</v>
      </c>
      <c r="D27" s="205">
        <v>173436</v>
      </c>
      <c r="E27" s="206">
        <v>173165</v>
      </c>
      <c r="F27" s="207">
        <v>49823</v>
      </c>
      <c r="G27" s="208">
        <v>49290</v>
      </c>
      <c r="H27" s="208">
        <v>12732</v>
      </c>
      <c r="I27" s="209">
        <v>12610</v>
      </c>
      <c r="J27" s="212">
        <f aca="true" t="shared" si="0" ref="J27:K29">+D27+F27+H27</f>
        <v>235991</v>
      </c>
      <c r="K27" s="213">
        <f t="shared" si="0"/>
        <v>235065</v>
      </c>
    </row>
    <row r="28" spans="2:11" ht="15">
      <c r="B28" s="297"/>
      <c r="C28" s="204" t="s">
        <v>27</v>
      </c>
      <c r="D28" s="205">
        <v>200269</v>
      </c>
      <c r="E28" s="206">
        <v>200043</v>
      </c>
      <c r="F28" s="207">
        <v>50197</v>
      </c>
      <c r="G28" s="208">
        <v>49659</v>
      </c>
      <c r="H28" s="208">
        <v>14915</v>
      </c>
      <c r="I28" s="209">
        <v>14804</v>
      </c>
      <c r="J28" s="212">
        <f t="shared" si="0"/>
        <v>265381</v>
      </c>
      <c r="K28" s="213">
        <f t="shared" si="0"/>
        <v>264506</v>
      </c>
    </row>
    <row r="29" spans="2:11" ht="15.75" thickBot="1">
      <c r="B29" s="298"/>
      <c r="C29" s="214" t="s">
        <v>26</v>
      </c>
      <c r="D29" s="215">
        <v>179356</v>
      </c>
      <c r="E29" s="216">
        <v>179080</v>
      </c>
      <c r="F29" s="217">
        <v>53405</v>
      </c>
      <c r="G29" s="218">
        <v>52934</v>
      </c>
      <c r="H29" s="218">
        <v>10990</v>
      </c>
      <c r="I29" s="219">
        <v>10850</v>
      </c>
      <c r="J29" s="220">
        <f t="shared" si="0"/>
        <v>243751</v>
      </c>
      <c r="K29" s="221">
        <f t="shared" si="0"/>
        <v>242864</v>
      </c>
    </row>
    <row r="30" spans="2:11" ht="15.75" thickBot="1">
      <c r="B30" s="299">
        <v>2010</v>
      </c>
      <c r="C30" s="295"/>
      <c r="D30" s="222">
        <f>+D26+D27+D28+D29</f>
        <v>758297</v>
      </c>
      <c r="E30" s="223">
        <f>+E26+E27+E28+E29</f>
        <v>757011</v>
      </c>
      <c r="F30" s="222">
        <f>+F26+F27+F28+F29</f>
        <v>203905</v>
      </c>
      <c r="G30" s="224">
        <f>+G26+G27+G28+G29</f>
        <v>201771</v>
      </c>
      <c r="H30" s="224">
        <f>+H26+H27+H28+H29</f>
        <v>51193</v>
      </c>
      <c r="I30" s="225">
        <f>+I26+I27+I28+I29</f>
        <v>50581</v>
      </c>
      <c r="J30" s="226">
        <v>1013395</v>
      </c>
      <c r="K30" s="227">
        <v>1009363</v>
      </c>
    </row>
    <row r="31" spans="2:11" ht="15">
      <c r="B31" s="278">
        <v>2011</v>
      </c>
      <c r="C31" s="228" t="s">
        <v>37</v>
      </c>
      <c r="D31" s="229">
        <v>192452</v>
      </c>
      <c r="E31" s="230">
        <v>192261</v>
      </c>
      <c r="F31" s="229">
        <v>56378</v>
      </c>
      <c r="G31" s="231">
        <v>55923</v>
      </c>
      <c r="H31" s="231">
        <v>10728</v>
      </c>
      <c r="I31" s="230">
        <v>10553</v>
      </c>
      <c r="J31" s="210">
        <f>+D31+F31+H31</f>
        <v>259558</v>
      </c>
      <c r="K31" s="211">
        <f>+E31+G31+I31</f>
        <v>258737</v>
      </c>
    </row>
    <row r="32" spans="2:11" ht="15">
      <c r="B32" s="279"/>
      <c r="C32" s="232" t="s">
        <v>36</v>
      </c>
      <c r="D32" s="212">
        <v>157633</v>
      </c>
      <c r="E32" s="213">
        <v>157448</v>
      </c>
      <c r="F32" s="212">
        <v>47812</v>
      </c>
      <c r="G32" s="233">
        <v>47302</v>
      </c>
      <c r="H32" s="233">
        <v>9204</v>
      </c>
      <c r="I32" s="213">
        <v>9109</v>
      </c>
      <c r="J32" s="212">
        <f aca="true" t="shared" si="1" ref="J32:K42">+D32+F32+H32</f>
        <v>214649</v>
      </c>
      <c r="K32" s="213">
        <f t="shared" si="1"/>
        <v>213859</v>
      </c>
    </row>
    <row r="33" spans="2:11" ht="15">
      <c r="B33" s="279"/>
      <c r="C33" s="232" t="s">
        <v>35</v>
      </c>
      <c r="D33" s="212">
        <v>203570</v>
      </c>
      <c r="E33" s="213">
        <v>203314</v>
      </c>
      <c r="F33" s="212">
        <v>59851</v>
      </c>
      <c r="G33" s="233">
        <v>59181</v>
      </c>
      <c r="H33" s="233">
        <v>17363</v>
      </c>
      <c r="I33" s="213">
        <v>17162</v>
      </c>
      <c r="J33" s="212">
        <f t="shared" si="1"/>
        <v>280784</v>
      </c>
      <c r="K33" s="213">
        <f t="shared" si="1"/>
        <v>279657</v>
      </c>
    </row>
    <row r="34" spans="2:11" ht="15">
      <c r="B34" s="279"/>
      <c r="C34" s="232" t="s">
        <v>34</v>
      </c>
      <c r="D34" s="212">
        <v>149116</v>
      </c>
      <c r="E34" s="213">
        <v>148837</v>
      </c>
      <c r="F34" s="212">
        <v>53763</v>
      </c>
      <c r="G34" s="233">
        <v>53088</v>
      </c>
      <c r="H34" s="233">
        <v>11779</v>
      </c>
      <c r="I34" s="213">
        <v>11525</v>
      </c>
      <c r="J34" s="212">
        <f t="shared" si="1"/>
        <v>214658</v>
      </c>
      <c r="K34" s="213">
        <f t="shared" si="1"/>
        <v>213450</v>
      </c>
    </row>
    <row r="35" spans="2:11" ht="15">
      <c r="B35" s="279"/>
      <c r="C35" s="232" t="s">
        <v>33</v>
      </c>
      <c r="D35" s="212">
        <v>191206</v>
      </c>
      <c r="E35" s="213">
        <v>190755</v>
      </c>
      <c r="F35" s="212">
        <v>58256</v>
      </c>
      <c r="G35" s="233">
        <v>57761</v>
      </c>
      <c r="H35" s="233">
        <v>12494</v>
      </c>
      <c r="I35" s="213">
        <v>12308</v>
      </c>
      <c r="J35" s="212">
        <f t="shared" si="1"/>
        <v>261956</v>
      </c>
      <c r="K35" s="213">
        <f t="shared" si="1"/>
        <v>260824</v>
      </c>
    </row>
    <row r="36" spans="2:11" ht="15">
      <c r="B36" s="279"/>
      <c r="C36" s="232" t="s">
        <v>32</v>
      </c>
      <c r="D36" s="212">
        <v>209167</v>
      </c>
      <c r="E36" s="213">
        <v>208890</v>
      </c>
      <c r="F36" s="212">
        <v>56247</v>
      </c>
      <c r="G36" s="233">
        <v>55556</v>
      </c>
      <c r="H36" s="233">
        <v>11731</v>
      </c>
      <c r="I36" s="213">
        <v>11457</v>
      </c>
      <c r="J36" s="212">
        <f t="shared" si="1"/>
        <v>277145</v>
      </c>
      <c r="K36" s="213">
        <f t="shared" si="1"/>
        <v>275903</v>
      </c>
    </row>
    <row r="37" spans="2:11" ht="15">
      <c r="B37" s="279"/>
      <c r="C37" s="232" t="s">
        <v>31</v>
      </c>
      <c r="D37" s="212">
        <v>176040</v>
      </c>
      <c r="E37" s="213">
        <v>175711</v>
      </c>
      <c r="F37" s="212">
        <v>52179</v>
      </c>
      <c r="G37" s="233">
        <v>51854</v>
      </c>
      <c r="H37" s="233">
        <v>12591</v>
      </c>
      <c r="I37" s="213">
        <v>12343</v>
      </c>
      <c r="J37" s="212">
        <f t="shared" si="1"/>
        <v>240810</v>
      </c>
      <c r="K37" s="213">
        <f t="shared" si="1"/>
        <v>239908</v>
      </c>
    </row>
    <row r="38" spans="2:11" ht="15">
      <c r="B38" s="279"/>
      <c r="C38" s="232" t="s">
        <v>30</v>
      </c>
      <c r="D38" s="212">
        <v>238572</v>
      </c>
      <c r="E38" s="213">
        <v>238254</v>
      </c>
      <c r="F38" s="212">
        <v>65858</v>
      </c>
      <c r="G38" s="233">
        <v>65120</v>
      </c>
      <c r="H38" s="233">
        <v>25007</v>
      </c>
      <c r="I38" s="213">
        <v>24575</v>
      </c>
      <c r="J38" s="212">
        <f t="shared" si="1"/>
        <v>329437</v>
      </c>
      <c r="K38" s="213">
        <f t="shared" si="1"/>
        <v>327949</v>
      </c>
    </row>
    <row r="39" spans="2:11" ht="15">
      <c r="B39" s="279"/>
      <c r="C39" s="232" t="s">
        <v>29</v>
      </c>
      <c r="D39" s="212">
        <v>167046</v>
      </c>
      <c r="E39" s="213">
        <v>166844</v>
      </c>
      <c r="F39" s="212">
        <v>59879</v>
      </c>
      <c r="G39" s="233">
        <v>59255</v>
      </c>
      <c r="H39" s="233">
        <v>20269</v>
      </c>
      <c r="I39" s="213">
        <v>19816</v>
      </c>
      <c r="J39" s="212">
        <f t="shared" si="1"/>
        <v>247194</v>
      </c>
      <c r="K39" s="213">
        <f t="shared" si="1"/>
        <v>245915</v>
      </c>
    </row>
    <row r="40" spans="2:11" ht="15">
      <c r="B40" s="279"/>
      <c r="C40" s="232" t="s">
        <v>28</v>
      </c>
      <c r="D40" s="212">
        <v>173928</v>
      </c>
      <c r="E40" s="213">
        <v>173772</v>
      </c>
      <c r="F40" s="212">
        <v>52972</v>
      </c>
      <c r="G40" s="233">
        <v>52497</v>
      </c>
      <c r="H40" s="233">
        <v>16095</v>
      </c>
      <c r="I40" s="213">
        <v>15943</v>
      </c>
      <c r="J40" s="212">
        <f t="shared" si="1"/>
        <v>242995</v>
      </c>
      <c r="K40" s="213">
        <f t="shared" si="1"/>
        <v>242212</v>
      </c>
    </row>
    <row r="41" spans="2:11" ht="15">
      <c r="B41" s="279"/>
      <c r="C41" s="232" t="s">
        <v>27</v>
      </c>
      <c r="D41" s="212">
        <v>176836</v>
      </c>
      <c r="E41" s="213">
        <v>176607</v>
      </c>
      <c r="F41" s="212">
        <v>51671</v>
      </c>
      <c r="G41" s="233">
        <v>50971</v>
      </c>
      <c r="H41" s="233">
        <v>17344</v>
      </c>
      <c r="I41" s="213">
        <v>17171</v>
      </c>
      <c r="J41" s="212">
        <f t="shared" si="1"/>
        <v>245851</v>
      </c>
      <c r="K41" s="213">
        <f t="shared" si="1"/>
        <v>244749</v>
      </c>
    </row>
    <row r="42" spans="2:11" ht="15.75" thickBot="1">
      <c r="B42" s="280"/>
      <c r="C42" s="234" t="s">
        <v>26</v>
      </c>
      <c r="D42" s="212">
        <v>131550</v>
      </c>
      <c r="E42" s="213">
        <v>131303</v>
      </c>
      <c r="F42" s="212">
        <v>60777</v>
      </c>
      <c r="G42" s="233">
        <v>60094</v>
      </c>
      <c r="H42" s="233">
        <v>11234</v>
      </c>
      <c r="I42" s="213">
        <v>11071</v>
      </c>
      <c r="J42" s="235">
        <f t="shared" si="1"/>
        <v>203561</v>
      </c>
      <c r="K42" s="236">
        <f t="shared" si="1"/>
        <v>202468</v>
      </c>
    </row>
    <row r="43" spans="2:11" ht="20.25" customHeight="1" thickBot="1">
      <c r="B43" s="299">
        <v>2011</v>
      </c>
      <c r="C43" s="295"/>
      <c r="D43" s="222">
        <f>SUM(D31:D42)</f>
        <v>2167116</v>
      </c>
      <c r="E43" s="223">
        <f aca="true" t="shared" si="2" ref="E43:K43">SUM(E31:E42)</f>
        <v>2163996</v>
      </c>
      <c r="F43" s="222">
        <f t="shared" si="2"/>
        <v>675643</v>
      </c>
      <c r="G43" s="224">
        <f t="shared" si="2"/>
        <v>668602</v>
      </c>
      <c r="H43" s="224">
        <f t="shared" si="2"/>
        <v>175839</v>
      </c>
      <c r="I43" s="225">
        <f t="shared" si="2"/>
        <v>173033</v>
      </c>
      <c r="J43" s="222">
        <f t="shared" si="2"/>
        <v>3018598</v>
      </c>
      <c r="K43" s="225">
        <f t="shared" si="2"/>
        <v>3005631</v>
      </c>
    </row>
    <row r="44" spans="2:11" ht="15">
      <c r="B44" s="278">
        <v>2012</v>
      </c>
      <c r="C44" s="228" t="s">
        <v>37</v>
      </c>
      <c r="D44" s="210">
        <v>144562</v>
      </c>
      <c r="E44" s="211">
        <v>144288</v>
      </c>
      <c r="F44" s="210">
        <v>58224</v>
      </c>
      <c r="G44" s="237">
        <v>57741</v>
      </c>
      <c r="H44" s="237">
        <v>14444</v>
      </c>
      <c r="I44" s="211">
        <v>14229</v>
      </c>
      <c r="J44" s="210">
        <f>+D44+F44+H44</f>
        <v>217230</v>
      </c>
      <c r="K44" s="211">
        <f>+E44+G44+I44</f>
        <v>216258</v>
      </c>
    </row>
    <row r="45" spans="2:11" ht="15">
      <c r="B45" s="279"/>
      <c r="C45" s="232" t="s">
        <v>36</v>
      </c>
      <c r="D45" s="212">
        <v>158723</v>
      </c>
      <c r="E45" s="213">
        <v>158489</v>
      </c>
      <c r="F45" s="212">
        <v>51126</v>
      </c>
      <c r="G45" s="233">
        <v>50832</v>
      </c>
      <c r="H45" s="233">
        <v>12027</v>
      </c>
      <c r="I45" s="213">
        <v>11769</v>
      </c>
      <c r="J45" s="212">
        <f aca="true" t="shared" si="3" ref="J45:K55">+D45+F45+H45</f>
        <v>221876</v>
      </c>
      <c r="K45" s="213">
        <f t="shared" si="3"/>
        <v>221090</v>
      </c>
    </row>
    <row r="46" spans="2:11" ht="15">
      <c r="B46" s="279"/>
      <c r="C46" s="232" t="s">
        <v>35</v>
      </c>
      <c r="D46" s="212">
        <v>204557</v>
      </c>
      <c r="E46" s="213">
        <v>204406</v>
      </c>
      <c r="F46" s="212">
        <v>57336</v>
      </c>
      <c r="G46" s="233">
        <v>56826</v>
      </c>
      <c r="H46" s="233">
        <v>14927</v>
      </c>
      <c r="I46" s="213">
        <v>14657</v>
      </c>
      <c r="J46" s="212">
        <f t="shared" si="3"/>
        <v>276820</v>
      </c>
      <c r="K46" s="213">
        <f t="shared" si="3"/>
        <v>275889</v>
      </c>
    </row>
    <row r="47" spans="2:11" ht="15">
      <c r="B47" s="279"/>
      <c r="C47" s="232" t="s">
        <v>34</v>
      </c>
      <c r="D47" s="212"/>
      <c r="E47" s="213"/>
      <c r="F47" s="212"/>
      <c r="G47" s="233"/>
      <c r="H47" s="233"/>
      <c r="I47" s="213"/>
      <c r="J47" s="212">
        <f t="shared" si="3"/>
        <v>0</v>
      </c>
      <c r="K47" s="213">
        <f t="shared" si="3"/>
        <v>0</v>
      </c>
    </row>
    <row r="48" spans="2:11" ht="15">
      <c r="B48" s="279"/>
      <c r="C48" s="232" t="s">
        <v>33</v>
      </c>
      <c r="D48" s="212"/>
      <c r="E48" s="213"/>
      <c r="F48" s="212"/>
      <c r="G48" s="233"/>
      <c r="H48" s="233"/>
      <c r="I48" s="213"/>
      <c r="J48" s="212">
        <f t="shared" si="3"/>
        <v>0</v>
      </c>
      <c r="K48" s="213">
        <f t="shared" si="3"/>
        <v>0</v>
      </c>
    </row>
    <row r="49" spans="2:11" ht="15">
      <c r="B49" s="279"/>
      <c r="C49" s="232" t="s">
        <v>32</v>
      </c>
      <c r="D49" s="212"/>
      <c r="E49" s="213"/>
      <c r="F49" s="212"/>
      <c r="G49" s="233"/>
      <c r="H49" s="233"/>
      <c r="I49" s="213"/>
      <c r="J49" s="212">
        <f t="shared" si="3"/>
        <v>0</v>
      </c>
      <c r="K49" s="213">
        <f t="shared" si="3"/>
        <v>0</v>
      </c>
    </row>
    <row r="50" spans="2:11" ht="15">
      <c r="B50" s="279"/>
      <c r="C50" s="232" t="s">
        <v>31</v>
      </c>
      <c r="D50" s="212"/>
      <c r="E50" s="213"/>
      <c r="F50" s="212"/>
      <c r="G50" s="233"/>
      <c r="H50" s="233"/>
      <c r="I50" s="213"/>
      <c r="J50" s="212">
        <f t="shared" si="3"/>
        <v>0</v>
      </c>
      <c r="K50" s="213">
        <f t="shared" si="3"/>
        <v>0</v>
      </c>
    </row>
    <row r="51" spans="2:11" ht="15">
      <c r="B51" s="279"/>
      <c r="C51" s="232" t="s">
        <v>30</v>
      </c>
      <c r="D51" s="212"/>
      <c r="E51" s="213"/>
      <c r="F51" s="212"/>
      <c r="G51" s="233"/>
      <c r="H51" s="233"/>
      <c r="I51" s="213"/>
      <c r="J51" s="212">
        <f t="shared" si="3"/>
        <v>0</v>
      </c>
      <c r="K51" s="213">
        <f t="shared" si="3"/>
        <v>0</v>
      </c>
    </row>
    <row r="52" spans="2:11" ht="15">
      <c r="B52" s="279"/>
      <c r="C52" s="232" t="s">
        <v>29</v>
      </c>
      <c r="D52" s="212"/>
      <c r="E52" s="213"/>
      <c r="F52" s="212"/>
      <c r="G52" s="233"/>
      <c r="H52" s="233"/>
      <c r="I52" s="213"/>
      <c r="J52" s="212">
        <f t="shared" si="3"/>
        <v>0</v>
      </c>
      <c r="K52" s="213">
        <f t="shared" si="3"/>
        <v>0</v>
      </c>
    </row>
    <row r="53" spans="2:11" ht="15">
      <c r="B53" s="279"/>
      <c r="C53" s="232" t="s">
        <v>28</v>
      </c>
      <c r="D53" s="212"/>
      <c r="E53" s="213"/>
      <c r="F53" s="212"/>
      <c r="G53" s="233"/>
      <c r="H53" s="233"/>
      <c r="I53" s="213"/>
      <c r="J53" s="212">
        <f t="shared" si="3"/>
        <v>0</v>
      </c>
      <c r="K53" s="213">
        <f t="shared" si="3"/>
        <v>0</v>
      </c>
    </row>
    <row r="54" spans="2:11" ht="15">
      <c r="B54" s="279"/>
      <c r="C54" s="232" t="s">
        <v>27</v>
      </c>
      <c r="D54" s="212"/>
      <c r="E54" s="213"/>
      <c r="F54" s="212"/>
      <c r="G54" s="233"/>
      <c r="H54" s="233"/>
      <c r="I54" s="213"/>
      <c r="J54" s="212">
        <f t="shared" si="3"/>
        <v>0</v>
      </c>
      <c r="K54" s="213">
        <f t="shared" si="3"/>
        <v>0</v>
      </c>
    </row>
    <row r="55" spans="2:11" ht="15.75" thickBot="1">
      <c r="B55" s="280"/>
      <c r="C55" s="234" t="s">
        <v>26</v>
      </c>
      <c r="D55" s="212"/>
      <c r="E55" s="213"/>
      <c r="F55" s="212"/>
      <c r="G55" s="233"/>
      <c r="H55" s="233"/>
      <c r="I55" s="213"/>
      <c r="J55" s="235">
        <f t="shared" si="3"/>
        <v>0</v>
      </c>
      <c r="K55" s="236">
        <f t="shared" si="3"/>
        <v>0</v>
      </c>
    </row>
    <row r="56" spans="2:11" ht="18.75" customHeight="1" thickBot="1">
      <c r="B56" s="299">
        <v>2011</v>
      </c>
      <c r="C56" s="295"/>
      <c r="D56" s="222">
        <f>SUM(D44:D55)</f>
        <v>507842</v>
      </c>
      <c r="E56" s="223">
        <f aca="true" t="shared" si="4" ref="E56:K56">SUM(E44:E55)</f>
        <v>507183</v>
      </c>
      <c r="F56" s="222">
        <f t="shared" si="4"/>
        <v>166686</v>
      </c>
      <c r="G56" s="224">
        <f t="shared" si="4"/>
        <v>165399</v>
      </c>
      <c r="H56" s="224">
        <f t="shared" si="4"/>
        <v>41398</v>
      </c>
      <c r="I56" s="225">
        <f t="shared" si="4"/>
        <v>40655</v>
      </c>
      <c r="J56" s="222">
        <f t="shared" si="4"/>
        <v>715926</v>
      </c>
      <c r="K56" s="225">
        <f t="shared" si="4"/>
        <v>713237</v>
      </c>
    </row>
    <row r="57" spans="2:11" ht="15">
      <c r="B57" s="238"/>
      <c r="C57" s="238"/>
      <c r="D57" s="239"/>
      <c r="E57" s="239"/>
      <c r="F57" s="239"/>
      <c r="G57" s="239"/>
      <c r="H57" s="239"/>
      <c r="I57" s="239"/>
      <c r="J57" s="239"/>
      <c r="K57" s="239"/>
    </row>
    <row r="58" spans="2:11" ht="15">
      <c r="B58" s="238"/>
      <c r="C58" s="238"/>
      <c r="D58" s="239"/>
      <c r="E58" s="239"/>
      <c r="F58" s="239"/>
      <c r="G58" s="239"/>
      <c r="H58" s="239"/>
      <c r="I58" s="239"/>
      <c r="J58" s="239"/>
      <c r="K58" s="239"/>
    </row>
    <row r="59" spans="2:11" ht="15">
      <c r="B59" s="240"/>
      <c r="C59" s="241"/>
      <c r="D59" s="241"/>
      <c r="E59" s="241"/>
      <c r="F59" s="241"/>
      <c r="G59" s="241"/>
      <c r="H59" s="241"/>
      <c r="I59" s="241"/>
      <c r="J59" s="241"/>
      <c r="K59" s="241"/>
    </row>
    <row r="60" spans="2:11" ht="15">
      <c r="B60" s="240"/>
      <c r="C60" s="241"/>
      <c r="D60" s="241"/>
      <c r="E60" s="241"/>
      <c r="F60" s="241"/>
      <c r="G60" s="241"/>
      <c r="H60" s="241"/>
      <c r="I60" s="241"/>
      <c r="J60" s="241"/>
      <c r="K60" s="241"/>
    </row>
    <row r="61" spans="2:11" ht="15.75" thickBot="1">
      <c r="B61" s="238"/>
      <c r="C61" s="238"/>
      <c r="D61" s="239"/>
      <c r="E61" s="239"/>
      <c r="F61" s="239"/>
      <c r="G61" s="239"/>
      <c r="H61" s="239"/>
      <c r="I61" s="239"/>
      <c r="J61" s="239"/>
      <c r="K61" s="239"/>
    </row>
    <row r="62" spans="2:11" ht="15.75" thickBot="1">
      <c r="B62" s="238"/>
      <c r="C62" s="238"/>
      <c r="D62" s="285" t="s">
        <v>16</v>
      </c>
      <c r="E62" s="286"/>
      <c r="F62" s="287" t="s">
        <v>5</v>
      </c>
      <c r="G62" s="287"/>
      <c r="H62" s="287"/>
      <c r="I62" s="287"/>
      <c r="J62" s="288" t="s">
        <v>7</v>
      </c>
      <c r="K62" s="289"/>
    </row>
    <row r="63" spans="2:11" ht="15.75" thickBot="1">
      <c r="B63" s="300"/>
      <c r="C63" s="301"/>
      <c r="D63" s="285" t="s">
        <v>4</v>
      </c>
      <c r="E63" s="286"/>
      <c r="F63" s="293" t="s">
        <v>3</v>
      </c>
      <c r="G63" s="294"/>
      <c r="H63" s="294" t="s">
        <v>2</v>
      </c>
      <c r="I63" s="295"/>
      <c r="J63" s="290"/>
      <c r="K63" s="291"/>
    </row>
    <row r="64" spans="2:11" ht="27" thickBot="1">
      <c r="B64" s="301"/>
      <c r="C64" s="301"/>
      <c r="D64" s="242" t="s">
        <v>96</v>
      </c>
      <c r="E64" s="243" t="s">
        <v>97</v>
      </c>
      <c r="F64" s="244" t="s">
        <v>96</v>
      </c>
      <c r="G64" s="245" t="s">
        <v>97</v>
      </c>
      <c r="H64" s="244" t="s">
        <v>96</v>
      </c>
      <c r="I64" s="245" t="s">
        <v>97</v>
      </c>
      <c r="J64" s="244" t="s">
        <v>96</v>
      </c>
      <c r="K64" s="245" t="s">
        <v>97</v>
      </c>
    </row>
    <row r="65" spans="2:11" ht="15">
      <c r="B65" s="296">
        <v>2010</v>
      </c>
      <c r="C65" s="246" t="s">
        <v>12</v>
      </c>
      <c r="D65" s="247">
        <v>189574.25</v>
      </c>
      <c r="E65" s="248">
        <v>189252.75</v>
      </c>
      <c r="F65" s="249">
        <v>50976.25</v>
      </c>
      <c r="G65" s="250">
        <v>50442.75</v>
      </c>
      <c r="H65" s="247">
        <v>12798.25</v>
      </c>
      <c r="I65" s="248">
        <v>12645.25</v>
      </c>
      <c r="J65" s="210">
        <f>+D65+F65+H65</f>
        <v>253348.75</v>
      </c>
      <c r="K65" s="211">
        <f>+E65+G65+I65</f>
        <v>252340.75</v>
      </c>
    </row>
    <row r="66" spans="2:11" ht="15">
      <c r="B66" s="297"/>
      <c r="C66" s="251" t="s">
        <v>11</v>
      </c>
      <c r="D66" s="252">
        <v>205236</v>
      </c>
      <c r="E66" s="253">
        <v>204723</v>
      </c>
      <c r="F66" s="254">
        <v>53405</v>
      </c>
      <c r="G66" s="255">
        <v>52934</v>
      </c>
      <c r="H66" s="252">
        <v>14915</v>
      </c>
      <c r="I66" s="253">
        <v>14804</v>
      </c>
      <c r="J66" s="212">
        <f aca="true" t="shared" si="5" ref="J66:K73">+D66+F66+H66</f>
        <v>273556</v>
      </c>
      <c r="K66" s="213">
        <f t="shared" si="5"/>
        <v>272461</v>
      </c>
    </row>
    <row r="67" spans="2:11" ht="15.75" thickBot="1">
      <c r="B67" s="298"/>
      <c r="C67" s="256" t="s">
        <v>10</v>
      </c>
      <c r="D67" s="257">
        <v>173436</v>
      </c>
      <c r="E67" s="258">
        <v>173165</v>
      </c>
      <c r="F67" s="259">
        <v>49823</v>
      </c>
      <c r="G67" s="260">
        <v>49290</v>
      </c>
      <c r="H67" s="257">
        <v>10990</v>
      </c>
      <c r="I67" s="258">
        <v>10850</v>
      </c>
      <c r="J67" s="220">
        <f t="shared" si="5"/>
        <v>234249</v>
      </c>
      <c r="K67" s="221">
        <f t="shared" si="5"/>
        <v>233305</v>
      </c>
    </row>
    <row r="68" spans="2:11" ht="15">
      <c r="B68" s="296">
        <v>2011</v>
      </c>
      <c r="C68" s="246" t="s">
        <v>12</v>
      </c>
      <c r="D68" s="247">
        <v>180593</v>
      </c>
      <c r="E68" s="248">
        <v>180333</v>
      </c>
      <c r="F68" s="249">
        <v>56303.583333333336</v>
      </c>
      <c r="G68" s="250">
        <v>55716.833333333336</v>
      </c>
      <c r="H68" s="247">
        <v>14653.25</v>
      </c>
      <c r="I68" s="248">
        <v>14419.416666666666</v>
      </c>
      <c r="J68" s="210">
        <f t="shared" si="5"/>
        <v>251549.83333333334</v>
      </c>
      <c r="K68" s="211">
        <f t="shared" si="5"/>
        <v>250469.25</v>
      </c>
    </row>
    <row r="69" spans="2:11" ht="15">
      <c r="B69" s="297"/>
      <c r="C69" s="251" t="s">
        <v>11</v>
      </c>
      <c r="D69" s="252">
        <v>238572</v>
      </c>
      <c r="E69" s="253">
        <v>238254</v>
      </c>
      <c r="F69" s="254">
        <v>65858</v>
      </c>
      <c r="G69" s="255">
        <v>65120</v>
      </c>
      <c r="H69" s="252">
        <v>25007</v>
      </c>
      <c r="I69" s="253">
        <v>24575</v>
      </c>
      <c r="J69" s="212">
        <f t="shared" si="5"/>
        <v>329437</v>
      </c>
      <c r="K69" s="213">
        <f t="shared" si="5"/>
        <v>327949</v>
      </c>
    </row>
    <row r="70" spans="2:11" ht="15.75" thickBot="1">
      <c r="B70" s="298"/>
      <c r="C70" s="256" t="s">
        <v>10</v>
      </c>
      <c r="D70" s="257">
        <v>131550</v>
      </c>
      <c r="E70" s="258">
        <v>131303</v>
      </c>
      <c r="F70" s="259">
        <v>47812</v>
      </c>
      <c r="G70" s="260">
        <v>47302</v>
      </c>
      <c r="H70" s="257">
        <v>9204</v>
      </c>
      <c r="I70" s="258">
        <v>9109</v>
      </c>
      <c r="J70" s="220">
        <f t="shared" si="5"/>
        <v>188566</v>
      </c>
      <c r="K70" s="221">
        <f t="shared" si="5"/>
        <v>187714</v>
      </c>
    </row>
    <row r="71" spans="2:11" ht="15">
      <c r="B71" s="296">
        <v>2012</v>
      </c>
      <c r="C71" s="246" t="s">
        <v>12</v>
      </c>
      <c r="D71" s="247">
        <f>AVERAGE(D44:D55)</f>
        <v>169280.66666666666</v>
      </c>
      <c r="E71" s="248">
        <f>AVERAGE(E44:E55)</f>
        <v>169061</v>
      </c>
      <c r="F71" s="249">
        <f>AVERAGE(F44:F55)</f>
        <v>55562</v>
      </c>
      <c r="G71" s="250">
        <f>AVERAGE(G44:G55)</f>
        <v>55133</v>
      </c>
      <c r="H71" s="247">
        <f>AVERAGE(H44:H55)</f>
        <v>13799.333333333334</v>
      </c>
      <c r="I71" s="248">
        <f>AVERAGE(I44:I55)</f>
        <v>13551.666666666666</v>
      </c>
      <c r="J71" s="210">
        <f t="shared" si="5"/>
        <v>238642</v>
      </c>
      <c r="K71" s="211">
        <f t="shared" si="5"/>
        <v>237745.66666666666</v>
      </c>
    </row>
    <row r="72" spans="2:11" ht="15">
      <c r="B72" s="297"/>
      <c r="C72" s="251" t="s">
        <v>11</v>
      </c>
      <c r="D72" s="252">
        <f>MAX(D44:D55)</f>
        <v>204557</v>
      </c>
      <c r="E72" s="253">
        <f>MAX(E44:E55)</f>
        <v>204406</v>
      </c>
      <c r="F72" s="254">
        <f>MAX(F44:F55)</f>
        <v>58224</v>
      </c>
      <c r="G72" s="255">
        <f>MAX(G44:G55)</f>
        <v>57741</v>
      </c>
      <c r="H72" s="252">
        <f>MAX(H44:H55)</f>
        <v>14927</v>
      </c>
      <c r="I72" s="253">
        <f>MAX(I44:I55)</f>
        <v>14657</v>
      </c>
      <c r="J72" s="212">
        <f t="shared" si="5"/>
        <v>277708</v>
      </c>
      <c r="K72" s="213">
        <f t="shared" si="5"/>
        <v>276804</v>
      </c>
    </row>
    <row r="73" spans="2:11" ht="15.75" thickBot="1">
      <c r="B73" s="298"/>
      <c r="C73" s="256" t="s">
        <v>10</v>
      </c>
      <c r="D73" s="257">
        <f>MIN(D44:D55)</f>
        <v>144562</v>
      </c>
      <c r="E73" s="258">
        <f>MIN(E44:E55)</f>
        <v>144288</v>
      </c>
      <c r="F73" s="259">
        <f>MIN(F44:F55)</f>
        <v>51126</v>
      </c>
      <c r="G73" s="260">
        <f>MIN(G44:G55)</f>
        <v>50832</v>
      </c>
      <c r="H73" s="257">
        <f>MIN(H44:H55)</f>
        <v>12027</v>
      </c>
      <c r="I73" s="258">
        <f>MIN(I44:I55)</f>
        <v>11769</v>
      </c>
      <c r="J73" s="220">
        <f t="shared" si="5"/>
        <v>207715</v>
      </c>
      <c r="K73" s="221">
        <f t="shared" si="5"/>
        <v>206889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D14" sqref="D14"/>
    </sheetView>
  </sheetViews>
  <sheetFormatPr defaultColWidth="11.421875" defaultRowHeight="12.75"/>
  <cols>
    <col min="1" max="1" width="5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9.5" customHeight="1" thickBot="1">
      <c r="B2" s="314" t="s">
        <v>49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  <c r="N2" s="364">
        <v>40969</v>
      </c>
      <c r="O2" s="365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48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02" t="s">
        <v>47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4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05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7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31" t="s">
        <v>46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3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45</v>
      </c>
      <c r="C10" s="160"/>
      <c r="D10" s="160"/>
      <c r="E10" s="160"/>
      <c r="F10" s="308" t="s">
        <v>44</v>
      </c>
      <c r="G10" s="309"/>
      <c r="H10" s="309"/>
      <c r="I10" s="309"/>
      <c r="J10" s="309"/>
      <c r="K10" s="309"/>
      <c r="L10" s="309"/>
      <c r="M10" s="310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11"/>
      <c r="G11" s="312"/>
      <c r="H11" s="312"/>
      <c r="I11" s="312"/>
      <c r="J11" s="312"/>
      <c r="K11" s="312"/>
      <c r="L11" s="312"/>
      <c r="M11" s="313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43</v>
      </c>
      <c r="C13" s="160"/>
      <c r="D13" s="160"/>
      <c r="E13" s="160"/>
      <c r="F13" s="308" t="s">
        <v>42</v>
      </c>
      <c r="G13" s="373"/>
      <c r="H13" s="373"/>
      <c r="I13" s="373"/>
      <c r="J13" s="373"/>
      <c r="K13" s="373"/>
      <c r="L13" s="373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72"/>
      <c r="G14" s="371"/>
      <c r="H14" s="371"/>
      <c r="I14" s="371"/>
      <c r="J14" s="371"/>
      <c r="K14" s="371"/>
      <c r="L14" s="371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70" t="s">
        <v>41</v>
      </c>
      <c r="G15" s="371"/>
      <c r="H15" s="371"/>
      <c r="I15" s="371"/>
      <c r="J15" s="371"/>
      <c r="K15" s="371"/>
      <c r="L15" s="371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72"/>
      <c r="G16" s="371"/>
      <c r="H16" s="371"/>
      <c r="I16" s="371"/>
      <c r="J16" s="371"/>
      <c r="K16" s="371"/>
      <c r="L16" s="371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40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39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thickBot="1">
      <c r="A26" s="2"/>
      <c r="D26" s="324" t="s">
        <v>16</v>
      </c>
      <c r="E26" s="325"/>
      <c r="F26" s="326" t="s">
        <v>5</v>
      </c>
      <c r="G26" s="326"/>
      <c r="H26" s="326"/>
      <c r="I26" s="326"/>
      <c r="J26" s="327" t="s">
        <v>7</v>
      </c>
      <c r="K26" s="328"/>
    </row>
    <row r="27" spans="2:11" ht="13.5" thickBot="1">
      <c r="B27" s="374"/>
      <c r="C27" s="374"/>
      <c r="D27" s="334" t="s">
        <v>4</v>
      </c>
      <c r="E27" s="335"/>
      <c r="F27" s="317" t="s">
        <v>3</v>
      </c>
      <c r="G27" s="318"/>
      <c r="H27" s="318" t="s">
        <v>2</v>
      </c>
      <c r="I27" s="320"/>
      <c r="J27" s="329"/>
      <c r="K27" s="330"/>
    </row>
    <row r="28" spans="2:11" ht="36.75" customHeight="1" thickBot="1">
      <c r="B28" s="141" t="s">
        <v>19</v>
      </c>
      <c r="C28" s="140" t="s">
        <v>20</v>
      </c>
      <c r="D28" s="136" t="s">
        <v>14</v>
      </c>
      <c r="E28" s="135" t="s">
        <v>13</v>
      </c>
      <c r="F28" s="139" t="s">
        <v>15</v>
      </c>
      <c r="G28" s="138" t="s">
        <v>13</v>
      </c>
      <c r="H28" s="138" t="s">
        <v>14</v>
      </c>
      <c r="I28" s="137" t="s">
        <v>13</v>
      </c>
      <c r="J28" s="136" t="s">
        <v>14</v>
      </c>
      <c r="K28" s="135" t="s">
        <v>13</v>
      </c>
    </row>
    <row r="29" spans="2:11" ht="12.75">
      <c r="B29" s="321">
        <v>2011</v>
      </c>
      <c r="C29" s="134" t="s">
        <v>37</v>
      </c>
      <c r="D29" s="133">
        <v>148144.22082628185</v>
      </c>
      <c r="E29" s="130">
        <v>12486.558892007175</v>
      </c>
      <c r="F29" s="133">
        <v>804017.0338753532</v>
      </c>
      <c r="G29" s="132">
        <v>119257.9744294609</v>
      </c>
      <c r="H29" s="132">
        <v>246879.8164690095</v>
      </c>
      <c r="I29" s="130">
        <v>40482.23862431162</v>
      </c>
      <c r="J29" s="131">
        <v>1199041.0711706446</v>
      </c>
      <c r="K29" s="130">
        <v>172226.77194577968</v>
      </c>
    </row>
    <row r="30" spans="2:11" ht="12.75">
      <c r="B30" s="322"/>
      <c r="C30" s="129" t="s">
        <v>36</v>
      </c>
      <c r="D30" s="128">
        <v>135442.02174890472</v>
      </c>
      <c r="E30" s="125">
        <v>15889.321921965531</v>
      </c>
      <c r="F30" s="128">
        <v>698080.3154734664</v>
      </c>
      <c r="G30" s="127">
        <v>101672.55638997951</v>
      </c>
      <c r="H30" s="127">
        <v>197816.38390871344</v>
      </c>
      <c r="I30" s="125">
        <v>26125.45853305775</v>
      </c>
      <c r="J30" s="126">
        <v>1031338.7211310846</v>
      </c>
      <c r="K30" s="125">
        <v>143687.3368450028</v>
      </c>
    </row>
    <row r="31" spans="2:11" ht="12.75">
      <c r="B31" s="322"/>
      <c r="C31" s="129" t="s">
        <v>35</v>
      </c>
      <c r="D31" s="128">
        <v>148709.60814840303</v>
      </c>
      <c r="E31" s="125">
        <v>12648.212331423812</v>
      </c>
      <c r="F31" s="128">
        <v>851539.1595083941</v>
      </c>
      <c r="G31" s="127">
        <v>127120.9790890688</v>
      </c>
      <c r="H31" s="127">
        <v>426858.2768441448</v>
      </c>
      <c r="I31" s="125">
        <v>61476.372888935126</v>
      </c>
      <c r="J31" s="126">
        <v>1427107.0445009419</v>
      </c>
      <c r="K31" s="125">
        <v>201245.56430942775</v>
      </c>
    </row>
    <row r="32" spans="2:11" ht="12.75">
      <c r="B32" s="322"/>
      <c r="C32" s="129" t="s">
        <v>34</v>
      </c>
      <c r="D32" s="128">
        <v>127054.1009926717</v>
      </c>
      <c r="E32" s="125">
        <v>9305.119417300066</v>
      </c>
      <c r="F32" s="128">
        <v>811120.7167476318</v>
      </c>
      <c r="G32" s="127">
        <v>120918.64942614498</v>
      </c>
      <c r="H32" s="127">
        <v>274472.2334032602</v>
      </c>
      <c r="I32" s="125">
        <v>34600.06104399736</v>
      </c>
      <c r="J32" s="126">
        <v>1212647.0511435636</v>
      </c>
      <c r="K32" s="125">
        <v>164823.8298874424</v>
      </c>
    </row>
    <row r="33" spans="2:11" ht="12.75">
      <c r="B33" s="322"/>
      <c r="C33" s="129" t="s">
        <v>33</v>
      </c>
      <c r="D33" s="128">
        <v>161428.33286443047</v>
      </c>
      <c r="E33" s="125">
        <v>14743.307721764482</v>
      </c>
      <c r="F33" s="128">
        <v>861109.4307812386</v>
      </c>
      <c r="G33" s="127">
        <v>139181.51526680417</v>
      </c>
      <c r="H33" s="127">
        <v>346137.9026610264</v>
      </c>
      <c r="I33" s="125">
        <v>58520.52587162143</v>
      </c>
      <c r="J33" s="126">
        <v>1368675.6663066954</v>
      </c>
      <c r="K33" s="125">
        <v>212445.34886019008</v>
      </c>
    </row>
    <row r="34" spans="2:11" ht="12.75">
      <c r="B34" s="322"/>
      <c r="C34" s="129" t="s">
        <v>32</v>
      </c>
      <c r="D34" s="128">
        <v>192094.93474246358</v>
      </c>
      <c r="E34" s="125">
        <v>16400.382585905772</v>
      </c>
      <c r="F34" s="128">
        <v>828642.8794879954</v>
      </c>
      <c r="G34" s="127">
        <v>119786.74340299633</v>
      </c>
      <c r="H34" s="127">
        <v>272798.51032754686</v>
      </c>
      <c r="I34" s="125">
        <v>45898.66885747511</v>
      </c>
      <c r="J34" s="126">
        <v>1293536.324558006</v>
      </c>
      <c r="K34" s="125">
        <v>182085.79484637722</v>
      </c>
    </row>
    <row r="35" spans="2:11" ht="12.75">
      <c r="B35" s="322"/>
      <c r="C35" s="129" t="s">
        <v>31</v>
      </c>
      <c r="D35" s="128">
        <v>120456.28901731932</v>
      </c>
      <c r="E35" s="125">
        <v>10237.41450401289</v>
      </c>
      <c r="F35" s="128">
        <v>788790.2494014265</v>
      </c>
      <c r="G35" s="127">
        <v>112984.94119741455</v>
      </c>
      <c r="H35" s="127">
        <v>339543.20003096334</v>
      </c>
      <c r="I35" s="125">
        <v>52796.290145345374</v>
      </c>
      <c r="J35" s="126">
        <v>1248789.738449709</v>
      </c>
      <c r="K35" s="125">
        <v>176018.6458467728</v>
      </c>
    </row>
    <row r="36" spans="2:11" ht="12.75">
      <c r="B36" s="322"/>
      <c r="C36" s="129" t="s">
        <v>30</v>
      </c>
      <c r="D36" s="128">
        <v>155602.25590459566</v>
      </c>
      <c r="E36" s="125">
        <v>13187.553827323422</v>
      </c>
      <c r="F36" s="128">
        <v>1085460.5357833926</v>
      </c>
      <c r="G36" s="127">
        <v>133150.2871244099</v>
      </c>
      <c r="H36" s="127">
        <v>567694.9291664194</v>
      </c>
      <c r="I36" s="125">
        <v>82153.99339629189</v>
      </c>
      <c r="J36" s="126">
        <v>1808757.7208544076</v>
      </c>
      <c r="K36" s="125">
        <v>228491.8343480252</v>
      </c>
    </row>
    <row r="37" spans="2:11" ht="12.75">
      <c r="B37" s="322"/>
      <c r="C37" s="129" t="s">
        <v>29</v>
      </c>
      <c r="D37" s="128">
        <v>117324.25440803898</v>
      </c>
      <c r="E37" s="125">
        <v>11812.311480406808</v>
      </c>
      <c r="F37" s="128">
        <v>1003661.4740316868</v>
      </c>
      <c r="G37" s="127">
        <v>144167.36513504002</v>
      </c>
      <c r="H37" s="127">
        <v>453740.6082092096</v>
      </c>
      <c r="I37" s="125">
        <v>63539.661060069564</v>
      </c>
      <c r="J37" s="126">
        <v>1574726.3366489352</v>
      </c>
      <c r="K37" s="125">
        <v>219519.3376755164</v>
      </c>
    </row>
    <row r="38" spans="2:11" ht="12.75">
      <c r="B38" s="322"/>
      <c r="C38" s="129" t="s">
        <v>28</v>
      </c>
      <c r="D38" s="128">
        <v>110706.6576468502</v>
      </c>
      <c r="E38" s="125">
        <v>9011.007070022391</v>
      </c>
      <c r="F38" s="128">
        <v>866712.0279614426</v>
      </c>
      <c r="G38" s="127">
        <v>130152.40233023578</v>
      </c>
      <c r="H38" s="127">
        <v>366251.28757554403</v>
      </c>
      <c r="I38" s="125">
        <v>48540.463391082914</v>
      </c>
      <c r="J38" s="126">
        <v>1343669.9731838368</v>
      </c>
      <c r="K38" s="125">
        <v>187703.8727913411</v>
      </c>
    </row>
    <row r="39" spans="2:11" ht="12.75">
      <c r="B39" s="322"/>
      <c r="C39" s="129" t="s">
        <v>27</v>
      </c>
      <c r="D39" s="128">
        <v>117203.6947806962</v>
      </c>
      <c r="E39" s="125">
        <v>11220.045843605118</v>
      </c>
      <c r="F39" s="128">
        <v>757508.7422526316</v>
      </c>
      <c r="G39" s="127">
        <v>117016.55981103415</v>
      </c>
      <c r="H39" s="127">
        <v>387517.9952208201</v>
      </c>
      <c r="I39" s="125">
        <v>46576.46986123735</v>
      </c>
      <c r="J39" s="126">
        <v>1262230.432254148</v>
      </c>
      <c r="K39" s="125">
        <v>174813.07551587664</v>
      </c>
    </row>
    <row r="40" spans="2:11" ht="13.5" thickBot="1">
      <c r="B40" s="323"/>
      <c r="C40" s="124" t="s">
        <v>26</v>
      </c>
      <c r="D40" s="123">
        <v>121034.98125403788</v>
      </c>
      <c r="E40" s="122">
        <v>12740.799755097105</v>
      </c>
      <c r="F40" s="121">
        <v>888386.3754737463</v>
      </c>
      <c r="G40" s="120">
        <v>134738.53866598147</v>
      </c>
      <c r="H40" s="120">
        <v>269833.4663000822</v>
      </c>
      <c r="I40" s="119">
        <v>45497.08872370379</v>
      </c>
      <c r="J40" s="118">
        <v>1279254.8230278664</v>
      </c>
      <c r="K40" s="117">
        <v>192976.42714478236</v>
      </c>
    </row>
    <row r="41" spans="2:11" ht="13.5" thickBot="1">
      <c r="B41" s="319">
        <v>2011</v>
      </c>
      <c r="C41" s="320"/>
      <c r="D41" s="116">
        <v>1655201.3523346935</v>
      </c>
      <c r="E41" s="116">
        <v>149682.03535083457</v>
      </c>
      <c r="F41" s="116">
        <v>10245028.940778406</v>
      </c>
      <c r="G41" s="116">
        <v>1500148.5122685707</v>
      </c>
      <c r="H41" s="116">
        <v>4149544.6101167398</v>
      </c>
      <c r="I41" s="116">
        <v>606207.2923971292</v>
      </c>
      <c r="J41" s="116">
        <v>16049774.903229838</v>
      </c>
      <c r="K41" s="115">
        <v>2256037.8400165346</v>
      </c>
    </row>
    <row r="42" spans="2:11" ht="12.75">
      <c r="B42" s="321">
        <v>2012</v>
      </c>
      <c r="C42" s="134" t="s">
        <v>37</v>
      </c>
      <c r="D42" s="133">
        <v>123119.6592605972</v>
      </c>
      <c r="E42" s="130">
        <v>12341.812790025038</v>
      </c>
      <c r="F42" s="133">
        <v>819877.1656585012</v>
      </c>
      <c r="G42" s="132">
        <v>112514.1793052606</v>
      </c>
      <c r="H42" s="132">
        <v>324690.25393898436</v>
      </c>
      <c r="I42" s="130">
        <v>45537.15999717476</v>
      </c>
      <c r="J42" s="131">
        <v>1267687.0788580826</v>
      </c>
      <c r="K42" s="130">
        <v>170393.15209246037</v>
      </c>
    </row>
    <row r="43" spans="2:11" ht="12.75">
      <c r="B43" s="322"/>
      <c r="C43" s="129" t="s">
        <v>36</v>
      </c>
      <c r="D43" s="128">
        <v>119357.50956044074</v>
      </c>
      <c r="E43" s="125">
        <v>12237.077490191876</v>
      </c>
      <c r="F43" s="128">
        <v>768583.3340231365</v>
      </c>
      <c r="G43" s="127">
        <v>123774.48573582132</v>
      </c>
      <c r="H43" s="127">
        <v>272644.4957896522</v>
      </c>
      <c r="I43" s="125">
        <v>42503.39796121459</v>
      </c>
      <c r="J43" s="126">
        <v>1160585.3393732295</v>
      </c>
      <c r="K43" s="125">
        <v>178514.96118722777</v>
      </c>
    </row>
    <row r="44" spans="2:11" ht="12.75">
      <c r="B44" s="322"/>
      <c r="C44" s="129" t="s">
        <v>35</v>
      </c>
      <c r="D44" s="128">
        <v>138093.99058163862</v>
      </c>
      <c r="E44" s="125">
        <v>12097.047248770477</v>
      </c>
      <c r="F44" s="128">
        <v>817068.7074581207</v>
      </c>
      <c r="G44" s="127">
        <v>110658.97500456308</v>
      </c>
      <c r="H44" s="127">
        <v>312641.55750166945</v>
      </c>
      <c r="I44" s="125">
        <v>46279.760756479816</v>
      </c>
      <c r="J44" s="126">
        <v>1267804.2555414287</v>
      </c>
      <c r="K44" s="125">
        <v>169035.78300981337</v>
      </c>
    </row>
    <row r="45" spans="2:11" ht="12.75">
      <c r="B45" s="322"/>
      <c r="C45" s="129" t="s">
        <v>34</v>
      </c>
      <c r="D45" s="128" t="s">
        <v>17</v>
      </c>
      <c r="E45" s="125" t="s">
        <v>17</v>
      </c>
      <c r="F45" s="128" t="s">
        <v>17</v>
      </c>
      <c r="G45" s="127" t="s">
        <v>17</v>
      </c>
      <c r="H45" s="127" t="s">
        <v>17</v>
      </c>
      <c r="I45" s="125" t="s">
        <v>17</v>
      </c>
      <c r="J45" s="126" t="s">
        <v>17</v>
      </c>
      <c r="K45" s="125" t="s">
        <v>17</v>
      </c>
    </row>
    <row r="46" spans="2:11" ht="12.75">
      <c r="B46" s="322"/>
      <c r="C46" s="129" t="s">
        <v>33</v>
      </c>
      <c r="D46" s="128" t="s">
        <v>17</v>
      </c>
      <c r="E46" s="125" t="s">
        <v>17</v>
      </c>
      <c r="F46" s="128" t="s">
        <v>17</v>
      </c>
      <c r="G46" s="127" t="s">
        <v>17</v>
      </c>
      <c r="H46" s="127" t="s">
        <v>17</v>
      </c>
      <c r="I46" s="125" t="s">
        <v>17</v>
      </c>
      <c r="J46" s="126" t="s">
        <v>17</v>
      </c>
      <c r="K46" s="125" t="s">
        <v>17</v>
      </c>
    </row>
    <row r="47" spans="2:11" ht="12.75">
      <c r="B47" s="322"/>
      <c r="C47" s="129" t="s">
        <v>32</v>
      </c>
      <c r="D47" s="128" t="s">
        <v>17</v>
      </c>
      <c r="E47" s="125" t="s">
        <v>17</v>
      </c>
      <c r="F47" s="128" t="s">
        <v>17</v>
      </c>
      <c r="G47" s="127" t="s">
        <v>17</v>
      </c>
      <c r="H47" s="127" t="s">
        <v>17</v>
      </c>
      <c r="I47" s="125" t="s">
        <v>17</v>
      </c>
      <c r="J47" s="126" t="s">
        <v>17</v>
      </c>
      <c r="K47" s="125" t="s">
        <v>17</v>
      </c>
    </row>
    <row r="48" spans="2:11" ht="12.75">
      <c r="B48" s="322"/>
      <c r="C48" s="129" t="s">
        <v>31</v>
      </c>
      <c r="D48" s="128" t="s">
        <v>17</v>
      </c>
      <c r="E48" s="125" t="s">
        <v>17</v>
      </c>
      <c r="F48" s="128" t="s">
        <v>17</v>
      </c>
      <c r="G48" s="127" t="s">
        <v>17</v>
      </c>
      <c r="H48" s="127" t="s">
        <v>17</v>
      </c>
      <c r="I48" s="125" t="s">
        <v>17</v>
      </c>
      <c r="J48" s="126" t="s">
        <v>17</v>
      </c>
      <c r="K48" s="125" t="s">
        <v>17</v>
      </c>
    </row>
    <row r="49" spans="2:11" ht="12.75">
      <c r="B49" s="322"/>
      <c r="C49" s="129" t="s">
        <v>30</v>
      </c>
      <c r="D49" s="128" t="s">
        <v>17</v>
      </c>
      <c r="E49" s="125" t="s">
        <v>17</v>
      </c>
      <c r="F49" s="128" t="s">
        <v>17</v>
      </c>
      <c r="G49" s="127" t="s">
        <v>17</v>
      </c>
      <c r="H49" s="127" t="s">
        <v>17</v>
      </c>
      <c r="I49" s="125" t="s">
        <v>17</v>
      </c>
      <c r="J49" s="126" t="s">
        <v>17</v>
      </c>
      <c r="K49" s="125" t="s">
        <v>17</v>
      </c>
    </row>
    <row r="50" spans="2:11" ht="12.75">
      <c r="B50" s="322"/>
      <c r="C50" s="129" t="s">
        <v>29</v>
      </c>
      <c r="D50" s="128" t="s">
        <v>17</v>
      </c>
      <c r="E50" s="125" t="s">
        <v>17</v>
      </c>
      <c r="F50" s="128" t="s">
        <v>17</v>
      </c>
      <c r="G50" s="127" t="s">
        <v>17</v>
      </c>
      <c r="H50" s="127" t="s">
        <v>17</v>
      </c>
      <c r="I50" s="125" t="s">
        <v>17</v>
      </c>
      <c r="J50" s="126" t="s">
        <v>17</v>
      </c>
      <c r="K50" s="125" t="s">
        <v>17</v>
      </c>
    </row>
    <row r="51" spans="2:11" ht="12.75">
      <c r="B51" s="322"/>
      <c r="C51" s="129" t="s">
        <v>28</v>
      </c>
      <c r="D51" s="128" t="s">
        <v>17</v>
      </c>
      <c r="E51" s="125" t="s">
        <v>17</v>
      </c>
      <c r="F51" s="128" t="s">
        <v>17</v>
      </c>
      <c r="G51" s="127" t="s">
        <v>17</v>
      </c>
      <c r="H51" s="127" t="s">
        <v>17</v>
      </c>
      <c r="I51" s="125" t="s">
        <v>17</v>
      </c>
      <c r="J51" s="126" t="s">
        <v>17</v>
      </c>
      <c r="K51" s="125" t="s">
        <v>17</v>
      </c>
    </row>
    <row r="52" spans="2:11" ht="12.75">
      <c r="B52" s="322"/>
      <c r="C52" s="129" t="s">
        <v>27</v>
      </c>
      <c r="D52" s="128" t="s">
        <v>17</v>
      </c>
      <c r="E52" s="125" t="s">
        <v>17</v>
      </c>
      <c r="F52" s="128" t="s">
        <v>17</v>
      </c>
      <c r="G52" s="127" t="s">
        <v>17</v>
      </c>
      <c r="H52" s="127" t="s">
        <v>17</v>
      </c>
      <c r="I52" s="125" t="s">
        <v>17</v>
      </c>
      <c r="J52" s="126" t="s">
        <v>17</v>
      </c>
      <c r="K52" s="125" t="s">
        <v>17</v>
      </c>
    </row>
    <row r="53" spans="2:11" ht="13.5" thickBot="1">
      <c r="B53" s="323"/>
      <c r="C53" s="124" t="s">
        <v>26</v>
      </c>
      <c r="D53" s="123" t="s">
        <v>17</v>
      </c>
      <c r="E53" s="122" t="s">
        <v>17</v>
      </c>
      <c r="F53" s="121" t="s">
        <v>17</v>
      </c>
      <c r="G53" s="120" t="s">
        <v>17</v>
      </c>
      <c r="H53" s="120" t="s">
        <v>17</v>
      </c>
      <c r="I53" s="119" t="s">
        <v>17</v>
      </c>
      <c r="J53" s="118" t="s">
        <v>17</v>
      </c>
      <c r="K53" s="117" t="s">
        <v>17</v>
      </c>
    </row>
    <row r="54" spans="2:11" ht="13.5" thickBot="1">
      <c r="B54" s="319">
        <v>2012</v>
      </c>
      <c r="C54" s="320"/>
      <c r="D54" s="116">
        <v>380571.1594026765</v>
      </c>
      <c r="E54" s="116">
        <v>36675.93752898739</v>
      </c>
      <c r="F54" s="116">
        <v>2405529.2071397584</v>
      </c>
      <c r="G54" s="116">
        <v>346947.64004564495</v>
      </c>
      <c r="H54" s="116">
        <v>909976.3072303061</v>
      </c>
      <c r="I54" s="116">
        <v>134320.31871486915</v>
      </c>
      <c r="J54" s="116">
        <v>3696076.673772741</v>
      </c>
      <c r="K54" s="115">
        <v>517943.8962895016</v>
      </c>
    </row>
    <row r="55" spans="2:13" ht="12.75">
      <c r="B55" s="336" t="s">
        <v>25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</row>
    <row r="56" spans="2:13" ht="12.75">
      <c r="B56" s="336" t="s">
        <v>24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7" spans="2:13" ht="12.75"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</row>
    <row r="58" spans="2:13" ht="12.75"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thickBot="1">
      <c r="B60" s="114"/>
      <c r="C60" s="114"/>
      <c r="D60" s="324" t="s">
        <v>16</v>
      </c>
      <c r="E60" s="325"/>
      <c r="F60" s="326" t="s">
        <v>5</v>
      </c>
      <c r="G60" s="326"/>
      <c r="H60" s="326"/>
      <c r="I60" s="326"/>
      <c r="J60" s="327" t="s">
        <v>7</v>
      </c>
      <c r="K60" s="328"/>
      <c r="L60" s="113"/>
      <c r="M60" s="113"/>
    </row>
    <row r="61" spans="4:11" ht="13.5" thickBot="1">
      <c r="D61" s="334" t="s">
        <v>4</v>
      </c>
      <c r="E61" s="335"/>
      <c r="F61" s="317" t="s">
        <v>3</v>
      </c>
      <c r="G61" s="318"/>
      <c r="H61" s="318" t="s">
        <v>2</v>
      </c>
      <c r="I61" s="320"/>
      <c r="J61" s="329"/>
      <c r="K61" s="330"/>
    </row>
    <row r="62" spans="4:11" ht="26.25" thickBot="1">
      <c r="D62" s="74" t="s">
        <v>14</v>
      </c>
      <c r="E62" s="73" t="s">
        <v>13</v>
      </c>
      <c r="F62" s="72" t="s">
        <v>15</v>
      </c>
      <c r="G62" s="71" t="s">
        <v>13</v>
      </c>
      <c r="H62" s="72" t="s">
        <v>14</v>
      </c>
      <c r="I62" s="71" t="s">
        <v>13</v>
      </c>
      <c r="J62" s="72" t="s">
        <v>14</v>
      </c>
      <c r="K62" s="71" t="s">
        <v>13</v>
      </c>
    </row>
    <row r="63" spans="2:13" ht="12.75">
      <c r="B63" s="375">
        <v>2011</v>
      </c>
      <c r="C63" s="112" t="s">
        <v>12</v>
      </c>
      <c r="D63" s="68">
        <v>137933.44602789113</v>
      </c>
      <c r="E63" s="111">
        <v>12473.502945902881</v>
      </c>
      <c r="F63" s="67">
        <v>853752.4117315338</v>
      </c>
      <c r="G63" s="66">
        <v>125012.3760223809</v>
      </c>
      <c r="H63" s="67">
        <v>345795.38417639496</v>
      </c>
      <c r="I63" s="66">
        <v>50517.27436642744</v>
      </c>
      <c r="J63" s="67">
        <v>1337481.2419358199</v>
      </c>
      <c r="K63" s="66">
        <v>188003.1533347112</v>
      </c>
      <c r="L63" s="104"/>
      <c r="M63" s="104"/>
    </row>
    <row r="64" spans="2:14" ht="12.75">
      <c r="B64" s="376"/>
      <c r="C64" s="110" t="s">
        <v>11</v>
      </c>
      <c r="D64" s="65">
        <v>192094.93474246358</v>
      </c>
      <c r="E64" s="109">
        <v>16400.382585905772</v>
      </c>
      <c r="F64" s="64">
        <v>1085460.5357833926</v>
      </c>
      <c r="G64" s="63">
        <v>144167.36513504002</v>
      </c>
      <c r="H64" s="64">
        <v>567694.9291664194</v>
      </c>
      <c r="I64" s="63">
        <v>82153.99339629189</v>
      </c>
      <c r="J64" s="64">
        <v>1808757.7208544076</v>
      </c>
      <c r="K64" s="63">
        <v>228491.8343480252</v>
      </c>
      <c r="L64" s="104"/>
      <c r="M64" s="104"/>
      <c r="N64" s="104"/>
    </row>
    <row r="65" spans="2:14" ht="13.5" thickBot="1">
      <c r="B65" s="377"/>
      <c r="C65" s="108" t="s">
        <v>10</v>
      </c>
      <c r="D65" s="62">
        <v>110706.6576468502</v>
      </c>
      <c r="E65" s="107">
        <v>9011.007070022391</v>
      </c>
      <c r="F65" s="61">
        <v>698080.3154734664</v>
      </c>
      <c r="G65" s="60">
        <v>101672.55638997951</v>
      </c>
      <c r="H65" s="61">
        <v>197816.38390871344</v>
      </c>
      <c r="I65" s="60">
        <v>26125.45853305775</v>
      </c>
      <c r="J65" s="61">
        <v>1031338.7211310846</v>
      </c>
      <c r="K65" s="60">
        <v>143687.3368450028</v>
      </c>
      <c r="L65" s="104"/>
      <c r="M65" s="104"/>
      <c r="N65" s="104"/>
    </row>
    <row r="66" spans="2:13" ht="12.75">
      <c r="B66" s="375">
        <v>2012</v>
      </c>
      <c r="C66" s="112" t="s">
        <v>12</v>
      </c>
      <c r="D66" s="68">
        <v>126857.0531342255</v>
      </c>
      <c r="E66" s="111">
        <v>12225.312509662464</v>
      </c>
      <c r="F66" s="67">
        <v>801843.0690465862</v>
      </c>
      <c r="G66" s="66">
        <v>115649.21334854832</v>
      </c>
      <c r="H66" s="67">
        <v>303325.43574343534</v>
      </c>
      <c r="I66" s="66">
        <v>44773.43957162305</v>
      </c>
      <c r="J66" s="67">
        <v>1232025.557924247</v>
      </c>
      <c r="K66" s="66">
        <v>172647.96542983386</v>
      </c>
      <c r="L66" s="104"/>
      <c r="M66" s="104"/>
    </row>
    <row r="67" spans="2:14" ht="12.75">
      <c r="B67" s="376"/>
      <c r="C67" s="110" t="s">
        <v>11</v>
      </c>
      <c r="D67" s="65">
        <v>138093.99058163862</v>
      </c>
      <c r="E67" s="109">
        <v>12341.812790025038</v>
      </c>
      <c r="F67" s="64">
        <v>819877.1656585012</v>
      </c>
      <c r="G67" s="63">
        <v>123774.48573582132</v>
      </c>
      <c r="H67" s="64">
        <v>324690.25393898436</v>
      </c>
      <c r="I67" s="63">
        <v>46279.760756479816</v>
      </c>
      <c r="J67" s="64">
        <v>1267804.2555414287</v>
      </c>
      <c r="K67" s="63">
        <v>178514.96118722777</v>
      </c>
      <c r="L67" s="104"/>
      <c r="M67" s="104"/>
      <c r="N67" s="104"/>
    </row>
    <row r="68" spans="2:14" ht="13.5" thickBot="1">
      <c r="B68" s="377"/>
      <c r="C68" s="108" t="s">
        <v>10</v>
      </c>
      <c r="D68" s="62">
        <v>119357.50956044074</v>
      </c>
      <c r="E68" s="107">
        <v>12097.047248770477</v>
      </c>
      <c r="F68" s="61">
        <v>768583.3340231365</v>
      </c>
      <c r="G68" s="60">
        <v>110658.97500456308</v>
      </c>
      <c r="H68" s="61">
        <v>272644.4957896522</v>
      </c>
      <c r="I68" s="60">
        <v>42503.39796121459</v>
      </c>
      <c r="J68" s="61">
        <v>1160585.3393732295</v>
      </c>
      <c r="K68" s="60">
        <v>169035.78300981337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338" t="s">
        <v>22</v>
      </c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5:16" ht="13.5" thickBot="1">
      <c r="E75" s="104"/>
      <c r="G75" s="19"/>
      <c r="H75" s="19"/>
      <c r="I75" s="19"/>
      <c r="J75" s="19"/>
      <c r="K75" s="19"/>
      <c r="L75" s="19"/>
      <c r="N75" s="19"/>
      <c r="O75" s="19"/>
      <c r="P75" s="19"/>
    </row>
    <row r="76" spans="2:14" ht="13.5" thickBot="1">
      <c r="B76" s="340"/>
      <c r="C76" s="340"/>
      <c r="D76" s="352"/>
      <c r="E76" s="324" t="s">
        <v>16</v>
      </c>
      <c r="F76" s="325"/>
      <c r="G76" s="326" t="s">
        <v>5</v>
      </c>
      <c r="H76" s="326"/>
      <c r="I76" s="326"/>
      <c r="J76" s="326"/>
      <c r="K76" s="347" t="s">
        <v>7</v>
      </c>
      <c r="L76" s="348"/>
      <c r="M76" s="19"/>
      <c r="N76" s="19"/>
    </row>
    <row r="77" spans="2:14" ht="13.5" thickBot="1">
      <c r="B77" s="6"/>
      <c r="C77" s="6"/>
      <c r="D77" s="103"/>
      <c r="E77" s="334" t="s">
        <v>4</v>
      </c>
      <c r="F77" s="335"/>
      <c r="G77" s="351" t="s">
        <v>3</v>
      </c>
      <c r="H77" s="345"/>
      <c r="I77" s="345" t="s">
        <v>2</v>
      </c>
      <c r="J77" s="346"/>
      <c r="K77" s="349"/>
      <c r="L77" s="350"/>
      <c r="M77" s="19"/>
      <c r="N77" s="19"/>
    </row>
    <row r="78" spans="2:13" ht="26.25" thickBot="1">
      <c r="B78" s="102" t="s">
        <v>21</v>
      </c>
      <c r="C78" s="101" t="s">
        <v>20</v>
      </c>
      <c r="D78" s="100" t="s">
        <v>19</v>
      </c>
      <c r="E78" s="77" t="s">
        <v>14</v>
      </c>
      <c r="F78" s="76" t="s">
        <v>13</v>
      </c>
      <c r="G78" s="77" t="s">
        <v>18</v>
      </c>
      <c r="H78" s="99" t="s">
        <v>13</v>
      </c>
      <c r="I78" s="99" t="s">
        <v>14</v>
      </c>
      <c r="J78" s="76" t="s">
        <v>13</v>
      </c>
      <c r="K78" s="77" t="s">
        <v>14</v>
      </c>
      <c r="L78" s="76" t="s">
        <v>13</v>
      </c>
      <c r="M78" s="19"/>
    </row>
    <row r="79" spans="1:14" ht="12.75">
      <c r="A79" s="92"/>
      <c r="B79" s="98">
        <v>1</v>
      </c>
      <c r="C79" s="97">
        <v>3</v>
      </c>
      <c r="D79" s="96">
        <v>2012</v>
      </c>
      <c r="E79" s="94">
        <v>5122.898013671921</v>
      </c>
      <c r="F79" s="93">
        <v>448.6313337244852</v>
      </c>
      <c r="G79" s="94">
        <v>32132.72721803668</v>
      </c>
      <c r="H79" s="95">
        <v>4006.5867696393625</v>
      </c>
      <c r="I79" s="95">
        <v>9535.480350220536</v>
      </c>
      <c r="J79" s="93">
        <v>2503.609099759789</v>
      </c>
      <c r="K79" s="94">
        <v>46791.105581929136</v>
      </c>
      <c r="L79" s="93">
        <v>6958.8272031236365</v>
      </c>
      <c r="M79" s="24"/>
      <c r="N79" s="90"/>
    </row>
    <row r="80" spans="1:14" ht="12.75">
      <c r="A80" s="92"/>
      <c r="B80" s="89">
        <v>2</v>
      </c>
      <c r="C80" s="88">
        <v>3</v>
      </c>
      <c r="D80" s="87">
        <v>2012</v>
      </c>
      <c r="E80" s="85">
        <v>8587.896799995015</v>
      </c>
      <c r="F80" s="84">
        <v>807.4010133838788</v>
      </c>
      <c r="G80" s="85">
        <v>31599.24486657521</v>
      </c>
      <c r="H80" s="86">
        <v>3228.317206114223</v>
      </c>
      <c r="I80" s="86">
        <v>12839.468845111853</v>
      </c>
      <c r="J80" s="84">
        <v>2365.795905555204</v>
      </c>
      <c r="K80" s="85">
        <v>53026.61051168208</v>
      </c>
      <c r="L80" s="84">
        <v>6401.514125053305</v>
      </c>
      <c r="M80" s="91"/>
      <c r="N80" s="90"/>
    </row>
    <row r="81" spans="1:14" ht="12.75">
      <c r="A81" s="92"/>
      <c r="B81" s="89">
        <v>5</v>
      </c>
      <c r="C81" s="88">
        <v>3</v>
      </c>
      <c r="D81" s="87">
        <v>2012</v>
      </c>
      <c r="E81" s="85">
        <v>7842.109967569725</v>
      </c>
      <c r="F81" s="84">
        <v>695.4645900191663</v>
      </c>
      <c r="G81" s="85">
        <v>24448.49862498476</v>
      </c>
      <c r="H81" s="86">
        <v>2930.739223498286</v>
      </c>
      <c r="I81" s="86">
        <v>8857.177545571973</v>
      </c>
      <c r="J81" s="84">
        <v>1566.5533150454944</v>
      </c>
      <c r="K81" s="85">
        <v>41147.78613812646</v>
      </c>
      <c r="L81" s="84">
        <v>5192.7571285629465</v>
      </c>
      <c r="M81" s="91"/>
      <c r="N81" s="90"/>
    </row>
    <row r="82" spans="1:14" ht="12.75">
      <c r="A82" s="92"/>
      <c r="B82" s="89">
        <v>6</v>
      </c>
      <c r="C82" s="88">
        <v>3</v>
      </c>
      <c r="D82" s="87">
        <v>2012</v>
      </c>
      <c r="E82" s="85">
        <v>5918.332712464221</v>
      </c>
      <c r="F82" s="84">
        <v>1065.4581021505353</v>
      </c>
      <c r="G82" s="85">
        <v>34235.56294048763</v>
      </c>
      <c r="H82" s="86">
        <v>6415.1112273633435</v>
      </c>
      <c r="I82" s="86">
        <v>10051.830403477388</v>
      </c>
      <c r="J82" s="84">
        <v>1735.1571695561088</v>
      </c>
      <c r="K82" s="85">
        <v>50205.726056429245</v>
      </c>
      <c r="L82" s="84">
        <v>9215.726499069988</v>
      </c>
      <c r="M82" s="91"/>
      <c r="N82" s="90"/>
    </row>
    <row r="83" spans="1:14" ht="12.75">
      <c r="A83" s="92"/>
      <c r="B83" s="89">
        <v>7</v>
      </c>
      <c r="C83" s="88">
        <v>3</v>
      </c>
      <c r="D83" s="87">
        <v>2012</v>
      </c>
      <c r="E83" s="85">
        <v>4962.679215745268</v>
      </c>
      <c r="F83" s="84">
        <v>466.60200652388426</v>
      </c>
      <c r="G83" s="85">
        <v>30447.943555806178</v>
      </c>
      <c r="H83" s="86">
        <v>3848.475937780536</v>
      </c>
      <c r="I83" s="86">
        <v>15559.70092642004</v>
      </c>
      <c r="J83" s="84">
        <v>2987.915082153852</v>
      </c>
      <c r="K83" s="85">
        <v>50970.323697971486</v>
      </c>
      <c r="L83" s="84">
        <v>7302.993026458273</v>
      </c>
      <c r="M83" s="91"/>
      <c r="N83" s="90"/>
    </row>
    <row r="84" spans="1:14" ht="12.75">
      <c r="A84" s="92"/>
      <c r="B84" s="89">
        <v>8</v>
      </c>
      <c r="C84" s="88">
        <v>3</v>
      </c>
      <c r="D84" s="87">
        <v>2012</v>
      </c>
      <c r="E84" s="85">
        <v>5818.993090919126</v>
      </c>
      <c r="F84" s="84">
        <v>482.2761569506048</v>
      </c>
      <c r="G84" s="85">
        <v>40095.80032444731</v>
      </c>
      <c r="H84" s="86">
        <v>7382.912448851705</v>
      </c>
      <c r="I84" s="86">
        <v>20951.503870046614</v>
      </c>
      <c r="J84" s="84">
        <v>3058.305087992423</v>
      </c>
      <c r="K84" s="85">
        <v>66866.29728541305</v>
      </c>
      <c r="L84" s="84">
        <v>10923.493693794733</v>
      </c>
      <c r="M84" s="91"/>
      <c r="N84" s="90"/>
    </row>
    <row r="85" spans="1:14" ht="12.75">
      <c r="A85" s="92"/>
      <c r="B85" s="89">
        <v>9</v>
      </c>
      <c r="C85" s="88">
        <v>3</v>
      </c>
      <c r="D85" s="87">
        <v>2012</v>
      </c>
      <c r="E85" s="85">
        <v>7935.326381768206</v>
      </c>
      <c r="F85" s="84">
        <v>529.5603171996497</v>
      </c>
      <c r="G85" s="85">
        <v>44773.48876222976</v>
      </c>
      <c r="H85" s="86">
        <v>7344.432620063588</v>
      </c>
      <c r="I85" s="86">
        <v>26878.32630459782</v>
      </c>
      <c r="J85" s="84">
        <v>3451.1002362731065</v>
      </c>
      <c r="K85" s="85">
        <v>79587.1414485958</v>
      </c>
      <c r="L85" s="84">
        <v>11325.093173536345</v>
      </c>
      <c r="M85" s="91"/>
      <c r="N85" s="90"/>
    </row>
    <row r="86" spans="1:14" ht="12.75">
      <c r="A86" s="92"/>
      <c r="B86" s="89">
        <v>12</v>
      </c>
      <c r="C86" s="88">
        <v>3</v>
      </c>
      <c r="D86" s="87">
        <v>2012</v>
      </c>
      <c r="E86" s="85">
        <v>5206.583040816003</v>
      </c>
      <c r="F86" s="84">
        <v>355.2282863490527</v>
      </c>
      <c r="G86" s="85">
        <v>31023.508987100526</v>
      </c>
      <c r="H86" s="86">
        <v>3143.69108968416</v>
      </c>
      <c r="I86" s="86">
        <v>11555.104600586163</v>
      </c>
      <c r="J86" s="84">
        <v>1134.2081039431566</v>
      </c>
      <c r="K86" s="85">
        <v>47785.196628502694</v>
      </c>
      <c r="L86" s="84">
        <v>4633.12747997637</v>
      </c>
      <c r="M86" s="91"/>
      <c r="N86" s="90"/>
    </row>
    <row r="87" spans="1:14" ht="12.75">
      <c r="A87" s="92"/>
      <c r="B87" s="89">
        <v>13</v>
      </c>
      <c r="C87" s="88">
        <v>3</v>
      </c>
      <c r="D87" s="87">
        <v>2012</v>
      </c>
      <c r="E87" s="85">
        <v>4929.18651655106</v>
      </c>
      <c r="F87" s="84">
        <v>411.4996071853368</v>
      </c>
      <c r="G87" s="85">
        <v>34760.10138132335</v>
      </c>
      <c r="H87" s="86">
        <v>4856.308102808818</v>
      </c>
      <c r="I87" s="86">
        <v>17153.671472518992</v>
      </c>
      <c r="J87" s="84">
        <v>2806.7346919267275</v>
      </c>
      <c r="K87" s="85">
        <v>56842.95937039341</v>
      </c>
      <c r="L87" s="84">
        <v>8074.542401920882</v>
      </c>
      <c r="M87" s="91"/>
      <c r="N87" s="90"/>
    </row>
    <row r="88" spans="1:14" ht="12.75">
      <c r="A88" s="92"/>
      <c r="B88" s="89">
        <v>14</v>
      </c>
      <c r="C88" s="88">
        <v>3</v>
      </c>
      <c r="D88" s="87">
        <v>2012</v>
      </c>
      <c r="E88" s="85">
        <v>3184.9600427499636</v>
      </c>
      <c r="F88" s="84">
        <v>396.5563709764578</v>
      </c>
      <c r="G88" s="85">
        <v>34626.379813318046</v>
      </c>
      <c r="H88" s="86">
        <v>5115.36541536001</v>
      </c>
      <c r="I88" s="86">
        <v>15575.726187287712</v>
      </c>
      <c r="J88" s="84">
        <v>2265.7012557690437</v>
      </c>
      <c r="K88" s="85">
        <v>53387.06604335572</v>
      </c>
      <c r="L88" s="84">
        <v>7777.623042105512</v>
      </c>
      <c r="M88" s="91"/>
      <c r="N88" s="90"/>
    </row>
    <row r="89" spans="1:14" ht="12.75">
      <c r="A89" s="92"/>
      <c r="B89" s="89">
        <v>15</v>
      </c>
      <c r="C89" s="88">
        <v>3</v>
      </c>
      <c r="D89" s="87">
        <v>2012</v>
      </c>
      <c r="E89" s="85">
        <v>5305.244230633257</v>
      </c>
      <c r="F89" s="84">
        <v>393.94924630221817</v>
      </c>
      <c r="G89" s="85">
        <v>45504.016698173575</v>
      </c>
      <c r="H89" s="86">
        <v>5037.295623585579</v>
      </c>
      <c r="I89" s="86">
        <v>22404.60006243571</v>
      </c>
      <c r="J89" s="84">
        <v>2416.6973961995145</v>
      </c>
      <c r="K89" s="85">
        <v>73213.86099124255</v>
      </c>
      <c r="L89" s="84">
        <v>7847.9422660873115</v>
      </c>
      <c r="M89" s="91"/>
      <c r="N89" s="90"/>
    </row>
    <row r="90" spans="1:14" ht="12.75">
      <c r="A90" s="92"/>
      <c r="B90" s="89">
        <v>16</v>
      </c>
      <c r="C90" s="88">
        <v>3</v>
      </c>
      <c r="D90" s="87">
        <v>2012</v>
      </c>
      <c r="E90" s="85">
        <v>6656.928320028174</v>
      </c>
      <c r="F90" s="84">
        <v>671.6026564671797</v>
      </c>
      <c r="G90" s="85">
        <v>45026.21023262763</v>
      </c>
      <c r="H90" s="86">
        <v>5805.527347463451</v>
      </c>
      <c r="I90" s="86">
        <v>11190.53881250439</v>
      </c>
      <c r="J90" s="84">
        <v>1869.722988107614</v>
      </c>
      <c r="K90" s="85">
        <v>62873.67736516019</v>
      </c>
      <c r="L90" s="84">
        <v>8346.852992038244</v>
      </c>
      <c r="M90" s="91"/>
      <c r="N90" s="90"/>
    </row>
    <row r="91" spans="1:14" ht="12.75">
      <c r="A91" s="92"/>
      <c r="B91" s="89">
        <v>19</v>
      </c>
      <c r="C91" s="88">
        <v>3</v>
      </c>
      <c r="D91" s="87">
        <v>2012</v>
      </c>
      <c r="E91" s="85">
        <v>6445.804049832192</v>
      </c>
      <c r="F91" s="84">
        <v>507.31007648882974</v>
      </c>
      <c r="G91" s="85">
        <v>36132.34719066115</v>
      </c>
      <c r="H91" s="86">
        <v>4148.34722604096</v>
      </c>
      <c r="I91" s="86">
        <v>12359.010759728</v>
      </c>
      <c r="J91" s="84">
        <v>2096.0765227428597</v>
      </c>
      <c r="K91" s="85">
        <v>54937.162000221346</v>
      </c>
      <c r="L91" s="84">
        <v>6751.7338252726495</v>
      </c>
      <c r="M91" s="91"/>
      <c r="N91" s="90"/>
    </row>
    <row r="92" spans="1:14" ht="12.75">
      <c r="A92" s="92"/>
      <c r="B92" s="89">
        <v>20</v>
      </c>
      <c r="C92" s="88">
        <v>3</v>
      </c>
      <c r="D92" s="87">
        <v>2012</v>
      </c>
      <c r="E92" s="85">
        <v>6253.235775395625</v>
      </c>
      <c r="F92" s="84">
        <v>613.0375004277473</v>
      </c>
      <c r="G92" s="85">
        <v>38291.40499119841</v>
      </c>
      <c r="H92" s="86">
        <v>3880.4771376803706</v>
      </c>
      <c r="I92" s="86">
        <v>5784.805150387017</v>
      </c>
      <c r="J92" s="84">
        <v>889.6293834974475</v>
      </c>
      <c r="K92" s="85">
        <v>50329.44591698105</v>
      </c>
      <c r="L92" s="84">
        <v>5383.144021605565</v>
      </c>
      <c r="M92" s="91"/>
      <c r="N92" s="90"/>
    </row>
    <row r="93" spans="1:14" ht="12.75">
      <c r="A93" s="92"/>
      <c r="B93" s="89">
        <v>21</v>
      </c>
      <c r="C93" s="88">
        <v>3</v>
      </c>
      <c r="D93" s="87">
        <v>2012</v>
      </c>
      <c r="E93" s="85">
        <v>6574.850553422403</v>
      </c>
      <c r="F93" s="84">
        <v>401.2539982874544</v>
      </c>
      <c r="G93" s="85">
        <v>41930.442837724535</v>
      </c>
      <c r="H93" s="86">
        <v>6597.422733265466</v>
      </c>
      <c r="I93" s="86">
        <v>17135.631174195754</v>
      </c>
      <c r="J93" s="84">
        <v>2690.7920742109027</v>
      </c>
      <c r="K93" s="85">
        <v>65640.92456534269</v>
      </c>
      <c r="L93" s="84">
        <v>9689.468805763823</v>
      </c>
      <c r="M93" s="91"/>
      <c r="N93" s="90"/>
    </row>
    <row r="94" spans="1:14" ht="12.75">
      <c r="A94" s="92"/>
      <c r="B94" s="89">
        <v>22</v>
      </c>
      <c r="C94" s="88">
        <v>3</v>
      </c>
      <c r="D94" s="87">
        <v>2012</v>
      </c>
      <c r="E94" s="85">
        <v>7614.20901249855</v>
      </c>
      <c r="F94" s="84">
        <v>444.154766363611</v>
      </c>
      <c r="G94" s="85">
        <v>35191.21403777689</v>
      </c>
      <c r="H94" s="86">
        <v>4915.383006618708</v>
      </c>
      <c r="I94" s="86">
        <v>11433.423292862219</v>
      </c>
      <c r="J94" s="84">
        <v>1153.013316147882</v>
      </c>
      <c r="K94" s="85">
        <v>54238.84634313766</v>
      </c>
      <c r="L94" s="84">
        <v>6512.551089130201</v>
      </c>
      <c r="M94" s="91"/>
      <c r="N94" s="90"/>
    </row>
    <row r="95" spans="1:14" ht="12.75">
      <c r="A95" s="92"/>
      <c r="B95" s="89">
        <v>23</v>
      </c>
      <c r="C95" s="88">
        <v>3</v>
      </c>
      <c r="D95" s="87">
        <v>2012</v>
      </c>
      <c r="E95" s="85">
        <v>6225.836314382168</v>
      </c>
      <c r="F95" s="84">
        <v>573.7217505667403</v>
      </c>
      <c r="G95" s="85">
        <v>33879.233174576446</v>
      </c>
      <c r="H95" s="86">
        <v>3824.9634035692975</v>
      </c>
      <c r="I95" s="86">
        <v>21184.26425286902</v>
      </c>
      <c r="J95" s="84">
        <v>2045.636716953254</v>
      </c>
      <c r="K95" s="85">
        <v>61289.333741827635</v>
      </c>
      <c r="L95" s="84">
        <v>6444.321871089292</v>
      </c>
      <c r="M95" s="91"/>
      <c r="N95" s="90"/>
    </row>
    <row r="96" spans="1:14" ht="12.75">
      <c r="A96" s="92"/>
      <c r="B96" s="89">
        <v>26</v>
      </c>
      <c r="C96" s="88">
        <v>3</v>
      </c>
      <c r="D96" s="87">
        <v>2012</v>
      </c>
      <c r="E96" s="85">
        <v>5883.371739064792</v>
      </c>
      <c r="F96" s="84">
        <v>549.0213152004974</v>
      </c>
      <c r="G96" s="85">
        <v>33396.97918628714</v>
      </c>
      <c r="H96" s="86">
        <v>5955.065882943292</v>
      </c>
      <c r="I96" s="86">
        <v>11807.199045250676</v>
      </c>
      <c r="J96" s="84">
        <v>1655.8805859052356</v>
      </c>
      <c r="K96" s="85">
        <v>51087.54997060262</v>
      </c>
      <c r="L96" s="84">
        <v>8159.967784049025</v>
      </c>
      <c r="M96" s="91"/>
      <c r="N96" s="90"/>
    </row>
    <row r="97" spans="1:14" ht="12.75">
      <c r="A97" s="92"/>
      <c r="B97" s="89">
        <v>27</v>
      </c>
      <c r="C97" s="88">
        <v>3</v>
      </c>
      <c r="D97" s="87">
        <v>2012</v>
      </c>
      <c r="E97" s="85">
        <v>4493.530717657036</v>
      </c>
      <c r="F97" s="84">
        <v>565.4515962685207</v>
      </c>
      <c r="G97" s="85">
        <v>37041.57779254859</v>
      </c>
      <c r="H97" s="86">
        <v>4002.4131908941968</v>
      </c>
      <c r="I97" s="86">
        <v>14993.549262096005</v>
      </c>
      <c r="J97" s="84">
        <v>3167.1719382467736</v>
      </c>
      <c r="K97" s="85">
        <v>56528.65777230163</v>
      </c>
      <c r="L97" s="84">
        <v>7735.036725409492</v>
      </c>
      <c r="M97" s="91"/>
      <c r="N97" s="90"/>
    </row>
    <row r="98" spans="1:14" s="3" customFormat="1" ht="12.75">
      <c r="A98" s="10"/>
      <c r="B98" s="89">
        <v>28</v>
      </c>
      <c r="C98" s="88">
        <v>3</v>
      </c>
      <c r="D98" s="87">
        <v>2012</v>
      </c>
      <c r="E98" s="85">
        <v>5729.49403510797</v>
      </c>
      <c r="F98" s="84">
        <v>537.621088222759</v>
      </c>
      <c r="G98" s="85">
        <v>45345.423403715016</v>
      </c>
      <c r="H98" s="86">
        <v>6886.602236068689</v>
      </c>
      <c r="I98" s="86">
        <v>13163.561871714737</v>
      </c>
      <c r="J98" s="84">
        <v>1596.5486117523794</v>
      </c>
      <c r="K98" s="85">
        <v>64238.479310537725</v>
      </c>
      <c r="L98" s="84">
        <v>9020.771936043828</v>
      </c>
      <c r="M98" s="8"/>
      <c r="N98" s="8"/>
    </row>
    <row r="99" spans="1:14" s="3" customFormat="1" ht="12.75">
      <c r="A99" s="4"/>
      <c r="B99" s="89">
        <v>29</v>
      </c>
      <c r="C99" s="88">
        <v>3</v>
      </c>
      <c r="D99" s="87">
        <v>2012</v>
      </c>
      <c r="E99" s="85">
        <v>8927.547760602385</v>
      </c>
      <c r="F99" s="84">
        <v>454.23839480355525</v>
      </c>
      <c r="G99" s="85">
        <v>45275.28785358121</v>
      </c>
      <c r="H99" s="86">
        <v>4830.087754592011</v>
      </c>
      <c r="I99" s="86">
        <v>10676.973923314887</v>
      </c>
      <c r="J99" s="84">
        <v>1500.4013080779182</v>
      </c>
      <c r="K99" s="85">
        <v>64879.809537498484</v>
      </c>
      <c r="L99" s="84">
        <v>6784.727457473484</v>
      </c>
      <c r="M99" s="8"/>
      <c r="N99" s="8"/>
    </row>
    <row r="100" spans="1:15" s="50" customFormat="1" ht="13.5" thickBot="1">
      <c r="A100" s="4"/>
      <c r="B100" s="83">
        <v>30</v>
      </c>
      <c r="C100" s="82">
        <v>3</v>
      </c>
      <c r="D100" s="81">
        <v>2012</v>
      </c>
      <c r="E100" s="79">
        <v>8474.972290763544</v>
      </c>
      <c r="F100" s="78">
        <v>727.0070749083137</v>
      </c>
      <c r="G100" s="79">
        <v>41911.31358494067</v>
      </c>
      <c r="H100" s="80">
        <v>6503.449420677027</v>
      </c>
      <c r="I100" s="80">
        <v>11550.00938847195</v>
      </c>
      <c r="J100" s="78">
        <v>1323.1099666631308</v>
      </c>
      <c r="K100" s="79">
        <v>61936.295264176166</v>
      </c>
      <c r="L100" s="78">
        <v>8553.566462248471</v>
      </c>
      <c r="M100" s="3"/>
      <c r="N100" s="3"/>
      <c r="O100" s="3"/>
    </row>
    <row r="101" spans="1:15" s="50" customFormat="1" ht="13.5" thickBot="1">
      <c r="A101" s="4"/>
      <c r="B101" s="3" t="s">
        <v>17</v>
      </c>
      <c r="C101" s="3" t="s">
        <v>17</v>
      </c>
      <c r="D101" s="3" t="s">
        <v>17</v>
      </c>
      <c r="E101" s="8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3.5" thickBot="1">
      <c r="B102" s="19"/>
      <c r="C102" s="19"/>
      <c r="D102" s="324" t="s">
        <v>16</v>
      </c>
      <c r="E102" s="325"/>
      <c r="F102" s="326" t="s">
        <v>5</v>
      </c>
      <c r="G102" s="326"/>
      <c r="H102" s="326"/>
      <c r="I102" s="325"/>
      <c r="J102" s="327" t="s">
        <v>7</v>
      </c>
      <c r="K102" s="328"/>
      <c r="L102" s="19"/>
      <c r="M102" s="19"/>
      <c r="N102" s="19"/>
      <c r="O102" s="19"/>
    </row>
    <row r="103" spans="2:13" ht="13.5" thickBot="1">
      <c r="B103" s="366">
        <v>40969</v>
      </c>
      <c r="C103" s="367"/>
      <c r="D103" s="334" t="s">
        <v>4</v>
      </c>
      <c r="E103" s="335"/>
      <c r="F103" s="317" t="s">
        <v>3</v>
      </c>
      <c r="G103" s="318"/>
      <c r="H103" s="318" t="s">
        <v>2</v>
      </c>
      <c r="I103" s="344"/>
      <c r="J103" s="329"/>
      <c r="K103" s="330"/>
      <c r="L103" s="19"/>
      <c r="M103" s="19"/>
    </row>
    <row r="104" spans="2:13" ht="26.25" thickBot="1">
      <c r="B104" s="368"/>
      <c r="C104" s="369"/>
      <c r="D104" s="77" t="s">
        <v>14</v>
      </c>
      <c r="E104" s="76" t="s">
        <v>13</v>
      </c>
      <c r="F104" s="75" t="s">
        <v>15</v>
      </c>
      <c r="G104" s="73" t="s">
        <v>13</v>
      </c>
      <c r="H104" s="74" t="s">
        <v>14</v>
      </c>
      <c r="I104" s="73" t="s">
        <v>13</v>
      </c>
      <c r="J104" s="72" t="s">
        <v>14</v>
      </c>
      <c r="K104" s="71" t="s">
        <v>13</v>
      </c>
      <c r="L104" s="19"/>
      <c r="M104" s="19"/>
    </row>
    <row r="105" spans="2:13" ht="12.75">
      <c r="B105" s="355" t="s">
        <v>12</v>
      </c>
      <c r="C105" s="356"/>
      <c r="D105" s="70">
        <v>6276.999571892665</v>
      </c>
      <c r="E105" s="69">
        <v>549.8657840350216</v>
      </c>
      <c r="F105" s="68">
        <v>37139.48670264185</v>
      </c>
      <c r="G105" s="66">
        <v>5029.953409298322</v>
      </c>
      <c r="H105" s="67">
        <v>14210.979886439518</v>
      </c>
      <c r="I105" s="66">
        <v>2103.6254889309002</v>
      </c>
      <c r="J105" s="67">
        <v>57627.46616097404</v>
      </c>
      <c r="K105" s="66">
        <v>7683.444682264246</v>
      </c>
      <c r="L105" s="19"/>
      <c r="M105" s="19"/>
    </row>
    <row r="106" spans="2:13" ht="12.75">
      <c r="B106" s="357" t="s">
        <v>11</v>
      </c>
      <c r="C106" s="358"/>
      <c r="D106" s="64">
        <v>8927.547760602385</v>
      </c>
      <c r="E106" s="63">
        <v>1065.4581021505353</v>
      </c>
      <c r="F106" s="65">
        <v>45504.016698173575</v>
      </c>
      <c r="G106" s="63">
        <v>7382.912448851705</v>
      </c>
      <c r="H106" s="64">
        <v>26878.32630459782</v>
      </c>
      <c r="I106" s="63">
        <v>3451.1002362731065</v>
      </c>
      <c r="J106" s="64">
        <v>79587.1414485958</v>
      </c>
      <c r="K106" s="63">
        <v>11325.093173536345</v>
      </c>
      <c r="L106" s="19"/>
      <c r="M106" s="19"/>
    </row>
    <row r="107" spans="2:13" ht="13.5" thickBot="1">
      <c r="B107" s="353" t="s">
        <v>10</v>
      </c>
      <c r="C107" s="354"/>
      <c r="D107" s="61">
        <v>3184.9600427499636</v>
      </c>
      <c r="E107" s="60">
        <v>355.2282863490527</v>
      </c>
      <c r="F107" s="62">
        <v>24448.49862498476</v>
      </c>
      <c r="G107" s="60">
        <v>2930.739223498286</v>
      </c>
      <c r="H107" s="61">
        <v>5784.805150387017</v>
      </c>
      <c r="I107" s="60">
        <v>889.6293834974475</v>
      </c>
      <c r="J107" s="61">
        <v>41147.78613812646</v>
      </c>
      <c r="K107" s="60">
        <v>4633.12747997637</v>
      </c>
      <c r="L107" s="19"/>
      <c r="M107" s="19"/>
    </row>
    <row r="108" spans="2:15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11" spans="2:15" ht="12.75">
      <c r="B111" s="59" t="s">
        <v>9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7"/>
      <c r="M111" s="50"/>
      <c r="N111" s="3"/>
      <c r="O111" s="50"/>
    </row>
    <row r="112" spans="1:14" ht="12.75">
      <c r="A112" s="56"/>
      <c r="B112" s="1" t="s">
        <v>8</v>
      </c>
      <c r="N112" s="19"/>
    </row>
    <row r="113" spans="1:14" ht="12" customHeight="1">
      <c r="A113" s="56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9"/>
    </row>
    <row r="114" spans="1:14" ht="16.5" customHeight="1" thickBo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28.5" customHeight="1" thickBot="1">
      <c r="A115" s="56"/>
      <c r="B115" s="14"/>
      <c r="C115" s="14"/>
      <c r="D115" s="14"/>
      <c r="E115" s="14"/>
      <c r="F115" s="55" t="s">
        <v>7</v>
      </c>
      <c r="G115" s="54" t="s">
        <v>6</v>
      </c>
      <c r="H115" s="362" t="s">
        <v>5</v>
      </c>
      <c r="I115" s="363"/>
      <c r="K115" s="18"/>
      <c r="L115" s="18"/>
      <c r="M115" s="18"/>
      <c r="N115" s="19"/>
    </row>
    <row r="116" spans="2:14" ht="16.5" customHeight="1" thickBot="1">
      <c r="B116" s="14"/>
      <c r="C116" s="14"/>
      <c r="D116" s="14"/>
      <c r="E116" s="14"/>
      <c r="F116" s="53"/>
      <c r="G116" s="52" t="s">
        <v>4</v>
      </c>
      <c r="H116" s="51" t="s">
        <v>3</v>
      </c>
      <c r="I116" s="51" t="s">
        <v>2</v>
      </c>
      <c r="K116" s="49"/>
      <c r="L116" s="50"/>
      <c r="M116" s="49"/>
      <c r="N116" s="19"/>
    </row>
    <row r="117" spans="1:17" ht="12.75">
      <c r="A117" s="40"/>
      <c r="B117" s="48">
        <v>1</v>
      </c>
      <c r="C117" s="47" t="s">
        <v>54</v>
      </c>
      <c r="D117" s="46"/>
      <c r="E117" s="45"/>
      <c r="F117" s="44">
        <v>282370.81853743625</v>
      </c>
      <c r="G117" s="43">
        <v>495.06082774909385</v>
      </c>
      <c r="H117" s="43">
        <v>202789.14760685895</v>
      </c>
      <c r="I117" s="42">
        <v>79086.61010282821</v>
      </c>
      <c r="J117" s="14"/>
      <c r="K117" s="21"/>
      <c r="L117" s="22"/>
      <c r="M117" s="21"/>
      <c r="N117" s="20"/>
      <c r="O117" s="32"/>
      <c r="P117" s="32"/>
      <c r="Q117" s="32"/>
    </row>
    <row r="118" spans="1:17" ht="12.75">
      <c r="A118" s="40"/>
      <c r="B118" s="39">
        <v>2</v>
      </c>
      <c r="C118" s="38" t="s">
        <v>55</v>
      </c>
      <c r="D118" s="37"/>
      <c r="E118" s="36"/>
      <c r="F118" s="35">
        <v>163094.33903164757</v>
      </c>
      <c r="G118" s="35">
        <v>1616.8607605489497</v>
      </c>
      <c r="H118" s="34">
        <v>116908.49044388664</v>
      </c>
      <c r="I118" s="33">
        <v>44568.98782721199</v>
      </c>
      <c r="J118" s="14"/>
      <c r="K118" s="21"/>
      <c r="L118" s="22"/>
      <c r="M118" s="21"/>
      <c r="N118" s="20"/>
      <c r="O118" s="32"/>
      <c r="P118" s="32"/>
      <c r="Q118" s="32"/>
    </row>
    <row r="119" spans="1:17" ht="12.75">
      <c r="A119" s="40"/>
      <c r="B119" s="39">
        <v>3</v>
      </c>
      <c r="C119" s="38" t="s">
        <v>56</v>
      </c>
      <c r="D119" s="37"/>
      <c r="E119" s="36"/>
      <c r="F119" s="35">
        <v>161626.08818747508</v>
      </c>
      <c r="G119" s="35">
        <v>12682.03231316746</v>
      </c>
      <c r="H119" s="34">
        <v>108417.73396582775</v>
      </c>
      <c r="I119" s="33">
        <v>40526.32190847987</v>
      </c>
      <c r="J119" s="14"/>
      <c r="K119" s="21"/>
      <c r="L119" s="22"/>
      <c r="M119" s="21"/>
      <c r="N119" s="20"/>
      <c r="O119" s="32"/>
      <c r="P119" s="32"/>
      <c r="Q119" s="32"/>
    </row>
    <row r="120" spans="1:17" ht="12.75">
      <c r="A120" s="40"/>
      <c r="B120" s="39">
        <v>4</v>
      </c>
      <c r="C120" s="38" t="s">
        <v>57</v>
      </c>
      <c r="D120" s="37"/>
      <c r="E120" s="36"/>
      <c r="F120" s="35">
        <v>105385.61236694684</v>
      </c>
      <c r="G120" s="35">
        <v>6277.761427900989</v>
      </c>
      <c r="H120" s="34">
        <v>74760.00743012325</v>
      </c>
      <c r="I120" s="33">
        <v>24347.8435089226</v>
      </c>
      <c r="J120" s="14"/>
      <c r="K120" s="21"/>
      <c r="L120" s="22"/>
      <c r="M120" s="21"/>
      <c r="N120" s="20"/>
      <c r="O120" s="32"/>
      <c r="P120" s="32"/>
      <c r="Q120" s="32"/>
    </row>
    <row r="121" spans="1:17" ht="12.75">
      <c r="A121" s="40"/>
      <c r="B121" s="39">
        <v>5</v>
      </c>
      <c r="C121" s="38" t="s">
        <v>58</v>
      </c>
      <c r="D121" s="37"/>
      <c r="E121" s="36"/>
      <c r="F121" s="41">
        <v>103918.38461287989</v>
      </c>
      <c r="G121" s="35">
        <v>5728.441218818924</v>
      </c>
      <c r="H121" s="34">
        <v>66213.52771095639</v>
      </c>
      <c r="I121" s="33">
        <v>31976.415683104566</v>
      </c>
      <c r="J121" s="14"/>
      <c r="K121" s="21"/>
      <c r="L121" s="22"/>
      <c r="M121" s="21"/>
      <c r="N121" s="20"/>
      <c r="O121" s="32"/>
      <c r="P121" s="32"/>
      <c r="Q121" s="32"/>
    </row>
    <row r="122" spans="1:17" ht="12.75">
      <c r="A122" s="40"/>
      <c r="B122" s="39">
        <v>6</v>
      </c>
      <c r="C122" s="38" t="s">
        <v>59</v>
      </c>
      <c r="D122" s="37"/>
      <c r="E122" s="36"/>
      <c r="F122" s="35">
        <v>95051.88403901758</v>
      </c>
      <c r="G122" s="35">
        <v>12805.7229034514</v>
      </c>
      <c r="H122" s="34">
        <v>67686.51305914155</v>
      </c>
      <c r="I122" s="33">
        <v>14559.64807642462</v>
      </c>
      <c r="J122" s="14"/>
      <c r="K122" s="21"/>
      <c r="L122" s="22"/>
      <c r="M122" s="21"/>
      <c r="N122" s="20"/>
      <c r="O122" s="32"/>
      <c r="P122" s="32"/>
      <c r="Q122" s="32"/>
    </row>
    <row r="123" spans="1:17" ht="12.75">
      <c r="A123" s="40"/>
      <c r="B123" s="39">
        <v>7</v>
      </c>
      <c r="C123" s="38" t="s">
        <v>60</v>
      </c>
      <c r="D123" s="37"/>
      <c r="E123" s="36"/>
      <c r="F123" s="35">
        <v>66010.7951601558</v>
      </c>
      <c r="G123" s="35">
        <v>26928.28926001932</v>
      </c>
      <c r="H123" s="34">
        <v>23631.918461028446</v>
      </c>
      <c r="I123" s="33">
        <v>15450.58743910804</v>
      </c>
      <c r="J123" s="14"/>
      <c r="K123" s="21"/>
      <c r="L123" s="22"/>
      <c r="M123" s="21"/>
      <c r="N123" s="20"/>
      <c r="O123" s="32"/>
      <c r="P123" s="32"/>
      <c r="Q123" s="32"/>
    </row>
    <row r="124" spans="1:17" ht="12.75">
      <c r="A124" s="40"/>
      <c r="B124" s="39">
        <v>8</v>
      </c>
      <c r="C124" s="38" t="s">
        <v>61</v>
      </c>
      <c r="D124" s="37"/>
      <c r="E124" s="36"/>
      <c r="F124" s="35">
        <v>41886.360951083465</v>
      </c>
      <c r="G124" s="35">
        <v>3858.125005763518</v>
      </c>
      <c r="H124" s="34">
        <v>35014.968969133944</v>
      </c>
      <c r="I124" s="33">
        <v>3013.2669761859993</v>
      </c>
      <c r="J124" s="14"/>
      <c r="K124" s="21"/>
      <c r="L124" s="22"/>
      <c r="M124" s="21"/>
      <c r="N124" s="20"/>
      <c r="O124" s="32"/>
      <c r="P124" s="32"/>
      <c r="Q124" s="32"/>
    </row>
    <row r="125" spans="1:17" ht="12.75">
      <c r="A125" s="40"/>
      <c r="B125" s="39">
        <v>9</v>
      </c>
      <c r="C125" s="38" t="s">
        <v>62</v>
      </c>
      <c r="D125" s="37"/>
      <c r="E125" s="36"/>
      <c r="F125" s="35">
        <v>38431.57883321437</v>
      </c>
      <c r="G125" s="35">
        <v>1683.6114238375612</v>
      </c>
      <c r="H125" s="34">
        <v>34637.601435605626</v>
      </c>
      <c r="I125" s="33">
        <v>2110.3659737711846</v>
      </c>
      <c r="J125" s="14"/>
      <c r="K125" s="21"/>
      <c r="L125" s="22"/>
      <c r="M125" s="21"/>
      <c r="N125" s="20"/>
      <c r="O125" s="32"/>
      <c r="P125" s="32"/>
      <c r="Q125" s="32"/>
    </row>
    <row r="126" spans="1:17" ht="12.75">
      <c r="A126" s="40"/>
      <c r="B126" s="39">
        <v>10</v>
      </c>
      <c r="C126" s="38" t="s">
        <v>63</v>
      </c>
      <c r="D126" s="37"/>
      <c r="E126" s="36"/>
      <c r="F126" s="35">
        <v>34852.33501421872</v>
      </c>
      <c r="G126" s="35">
        <v>15361.207205218874</v>
      </c>
      <c r="H126" s="34">
        <v>12962.547490875</v>
      </c>
      <c r="I126" s="33">
        <v>6528.580318124845</v>
      </c>
      <c r="J126" s="14"/>
      <c r="K126" s="21"/>
      <c r="L126" s="22"/>
      <c r="M126" s="21"/>
      <c r="N126" s="20"/>
      <c r="O126" s="32"/>
      <c r="P126" s="32"/>
      <c r="Q126" s="32"/>
    </row>
    <row r="127" spans="1:17" ht="12.75">
      <c r="A127" s="40"/>
      <c r="B127" s="39">
        <v>11</v>
      </c>
      <c r="C127" s="38" t="s">
        <v>64</v>
      </c>
      <c r="D127" s="37"/>
      <c r="E127" s="36"/>
      <c r="F127" s="35">
        <v>25795.123069004338</v>
      </c>
      <c r="G127" s="35">
        <v>3440.348131649444</v>
      </c>
      <c r="H127" s="34">
        <v>14611.350145851498</v>
      </c>
      <c r="I127" s="33">
        <v>7743.424791503394</v>
      </c>
      <c r="J127" s="14"/>
      <c r="K127" s="21"/>
      <c r="L127" s="22"/>
      <c r="M127" s="21"/>
      <c r="N127" s="20"/>
      <c r="O127" s="32"/>
      <c r="P127" s="32"/>
      <c r="Q127" s="32"/>
    </row>
    <row r="128" spans="1:17" ht="12.75">
      <c r="A128" s="40"/>
      <c r="B128" s="39">
        <v>12</v>
      </c>
      <c r="C128" s="38" t="s">
        <v>65</v>
      </c>
      <c r="D128" s="37"/>
      <c r="E128" s="36"/>
      <c r="F128" s="35">
        <v>24119.021127372926</v>
      </c>
      <c r="G128" s="35">
        <v>5189.1213254889035</v>
      </c>
      <c r="H128" s="34">
        <v>5605.95382497276</v>
      </c>
      <c r="I128" s="33">
        <v>13323.945976911262</v>
      </c>
      <c r="J128" s="14"/>
      <c r="K128" s="21"/>
      <c r="L128" s="22"/>
      <c r="M128" s="21"/>
      <c r="N128" s="20"/>
      <c r="O128" s="32"/>
      <c r="P128" s="32"/>
      <c r="Q128" s="32"/>
    </row>
    <row r="129" spans="1:17" ht="12.75">
      <c r="A129" s="40"/>
      <c r="B129" s="39">
        <v>13</v>
      </c>
      <c r="C129" s="38" t="s">
        <v>66</v>
      </c>
      <c r="D129" s="37"/>
      <c r="E129" s="36"/>
      <c r="F129" s="35">
        <v>18057.661951349415</v>
      </c>
      <c r="G129" s="35">
        <v>7658.016089779277</v>
      </c>
      <c r="H129" s="34">
        <v>7670.502100539022</v>
      </c>
      <c r="I129" s="33">
        <v>2729.1437610311186</v>
      </c>
      <c r="J129" s="14"/>
      <c r="K129" s="21"/>
      <c r="L129" s="22"/>
      <c r="M129" s="21"/>
      <c r="N129" s="20"/>
      <c r="O129" s="32"/>
      <c r="P129" s="32"/>
      <c r="Q129" s="32"/>
    </row>
    <row r="130" spans="1:17" ht="12.75">
      <c r="A130" s="40"/>
      <c r="B130" s="39">
        <v>14</v>
      </c>
      <c r="C130" s="38" t="s">
        <v>67</v>
      </c>
      <c r="D130" s="37"/>
      <c r="E130" s="36"/>
      <c r="F130" s="35">
        <v>17601.629197556616</v>
      </c>
      <c r="G130" s="35">
        <v>4411.790722039704</v>
      </c>
      <c r="H130" s="34">
        <v>9818.928139742991</v>
      </c>
      <c r="I130" s="33">
        <v>3370.910335773923</v>
      </c>
      <c r="J130" s="14"/>
      <c r="K130" s="21"/>
      <c r="L130" s="22"/>
      <c r="M130" s="21"/>
      <c r="N130" s="20"/>
      <c r="O130" s="32"/>
      <c r="P130" s="32"/>
      <c r="Q130" s="32"/>
    </row>
    <row r="131" spans="1:17" ht="12.75">
      <c r="A131" s="40"/>
      <c r="B131" s="39">
        <v>15</v>
      </c>
      <c r="C131" s="38" t="s">
        <v>68</v>
      </c>
      <c r="D131" s="37"/>
      <c r="E131" s="36"/>
      <c r="F131" s="35">
        <v>16421.425052274426</v>
      </c>
      <c r="G131" s="35">
        <v>4057.931356758003</v>
      </c>
      <c r="H131" s="34">
        <v>9375.516210708853</v>
      </c>
      <c r="I131" s="33">
        <v>2987.97748480757</v>
      </c>
      <c r="J131" s="14"/>
      <c r="K131" s="21"/>
      <c r="L131" s="22"/>
      <c r="M131" s="21"/>
      <c r="N131" s="20"/>
      <c r="O131" s="32"/>
      <c r="P131" s="32"/>
      <c r="Q131" s="32"/>
    </row>
    <row r="132" spans="1:17" ht="12.75">
      <c r="A132" s="40"/>
      <c r="B132" s="39">
        <v>16</v>
      </c>
      <c r="C132" s="38" t="s">
        <v>69</v>
      </c>
      <c r="D132" s="37"/>
      <c r="E132" s="36"/>
      <c r="F132" s="35">
        <v>10691.962677131965</v>
      </c>
      <c r="G132" s="35">
        <v>2125.6527697192664</v>
      </c>
      <c r="H132" s="34">
        <v>6206.456296603797</v>
      </c>
      <c r="I132" s="33">
        <v>2359.853610808901</v>
      </c>
      <c r="J132" s="14"/>
      <c r="K132" s="21"/>
      <c r="L132" s="22"/>
      <c r="M132" s="21"/>
      <c r="N132" s="20"/>
      <c r="O132" s="32"/>
      <c r="P132" s="32"/>
      <c r="Q132" s="32"/>
    </row>
    <row r="133" spans="1:17" ht="12.75">
      <c r="A133" s="3"/>
      <c r="B133" s="39">
        <v>17</v>
      </c>
      <c r="C133" s="38" t="s">
        <v>70</v>
      </c>
      <c r="D133" s="37"/>
      <c r="E133" s="36"/>
      <c r="F133" s="35">
        <v>9108.489486388651</v>
      </c>
      <c r="G133" s="35">
        <v>1426.8308247381215</v>
      </c>
      <c r="H133" s="34">
        <v>5954.245873268414</v>
      </c>
      <c r="I133" s="33">
        <v>1727.412788382116</v>
      </c>
      <c r="J133" s="14"/>
      <c r="K133" s="21"/>
      <c r="L133" s="22"/>
      <c r="M133" s="21"/>
      <c r="N133" s="20"/>
      <c r="O133" s="32"/>
      <c r="P133" s="32"/>
      <c r="Q133" s="32"/>
    </row>
    <row r="134" spans="1:17" ht="12.75">
      <c r="A134" s="40"/>
      <c r="B134" s="39">
        <v>18</v>
      </c>
      <c r="C134" s="38" t="s">
        <v>71</v>
      </c>
      <c r="D134" s="37"/>
      <c r="E134" s="36"/>
      <c r="F134" s="35">
        <v>8602.351868723734</v>
      </c>
      <c r="G134" s="35">
        <v>279.57862425013315</v>
      </c>
      <c r="H134" s="34">
        <v>1814.686193272185</v>
      </c>
      <c r="I134" s="33">
        <v>6508.087051201416</v>
      </c>
      <c r="J134" s="14"/>
      <c r="K134" s="21"/>
      <c r="L134" s="22"/>
      <c r="M134" s="21"/>
      <c r="N134" s="20"/>
      <c r="O134" s="32"/>
      <c r="P134" s="32"/>
      <c r="Q134" s="32"/>
    </row>
    <row r="135" spans="1:17" ht="12.75">
      <c r="A135" s="40"/>
      <c r="B135" s="39">
        <v>19</v>
      </c>
      <c r="C135" s="38" t="s">
        <v>72</v>
      </c>
      <c r="D135" s="37"/>
      <c r="E135" s="36"/>
      <c r="F135" s="35">
        <v>8253.25017608636</v>
      </c>
      <c r="G135" s="35">
        <v>4203.037024497474</v>
      </c>
      <c r="H135" s="34">
        <v>3572.8317917785294</v>
      </c>
      <c r="I135" s="33">
        <v>477.3813598103562</v>
      </c>
      <c r="J135" s="14"/>
      <c r="K135" s="21"/>
      <c r="L135" s="22"/>
      <c r="M135" s="21"/>
      <c r="N135" s="20"/>
      <c r="O135" s="32"/>
      <c r="P135" s="32"/>
      <c r="Q135" s="32"/>
    </row>
    <row r="136" spans="1:17" ht="12.75">
      <c r="A136" s="40"/>
      <c r="B136" s="39">
        <v>20</v>
      </c>
      <c r="C136" s="38" t="s">
        <v>73</v>
      </c>
      <c r="D136" s="37"/>
      <c r="E136" s="36"/>
      <c r="F136" s="35">
        <v>8216.324475358753</v>
      </c>
      <c r="G136" s="35">
        <v>5198.835890343014</v>
      </c>
      <c r="H136" s="34">
        <v>517.3802546737377</v>
      </c>
      <c r="I136" s="33">
        <v>2500.108330342001</v>
      </c>
      <c r="J136" s="14"/>
      <c r="K136" s="21"/>
      <c r="L136" s="22"/>
      <c r="M136" s="21"/>
      <c r="N136" s="20"/>
      <c r="O136" s="32"/>
      <c r="P136" s="32"/>
      <c r="Q136" s="32"/>
    </row>
    <row r="137" spans="1:17" ht="12.75">
      <c r="A137" s="40"/>
      <c r="B137" s="39">
        <v>21</v>
      </c>
      <c r="C137" s="38" t="s">
        <v>74</v>
      </c>
      <c r="D137" s="37"/>
      <c r="E137" s="36"/>
      <c r="F137" s="35">
        <v>6183.237138334379</v>
      </c>
      <c r="G137" s="35">
        <v>2585.991870917911</v>
      </c>
      <c r="H137" s="34">
        <v>778.7267331125055</v>
      </c>
      <c r="I137" s="33">
        <v>2818.5185343039625</v>
      </c>
      <c r="J137" s="14"/>
      <c r="K137" s="21"/>
      <c r="L137" s="22"/>
      <c r="M137" s="21"/>
      <c r="N137" s="20"/>
      <c r="O137" s="32"/>
      <c r="P137" s="32"/>
      <c r="Q137" s="32"/>
    </row>
    <row r="138" spans="1:17" ht="12.75">
      <c r="A138" s="40"/>
      <c r="B138" s="39">
        <v>22</v>
      </c>
      <c r="C138" s="38" t="s">
        <v>75</v>
      </c>
      <c r="D138" s="37"/>
      <c r="E138" s="36"/>
      <c r="F138" s="35">
        <v>5869.01625103035</v>
      </c>
      <c r="G138" s="35">
        <v>1677.022695834301</v>
      </c>
      <c r="H138" s="34">
        <v>3472.5912435150676</v>
      </c>
      <c r="I138" s="33">
        <v>719.4023116809815</v>
      </c>
      <c r="J138" s="14"/>
      <c r="K138" s="21"/>
      <c r="L138" s="22"/>
      <c r="M138" s="21"/>
      <c r="N138" s="20"/>
      <c r="O138" s="32"/>
      <c r="P138" s="32"/>
      <c r="Q138" s="32"/>
    </row>
    <row r="139" spans="1:17" ht="12.75">
      <c r="A139" s="40"/>
      <c r="B139" s="39">
        <v>23</v>
      </c>
      <c r="C139" s="38" t="s">
        <v>76</v>
      </c>
      <c r="D139" s="37"/>
      <c r="E139" s="36"/>
      <c r="F139" s="35">
        <v>3970.7141004858618</v>
      </c>
      <c r="G139" s="35">
        <v>634.1447206910673</v>
      </c>
      <c r="H139" s="34">
        <v>1853.5706050390988</v>
      </c>
      <c r="I139" s="33">
        <v>1482.9987747556956</v>
      </c>
      <c r="J139" s="14"/>
      <c r="K139" s="21"/>
      <c r="L139" s="22"/>
      <c r="M139" s="21"/>
      <c r="N139" s="20"/>
      <c r="O139" s="32"/>
      <c r="P139" s="32"/>
      <c r="Q139" s="32"/>
    </row>
    <row r="140" spans="1:17" ht="12.75">
      <c r="A140" s="40"/>
      <c r="B140" s="39">
        <v>24</v>
      </c>
      <c r="C140" s="38" t="s">
        <v>77</v>
      </c>
      <c r="D140" s="37"/>
      <c r="E140" s="36"/>
      <c r="F140" s="35">
        <v>3634.0231479512854</v>
      </c>
      <c r="G140" s="35">
        <v>3202.242158144482</v>
      </c>
      <c r="H140" s="34">
        <v>431.78098980680335</v>
      </c>
      <c r="I140" s="33">
        <v>0</v>
      </c>
      <c r="J140" s="14"/>
      <c r="K140" s="21"/>
      <c r="L140" s="22"/>
      <c r="M140" s="21"/>
      <c r="N140" s="20"/>
      <c r="O140" s="32"/>
      <c r="P140" s="32"/>
      <c r="Q140" s="32"/>
    </row>
    <row r="141" spans="1:17" ht="12.75">
      <c r="A141" s="40"/>
      <c r="B141" s="39">
        <v>25</v>
      </c>
      <c r="C141" s="38" t="s">
        <v>78</v>
      </c>
      <c r="D141" s="37"/>
      <c r="E141" s="36"/>
      <c r="F141" s="35">
        <v>3134.7981977215013</v>
      </c>
      <c r="G141" s="35">
        <v>425.14405383505766</v>
      </c>
      <c r="H141" s="34">
        <v>1102.4114343591048</v>
      </c>
      <c r="I141" s="33">
        <v>1607.242709527339</v>
      </c>
      <c r="J141" s="14"/>
      <c r="K141" s="21"/>
      <c r="L141" s="22"/>
      <c r="M141" s="21"/>
      <c r="N141" s="20"/>
      <c r="O141" s="32"/>
      <c r="P141" s="32"/>
      <c r="Q141" s="32"/>
    </row>
    <row r="142" spans="1:17" ht="12.75">
      <c r="A142" s="40"/>
      <c r="B142" s="39">
        <v>26</v>
      </c>
      <c r="C142" s="38" t="s">
        <v>79</v>
      </c>
      <c r="D142" s="37"/>
      <c r="E142" s="36"/>
      <c r="F142" s="35">
        <v>2266.6321484080568</v>
      </c>
      <c r="G142" s="35">
        <v>2266.6321484080568</v>
      </c>
      <c r="H142" s="34">
        <v>0</v>
      </c>
      <c r="I142" s="33">
        <v>0</v>
      </c>
      <c r="J142" s="14"/>
      <c r="K142" s="21"/>
      <c r="L142" s="22"/>
      <c r="M142" s="21"/>
      <c r="N142" s="20"/>
      <c r="O142" s="32"/>
      <c r="P142" s="32"/>
      <c r="Q142" s="32"/>
    </row>
    <row r="143" spans="1:17" ht="12.75">
      <c r="A143" s="40"/>
      <c r="B143" s="39">
        <v>27</v>
      </c>
      <c r="C143" s="38" t="s">
        <v>80</v>
      </c>
      <c r="D143" s="37"/>
      <c r="E143" s="36"/>
      <c r="F143" s="35">
        <v>898.96399716408</v>
      </c>
      <c r="G143" s="35">
        <v>404.5907197477813</v>
      </c>
      <c r="H143" s="34">
        <v>494.3732774162986</v>
      </c>
      <c r="I143" s="33">
        <v>0</v>
      </c>
      <c r="J143" s="14"/>
      <c r="K143" s="21"/>
      <c r="L143" s="22"/>
      <c r="M143" s="21"/>
      <c r="N143" s="20"/>
      <c r="O143" s="32"/>
      <c r="P143" s="32"/>
      <c r="Q143" s="32"/>
    </row>
    <row r="144" spans="1:17" ht="12.75">
      <c r="A144" s="40"/>
      <c r="B144" s="39">
        <v>28</v>
      </c>
      <c r="C144" s="38" t="s">
        <v>81</v>
      </c>
      <c r="D144" s="37"/>
      <c r="E144" s="36"/>
      <c r="F144" s="35">
        <v>647.0224582932016</v>
      </c>
      <c r="G144" s="35">
        <v>380.56984749004647</v>
      </c>
      <c r="H144" s="34">
        <v>232.1021448830958</v>
      </c>
      <c r="I144" s="33">
        <v>34.35046592005925</v>
      </c>
      <c r="J144" s="14"/>
      <c r="K144" s="21"/>
      <c r="L144" s="22"/>
      <c r="M144" s="21"/>
      <c r="N144" s="20"/>
      <c r="O144" s="32"/>
      <c r="P144" s="32"/>
      <c r="Q144" s="32"/>
    </row>
    <row r="145" spans="1:17" ht="12.75">
      <c r="A145" s="40"/>
      <c r="B145" s="39">
        <v>29</v>
      </c>
      <c r="C145" s="38" t="s">
        <v>82</v>
      </c>
      <c r="D145" s="37"/>
      <c r="E145" s="36"/>
      <c r="F145" s="35">
        <v>457.42124712102026</v>
      </c>
      <c r="G145" s="35">
        <v>35.83485741804433</v>
      </c>
      <c r="H145" s="34">
        <v>421.5863897029759</v>
      </c>
      <c r="I145" s="33">
        <v>0</v>
      </c>
      <c r="J145" s="14"/>
      <c r="K145" s="21"/>
      <c r="L145" s="22"/>
      <c r="M145" s="21"/>
      <c r="N145" s="20"/>
      <c r="O145" s="32"/>
      <c r="P145" s="32"/>
      <c r="Q145" s="32"/>
    </row>
    <row r="146" spans="1:17" ht="12.75">
      <c r="A146" s="40"/>
      <c r="B146" s="39">
        <v>30</v>
      </c>
      <c r="C146" s="38" t="s">
        <v>83</v>
      </c>
      <c r="D146" s="37"/>
      <c r="E146" s="36"/>
      <c r="F146" s="35">
        <v>444.5949758310966</v>
      </c>
      <c r="G146" s="35">
        <v>444.5949758310966</v>
      </c>
      <c r="H146" s="34">
        <v>0</v>
      </c>
      <c r="I146" s="33">
        <v>0</v>
      </c>
      <c r="J146" s="14"/>
      <c r="K146" s="21"/>
      <c r="L146" s="22"/>
      <c r="M146" s="21"/>
      <c r="N146" s="20"/>
      <c r="O146" s="32"/>
      <c r="P146" s="32"/>
      <c r="Q146" s="32"/>
    </row>
    <row r="147" spans="1:17" ht="12.75">
      <c r="A147" s="40"/>
      <c r="B147" s="39">
        <v>31</v>
      </c>
      <c r="C147" s="38" t="s">
        <v>84</v>
      </c>
      <c r="D147" s="37"/>
      <c r="E147" s="36"/>
      <c r="F147" s="35">
        <v>300.67939246990545</v>
      </c>
      <c r="G147" s="35">
        <v>218.5079917224831</v>
      </c>
      <c r="H147" s="34">
        <v>0</v>
      </c>
      <c r="I147" s="33">
        <v>82.17140074742235</v>
      </c>
      <c r="J147" s="14"/>
      <c r="K147" s="21"/>
      <c r="L147" s="22"/>
      <c r="M147" s="21"/>
      <c r="N147" s="20"/>
      <c r="O147" s="32"/>
      <c r="P147" s="32"/>
      <c r="Q147" s="32"/>
    </row>
    <row r="148" spans="1:17" ht="12.75">
      <c r="A148" s="40"/>
      <c r="B148" s="39">
        <v>32</v>
      </c>
      <c r="C148" s="38" t="s">
        <v>85</v>
      </c>
      <c r="D148" s="37"/>
      <c r="E148" s="36"/>
      <c r="F148" s="35">
        <v>275.2824357083847</v>
      </c>
      <c r="G148" s="35">
        <v>202.0768816504015</v>
      </c>
      <c r="H148" s="34">
        <v>73.2055540579832</v>
      </c>
      <c r="I148" s="33">
        <v>0</v>
      </c>
      <c r="J148" s="14"/>
      <c r="K148" s="21"/>
      <c r="L148" s="22"/>
      <c r="M148" s="21"/>
      <c r="N148" s="20"/>
      <c r="O148" s="32"/>
      <c r="P148" s="32"/>
      <c r="Q148" s="32"/>
    </row>
    <row r="149" spans="1:17" ht="12.75">
      <c r="A149" s="40"/>
      <c r="B149" s="39">
        <v>33</v>
      </c>
      <c r="C149" s="38" t="s">
        <v>86</v>
      </c>
      <c r="D149" s="37"/>
      <c r="E149" s="36"/>
      <c r="F149" s="35">
        <v>104.5925848822799</v>
      </c>
      <c r="G149" s="35">
        <v>104.5925848822799</v>
      </c>
      <c r="H149" s="34">
        <v>0</v>
      </c>
      <c r="I149" s="33">
        <v>0</v>
      </c>
      <c r="J149" s="14"/>
      <c r="K149" s="21"/>
      <c r="L149" s="21"/>
      <c r="M149" s="21"/>
      <c r="N149" s="20"/>
      <c r="O149" s="32"/>
      <c r="P149" s="32"/>
      <c r="Q149" s="32"/>
    </row>
    <row r="150" spans="1:17" ht="12.75">
      <c r="A150" s="40"/>
      <c r="B150" s="39">
        <v>34</v>
      </c>
      <c r="C150" s="38" t="s">
        <v>87</v>
      </c>
      <c r="D150" s="37"/>
      <c r="E150" s="36"/>
      <c r="F150" s="35">
        <v>42.36542748684436</v>
      </c>
      <c r="G150" s="35">
        <v>4.313746108435366</v>
      </c>
      <c r="H150" s="34">
        <v>38.05168137840899</v>
      </c>
      <c r="I150" s="33">
        <v>0</v>
      </c>
      <c r="J150" s="14"/>
      <c r="K150" s="21"/>
      <c r="L150" s="21"/>
      <c r="M150" s="21"/>
      <c r="N150" s="20"/>
      <c r="O150" s="32"/>
      <c r="P150" s="32"/>
      <c r="Q150" s="32"/>
    </row>
    <row r="151" spans="1:17" ht="12.75">
      <c r="A151" s="40"/>
      <c r="B151" s="39">
        <v>35</v>
      </c>
      <c r="C151" s="38" t="s">
        <v>88</v>
      </c>
      <c r="D151" s="37"/>
      <c r="E151" s="36"/>
      <c r="F151" s="35">
        <v>32.18223159054023</v>
      </c>
      <c r="G151" s="35">
        <v>32.18223159054023</v>
      </c>
      <c r="H151" s="34">
        <v>0</v>
      </c>
      <c r="I151" s="33">
        <v>0</v>
      </c>
      <c r="J151" s="14"/>
      <c r="K151" s="21"/>
      <c r="L151" s="21"/>
      <c r="M151" s="21"/>
      <c r="N151" s="20"/>
      <c r="O151" s="32"/>
      <c r="P151" s="32"/>
      <c r="Q151" s="32"/>
    </row>
    <row r="152" spans="1:17" ht="12.75">
      <c r="A152" s="40"/>
      <c r="B152" s="39">
        <v>36</v>
      </c>
      <c r="C152" s="38" t="s">
        <v>89</v>
      </c>
      <c r="D152" s="37"/>
      <c r="E152" s="36"/>
      <c r="F152" s="35">
        <v>20.85572599008991</v>
      </c>
      <c r="G152" s="35">
        <v>20.85572599008991</v>
      </c>
      <c r="H152" s="34">
        <v>0</v>
      </c>
      <c r="I152" s="33">
        <v>0</v>
      </c>
      <c r="J152" s="14"/>
      <c r="K152" s="21"/>
      <c r="L152" s="21"/>
      <c r="M152" s="21"/>
      <c r="N152" s="20"/>
      <c r="O152" s="32"/>
      <c r="P152" s="32"/>
      <c r="Q152" s="32"/>
    </row>
    <row r="153" spans="1:17" ht="12.75">
      <c r="A153" s="40"/>
      <c r="B153" s="39">
        <v>37</v>
      </c>
      <c r="C153" s="38" t="s">
        <v>90</v>
      </c>
      <c r="D153" s="37"/>
      <c r="E153" s="36"/>
      <c r="F153" s="35">
        <v>16.137407129052697</v>
      </c>
      <c r="G153" s="35">
        <v>16.137407129052697</v>
      </c>
      <c r="H153" s="34">
        <v>0</v>
      </c>
      <c r="I153" s="33">
        <v>0</v>
      </c>
      <c r="J153" s="14"/>
      <c r="K153" s="21"/>
      <c r="L153" s="21"/>
      <c r="M153" s="21"/>
      <c r="N153" s="20"/>
      <c r="O153" s="32"/>
      <c r="P153" s="32"/>
      <c r="Q153" s="32"/>
    </row>
    <row r="154" spans="2:14" ht="13.5" thickBot="1">
      <c r="B154" s="31">
        <v>38</v>
      </c>
      <c r="C154" s="30" t="s">
        <v>91</v>
      </c>
      <c r="D154" s="29"/>
      <c r="E154" s="28"/>
      <c r="F154" s="27">
        <v>10.300858508038933</v>
      </c>
      <c r="G154" s="27">
        <v>10.300858508038933</v>
      </c>
      <c r="H154" s="26">
        <v>0</v>
      </c>
      <c r="I154" s="25">
        <v>0</v>
      </c>
      <c r="J154" s="14"/>
      <c r="K154" s="14"/>
      <c r="L154" s="14"/>
      <c r="M154" s="14"/>
      <c r="N154" s="19"/>
    </row>
    <row r="155" spans="2:14" ht="12.75">
      <c r="B155" s="21"/>
      <c r="C155" s="19"/>
      <c r="D155" s="19"/>
      <c r="E155" s="19"/>
      <c r="F155" s="24"/>
      <c r="G155" s="19"/>
      <c r="H155" s="19"/>
      <c r="I155" s="19"/>
      <c r="J155" s="19"/>
      <c r="K155" s="19"/>
      <c r="L155" s="19"/>
      <c r="M155" s="19"/>
      <c r="N155" s="19"/>
    </row>
    <row r="156" spans="2:14" ht="12.75">
      <c r="B156" s="21" t="s">
        <v>1</v>
      </c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0</v>
      </c>
      <c r="C157" s="21"/>
      <c r="D157" s="21"/>
      <c r="E157" s="21"/>
      <c r="F157" s="23"/>
      <c r="G157" s="21"/>
      <c r="H157" s="21"/>
      <c r="I157" s="21"/>
      <c r="J157" s="21"/>
      <c r="K157" s="21"/>
      <c r="L157" s="21"/>
      <c r="M157" s="21"/>
      <c r="N157" s="21"/>
    </row>
    <row r="158" spans="2:14" ht="12.75">
      <c r="B158" s="14"/>
      <c r="C158" s="21"/>
      <c r="D158" s="21"/>
      <c r="E158" s="21"/>
      <c r="F158" s="22"/>
      <c r="G158" s="21"/>
      <c r="H158" s="21"/>
      <c r="I158" s="21"/>
      <c r="J158" s="21"/>
      <c r="K158" s="21"/>
      <c r="L158" s="21"/>
      <c r="M158" s="21"/>
      <c r="N158" s="20"/>
    </row>
    <row r="159" spans="2:14" ht="12.75">
      <c r="B159" s="1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9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5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6" ht="12.7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4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4"/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"/>
      <c r="O173" s="3"/>
      <c r="P173" s="3"/>
    </row>
    <row r="174" spans="1:16" ht="12.75">
      <c r="A174" s="4"/>
      <c r="B174" s="18"/>
      <c r="C174" s="1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3"/>
      <c r="O174" s="3"/>
      <c r="P174" s="3"/>
    </row>
    <row r="175" spans="1:16" ht="12.75" customHeight="1">
      <c r="A175" s="4"/>
      <c r="B175" s="359"/>
      <c r="C175" s="7"/>
      <c r="D175" s="17"/>
      <c r="E175" s="17"/>
      <c r="F175" s="17"/>
      <c r="G175" s="17"/>
      <c r="H175" s="17"/>
      <c r="I175" s="17"/>
      <c r="J175" s="17"/>
      <c r="K175" s="17"/>
      <c r="L175" s="16"/>
      <c r="M175" s="16"/>
      <c r="N175" s="3"/>
      <c r="O175" s="3"/>
      <c r="P175" s="3"/>
    </row>
    <row r="176" spans="1:16" ht="12.75">
      <c r="A176" s="4"/>
      <c r="B176" s="359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</row>
    <row r="177" spans="1:16" ht="12.75">
      <c r="A177" s="4"/>
      <c r="B177" s="359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</row>
    <row r="178" spans="1:16" ht="12.75">
      <c r="A178" s="4"/>
      <c r="B178" s="359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</row>
    <row r="179" spans="1:16" ht="12.75">
      <c r="A179" s="4"/>
      <c r="B179" s="359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</row>
    <row r="180" spans="1:16" ht="12.75">
      <c r="A180" s="4"/>
      <c r="B180" s="359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</row>
    <row r="181" spans="1:16" ht="12.75">
      <c r="A181" s="4"/>
      <c r="B181" s="359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</row>
    <row r="182" spans="1:16" ht="12.75">
      <c r="A182" s="4"/>
      <c r="B182" s="359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</row>
    <row r="183" spans="1:16" ht="12.75">
      <c r="A183" s="4"/>
      <c r="B183" s="359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</row>
    <row r="184" spans="1:16" ht="12.75">
      <c r="A184" s="4"/>
      <c r="B184" s="359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</row>
    <row r="185" spans="1:16" ht="12.75">
      <c r="A185" s="4"/>
      <c r="B185" s="359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</row>
    <row r="186" spans="1:16" ht="12.75">
      <c r="A186" s="4"/>
      <c r="B186" s="359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</row>
    <row r="187" spans="1:16" ht="12.75">
      <c r="A187" s="4"/>
      <c r="B187" s="340"/>
      <c r="C187" s="340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3"/>
      <c r="O187" s="3"/>
      <c r="P187" s="3"/>
    </row>
    <row r="188" spans="1:16" ht="12.75">
      <c r="A188" s="4"/>
      <c r="B188" s="359"/>
      <c r="C188" s="7"/>
      <c r="D188" s="17"/>
      <c r="E188" s="17"/>
      <c r="F188" s="17"/>
      <c r="G188" s="17"/>
      <c r="H188" s="17"/>
      <c r="I188" s="17"/>
      <c r="J188" s="17"/>
      <c r="K188" s="17"/>
      <c r="L188" s="16"/>
      <c r="M188" s="16"/>
      <c r="N188" s="3"/>
      <c r="O188" s="3"/>
      <c r="P188" s="3"/>
    </row>
    <row r="189" spans="1:16" ht="12.75">
      <c r="A189" s="4"/>
      <c r="B189" s="359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</row>
    <row r="190" spans="1:16" ht="12.75">
      <c r="A190" s="4"/>
      <c r="B190" s="359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</row>
    <row r="191" spans="1:16" ht="12.75">
      <c r="A191" s="4"/>
      <c r="B191" s="359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</row>
    <row r="192" spans="1:16" ht="12.75">
      <c r="A192" s="4"/>
      <c r="B192" s="359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</row>
    <row r="193" spans="1:16" ht="12.75">
      <c r="A193" s="4"/>
      <c r="B193" s="359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</row>
    <row r="194" spans="1:16" ht="12.75">
      <c r="A194" s="4"/>
      <c r="B194" s="359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</row>
    <row r="195" spans="1:16" ht="12.75">
      <c r="A195" s="4"/>
      <c r="B195" s="359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</row>
    <row r="196" spans="1:16" ht="12.75">
      <c r="A196" s="4"/>
      <c r="B196" s="359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</row>
    <row r="197" spans="1:16" ht="12.75">
      <c r="A197" s="4"/>
      <c r="B197" s="359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</row>
    <row r="198" spans="1:16" ht="12.75">
      <c r="A198" s="4"/>
      <c r="B198" s="359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</row>
    <row r="199" spans="1:16" ht="12.75">
      <c r="A199" s="4"/>
      <c r="B199" s="359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</row>
    <row r="200" spans="1:16" ht="12.75">
      <c r="A200" s="4"/>
      <c r="B200" s="340"/>
      <c r="C200" s="340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3"/>
      <c r="O200" s="3"/>
      <c r="P200" s="3"/>
    </row>
    <row r="201" spans="1:16" ht="12.75">
      <c r="A201" s="4"/>
      <c r="B201" s="343"/>
      <c r="C201" s="338"/>
      <c r="D201" s="338"/>
      <c r="E201" s="338"/>
      <c r="F201" s="338"/>
      <c r="G201" s="338"/>
      <c r="H201" s="338"/>
      <c r="I201" s="338"/>
      <c r="J201" s="338"/>
      <c r="K201" s="338"/>
      <c r="L201" s="338"/>
      <c r="M201" s="338"/>
      <c r="N201" s="3"/>
      <c r="O201" s="3"/>
      <c r="P201" s="3"/>
    </row>
    <row r="202" spans="1:16" ht="12.75">
      <c r="A202" s="4"/>
      <c r="B202" s="343"/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"/>
      <c r="O202" s="3"/>
      <c r="P202" s="3"/>
    </row>
    <row r="203" spans="1:16" ht="12.75">
      <c r="A203" s="4"/>
      <c r="B203" s="343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"/>
      <c r="O203" s="3"/>
      <c r="P203" s="3"/>
    </row>
    <row r="204" spans="1:16" ht="12.75">
      <c r="A204" s="4"/>
      <c r="B204" s="338"/>
      <c r="C204" s="338"/>
      <c r="D204" s="338"/>
      <c r="E204" s="338"/>
      <c r="F204" s="338"/>
      <c r="G204" s="338"/>
      <c r="H204" s="338"/>
      <c r="I204" s="338"/>
      <c r="J204" s="338"/>
      <c r="K204" s="338"/>
      <c r="L204" s="338"/>
      <c r="M204" s="338"/>
      <c r="N204" s="3"/>
      <c r="O204" s="3"/>
      <c r="P204" s="3"/>
    </row>
    <row r="205" spans="1:16" ht="12.75">
      <c r="A205" s="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3"/>
      <c r="O205" s="3"/>
      <c r="P205" s="3"/>
    </row>
    <row r="206" spans="1:16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</row>
    <row r="207" spans="1:16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</row>
    <row r="208" spans="1:16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</row>
    <row r="209" spans="1:16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</row>
    <row r="210" spans="1:16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</row>
    <row r="211" spans="1:16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</row>
    <row r="212" spans="1:16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</row>
    <row r="213" spans="1:16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</row>
    <row r="214" spans="1:16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</row>
    <row r="215" spans="1:16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</row>
    <row r="216" spans="1:16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</row>
    <row r="217" spans="1:16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</row>
    <row r="218" spans="1:16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</row>
    <row r="219" spans="1:16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</row>
    <row r="220" spans="1:16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</row>
    <row r="221" spans="1:16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</row>
    <row r="222" spans="1:16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</row>
    <row r="223" spans="1:16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</row>
    <row r="224" spans="1:16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</row>
    <row r="225" spans="1:16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</row>
    <row r="226" spans="1:16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</row>
    <row r="227" spans="1:16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</row>
    <row r="228" spans="1:16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</row>
    <row r="229" spans="1:16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</row>
    <row r="230" spans="1:16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</row>
    <row r="231" spans="1:16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</row>
    <row r="232" spans="1:16" ht="12.75">
      <c r="A232" s="4"/>
      <c r="B232" s="13"/>
      <c r="C232" s="1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3"/>
      <c r="O232" s="3"/>
      <c r="P232" s="3"/>
    </row>
    <row r="233" spans="1:16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</row>
    <row r="234" spans="1:16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</row>
    <row r="235" spans="1:16" ht="12.75">
      <c r="A235" s="4"/>
      <c r="B235" s="360"/>
      <c r="C235" s="361"/>
      <c r="D235" s="340"/>
      <c r="E235" s="340"/>
      <c r="F235" s="340"/>
      <c r="G235" s="340"/>
      <c r="H235" s="340"/>
      <c r="I235" s="340"/>
      <c r="J235" s="340"/>
      <c r="K235" s="340"/>
      <c r="L235" s="340"/>
      <c r="M235" s="340"/>
      <c r="N235" s="3"/>
      <c r="O235" s="3"/>
      <c r="P235" s="3"/>
    </row>
    <row r="236" spans="1:16" ht="12.75">
      <c r="A236" s="4"/>
      <c r="B236" s="361"/>
      <c r="C236" s="36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3"/>
      <c r="O236" s="3"/>
      <c r="P236" s="3"/>
    </row>
    <row r="237" spans="1:16" ht="12.75" customHeight="1">
      <c r="A237" s="4"/>
      <c r="B237" s="359"/>
      <c r="C237" s="1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3"/>
      <c r="O237" s="3"/>
      <c r="P237" s="3"/>
    </row>
    <row r="238" spans="1:16" ht="12.75" customHeight="1">
      <c r="A238" s="4"/>
      <c r="B238" s="359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</row>
    <row r="239" spans="1:16" ht="13.5" customHeight="1">
      <c r="A239" s="4"/>
      <c r="B239" s="359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</row>
    <row r="240" spans="1:16" ht="12.75" customHeight="1">
      <c r="A240" s="4"/>
      <c r="B240" s="359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</row>
    <row r="241" spans="1:16" ht="12.75" customHeight="1">
      <c r="A241" s="4"/>
      <c r="B241" s="359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</row>
    <row r="242" spans="1:16" ht="13.5" customHeight="1">
      <c r="A242" s="4"/>
      <c r="B242" s="359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</row>
    <row r="243" spans="1:16" ht="12.75">
      <c r="A243" s="4"/>
      <c r="B243" s="3"/>
      <c r="C243" s="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3"/>
      <c r="O243" s="3"/>
      <c r="P243" s="3"/>
    </row>
    <row r="244" spans="1:16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</row>
    <row r="245" spans="1:16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</row>
    <row r="246" spans="1:16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</row>
    <row r="247" spans="1:16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</row>
    <row r="248" spans="1:16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</row>
    <row r="249" spans="1:16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</row>
    <row r="250" spans="1:16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</row>
    <row r="251" spans="1:16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</row>
    <row r="252" spans="1:16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</row>
    <row r="253" spans="1:16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</row>
    <row r="254" spans="1:16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</row>
    <row r="255" spans="1:16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</row>
    <row r="256" spans="1:16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</row>
    <row r="257" spans="1:16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</row>
    <row r="258" spans="1:16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</row>
    <row r="259" spans="1:16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</row>
    <row r="260" spans="1:16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</row>
    <row r="261" spans="1:16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</row>
    <row r="262" spans="1:16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</row>
    <row r="263" spans="1:16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</row>
    <row r="264" spans="1:16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</row>
    <row r="265" spans="1:16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</row>
    <row r="266" spans="1:16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</row>
    <row r="267" spans="1:16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</row>
    <row r="268" spans="1:16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</row>
    <row r="269" spans="1:16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</row>
    <row r="270" spans="1:16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</row>
    <row r="271" spans="1:16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</row>
    <row r="272" spans="1:16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</row>
    <row r="273" spans="1:16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</row>
    <row r="274" spans="1:16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</row>
    <row r="275" spans="1:16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</row>
    <row r="276" spans="1:16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</row>
    <row r="277" spans="1:16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</row>
    <row r="278" spans="1:16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</row>
    <row r="279" spans="1:16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</row>
    <row r="280" spans="1:16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</row>
    <row r="281" spans="1:16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</row>
    <row r="282" spans="1:16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</row>
    <row r="283" spans="1:16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</row>
    <row r="284" spans="1:16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</row>
    <row r="285" spans="1:16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</row>
    <row r="286" spans="1:16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</row>
    <row r="287" spans="1:16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</row>
    <row r="288" spans="1:16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</row>
    <row r="289" spans="1:16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</row>
    <row r="290" spans="1:16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</row>
    <row r="291" spans="1:16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</row>
    <row r="292" spans="1:16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</row>
    <row r="293" spans="1:16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</row>
    <row r="294" spans="1:16" ht="12.75">
      <c r="A294" s="4"/>
      <c r="B294" s="7"/>
      <c r="C294" s="3"/>
      <c r="D294" s="3"/>
      <c r="E294" s="3"/>
      <c r="F294" s="3"/>
      <c r="G294" s="3"/>
      <c r="H294" s="11"/>
      <c r="I294" s="11"/>
      <c r="J294" s="11"/>
      <c r="K294" s="11"/>
      <c r="L294" s="11"/>
      <c r="M294" s="11"/>
      <c r="N294" s="11"/>
      <c r="O294" s="3"/>
      <c r="P294" s="3"/>
    </row>
    <row r="295" spans="1:16" ht="12.7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>
      <c r="A297" s="4"/>
      <c r="B297" s="338"/>
      <c r="C297" s="338"/>
      <c r="D297" s="338"/>
      <c r="E297" s="338"/>
      <c r="F297" s="338"/>
      <c r="G297" s="338"/>
      <c r="H297" s="338"/>
      <c r="I297" s="338"/>
      <c r="J297" s="338"/>
      <c r="K297" s="338"/>
      <c r="L297" s="338"/>
      <c r="M297" s="338"/>
      <c r="N297" s="3"/>
      <c r="O297" s="3"/>
      <c r="P297" s="3"/>
    </row>
    <row r="298" spans="1:16" ht="12.75">
      <c r="A298" s="4"/>
      <c r="B298" s="340"/>
      <c r="C298" s="340"/>
      <c r="D298" s="352"/>
      <c r="E298" s="340"/>
      <c r="F298" s="340"/>
      <c r="G298" s="340"/>
      <c r="H298" s="340"/>
      <c r="I298" s="340"/>
      <c r="J298" s="340"/>
      <c r="K298" s="340"/>
      <c r="L298" s="340"/>
      <c r="M298" s="340"/>
      <c r="N298" s="340"/>
      <c r="O298" s="3"/>
      <c r="P298" s="3"/>
    </row>
    <row r="299" spans="1:16" ht="12.75">
      <c r="A299" s="4"/>
      <c r="B299" s="7"/>
      <c r="C299" s="7"/>
      <c r="D299" s="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3"/>
      <c r="P299" s="3"/>
    </row>
    <row r="300" spans="1:16" ht="12.75">
      <c r="A300" s="10"/>
      <c r="B300" s="9"/>
      <c r="C300" s="9"/>
      <c r="D300" s="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3"/>
      <c r="P300" s="3"/>
    </row>
    <row r="301" spans="1:16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</row>
    <row r="302" spans="1:16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</row>
    <row r="303" spans="1:16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</row>
    <row r="304" spans="1:16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</row>
    <row r="305" spans="1:16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</row>
    <row r="306" spans="1:16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</row>
    <row r="307" spans="1:16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</row>
    <row r="308" spans="1:16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</row>
    <row r="309" spans="1:16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</row>
    <row r="310" spans="1:16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</row>
    <row r="311" spans="1:16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</row>
    <row r="312" spans="1:16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</row>
    <row r="313" spans="1:16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</row>
    <row r="314" spans="1:16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</row>
    <row r="315" spans="1:16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</row>
    <row r="316" spans="1:16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</row>
    <row r="317" spans="1:16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</row>
    <row r="318" spans="1:16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</row>
    <row r="319" spans="1:16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</row>
    <row r="320" spans="1:16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</row>
    <row r="321" spans="1:16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</row>
    <row r="322" spans="1:16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</row>
    <row r="323" spans="1:16" ht="12.75">
      <c r="A323" s="4"/>
      <c r="B323" s="3"/>
      <c r="C323" s="3"/>
      <c r="D323" s="3"/>
      <c r="E323" s="3"/>
      <c r="F323" s="8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>
      <c r="A324" s="4"/>
      <c r="B324" s="341"/>
      <c r="C324" s="342"/>
      <c r="D324" s="340"/>
      <c r="E324" s="340"/>
      <c r="F324" s="340"/>
      <c r="G324" s="340"/>
      <c r="H324" s="340"/>
      <c r="I324" s="340"/>
      <c r="J324" s="340"/>
      <c r="K324" s="340"/>
      <c r="L324" s="340"/>
      <c r="M324" s="340"/>
      <c r="N324" s="3"/>
      <c r="O324" s="3"/>
      <c r="P324" s="3"/>
    </row>
    <row r="325" spans="1:16" ht="12.75">
      <c r="A325" s="4"/>
      <c r="B325" s="342"/>
      <c r="C325" s="342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3"/>
      <c r="O325" s="3"/>
      <c r="P325" s="3"/>
    </row>
    <row r="326" spans="1:16" ht="12.75">
      <c r="A326" s="4"/>
      <c r="B326" s="339"/>
      <c r="C326" s="339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3"/>
      <c r="O326" s="3"/>
      <c r="P326" s="3"/>
    </row>
    <row r="327" spans="1:16" ht="12.75">
      <c r="A327" s="4"/>
      <c r="B327" s="339"/>
      <c r="C327" s="339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</row>
    <row r="328" spans="1:16" ht="12.75">
      <c r="A328" s="4"/>
      <c r="B328" s="339"/>
      <c r="C328" s="339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</row>
    <row r="329" spans="1:16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>
      <c r="A403" s="4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>
      <c r="A406" s="4"/>
      <c r="B406" s="341"/>
      <c r="C406" s="342"/>
      <c r="D406" s="340"/>
      <c r="E406" s="340"/>
      <c r="F406" s="340"/>
      <c r="G406" s="340"/>
      <c r="H406" s="340"/>
      <c r="I406" s="340"/>
      <c r="J406" s="340"/>
      <c r="K406" s="340"/>
      <c r="L406" s="340"/>
      <c r="M406" s="340"/>
      <c r="N406" s="3"/>
      <c r="O406" s="3"/>
      <c r="P406" s="3"/>
    </row>
    <row r="407" spans="1:16" ht="12.75">
      <c r="A407" s="4"/>
      <c r="B407" s="342"/>
      <c r="C407" s="342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3"/>
      <c r="O407" s="3"/>
      <c r="P407" s="3"/>
    </row>
    <row r="408" spans="1:16" ht="12.75">
      <c r="A408" s="4"/>
      <c r="B408" s="339"/>
      <c r="C408" s="339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3"/>
      <c r="O408" s="3"/>
      <c r="P408" s="3"/>
    </row>
    <row r="409" spans="1:16" ht="12.75">
      <c r="A409" s="4"/>
      <c r="B409" s="339"/>
      <c r="C409" s="339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</row>
    <row r="410" spans="1:16" ht="12.75">
      <c r="A410" s="4"/>
      <c r="B410" s="339"/>
      <c r="C410" s="339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</row>
    <row r="411" spans="1:16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>
      <c r="A412" s="4"/>
      <c r="B412" s="338"/>
      <c r="C412" s="338"/>
      <c r="D412" s="338"/>
      <c r="E412" s="338"/>
      <c r="F412" s="338"/>
      <c r="G412" s="338"/>
      <c r="H412" s="338"/>
      <c r="I412" s="338"/>
      <c r="J412" s="338"/>
      <c r="K412" s="338"/>
      <c r="L412" s="338"/>
      <c r="M412" s="338"/>
      <c r="N412" s="3"/>
      <c r="O412" s="3"/>
      <c r="P412" s="3"/>
    </row>
    <row r="413" spans="1:16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</sheetData>
  <sheetProtection/>
  <mergeCells count="97">
    <mergeCell ref="N2:O2"/>
    <mergeCell ref="B103:C104"/>
    <mergeCell ref="D27:E27"/>
    <mergeCell ref="F27:G27"/>
    <mergeCell ref="H27:I27"/>
    <mergeCell ref="F15:L16"/>
    <mergeCell ref="F13:L14"/>
    <mergeCell ref="B27:C27"/>
    <mergeCell ref="B42:B53"/>
    <mergeCell ref="J102:K103"/>
    <mergeCell ref="B54:C54"/>
    <mergeCell ref="B66:B68"/>
    <mergeCell ref="H61:I61"/>
    <mergeCell ref="D60:E60"/>
    <mergeCell ref="F60:I60"/>
    <mergeCell ref="B63:B65"/>
    <mergeCell ref="B107:C107"/>
    <mergeCell ref="B105:C105"/>
    <mergeCell ref="B106:C106"/>
    <mergeCell ref="B237:B239"/>
    <mergeCell ref="B240:B242"/>
    <mergeCell ref="B235:C236"/>
    <mergeCell ref="B204:M204"/>
    <mergeCell ref="L235:M235"/>
    <mergeCell ref="B201:M201"/>
    <mergeCell ref="B187:C187"/>
    <mergeCell ref="B188:B199"/>
    <mergeCell ref="H115:I115"/>
    <mergeCell ref="B175:B186"/>
    <mergeCell ref="B173:C173"/>
    <mergeCell ref="D173:E173"/>
    <mergeCell ref="F173:G173"/>
    <mergeCell ref="D235:E235"/>
    <mergeCell ref="F235:G235"/>
    <mergeCell ref="H235:I235"/>
    <mergeCell ref="M298:N298"/>
    <mergeCell ref="B297:M297"/>
    <mergeCell ref="I298:J298"/>
    <mergeCell ref="J235:K235"/>
    <mergeCell ref="B298:D298"/>
    <mergeCell ref="E298:F298"/>
    <mergeCell ref="B73:M73"/>
    <mergeCell ref="H103:I103"/>
    <mergeCell ref="I77:J77"/>
    <mergeCell ref="K76:L77"/>
    <mergeCell ref="G77:H77"/>
    <mergeCell ref="B76:D76"/>
    <mergeCell ref="E77:F77"/>
    <mergeCell ref="G76:J76"/>
    <mergeCell ref="E76:F76"/>
    <mergeCell ref="D103:E103"/>
    <mergeCell ref="F103:G103"/>
    <mergeCell ref="D102:E102"/>
    <mergeCell ref="F102:I102"/>
    <mergeCell ref="L173:M173"/>
    <mergeCell ref="H173:I173"/>
    <mergeCell ref="J173:K173"/>
    <mergeCell ref="B202:M202"/>
    <mergeCell ref="B203:M203"/>
    <mergeCell ref="B200:C200"/>
    <mergeCell ref="H324:I324"/>
    <mergeCell ref="J324:K324"/>
    <mergeCell ref="K298:L298"/>
    <mergeCell ref="B324:C325"/>
    <mergeCell ref="G298:H298"/>
    <mergeCell ref="B412:M412"/>
    <mergeCell ref="B327:C327"/>
    <mergeCell ref="B328:C328"/>
    <mergeCell ref="L324:M324"/>
    <mergeCell ref="B410:C410"/>
    <mergeCell ref="B408:C408"/>
    <mergeCell ref="J406:K406"/>
    <mergeCell ref="B409:C409"/>
    <mergeCell ref="D324:E324"/>
    <mergeCell ref="L406:M406"/>
    <mergeCell ref="F324:G324"/>
    <mergeCell ref="D406:E406"/>
    <mergeCell ref="H406:I406"/>
    <mergeCell ref="B326:C326"/>
    <mergeCell ref="F406:G406"/>
    <mergeCell ref="B406:C407"/>
    <mergeCell ref="B6:M7"/>
    <mergeCell ref="F10:M11"/>
    <mergeCell ref="B2:M2"/>
    <mergeCell ref="F61:G61"/>
    <mergeCell ref="B41:C41"/>
    <mergeCell ref="B29:B40"/>
    <mergeCell ref="D26:E26"/>
    <mergeCell ref="F26:I26"/>
    <mergeCell ref="J26:K27"/>
    <mergeCell ref="B8:M8"/>
    <mergeCell ref="J60:K61"/>
    <mergeCell ref="D61:E61"/>
    <mergeCell ref="B55:M55"/>
    <mergeCell ref="B56:M56"/>
    <mergeCell ref="B57:M57"/>
    <mergeCell ref="B58:M58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tabSelected="1" zoomScale="85" zoomScaleNormal="85" zoomScalePageLayoutView="0" workbookViewId="0" topLeftCell="A1">
      <selection activeCell="B15" sqref="B15"/>
    </sheetView>
  </sheetViews>
  <sheetFormatPr defaultColWidth="11.421875" defaultRowHeight="12.75"/>
  <cols>
    <col min="1" max="1" width="8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customHeight="1" thickBot="1">
      <c r="B2" s="314" t="s">
        <v>49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  <c r="N2" s="364">
        <v>40969</v>
      </c>
      <c r="O2" s="365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48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02" t="s">
        <v>47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4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05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7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31" t="s">
        <v>46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3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45</v>
      </c>
      <c r="C10" s="160"/>
      <c r="D10" s="160"/>
      <c r="E10" s="179"/>
      <c r="F10" s="308" t="s">
        <v>44</v>
      </c>
      <c r="G10" s="309"/>
      <c r="H10" s="309"/>
      <c r="I10" s="309"/>
      <c r="J10" s="309"/>
      <c r="K10" s="309"/>
      <c r="L10" s="309"/>
      <c r="M10" s="310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11"/>
      <c r="G11" s="312"/>
      <c r="H11" s="312"/>
      <c r="I11" s="312"/>
      <c r="J11" s="312"/>
      <c r="K11" s="312"/>
      <c r="L11" s="312"/>
      <c r="M11" s="313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6"/>
      <c r="G12" s="178"/>
      <c r="H12" s="178"/>
      <c r="I12" s="157"/>
      <c r="J12" s="156"/>
      <c r="K12" s="156"/>
      <c r="L12" s="156"/>
      <c r="M12" s="156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43</v>
      </c>
      <c r="C13" s="160"/>
      <c r="D13" s="160"/>
      <c r="E13" s="160"/>
      <c r="F13" s="308" t="s">
        <v>42</v>
      </c>
      <c r="G13" s="373"/>
      <c r="H13" s="373"/>
      <c r="I13" s="373"/>
      <c r="J13" s="373"/>
      <c r="K13" s="373"/>
      <c r="L13" s="373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72"/>
      <c r="G14" s="371"/>
      <c r="H14" s="371"/>
      <c r="I14" s="371"/>
      <c r="J14" s="371"/>
      <c r="K14" s="371"/>
      <c r="L14" s="371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70" t="s">
        <v>53</v>
      </c>
      <c r="G15" s="371"/>
      <c r="H15" s="371"/>
      <c r="I15" s="371"/>
      <c r="J15" s="371"/>
      <c r="K15" s="371"/>
      <c r="L15" s="371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72"/>
      <c r="G16" s="371"/>
      <c r="H16" s="371"/>
      <c r="I16" s="371"/>
      <c r="J16" s="371"/>
      <c r="K16" s="371"/>
      <c r="L16" s="371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40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52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thickBot="1">
      <c r="A26" s="2"/>
      <c r="D26" s="324" t="s">
        <v>16</v>
      </c>
      <c r="E26" s="325"/>
      <c r="F26" s="326" t="s">
        <v>5</v>
      </c>
      <c r="G26" s="326"/>
      <c r="H26" s="326"/>
      <c r="I26" s="326"/>
      <c r="J26" s="327" t="s">
        <v>7</v>
      </c>
      <c r="K26" s="328"/>
    </row>
    <row r="27" spans="2:11" ht="13.5" thickBot="1">
      <c r="B27" s="374"/>
      <c r="C27" s="374"/>
      <c r="D27" s="334" t="s">
        <v>4</v>
      </c>
      <c r="E27" s="335"/>
      <c r="F27" s="317" t="s">
        <v>3</v>
      </c>
      <c r="G27" s="318"/>
      <c r="H27" s="318" t="s">
        <v>2</v>
      </c>
      <c r="I27" s="320"/>
      <c r="J27" s="329"/>
      <c r="K27" s="330"/>
    </row>
    <row r="28" spans="2:11" ht="36.75" customHeight="1" thickBot="1">
      <c r="B28" s="141" t="s">
        <v>19</v>
      </c>
      <c r="C28" s="140" t="s">
        <v>20</v>
      </c>
      <c r="D28" s="136" t="s">
        <v>14</v>
      </c>
      <c r="E28" s="135" t="s">
        <v>13</v>
      </c>
      <c r="F28" s="177" t="s">
        <v>18</v>
      </c>
      <c r="G28" s="176" t="s">
        <v>13</v>
      </c>
      <c r="H28" s="176" t="s">
        <v>14</v>
      </c>
      <c r="I28" s="175" t="s">
        <v>13</v>
      </c>
      <c r="J28" s="174" t="s">
        <v>14</v>
      </c>
      <c r="K28" s="173" t="s">
        <v>13</v>
      </c>
    </row>
    <row r="29" spans="2:11" ht="12.75">
      <c r="B29" s="321">
        <v>2011</v>
      </c>
      <c r="C29" s="134" t="s">
        <v>37</v>
      </c>
      <c r="D29" s="133">
        <v>6487825.326313759</v>
      </c>
      <c r="E29" s="130">
        <v>546670.2123222334</v>
      </c>
      <c r="F29" s="133">
        <v>35303723.1139239</v>
      </c>
      <c r="G29" s="132">
        <v>5240387.216699532</v>
      </c>
      <c r="H29" s="132">
        <v>10794736.971734172</v>
      </c>
      <c r="I29" s="130">
        <v>1770507.2506987927</v>
      </c>
      <c r="J29" s="131">
        <v>52586285.41197183</v>
      </c>
      <c r="K29" s="130">
        <v>7557564.679720558</v>
      </c>
    </row>
    <row r="30" spans="2:11" ht="12.75">
      <c r="B30" s="322"/>
      <c r="C30" s="129" t="s">
        <v>36</v>
      </c>
      <c r="D30" s="128">
        <v>6110566.314203978</v>
      </c>
      <c r="E30" s="125">
        <v>715536.3577768068</v>
      </c>
      <c r="F30" s="128">
        <v>31543033.616332874</v>
      </c>
      <c r="G30" s="127">
        <v>4593171.506428232</v>
      </c>
      <c r="H30" s="127">
        <v>8949589.410456123</v>
      </c>
      <c r="I30" s="125">
        <v>1181312.5233403696</v>
      </c>
      <c r="J30" s="126">
        <v>46603189.34099297</v>
      </c>
      <c r="K30" s="125">
        <v>6490020.387545409</v>
      </c>
    </row>
    <row r="31" spans="2:11" ht="12.75">
      <c r="B31" s="322"/>
      <c r="C31" s="129" t="s">
        <v>35</v>
      </c>
      <c r="D31" s="128">
        <v>6685827.9367894335</v>
      </c>
      <c r="E31" s="125">
        <v>568564.5341442374</v>
      </c>
      <c r="F31" s="128">
        <v>38254583.05328242</v>
      </c>
      <c r="G31" s="127">
        <v>5710312.0325778695</v>
      </c>
      <c r="H31" s="127">
        <v>19173226.74651164</v>
      </c>
      <c r="I31" s="125">
        <v>2762033.878388494</v>
      </c>
      <c r="J31" s="126">
        <v>64113637.736583486</v>
      </c>
      <c r="K31" s="125">
        <v>9040910.4451106</v>
      </c>
    </row>
    <row r="32" spans="2:11" ht="12.75">
      <c r="B32" s="322"/>
      <c r="C32" s="129" t="s">
        <v>34</v>
      </c>
      <c r="D32" s="128">
        <v>5828867.838804128</v>
      </c>
      <c r="E32" s="125">
        <v>426747.8869852669</v>
      </c>
      <c r="F32" s="128">
        <v>37231308.545662776</v>
      </c>
      <c r="G32" s="127">
        <v>5549570.842435025</v>
      </c>
      <c r="H32" s="127">
        <v>12601787.968187</v>
      </c>
      <c r="I32" s="125">
        <v>1587442.5497348781</v>
      </c>
      <c r="J32" s="126">
        <v>55661964.352653906</v>
      </c>
      <c r="K32" s="125">
        <v>7563761.27915517</v>
      </c>
    </row>
    <row r="33" spans="2:11" ht="12.75">
      <c r="B33" s="322"/>
      <c r="C33" s="129" t="s">
        <v>33</v>
      </c>
      <c r="D33" s="128">
        <v>7513971.0109431315</v>
      </c>
      <c r="E33" s="125">
        <v>686271.8215323921</v>
      </c>
      <c r="F33" s="128">
        <v>40073417.32343506</v>
      </c>
      <c r="G33" s="127">
        <v>6476363.298862961</v>
      </c>
      <c r="H33" s="127">
        <v>16113256.312580196</v>
      </c>
      <c r="I33" s="125">
        <v>2727303.7157917344</v>
      </c>
      <c r="J33" s="126">
        <v>63700644.64695839</v>
      </c>
      <c r="K33" s="125">
        <v>9889938.836187089</v>
      </c>
    </row>
    <row r="34" spans="2:11" ht="12.75">
      <c r="B34" s="322"/>
      <c r="C34" s="129" t="s">
        <v>32</v>
      </c>
      <c r="D34" s="128">
        <v>8932216.69865862</v>
      </c>
      <c r="E34" s="125">
        <v>762477.4891978215</v>
      </c>
      <c r="F34" s="128">
        <v>38550516.34791124</v>
      </c>
      <c r="G34" s="127">
        <v>5573523.824630987</v>
      </c>
      <c r="H34" s="127">
        <v>12687690.41685035</v>
      </c>
      <c r="I34" s="125">
        <v>2135729.7949700253</v>
      </c>
      <c r="J34" s="126">
        <v>60170423.46342021</v>
      </c>
      <c r="K34" s="125">
        <v>8471731.108798834</v>
      </c>
    </row>
    <row r="35" spans="2:11" ht="12.75">
      <c r="B35" s="322"/>
      <c r="C35" s="129" t="s">
        <v>31</v>
      </c>
      <c r="D35" s="128">
        <v>5707092.796216992</v>
      </c>
      <c r="E35" s="125">
        <v>485149.59853951284</v>
      </c>
      <c r="F35" s="128">
        <v>37364104.32434406</v>
      </c>
      <c r="G35" s="127">
        <v>5351177.841952537</v>
      </c>
      <c r="H35" s="127">
        <v>16088552.969709499</v>
      </c>
      <c r="I35" s="125">
        <v>2503765.1069623763</v>
      </c>
      <c r="J35" s="126">
        <v>59159750.09027056</v>
      </c>
      <c r="K35" s="125">
        <v>8340092.547454426</v>
      </c>
    </row>
    <row r="36" spans="2:11" ht="12.75">
      <c r="B36" s="322"/>
      <c r="C36" s="129" t="s">
        <v>30</v>
      </c>
      <c r="D36" s="128">
        <v>7311744.788192457</v>
      </c>
      <c r="E36" s="125">
        <v>619491.0537642259</v>
      </c>
      <c r="F36" s="128">
        <v>51023645.525029235</v>
      </c>
      <c r="G36" s="127">
        <v>6263322.438425238</v>
      </c>
      <c r="H36" s="127">
        <v>26693270.23874193</v>
      </c>
      <c r="I36" s="125">
        <v>3865525.639191913</v>
      </c>
      <c r="J36" s="126">
        <v>85028660.55196361</v>
      </c>
      <c r="K36" s="125">
        <v>10748339.131381378</v>
      </c>
    </row>
    <row r="37" spans="2:11" ht="12.75">
      <c r="B37" s="322"/>
      <c r="C37" s="129" t="s">
        <v>29</v>
      </c>
      <c r="D37" s="128">
        <v>5327559.232557837</v>
      </c>
      <c r="E37" s="125">
        <v>533686.1659651174</v>
      </c>
      <c r="F37" s="128">
        <v>45524063.459812135</v>
      </c>
      <c r="G37" s="127">
        <v>6549487.056175651</v>
      </c>
      <c r="H37" s="127">
        <v>20703120.043153785</v>
      </c>
      <c r="I37" s="125">
        <v>2883830.136380288</v>
      </c>
      <c r="J37" s="126">
        <v>71554742.73552376</v>
      </c>
      <c r="K37" s="125">
        <v>9967003.358521055</v>
      </c>
    </row>
    <row r="38" spans="2:11" ht="12.75">
      <c r="B38" s="322"/>
      <c r="C38" s="129" t="s">
        <v>28</v>
      </c>
      <c r="D38" s="128">
        <v>4775113.447134913</v>
      </c>
      <c r="E38" s="125">
        <v>387120.4474889502</v>
      </c>
      <c r="F38" s="128">
        <v>37461597.72082779</v>
      </c>
      <c r="G38" s="127">
        <v>5613301.291298808</v>
      </c>
      <c r="H38" s="127">
        <v>15748995.094461923</v>
      </c>
      <c r="I38" s="125">
        <v>2081405.5290253316</v>
      </c>
      <c r="J38" s="126">
        <v>57985706.262424625</v>
      </c>
      <c r="K38" s="125">
        <v>8081827.26781309</v>
      </c>
    </row>
    <row r="39" spans="2:11" ht="12.75">
      <c r="B39" s="322"/>
      <c r="C39" s="129" t="s">
        <v>27</v>
      </c>
      <c r="D39" s="128">
        <v>5126668.450216682</v>
      </c>
      <c r="E39" s="125">
        <v>490994.2585549298</v>
      </c>
      <c r="F39" s="128">
        <v>33072908.309957273</v>
      </c>
      <c r="G39" s="127">
        <v>5113591.7293846905</v>
      </c>
      <c r="H39" s="127">
        <v>16864832.996717032</v>
      </c>
      <c r="I39" s="125">
        <v>2024741.7333990943</v>
      </c>
      <c r="J39" s="126">
        <v>55064409.75689098</v>
      </c>
      <c r="K39" s="125">
        <v>7629327.7213387145</v>
      </c>
    </row>
    <row r="40" spans="2:11" ht="13.5" thickBot="1">
      <c r="B40" s="323"/>
      <c r="C40" s="124" t="s">
        <v>26</v>
      </c>
      <c r="D40" s="172">
        <v>5216513.423722841</v>
      </c>
      <c r="E40" s="169">
        <v>549111.1971123131</v>
      </c>
      <c r="F40" s="172">
        <v>38231811.739415266</v>
      </c>
      <c r="G40" s="171">
        <v>5800732.142978079</v>
      </c>
      <c r="H40" s="171">
        <v>11627148.397260046</v>
      </c>
      <c r="I40" s="169">
        <v>1961516.8699569807</v>
      </c>
      <c r="J40" s="170">
        <v>55075473.560398154</v>
      </c>
      <c r="K40" s="169">
        <v>8311360.210047373</v>
      </c>
    </row>
    <row r="41" spans="2:11" ht="13.5" thickBot="1">
      <c r="B41" s="319">
        <v>2011</v>
      </c>
      <c r="C41" s="320"/>
      <c r="D41" s="116">
        <v>75023967.26375479</v>
      </c>
      <c r="E41" s="116">
        <v>6771821.023383808</v>
      </c>
      <c r="F41" s="116">
        <v>463634713.0799341</v>
      </c>
      <c r="G41" s="116">
        <v>67834941.2218496</v>
      </c>
      <c r="H41" s="116">
        <v>188046207.5663637</v>
      </c>
      <c r="I41" s="116">
        <v>27485114.72784028</v>
      </c>
      <c r="J41" s="116">
        <v>726704887.9100524</v>
      </c>
      <c r="K41" s="115">
        <v>102091876.9730737</v>
      </c>
    </row>
    <row r="42" spans="2:11" ht="12.75">
      <c r="B42" s="321">
        <v>2012</v>
      </c>
      <c r="C42" s="134" t="s">
        <v>37</v>
      </c>
      <c r="D42" s="133">
        <v>5488714.125877747</v>
      </c>
      <c r="E42" s="130">
        <v>549778.1679116316</v>
      </c>
      <c r="F42" s="133">
        <v>36545855.086048916</v>
      </c>
      <c r="G42" s="132">
        <v>5006132.960329768</v>
      </c>
      <c r="H42" s="132">
        <v>14497589.73779869</v>
      </c>
      <c r="I42" s="130">
        <v>2027838.0399449554</v>
      </c>
      <c r="J42" s="131">
        <v>56532158.94972535</v>
      </c>
      <c r="K42" s="130">
        <v>7583749.168186355</v>
      </c>
    </row>
    <row r="43" spans="2:11" ht="12.75">
      <c r="B43" s="322"/>
      <c r="C43" s="129" t="s">
        <v>36</v>
      </c>
      <c r="D43" s="128">
        <v>5561280.580228732</v>
      </c>
      <c r="E43" s="125">
        <v>570527.9992719411</v>
      </c>
      <c r="F43" s="128">
        <v>35823440.08006785</v>
      </c>
      <c r="G43" s="127">
        <v>5771155.702861816</v>
      </c>
      <c r="H43" s="127">
        <v>12698333.328419033</v>
      </c>
      <c r="I43" s="125">
        <v>1979807.810886072</v>
      </c>
      <c r="J43" s="126">
        <v>54083053.98871562</v>
      </c>
      <c r="K43" s="125">
        <v>8321491.513019829</v>
      </c>
    </row>
    <row r="44" spans="2:11" ht="12.75">
      <c r="B44" s="322"/>
      <c r="C44" s="129" t="s">
        <v>35</v>
      </c>
      <c r="D44" s="128">
        <v>6398986.979146337</v>
      </c>
      <c r="E44" s="125">
        <v>560604.8320811694</v>
      </c>
      <c r="F44" s="128">
        <v>37854831.30271094</v>
      </c>
      <c r="G44" s="127">
        <v>5123876.980392955</v>
      </c>
      <c r="H44" s="127">
        <v>14475738.644396247</v>
      </c>
      <c r="I44" s="125">
        <v>2144060.8577810503</v>
      </c>
      <c r="J44" s="126">
        <v>58729556.92625353</v>
      </c>
      <c r="K44" s="125">
        <v>7828542.670255175</v>
      </c>
    </row>
    <row r="45" spans="2:11" ht="12.75">
      <c r="B45" s="322"/>
      <c r="C45" s="129" t="s">
        <v>34</v>
      </c>
      <c r="D45" s="128" t="s">
        <v>17</v>
      </c>
      <c r="E45" s="125" t="s">
        <v>17</v>
      </c>
      <c r="F45" s="128" t="s">
        <v>17</v>
      </c>
      <c r="G45" s="127" t="s">
        <v>17</v>
      </c>
      <c r="H45" s="127" t="s">
        <v>17</v>
      </c>
      <c r="I45" s="125" t="s">
        <v>17</v>
      </c>
      <c r="J45" s="126" t="s">
        <v>17</v>
      </c>
      <c r="K45" s="125" t="s">
        <v>17</v>
      </c>
    </row>
    <row r="46" spans="2:11" ht="12.75">
      <c r="B46" s="322"/>
      <c r="C46" s="129" t="s">
        <v>33</v>
      </c>
      <c r="D46" s="128" t="s">
        <v>17</v>
      </c>
      <c r="E46" s="125" t="s">
        <v>17</v>
      </c>
      <c r="F46" s="128" t="s">
        <v>17</v>
      </c>
      <c r="G46" s="127" t="s">
        <v>17</v>
      </c>
      <c r="H46" s="127" t="s">
        <v>17</v>
      </c>
      <c r="I46" s="125" t="s">
        <v>17</v>
      </c>
      <c r="J46" s="126" t="s">
        <v>17</v>
      </c>
      <c r="K46" s="125" t="s">
        <v>17</v>
      </c>
    </row>
    <row r="47" spans="2:11" ht="12.75">
      <c r="B47" s="322"/>
      <c r="C47" s="129" t="s">
        <v>32</v>
      </c>
      <c r="D47" s="128" t="s">
        <v>17</v>
      </c>
      <c r="E47" s="125" t="s">
        <v>17</v>
      </c>
      <c r="F47" s="128" t="s">
        <v>17</v>
      </c>
      <c r="G47" s="127" t="s">
        <v>17</v>
      </c>
      <c r="H47" s="127" t="s">
        <v>17</v>
      </c>
      <c r="I47" s="125" t="s">
        <v>17</v>
      </c>
      <c r="J47" s="126" t="s">
        <v>17</v>
      </c>
      <c r="K47" s="125" t="s">
        <v>17</v>
      </c>
    </row>
    <row r="48" spans="2:11" ht="12.75">
      <c r="B48" s="322"/>
      <c r="C48" s="129" t="s">
        <v>31</v>
      </c>
      <c r="D48" s="128" t="s">
        <v>17</v>
      </c>
      <c r="E48" s="125" t="s">
        <v>17</v>
      </c>
      <c r="F48" s="128" t="s">
        <v>17</v>
      </c>
      <c r="G48" s="127" t="s">
        <v>17</v>
      </c>
      <c r="H48" s="127" t="s">
        <v>17</v>
      </c>
      <c r="I48" s="125" t="s">
        <v>17</v>
      </c>
      <c r="J48" s="126" t="s">
        <v>17</v>
      </c>
      <c r="K48" s="125" t="s">
        <v>17</v>
      </c>
    </row>
    <row r="49" spans="2:11" ht="12.75">
      <c r="B49" s="322"/>
      <c r="C49" s="129" t="s">
        <v>30</v>
      </c>
      <c r="D49" s="128" t="s">
        <v>17</v>
      </c>
      <c r="E49" s="125" t="s">
        <v>17</v>
      </c>
      <c r="F49" s="128" t="s">
        <v>17</v>
      </c>
      <c r="G49" s="127" t="s">
        <v>17</v>
      </c>
      <c r="H49" s="127" t="s">
        <v>17</v>
      </c>
      <c r="I49" s="125" t="s">
        <v>17</v>
      </c>
      <c r="J49" s="126" t="s">
        <v>17</v>
      </c>
      <c r="K49" s="125" t="s">
        <v>17</v>
      </c>
    </row>
    <row r="50" spans="2:11" ht="12.75">
      <c r="B50" s="322"/>
      <c r="C50" s="129" t="s">
        <v>29</v>
      </c>
      <c r="D50" s="128" t="s">
        <v>17</v>
      </c>
      <c r="E50" s="125" t="s">
        <v>17</v>
      </c>
      <c r="F50" s="128" t="s">
        <v>17</v>
      </c>
      <c r="G50" s="127" t="s">
        <v>17</v>
      </c>
      <c r="H50" s="127" t="s">
        <v>17</v>
      </c>
      <c r="I50" s="125" t="s">
        <v>17</v>
      </c>
      <c r="J50" s="126" t="s">
        <v>17</v>
      </c>
      <c r="K50" s="125" t="s">
        <v>17</v>
      </c>
    </row>
    <row r="51" spans="2:11" ht="12.75">
      <c r="B51" s="322"/>
      <c r="C51" s="129" t="s">
        <v>28</v>
      </c>
      <c r="D51" s="128" t="s">
        <v>17</v>
      </c>
      <c r="E51" s="125" t="s">
        <v>17</v>
      </c>
      <c r="F51" s="128" t="s">
        <v>17</v>
      </c>
      <c r="G51" s="127" t="s">
        <v>17</v>
      </c>
      <c r="H51" s="127" t="s">
        <v>17</v>
      </c>
      <c r="I51" s="125" t="s">
        <v>17</v>
      </c>
      <c r="J51" s="126" t="s">
        <v>17</v>
      </c>
      <c r="K51" s="125" t="s">
        <v>17</v>
      </c>
    </row>
    <row r="52" spans="2:11" ht="12.75">
      <c r="B52" s="322"/>
      <c r="C52" s="129" t="s">
        <v>27</v>
      </c>
      <c r="D52" s="128" t="s">
        <v>17</v>
      </c>
      <c r="E52" s="125" t="s">
        <v>17</v>
      </c>
      <c r="F52" s="128" t="s">
        <v>17</v>
      </c>
      <c r="G52" s="127" t="s">
        <v>17</v>
      </c>
      <c r="H52" s="127" t="s">
        <v>17</v>
      </c>
      <c r="I52" s="125" t="s">
        <v>17</v>
      </c>
      <c r="J52" s="126" t="s">
        <v>17</v>
      </c>
      <c r="K52" s="125" t="s">
        <v>17</v>
      </c>
    </row>
    <row r="53" spans="2:11" ht="13.5" thickBot="1">
      <c r="B53" s="323"/>
      <c r="C53" s="124" t="s">
        <v>26</v>
      </c>
      <c r="D53" s="172" t="s">
        <v>17</v>
      </c>
      <c r="E53" s="169" t="s">
        <v>17</v>
      </c>
      <c r="F53" s="172" t="s">
        <v>17</v>
      </c>
      <c r="G53" s="171" t="s">
        <v>17</v>
      </c>
      <c r="H53" s="171" t="s">
        <v>17</v>
      </c>
      <c r="I53" s="169" t="s">
        <v>17</v>
      </c>
      <c r="J53" s="170" t="s">
        <v>17</v>
      </c>
      <c r="K53" s="169" t="s">
        <v>17</v>
      </c>
    </row>
    <row r="54" spans="2:11" ht="13.5" thickBot="1">
      <c r="B54" s="319">
        <v>2012</v>
      </c>
      <c r="C54" s="320"/>
      <c r="D54" s="116">
        <v>17448981.685252815</v>
      </c>
      <c r="E54" s="116">
        <v>1680910.9992647422</v>
      </c>
      <c r="F54" s="116">
        <v>110224126.46882772</v>
      </c>
      <c r="G54" s="116">
        <v>15901165.643584538</v>
      </c>
      <c r="H54" s="116">
        <v>41671661.71061397</v>
      </c>
      <c r="I54" s="116">
        <v>6151706.708612077</v>
      </c>
      <c r="J54" s="116">
        <v>169344769.8646945</v>
      </c>
      <c r="K54" s="115">
        <v>23733783.35146136</v>
      </c>
    </row>
    <row r="55" spans="2:13" ht="12.75" customHeight="1">
      <c r="B55" s="336" t="s">
        <v>25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</row>
    <row r="56" spans="2:13" ht="12.75" customHeight="1">
      <c r="B56" s="168" t="s">
        <v>24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2:13" ht="12.75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2:13" ht="12.75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thickBot="1">
      <c r="B60" s="114"/>
      <c r="C60" s="114"/>
      <c r="D60" s="324" t="s">
        <v>16</v>
      </c>
      <c r="E60" s="325"/>
      <c r="F60" s="326" t="s">
        <v>5</v>
      </c>
      <c r="G60" s="326"/>
      <c r="H60" s="326"/>
      <c r="I60" s="326"/>
      <c r="J60" s="327" t="s">
        <v>7</v>
      </c>
      <c r="K60" s="328"/>
      <c r="L60" s="113"/>
      <c r="M60" s="113"/>
    </row>
    <row r="61" spans="2:11" ht="13.5" thickBot="1">
      <c r="B61" s="360"/>
      <c r="C61" s="378"/>
      <c r="D61" s="334" t="s">
        <v>4</v>
      </c>
      <c r="E61" s="335"/>
      <c r="F61" s="317" t="s">
        <v>3</v>
      </c>
      <c r="G61" s="318"/>
      <c r="H61" s="318" t="s">
        <v>2</v>
      </c>
      <c r="I61" s="320"/>
      <c r="J61" s="329"/>
      <c r="K61" s="330"/>
    </row>
    <row r="62" spans="2:11" ht="26.25" thickBot="1">
      <c r="B62" s="378"/>
      <c r="C62" s="378"/>
      <c r="D62" s="74" t="s">
        <v>14</v>
      </c>
      <c r="E62" s="73" t="s">
        <v>13</v>
      </c>
      <c r="F62" s="72" t="s">
        <v>15</v>
      </c>
      <c r="G62" s="71" t="s">
        <v>13</v>
      </c>
      <c r="H62" s="72" t="s">
        <v>14</v>
      </c>
      <c r="I62" s="71" t="s">
        <v>13</v>
      </c>
      <c r="J62" s="72" t="s">
        <v>14</v>
      </c>
      <c r="K62" s="71" t="s">
        <v>13</v>
      </c>
    </row>
    <row r="63" spans="2:13" ht="12.75">
      <c r="B63" s="375">
        <v>2011</v>
      </c>
      <c r="C63" s="112" t="s">
        <v>12</v>
      </c>
      <c r="D63" s="68">
        <v>6251997.271979566</v>
      </c>
      <c r="E63" s="111">
        <v>564318.4186153173</v>
      </c>
      <c r="F63" s="67">
        <v>38636226.08999451</v>
      </c>
      <c r="G63" s="66">
        <v>5652911.768487467</v>
      </c>
      <c r="H63" s="67">
        <v>15670517.297196975</v>
      </c>
      <c r="I63" s="66">
        <v>2290426.2273200233</v>
      </c>
      <c r="J63" s="67">
        <v>60558740.65917104</v>
      </c>
      <c r="K63" s="66">
        <v>8507656.414422808</v>
      </c>
      <c r="L63" s="104"/>
      <c r="M63" s="104"/>
    </row>
    <row r="64" spans="2:14" ht="12.75">
      <c r="B64" s="376"/>
      <c r="C64" s="110" t="s">
        <v>11</v>
      </c>
      <c r="D64" s="65">
        <v>8932216.69865862</v>
      </c>
      <c r="E64" s="109">
        <v>762477.4891978215</v>
      </c>
      <c r="F64" s="64">
        <v>51023645.525029235</v>
      </c>
      <c r="G64" s="63">
        <v>6549487.056175651</v>
      </c>
      <c r="H64" s="64">
        <v>26693270.23874193</v>
      </c>
      <c r="I64" s="63">
        <v>3865525.639191913</v>
      </c>
      <c r="J64" s="64">
        <v>85028660.55196361</v>
      </c>
      <c r="K64" s="63">
        <v>10748339.131381378</v>
      </c>
      <c r="L64" s="104"/>
      <c r="M64" s="104"/>
      <c r="N64" s="104"/>
    </row>
    <row r="65" spans="2:14" ht="13.5" thickBot="1">
      <c r="B65" s="377"/>
      <c r="C65" s="108" t="s">
        <v>10</v>
      </c>
      <c r="D65" s="62">
        <v>4775113.447134913</v>
      </c>
      <c r="E65" s="107">
        <v>387120.4474889502</v>
      </c>
      <c r="F65" s="61">
        <v>31543033.616332874</v>
      </c>
      <c r="G65" s="60">
        <v>4593171.506428232</v>
      </c>
      <c r="H65" s="61">
        <v>8949589.410456123</v>
      </c>
      <c r="I65" s="60">
        <v>1181312.5233403696</v>
      </c>
      <c r="J65" s="61">
        <v>46603189.34099297</v>
      </c>
      <c r="K65" s="60">
        <v>6490020.387545409</v>
      </c>
      <c r="L65" s="104"/>
      <c r="M65" s="104"/>
      <c r="N65" s="104"/>
    </row>
    <row r="66" spans="2:13" ht="12.75">
      <c r="B66" s="375">
        <v>2012</v>
      </c>
      <c r="C66" s="112" t="s">
        <v>12</v>
      </c>
      <c r="D66" s="68">
        <v>5816327.228417605</v>
      </c>
      <c r="E66" s="111">
        <v>560303.6664215807</v>
      </c>
      <c r="F66" s="67">
        <v>36741375.48960924</v>
      </c>
      <c r="G66" s="66">
        <v>5300388.547861513</v>
      </c>
      <c r="H66" s="67">
        <v>13890553.90353799</v>
      </c>
      <c r="I66" s="66">
        <v>2050568.9028706923</v>
      </c>
      <c r="J66" s="67">
        <v>56448256.621564835</v>
      </c>
      <c r="K66" s="66">
        <v>7911261.117153786</v>
      </c>
      <c r="L66" s="104"/>
      <c r="M66" s="104"/>
    </row>
    <row r="67" spans="2:14" ht="12.75">
      <c r="B67" s="376"/>
      <c r="C67" s="110" t="s">
        <v>11</v>
      </c>
      <c r="D67" s="65">
        <v>6398986.979146337</v>
      </c>
      <c r="E67" s="109">
        <v>570527.9992719411</v>
      </c>
      <c r="F67" s="64">
        <v>37854831.30271094</v>
      </c>
      <c r="G67" s="63">
        <v>5771155.702861816</v>
      </c>
      <c r="H67" s="64">
        <v>14497589.73779869</v>
      </c>
      <c r="I67" s="63">
        <v>2144060.8577810503</v>
      </c>
      <c r="J67" s="64">
        <v>58729556.92625353</v>
      </c>
      <c r="K67" s="63">
        <v>8321491.513019829</v>
      </c>
      <c r="L67" s="104"/>
      <c r="M67" s="104"/>
      <c r="N67" s="104"/>
    </row>
    <row r="68" spans="2:14" ht="13.5" thickBot="1">
      <c r="B68" s="377"/>
      <c r="C68" s="108" t="s">
        <v>10</v>
      </c>
      <c r="D68" s="62">
        <v>5488714.125877747</v>
      </c>
      <c r="E68" s="107">
        <v>549778.1679116316</v>
      </c>
      <c r="F68" s="61">
        <v>35823440.08006785</v>
      </c>
      <c r="G68" s="60">
        <v>5006132.960329768</v>
      </c>
      <c r="H68" s="61">
        <v>12698333.328419033</v>
      </c>
      <c r="I68" s="60">
        <v>1979807.810886072</v>
      </c>
      <c r="J68" s="61">
        <v>54083053.98871562</v>
      </c>
      <c r="K68" s="60">
        <v>7583749.168186355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21" t="s">
        <v>51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14:16" ht="13.5" thickBot="1">
      <c r="N75" s="19"/>
      <c r="O75" s="19"/>
      <c r="P75" s="19"/>
    </row>
    <row r="76" spans="2:14" ht="13.5" customHeight="1" thickBot="1">
      <c r="B76" s="340"/>
      <c r="C76" s="340"/>
      <c r="D76" s="352"/>
      <c r="E76" s="324" t="s">
        <v>16</v>
      </c>
      <c r="F76" s="325"/>
      <c r="G76" s="326" t="s">
        <v>5</v>
      </c>
      <c r="H76" s="326"/>
      <c r="I76" s="326"/>
      <c r="J76" s="326"/>
      <c r="K76" s="347" t="s">
        <v>7</v>
      </c>
      <c r="L76" s="348"/>
      <c r="M76" s="19"/>
      <c r="N76" s="19"/>
    </row>
    <row r="77" spans="2:14" ht="13.5" thickBot="1">
      <c r="B77" s="6"/>
      <c r="C77" s="6"/>
      <c r="D77" s="103"/>
      <c r="E77" s="334" t="s">
        <v>4</v>
      </c>
      <c r="F77" s="335"/>
      <c r="G77" s="351" t="s">
        <v>3</v>
      </c>
      <c r="H77" s="345"/>
      <c r="I77" s="345" t="s">
        <v>2</v>
      </c>
      <c r="J77" s="346"/>
      <c r="K77" s="349"/>
      <c r="L77" s="350"/>
      <c r="M77" s="19"/>
      <c r="N77" s="19"/>
    </row>
    <row r="78" spans="2:13" ht="26.25" thickBot="1">
      <c r="B78" s="102" t="s">
        <v>21</v>
      </c>
      <c r="C78" s="101" t="s">
        <v>20</v>
      </c>
      <c r="D78" s="100" t="s">
        <v>19</v>
      </c>
      <c r="E78" s="77" t="s">
        <v>14</v>
      </c>
      <c r="F78" s="76" t="s">
        <v>13</v>
      </c>
      <c r="G78" s="77" t="s">
        <v>14</v>
      </c>
      <c r="H78" s="99" t="s">
        <v>13</v>
      </c>
      <c r="I78" s="99" t="s">
        <v>14</v>
      </c>
      <c r="J78" s="76" t="s">
        <v>13</v>
      </c>
      <c r="K78" s="77" t="s">
        <v>14</v>
      </c>
      <c r="L78" s="76" t="s">
        <v>13</v>
      </c>
      <c r="M78" s="19"/>
    </row>
    <row r="79" spans="1:14" ht="12.75">
      <c r="A79" s="92"/>
      <c r="B79" s="98">
        <v>1</v>
      </c>
      <c r="C79" s="97">
        <v>3</v>
      </c>
      <c r="D79" s="96">
        <v>2012</v>
      </c>
      <c r="E79" s="94">
        <v>241624.55519768194</v>
      </c>
      <c r="F79" s="93">
        <v>21159.965740021416</v>
      </c>
      <c r="G79" s="94">
        <v>1515559.337825183</v>
      </c>
      <c r="H79" s="95">
        <v>188973.066317425</v>
      </c>
      <c r="I79" s="95">
        <v>449746.6457597582</v>
      </c>
      <c r="J79" s="93">
        <v>118084.22371553951</v>
      </c>
      <c r="K79" s="94">
        <v>2206930.538782623</v>
      </c>
      <c r="L79" s="93">
        <v>328217.2557729859</v>
      </c>
      <c r="M79" s="24"/>
      <c r="N79" s="90"/>
    </row>
    <row r="80" spans="1:14" ht="12.75">
      <c r="A80" s="92"/>
      <c r="B80" s="89">
        <v>2</v>
      </c>
      <c r="C80" s="88">
        <v>3</v>
      </c>
      <c r="D80" s="87">
        <v>2012</v>
      </c>
      <c r="E80" s="85">
        <v>401401.1768132828</v>
      </c>
      <c r="F80" s="84">
        <v>37738.19416794975</v>
      </c>
      <c r="G80" s="85">
        <v>1476959.3034538722</v>
      </c>
      <c r="H80" s="86">
        <v>150892.62899171904</v>
      </c>
      <c r="I80" s="86">
        <v>600121.0801797677</v>
      </c>
      <c r="J80" s="84">
        <v>110578.09411385293</v>
      </c>
      <c r="K80" s="85">
        <v>2478481.5604469227</v>
      </c>
      <c r="L80" s="84">
        <v>299208.9172735217</v>
      </c>
      <c r="M80" s="91"/>
      <c r="N80" s="90"/>
    </row>
    <row r="81" spans="1:14" ht="12.75">
      <c r="A81" s="92"/>
      <c r="B81" s="89">
        <v>5</v>
      </c>
      <c r="C81" s="88">
        <v>3</v>
      </c>
      <c r="D81" s="87">
        <v>2012</v>
      </c>
      <c r="E81" s="85">
        <v>363667.5507750737</v>
      </c>
      <c r="F81" s="84">
        <v>32251.25701488224</v>
      </c>
      <c r="G81" s="85">
        <v>1133767.0157450407</v>
      </c>
      <c r="H81" s="86">
        <v>135909.18257683652</v>
      </c>
      <c r="I81" s="86">
        <v>410739.9766260037</v>
      </c>
      <c r="J81" s="84">
        <v>72646.85264515861</v>
      </c>
      <c r="K81" s="85">
        <v>1908174.543146118</v>
      </c>
      <c r="L81" s="84">
        <v>240807.29223687737</v>
      </c>
      <c r="M81" s="91"/>
      <c r="N81" s="90"/>
    </row>
    <row r="82" spans="1:14" ht="12.75">
      <c r="A82" s="92"/>
      <c r="B82" s="89">
        <v>6</v>
      </c>
      <c r="C82" s="88">
        <v>3</v>
      </c>
      <c r="D82" s="87">
        <v>2012</v>
      </c>
      <c r="E82" s="85">
        <v>274130.47032119735</v>
      </c>
      <c r="F82" s="84">
        <v>49350.81294685195</v>
      </c>
      <c r="G82" s="85">
        <v>1585752.5128355254</v>
      </c>
      <c r="H82" s="86">
        <v>297140.68866325816</v>
      </c>
      <c r="I82" s="86">
        <v>465589.40329443774</v>
      </c>
      <c r="J82" s="84">
        <v>80370.51549499031</v>
      </c>
      <c r="K82" s="85">
        <v>2325472.3864511605</v>
      </c>
      <c r="L82" s="84">
        <v>426862.01710510044</v>
      </c>
      <c r="M82" s="91"/>
      <c r="N82" s="90"/>
    </row>
    <row r="83" spans="1:14" ht="12.75">
      <c r="A83" s="92"/>
      <c r="B83" s="89">
        <v>7</v>
      </c>
      <c r="C83" s="88">
        <v>3</v>
      </c>
      <c r="D83" s="87">
        <v>2012</v>
      </c>
      <c r="E83" s="85">
        <v>227704.86599820288</v>
      </c>
      <c r="F83" s="84">
        <v>21409.31193636661</v>
      </c>
      <c r="G83" s="85">
        <v>1397056.8327887596</v>
      </c>
      <c r="H83" s="86">
        <v>176581.37058895605</v>
      </c>
      <c r="I83" s="86">
        <v>713932.8295049827</v>
      </c>
      <c r="J83" s="84">
        <v>137095.8657245548</v>
      </c>
      <c r="K83" s="85">
        <v>2338694.5282919453</v>
      </c>
      <c r="L83" s="84">
        <v>335086.54824987747</v>
      </c>
      <c r="M83" s="91"/>
      <c r="N83" s="90"/>
    </row>
    <row r="84" spans="1:14" ht="12.75">
      <c r="A84" s="92"/>
      <c r="B84" s="89">
        <v>8</v>
      </c>
      <c r="C84" s="88">
        <v>3</v>
      </c>
      <c r="D84" s="87">
        <v>2012</v>
      </c>
      <c r="E84" s="85">
        <v>265978.0690033973</v>
      </c>
      <c r="F84" s="84">
        <v>22044.171379457654</v>
      </c>
      <c r="G84" s="85">
        <v>1832723.1840307587</v>
      </c>
      <c r="H84" s="86">
        <v>337462.644496206</v>
      </c>
      <c r="I84" s="86">
        <v>957664.0588847979</v>
      </c>
      <c r="J84" s="84">
        <v>139790.86570783408</v>
      </c>
      <c r="K84" s="85">
        <v>3056365.3119189534</v>
      </c>
      <c r="L84" s="84">
        <v>499297.68158349773</v>
      </c>
      <c r="M84" s="91"/>
      <c r="N84" s="90"/>
    </row>
    <row r="85" spans="1:14" ht="12.75">
      <c r="A85" s="92"/>
      <c r="B85" s="89">
        <v>9</v>
      </c>
      <c r="C85" s="88">
        <v>3</v>
      </c>
      <c r="D85" s="87">
        <v>2012</v>
      </c>
      <c r="E85" s="85">
        <v>367616.18728738435</v>
      </c>
      <c r="F85" s="84">
        <v>24532.69536523514</v>
      </c>
      <c r="G85" s="85">
        <v>2074200.6615054738</v>
      </c>
      <c r="H85" s="86">
        <v>340242.12586644123</v>
      </c>
      <c r="I85" s="86">
        <v>1245179.76468672</v>
      </c>
      <c r="J85" s="84">
        <v>159877.52107086158</v>
      </c>
      <c r="K85" s="85">
        <v>3686996.613479578</v>
      </c>
      <c r="L85" s="84">
        <v>524652.3423025379</v>
      </c>
      <c r="M85" s="91"/>
      <c r="N85" s="90"/>
    </row>
    <row r="86" spans="1:14" ht="12.75">
      <c r="A86" s="92"/>
      <c r="B86" s="89">
        <v>12</v>
      </c>
      <c r="C86" s="88">
        <v>3</v>
      </c>
      <c r="D86" s="87">
        <v>2012</v>
      </c>
      <c r="E86" s="85">
        <v>242079.72632275685</v>
      </c>
      <c r="F86" s="84">
        <v>16516.31514706491</v>
      </c>
      <c r="G86" s="85">
        <v>1442435.9520043023</v>
      </c>
      <c r="H86" s="86">
        <v>146165.70458362636</v>
      </c>
      <c r="I86" s="86">
        <v>537253.8068464816</v>
      </c>
      <c r="J86" s="84">
        <v>52734.92907789683</v>
      </c>
      <c r="K86" s="85">
        <v>2221769.4851735407</v>
      </c>
      <c r="L86" s="84">
        <v>215416.9488085881</v>
      </c>
      <c r="M86" s="91"/>
      <c r="N86" s="90"/>
    </row>
    <row r="87" spans="1:14" ht="12.75">
      <c r="A87" s="92"/>
      <c r="B87" s="89">
        <v>13</v>
      </c>
      <c r="C87" s="88">
        <v>3</v>
      </c>
      <c r="D87" s="87">
        <v>2012</v>
      </c>
      <c r="E87" s="85">
        <v>228573.4989006002</v>
      </c>
      <c r="F87" s="84">
        <v>19081.83118953817</v>
      </c>
      <c r="G87" s="85">
        <v>1611876.1114415957</v>
      </c>
      <c r="H87" s="86">
        <v>225194.0215837132</v>
      </c>
      <c r="I87" s="86">
        <v>795440.5243744971</v>
      </c>
      <c r="J87" s="84">
        <v>130152.34194632948</v>
      </c>
      <c r="K87" s="85">
        <v>2635890.1347166933</v>
      </c>
      <c r="L87" s="84">
        <v>374428.1947195809</v>
      </c>
      <c r="M87" s="91"/>
      <c r="N87" s="90"/>
    </row>
    <row r="88" spans="1:14" ht="12.75">
      <c r="A88" s="92"/>
      <c r="B88" s="89">
        <v>14</v>
      </c>
      <c r="C88" s="88">
        <v>3</v>
      </c>
      <c r="D88" s="87">
        <v>2012</v>
      </c>
      <c r="E88" s="85">
        <v>147740.6575932001</v>
      </c>
      <c r="F88" s="84">
        <v>18395.049932949594</v>
      </c>
      <c r="G88" s="85">
        <v>1606212.9681459018</v>
      </c>
      <c r="H88" s="86">
        <v>237286.32075467802</v>
      </c>
      <c r="I88" s="86">
        <v>722510.8002970847</v>
      </c>
      <c r="J88" s="84">
        <v>105099.02445998641</v>
      </c>
      <c r="K88" s="85">
        <v>2476464.4260361865</v>
      </c>
      <c r="L88" s="84">
        <v>360780.395147614</v>
      </c>
      <c r="M88" s="91"/>
      <c r="N88" s="90"/>
    </row>
    <row r="89" spans="1:14" ht="12.75">
      <c r="A89" s="92"/>
      <c r="B89" s="89">
        <v>15</v>
      </c>
      <c r="C89" s="88">
        <v>3</v>
      </c>
      <c r="D89" s="87">
        <v>2012</v>
      </c>
      <c r="E89" s="85">
        <v>245619.23101439132</v>
      </c>
      <c r="F89" s="84">
        <v>18238.84193242881</v>
      </c>
      <c r="G89" s="85">
        <v>2106719.521965782</v>
      </c>
      <c r="H89" s="86">
        <v>233213.8962261432</v>
      </c>
      <c r="I89" s="86">
        <v>1037275.646377468</v>
      </c>
      <c r="J89" s="84">
        <v>111886.90477651275</v>
      </c>
      <c r="K89" s="85">
        <v>3389614.3993576416</v>
      </c>
      <c r="L89" s="84">
        <v>363339.64293508476</v>
      </c>
      <c r="M89" s="91"/>
      <c r="N89" s="90"/>
    </row>
    <row r="90" spans="1:14" ht="12.75">
      <c r="A90" s="92"/>
      <c r="B90" s="89">
        <v>16</v>
      </c>
      <c r="C90" s="88">
        <v>3</v>
      </c>
      <c r="D90" s="87">
        <v>2012</v>
      </c>
      <c r="E90" s="85">
        <v>308989.0224671331</v>
      </c>
      <c r="F90" s="84">
        <v>31173.213580170483</v>
      </c>
      <c r="G90" s="85">
        <v>2089943.5920500283</v>
      </c>
      <c r="H90" s="86">
        <v>269470.2622231854</v>
      </c>
      <c r="I90" s="86">
        <v>519421.79370524024</v>
      </c>
      <c r="J90" s="84">
        <v>86785.3536354818</v>
      </c>
      <c r="K90" s="85">
        <v>2918354.408222402</v>
      </c>
      <c r="L90" s="84">
        <v>387428.82943883765</v>
      </c>
      <c r="M90" s="91"/>
      <c r="N90" s="90"/>
    </row>
    <row r="91" spans="1:14" ht="12.75">
      <c r="A91" s="92"/>
      <c r="B91" s="89">
        <v>19</v>
      </c>
      <c r="C91" s="88">
        <v>3</v>
      </c>
      <c r="D91" s="87">
        <v>2012</v>
      </c>
      <c r="E91" s="85">
        <v>301564.3086587648</v>
      </c>
      <c r="F91" s="84">
        <v>23734.294637138697</v>
      </c>
      <c r="G91" s="85">
        <v>1690437.0993179458</v>
      </c>
      <c r="H91" s="86">
        <v>194078.7299189021</v>
      </c>
      <c r="I91" s="86">
        <v>578211.2683925972</v>
      </c>
      <c r="J91" s="84">
        <v>98064.08364108963</v>
      </c>
      <c r="K91" s="85">
        <v>2570212.676369308</v>
      </c>
      <c r="L91" s="84">
        <v>315877.10819713044</v>
      </c>
      <c r="M91" s="91"/>
      <c r="N91" s="90"/>
    </row>
    <row r="92" spans="1:14" ht="12.75">
      <c r="A92" s="92"/>
      <c r="B92" s="89">
        <v>20</v>
      </c>
      <c r="C92" s="88">
        <v>3</v>
      </c>
      <c r="D92" s="87">
        <v>2012</v>
      </c>
      <c r="E92" s="85">
        <v>291423.2186401011</v>
      </c>
      <c r="F92" s="84">
        <v>28569.746598181562</v>
      </c>
      <c r="G92" s="85">
        <v>1784516.8309011452</v>
      </c>
      <c r="H92" s="86">
        <v>180844.15460099827</v>
      </c>
      <c r="I92" s="86">
        <v>269592.67116790585</v>
      </c>
      <c r="J92" s="84">
        <v>41459.92053517801</v>
      </c>
      <c r="K92" s="85">
        <v>2345532.720709152</v>
      </c>
      <c r="L92" s="84">
        <v>250873.82173435786</v>
      </c>
      <c r="M92" s="91"/>
      <c r="N92" s="90"/>
    </row>
    <row r="93" spans="1:14" ht="12.75">
      <c r="A93" s="92"/>
      <c r="B93" s="89">
        <v>21</v>
      </c>
      <c r="C93" s="88">
        <v>3</v>
      </c>
      <c r="D93" s="87">
        <v>2012</v>
      </c>
      <c r="E93" s="85">
        <v>304696.7525957044</v>
      </c>
      <c r="F93" s="84">
        <v>18595.219655690784</v>
      </c>
      <c r="G93" s="85">
        <v>1943172.6491340788</v>
      </c>
      <c r="H93" s="86">
        <v>305742.8098165194</v>
      </c>
      <c r="I93" s="86">
        <v>794112.5246926546</v>
      </c>
      <c r="J93" s="84">
        <v>124698.74414035954</v>
      </c>
      <c r="K93" s="85">
        <v>3041981.9264224377</v>
      </c>
      <c r="L93" s="84">
        <v>449036.7736125697</v>
      </c>
      <c r="M93" s="91"/>
      <c r="N93" s="90"/>
    </row>
    <row r="94" spans="1:14" ht="12.75">
      <c r="A94" s="92"/>
      <c r="B94" s="89">
        <v>22</v>
      </c>
      <c r="C94" s="88">
        <v>3</v>
      </c>
      <c r="D94" s="87">
        <v>2012</v>
      </c>
      <c r="E94" s="85">
        <v>353367.4049857727</v>
      </c>
      <c r="F94" s="84">
        <v>20612.753989855253</v>
      </c>
      <c r="G94" s="85">
        <v>1633187.1061610787</v>
      </c>
      <c r="H94" s="86">
        <v>228117.73812734545</v>
      </c>
      <c r="I94" s="86">
        <v>530613.1093158481</v>
      </c>
      <c r="J94" s="84">
        <v>53510.13122602994</v>
      </c>
      <c r="K94" s="85">
        <v>2517167.6204626993</v>
      </c>
      <c r="L94" s="84">
        <v>302240.62334323063</v>
      </c>
      <c r="M94" s="91"/>
      <c r="N94" s="90"/>
    </row>
    <row r="95" spans="1:14" ht="12.75">
      <c r="A95" s="92"/>
      <c r="B95" s="89">
        <v>23</v>
      </c>
      <c r="C95" s="88">
        <v>3</v>
      </c>
      <c r="D95" s="87">
        <v>2012</v>
      </c>
      <c r="E95" s="85">
        <v>287348.2847658492</v>
      </c>
      <c r="F95" s="84">
        <v>26479.649099893384</v>
      </c>
      <c r="G95" s="85">
        <v>1563667.762900845</v>
      </c>
      <c r="H95" s="86">
        <v>176537.997115148</v>
      </c>
      <c r="I95" s="86">
        <v>977742.0557984088</v>
      </c>
      <c r="J95" s="84">
        <v>94414.65727466579</v>
      </c>
      <c r="K95" s="85">
        <v>2828758.1034651026</v>
      </c>
      <c r="L95" s="84">
        <v>297432.3034897072</v>
      </c>
      <c r="M95" s="91"/>
      <c r="N95" s="90"/>
    </row>
    <row r="96" spans="1:14" ht="12.75">
      <c r="A96" s="92"/>
      <c r="B96" s="89">
        <v>26</v>
      </c>
      <c r="C96" s="88">
        <v>3</v>
      </c>
      <c r="D96" s="87">
        <v>2012</v>
      </c>
      <c r="E96" s="85">
        <v>270637.02290313353</v>
      </c>
      <c r="F96" s="84">
        <v>25255.159939943616</v>
      </c>
      <c r="G96" s="85">
        <v>1536271.9579523634</v>
      </c>
      <c r="H96" s="86">
        <v>273934.976953875</v>
      </c>
      <c r="I96" s="86">
        <v>543135.0151162315</v>
      </c>
      <c r="J96" s="84">
        <v>76171.0481554112</v>
      </c>
      <c r="K96" s="85">
        <v>2350043.9959717286</v>
      </c>
      <c r="L96" s="84">
        <v>375361.1850492298</v>
      </c>
      <c r="M96" s="91"/>
      <c r="N96" s="90"/>
    </row>
    <row r="97" spans="1:13" s="50" customFormat="1" ht="12.75" customHeight="1">
      <c r="A97" s="92"/>
      <c r="B97" s="89">
        <v>27</v>
      </c>
      <c r="C97" s="88">
        <v>3</v>
      </c>
      <c r="D97" s="87">
        <v>2012</v>
      </c>
      <c r="E97" s="85">
        <v>208103.57481853128</v>
      </c>
      <c r="F97" s="84">
        <v>26187.0911681849</v>
      </c>
      <c r="G97" s="85">
        <v>1715462.7930455878</v>
      </c>
      <c r="H97" s="86">
        <v>185359.02951615222</v>
      </c>
      <c r="I97" s="86">
        <v>694378.5180769468</v>
      </c>
      <c r="J97" s="84">
        <v>146677.48900084305</v>
      </c>
      <c r="K97" s="85">
        <v>2617944.885941066</v>
      </c>
      <c r="L97" s="84">
        <v>358223.6096851801</v>
      </c>
      <c r="M97" s="3"/>
    </row>
    <row r="98" spans="1:13" s="50" customFormat="1" ht="12.75" customHeight="1">
      <c r="A98" s="10"/>
      <c r="B98" s="89">
        <v>28</v>
      </c>
      <c r="C98" s="88">
        <v>3</v>
      </c>
      <c r="D98" s="87">
        <v>2012</v>
      </c>
      <c r="E98" s="165">
        <v>265317.43604703754</v>
      </c>
      <c r="F98" s="164">
        <v>24895.78448254595</v>
      </c>
      <c r="G98" s="165">
        <v>2099824.4173430367</v>
      </c>
      <c r="H98" s="166">
        <v>318900.0000966243</v>
      </c>
      <c r="I98" s="166">
        <v>609569.0934747749</v>
      </c>
      <c r="J98" s="164">
        <v>73931.86581555035</v>
      </c>
      <c r="K98" s="165">
        <v>2974710.946864849</v>
      </c>
      <c r="L98" s="164">
        <v>417727.65039472067</v>
      </c>
      <c r="M98" s="3"/>
    </row>
    <row r="99" spans="1:15" s="50" customFormat="1" ht="12.75">
      <c r="A99" s="10"/>
      <c r="B99" s="89">
        <v>29</v>
      </c>
      <c r="C99" s="88">
        <v>3</v>
      </c>
      <c r="D99" s="87">
        <v>2012</v>
      </c>
      <c r="E99" s="165">
        <v>411526.68650528946</v>
      </c>
      <c r="F99" s="164">
        <v>20938.697446338327</v>
      </c>
      <c r="G99" s="165">
        <v>2087022.0681631232</v>
      </c>
      <c r="H99" s="166">
        <v>222649.04792208062</v>
      </c>
      <c r="I99" s="166">
        <v>492168.71400626143</v>
      </c>
      <c r="J99" s="164">
        <v>69162.90960283196</v>
      </c>
      <c r="K99" s="165">
        <v>2990717.468674674</v>
      </c>
      <c r="L99" s="164">
        <v>312750.65497125086</v>
      </c>
      <c r="M99" s="8"/>
      <c r="N99" s="8"/>
      <c r="O99" s="3"/>
    </row>
    <row r="100" spans="1:13" s="50" customFormat="1" ht="12.75" customHeight="1" thickBot="1">
      <c r="A100" s="4"/>
      <c r="B100" s="83">
        <v>30</v>
      </c>
      <c r="C100" s="82">
        <v>3</v>
      </c>
      <c r="D100" s="81">
        <v>2012</v>
      </c>
      <c r="E100" s="79">
        <v>389877.27753185236</v>
      </c>
      <c r="F100" s="78">
        <v>33444.77473048024</v>
      </c>
      <c r="G100" s="79">
        <v>1928061.62399951</v>
      </c>
      <c r="H100" s="80">
        <v>299180.5834531199</v>
      </c>
      <c r="I100" s="80">
        <v>531339.3438173799</v>
      </c>
      <c r="J100" s="78">
        <v>60867.516020091476</v>
      </c>
      <c r="K100" s="79">
        <v>2849278.245348742</v>
      </c>
      <c r="L100" s="78">
        <v>393492.8742036916</v>
      </c>
      <c r="M100" s="3"/>
    </row>
    <row r="101" spans="1:15" s="50" customFormat="1" ht="12.75">
      <c r="A101" s="4"/>
      <c r="B101" s="9" t="s">
        <v>17</v>
      </c>
      <c r="C101" s="9" t="s">
        <v>17</v>
      </c>
      <c r="D101" s="3" t="s">
        <v>17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"/>
    </row>
    <row r="102" spans="2:15" ht="13.5" thickBot="1">
      <c r="B102" s="19"/>
      <c r="C102" s="19"/>
      <c r="D102" s="19"/>
      <c r="E102" s="91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2:15" ht="13.5" thickBot="1">
      <c r="B103" s="19"/>
      <c r="C103" s="19"/>
      <c r="D103" s="324" t="s">
        <v>16</v>
      </c>
      <c r="E103" s="325"/>
      <c r="F103" s="326" t="s">
        <v>5</v>
      </c>
      <c r="G103" s="326"/>
      <c r="H103" s="326"/>
      <c r="I103" s="326"/>
      <c r="J103" s="327" t="s">
        <v>7</v>
      </c>
      <c r="K103" s="328"/>
      <c r="L103" s="19"/>
      <c r="M103" s="19"/>
      <c r="N103" s="19"/>
      <c r="O103" s="19"/>
    </row>
    <row r="104" spans="2:13" ht="13.5" thickBot="1">
      <c r="B104" s="366">
        <v>40969</v>
      </c>
      <c r="C104" s="367"/>
      <c r="D104" s="334" t="s">
        <v>4</v>
      </c>
      <c r="E104" s="335"/>
      <c r="F104" s="317" t="s">
        <v>3</v>
      </c>
      <c r="G104" s="318"/>
      <c r="H104" s="318" t="s">
        <v>2</v>
      </c>
      <c r="I104" s="320"/>
      <c r="J104" s="329"/>
      <c r="K104" s="330"/>
      <c r="L104" s="19"/>
      <c r="M104" s="19"/>
    </row>
    <row r="105" spans="2:13" ht="26.25" thickBot="1">
      <c r="B105" s="368"/>
      <c r="C105" s="369"/>
      <c r="D105" s="72" t="s">
        <v>14</v>
      </c>
      <c r="E105" s="163" t="s">
        <v>13</v>
      </c>
      <c r="F105" s="72" t="s">
        <v>15</v>
      </c>
      <c r="G105" s="71" t="s">
        <v>13</v>
      </c>
      <c r="H105" s="72" t="s">
        <v>14</v>
      </c>
      <c r="I105" s="71" t="s">
        <v>13</v>
      </c>
      <c r="J105" s="72" t="s">
        <v>14</v>
      </c>
      <c r="K105" s="71" t="s">
        <v>13</v>
      </c>
      <c r="L105" s="19"/>
      <c r="M105" s="19"/>
    </row>
    <row r="106" spans="2:13" ht="12.75">
      <c r="B106" s="355" t="s">
        <v>12</v>
      </c>
      <c r="C106" s="379"/>
      <c r="D106" s="67">
        <v>290863.04450665164</v>
      </c>
      <c r="E106" s="66">
        <v>25482.037821871345</v>
      </c>
      <c r="F106" s="67">
        <v>1720674.1501232244</v>
      </c>
      <c r="G106" s="66">
        <v>232903.49910877066</v>
      </c>
      <c r="H106" s="67">
        <v>657988.1201998296</v>
      </c>
      <c r="I106" s="66">
        <v>97457.31171732045</v>
      </c>
      <c r="J106" s="67">
        <v>2669525.3148297067</v>
      </c>
      <c r="K106" s="66">
        <v>355842.8486479624</v>
      </c>
      <c r="L106" s="19"/>
      <c r="M106" s="19"/>
    </row>
    <row r="107" spans="2:13" ht="12.75">
      <c r="B107" s="357" t="s">
        <v>11</v>
      </c>
      <c r="C107" s="381"/>
      <c r="D107" s="64">
        <v>411526.68650528946</v>
      </c>
      <c r="E107" s="63">
        <v>49350.81294685195</v>
      </c>
      <c r="F107" s="64">
        <v>2106719.521965782</v>
      </c>
      <c r="G107" s="63">
        <v>340242.12586644123</v>
      </c>
      <c r="H107" s="64">
        <v>1245179.76468672</v>
      </c>
      <c r="I107" s="63">
        <v>159877.52107086158</v>
      </c>
      <c r="J107" s="64">
        <v>3686996.613479578</v>
      </c>
      <c r="K107" s="63">
        <v>524652.3423025379</v>
      </c>
      <c r="L107" s="19"/>
      <c r="M107" s="19"/>
    </row>
    <row r="108" spans="2:13" ht="13.5" thickBot="1">
      <c r="B108" s="353" t="s">
        <v>10</v>
      </c>
      <c r="C108" s="380"/>
      <c r="D108" s="61">
        <v>147740.6575932001</v>
      </c>
      <c r="E108" s="60">
        <v>16516.31514706491</v>
      </c>
      <c r="F108" s="61">
        <v>1133767.0157450407</v>
      </c>
      <c r="G108" s="60">
        <v>135909.18257683652</v>
      </c>
      <c r="H108" s="61">
        <v>269592.67116790585</v>
      </c>
      <c r="I108" s="60">
        <v>41459.92053517801</v>
      </c>
      <c r="J108" s="61">
        <v>1908174.543146118</v>
      </c>
      <c r="K108" s="60">
        <v>215416.9488085881</v>
      </c>
      <c r="L108" s="19"/>
      <c r="M108" s="19"/>
    </row>
    <row r="109" spans="2:15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2" spans="2:15" ht="12.75">
      <c r="B112" s="59" t="s">
        <v>9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7"/>
      <c r="M112" s="50"/>
      <c r="N112" s="3"/>
      <c r="O112" s="50"/>
    </row>
    <row r="113" spans="1:14" ht="12.75">
      <c r="A113" s="56"/>
      <c r="B113" s="1" t="s">
        <v>50</v>
      </c>
      <c r="N113" s="19"/>
    </row>
    <row r="114" spans="1:14" ht="12" customHeigh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16.5" customHeight="1" thickBot="1">
      <c r="A115" s="56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9"/>
    </row>
    <row r="116" spans="1:14" ht="28.5" customHeight="1" thickBot="1">
      <c r="A116" s="56"/>
      <c r="B116" s="14"/>
      <c r="C116" s="14"/>
      <c r="D116" s="14"/>
      <c r="E116" s="14"/>
      <c r="F116" s="55" t="s">
        <v>7</v>
      </c>
      <c r="G116" s="54" t="s">
        <v>6</v>
      </c>
      <c r="H116" s="362" t="s">
        <v>5</v>
      </c>
      <c r="I116" s="363"/>
      <c r="K116" s="18"/>
      <c r="L116" s="18"/>
      <c r="M116" s="18"/>
      <c r="N116" s="3"/>
    </row>
    <row r="117" spans="2:14" ht="16.5" customHeight="1" thickBot="1">
      <c r="B117" s="14"/>
      <c r="C117" s="14"/>
      <c r="D117" s="14"/>
      <c r="E117" s="14"/>
      <c r="F117" s="53"/>
      <c r="G117" s="52" t="s">
        <v>4</v>
      </c>
      <c r="H117" s="51" t="s">
        <v>3</v>
      </c>
      <c r="I117" s="51" t="s">
        <v>2</v>
      </c>
      <c r="K117" s="49"/>
      <c r="L117" s="50"/>
      <c r="M117" s="49"/>
      <c r="N117" s="3"/>
    </row>
    <row r="118" spans="1:17" ht="12.75">
      <c r="A118" s="40"/>
      <c r="B118" s="48">
        <v>1</v>
      </c>
      <c r="C118" s="47" t="s">
        <v>54</v>
      </c>
      <c r="D118" s="46"/>
      <c r="E118" s="45"/>
      <c r="F118" s="44">
        <v>13076907.425466197</v>
      </c>
      <c r="G118" s="44">
        <v>22946.585059986268</v>
      </c>
      <c r="H118" s="43">
        <v>9391675.59279698</v>
      </c>
      <c r="I118" s="42">
        <v>3662285.2476092316</v>
      </c>
      <c r="L118" s="148"/>
      <c r="M118" s="14"/>
      <c r="N118" s="50"/>
      <c r="O118" s="32"/>
      <c r="P118" s="32"/>
      <c r="Q118" s="32"/>
    </row>
    <row r="119" spans="1:17" ht="12.75">
      <c r="A119" s="40"/>
      <c r="B119" s="39">
        <v>2</v>
      </c>
      <c r="C119" s="38" t="s">
        <v>55</v>
      </c>
      <c r="D119" s="37"/>
      <c r="E119" s="36"/>
      <c r="F119" s="35">
        <v>7552883.8599079335</v>
      </c>
      <c r="G119" s="35">
        <v>74970.34580127534</v>
      </c>
      <c r="H119" s="34">
        <v>5415063.044583971</v>
      </c>
      <c r="I119" s="33">
        <v>2062850.4695226878</v>
      </c>
      <c r="J119" s="14"/>
      <c r="M119" s="14"/>
      <c r="N119" s="50"/>
      <c r="O119" s="32"/>
      <c r="P119" s="32"/>
      <c r="Q119" s="32"/>
    </row>
    <row r="120" spans="1:17" ht="12.75">
      <c r="A120" s="40"/>
      <c r="B120" s="39">
        <v>3</v>
      </c>
      <c r="C120" s="38" t="s">
        <v>56</v>
      </c>
      <c r="D120" s="37"/>
      <c r="E120" s="36"/>
      <c r="F120" s="35">
        <v>7488082.149943239</v>
      </c>
      <c r="G120" s="35">
        <v>587371.0888655417</v>
      </c>
      <c r="H120" s="34">
        <v>5024947.484964478</v>
      </c>
      <c r="I120" s="33">
        <v>1875763.5761132196</v>
      </c>
      <c r="J120" s="14"/>
      <c r="L120" s="148"/>
      <c r="M120" s="14"/>
      <c r="N120" s="50"/>
      <c r="O120" s="32"/>
      <c r="P120" s="32"/>
      <c r="Q120" s="32"/>
    </row>
    <row r="121" spans="1:17" ht="12.75">
      <c r="A121" s="40"/>
      <c r="B121" s="39">
        <v>4</v>
      </c>
      <c r="C121" s="38" t="s">
        <v>57</v>
      </c>
      <c r="D121" s="37"/>
      <c r="E121" s="36"/>
      <c r="F121" s="35">
        <v>4884267.724167372</v>
      </c>
      <c r="G121" s="35">
        <v>290939.31604429067</v>
      </c>
      <c r="H121" s="34">
        <v>3465430.5584829487</v>
      </c>
      <c r="I121" s="33">
        <v>1127897.849640133</v>
      </c>
      <c r="J121" s="14"/>
      <c r="K121" s="49"/>
      <c r="L121" s="148"/>
      <c r="M121" s="14"/>
      <c r="N121" s="50"/>
      <c r="O121" s="32"/>
      <c r="P121" s="32"/>
      <c r="Q121" s="32"/>
    </row>
    <row r="122" spans="1:17" ht="12.75">
      <c r="A122" s="40"/>
      <c r="B122" s="39">
        <v>5</v>
      </c>
      <c r="C122" s="38" t="s">
        <v>58</v>
      </c>
      <c r="D122" s="37"/>
      <c r="E122" s="36"/>
      <c r="F122" s="41">
        <v>4814732.569394076</v>
      </c>
      <c r="G122" s="35">
        <v>265649.6052153695</v>
      </c>
      <c r="H122" s="34">
        <v>3067528.3799482374</v>
      </c>
      <c r="I122" s="33">
        <v>1481554.5842304698</v>
      </c>
      <c r="J122" s="14"/>
      <c r="L122" s="148"/>
      <c r="M122" s="14"/>
      <c r="N122" s="50"/>
      <c r="O122" s="32"/>
      <c r="P122" s="32"/>
      <c r="Q122" s="32"/>
    </row>
    <row r="123" spans="1:17" ht="12.75">
      <c r="A123" s="40"/>
      <c r="B123" s="39">
        <v>6</v>
      </c>
      <c r="C123" s="38" t="s">
        <v>59</v>
      </c>
      <c r="D123" s="37"/>
      <c r="E123" s="36"/>
      <c r="F123" s="35">
        <v>4405796.689101123</v>
      </c>
      <c r="G123" s="35">
        <v>593704.0288179929</v>
      </c>
      <c r="H123" s="34">
        <v>3137666.625426457</v>
      </c>
      <c r="I123" s="33">
        <v>674426.0348566737</v>
      </c>
      <c r="J123" s="14"/>
      <c r="L123" s="148"/>
      <c r="M123" s="14"/>
      <c r="N123" s="50"/>
      <c r="O123" s="32"/>
      <c r="P123" s="32"/>
      <c r="Q123" s="32"/>
    </row>
    <row r="124" spans="1:17" ht="12.75">
      <c r="A124" s="40"/>
      <c r="B124" s="39">
        <v>7</v>
      </c>
      <c r="C124" s="38" t="s">
        <v>60</v>
      </c>
      <c r="D124" s="37"/>
      <c r="E124" s="36"/>
      <c r="F124" s="35">
        <v>3056351.029964292</v>
      </c>
      <c r="G124" s="35">
        <v>1246472.3961987458</v>
      </c>
      <c r="H124" s="34">
        <v>1094504.725779604</v>
      </c>
      <c r="I124" s="33">
        <v>715373.9079859421</v>
      </c>
      <c r="J124" s="14"/>
      <c r="L124" s="148"/>
      <c r="M124" s="14"/>
      <c r="N124" s="50"/>
      <c r="O124" s="32"/>
      <c r="P124" s="32"/>
      <c r="Q124" s="32"/>
    </row>
    <row r="125" spans="1:17" ht="12.75">
      <c r="A125" s="40"/>
      <c r="B125" s="39">
        <v>8</v>
      </c>
      <c r="C125" s="38" t="s">
        <v>61</v>
      </c>
      <c r="D125" s="37"/>
      <c r="E125" s="36"/>
      <c r="F125" s="35">
        <v>1942090.036424211</v>
      </c>
      <c r="G125" s="35">
        <v>178710.16791040933</v>
      </c>
      <c r="H125" s="34">
        <v>1623981.7983330628</v>
      </c>
      <c r="I125" s="33">
        <v>139398.0701807388</v>
      </c>
      <c r="J125" s="14"/>
      <c r="L125" s="148"/>
      <c r="M125" s="14"/>
      <c r="N125" s="50"/>
      <c r="O125" s="32"/>
      <c r="P125" s="32"/>
      <c r="Q125" s="32"/>
    </row>
    <row r="126" spans="1:17" ht="12.75">
      <c r="A126" s="40"/>
      <c r="B126" s="39">
        <v>9</v>
      </c>
      <c r="C126" s="38" t="s">
        <v>62</v>
      </c>
      <c r="D126" s="37"/>
      <c r="E126" s="36"/>
      <c r="F126" s="35">
        <v>1779191.0612176238</v>
      </c>
      <c r="G126" s="35">
        <v>78047.19980101424</v>
      </c>
      <c r="H126" s="34">
        <v>1603343.986886422</v>
      </c>
      <c r="I126" s="33">
        <v>97799.87453018749</v>
      </c>
      <c r="J126" s="14"/>
      <c r="L126" s="148"/>
      <c r="M126" s="14"/>
      <c r="N126" s="50"/>
      <c r="O126" s="32"/>
      <c r="P126" s="32"/>
      <c r="Q126" s="32"/>
    </row>
    <row r="127" spans="1:17" ht="12.75">
      <c r="A127" s="40"/>
      <c r="B127" s="39">
        <v>10</v>
      </c>
      <c r="C127" s="38" t="s">
        <v>63</v>
      </c>
      <c r="D127" s="37"/>
      <c r="E127" s="36"/>
      <c r="F127" s="35">
        <v>1614696.2960612155</v>
      </c>
      <c r="G127" s="35">
        <v>712228.6518714587</v>
      </c>
      <c r="H127" s="34">
        <v>600682.499970644</v>
      </c>
      <c r="I127" s="33">
        <v>301785.1442191126</v>
      </c>
      <c r="J127" s="14"/>
      <c r="L127" s="148"/>
      <c r="M127" s="14"/>
      <c r="N127" s="50"/>
      <c r="O127" s="32"/>
      <c r="P127" s="32"/>
      <c r="Q127" s="32"/>
    </row>
    <row r="128" spans="1:17" ht="12.75">
      <c r="A128" s="40"/>
      <c r="B128" s="39">
        <v>11</v>
      </c>
      <c r="C128" s="38" t="s">
        <v>64</v>
      </c>
      <c r="D128" s="37"/>
      <c r="E128" s="36"/>
      <c r="F128" s="35">
        <v>1194375.37425843</v>
      </c>
      <c r="G128" s="35">
        <v>159542.6531165304</v>
      </c>
      <c r="H128" s="34">
        <v>676430.0618959267</v>
      </c>
      <c r="I128" s="33">
        <v>358402.6592459729</v>
      </c>
      <c r="J128" s="14"/>
      <c r="L128" s="148"/>
      <c r="M128" s="14"/>
      <c r="N128" s="50"/>
      <c r="O128" s="32"/>
      <c r="P128" s="32"/>
      <c r="Q128" s="32"/>
    </row>
    <row r="129" spans="1:17" ht="12.75">
      <c r="A129" s="40"/>
      <c r="B129" s="39">
        <v>12</v>
      </c>
      <c r="C129" s="38" t="s">
        <v>65</v>
      </c>
      <c r="D129" s="37"/>
      <c r="E129" s="36"/>
      <c r="F129" s="35">
        <v>1117103.9484197618</v>
      </c>
      <c r="G129" s="35">
        <v>240545.042639119</v>
      </c>
      <c r="H129" s="34">
        <v>259780.33590567598</v>
      </c>
      <c r="I129" s="33">
        <v>616778.5698749669</v>
      </c>
      <c r="J129" s="14"/>
      <c r="L129" s="148"/>
      <c r="M129" s="14"/>
      <c r="N129" s="50"/>
      <c r="O129" s="32"/>
      <c r="P129" s="32"/>
      <c r="Q129" s="32"/>
    </row>
    <row r="130" spans="1:17" ht="12.75">
      <c r="A130" s="40"/>
      <c r="B130" s="39">
        <v>13</v>
      </c>
      <c r="C130" s="38" t="s">
        <v>66</v>
      </c>
      <c r="D130" s="37"/>
      <c r="E130" s="36"/>
      <c r="F130" s="35">
        <v>836625.418142948</v>
      </c>
      <c r="G130" s="35">
        <v>354859.63275180303</v>
      </c>
      <c r="H130" s="34">
        <v>355375.77063286124</v>
      </c>
      <c r="I130" s="33">
        <v>126390.0147582836</v>
      </c>
      <c r="J130" s="14"/>
      <c r="L130" s="148"/>
      <c r="M130" s="14"/>
      <c r="N130" s="50"/>
      <c r="O130" s="32"/>
      <c r="P130" s="32"/>
      <c r="Q130" s="32"/>
    </row>
    <row r="131" spans="1:17" ht="12.75">
      <c r="A131" s="40"/>
      <c r="B131" s="39">
        <v>14</v>
      </c>
      <c r="C131" s="38" t="s">
        <v>67</v>
      </c>
      <c r="D131" s="37"/>
      <c r="E131" s="36"/>
      <c r="F131" s="35">
        <v>815084.6070414433</v>
      </c>
      <c r="G131" s="35">
        <v>204390.0167468834</v>
      </c>
      <c r="H131" s="34">
        <v>454383.5875145244</v>
      </c>
      <c r="I131" s="33">
        <v>156311.00278003546</v>
      </c>
      <c r="J131" s="14"/>
      <c r="L131" s="148"/>
      <c r="M131" s="14"/>
      <c r="N131" s="50"/>
      <c r="O131" s="32"/>
      <c r="P131" s="32"/>
      <c r="Q131" s="32"/>
    </row>
    <row r="132" spans="1:17" ht="12.75">
      <c r="A132" s="40"/>
      <c r="B132" s="39">
        <v>15</v>
      </c>
      <c r="C132" s="38" t="s">
        <v>68</v>
      </c>
      <c r="D132" s="37"/>
      <c r="E132" s="36"/>
      <c r="F132" s="35">
        <v>761045.4540921772</v>
      </c>
      <c r="G132" s="35">
        <v>188081.63591264645</v>
      </c>
      <c r="H132" s="34">
        <v>434500.1261557806</v>
      </c>
      <c r="I132" s="33">
        <v>138463.69202375013</v>
      </c>
      <c r="J132" s="14"/>
      <c r="L132" s="148"/>
      <c r="M132" s="14"/>
      <c r="N132" s="50"/>
      <c r="O132" s="32"/>
      <c r="P132" s="32"/>
      <c r="Q132" s="32"/>
    </row>
    <row r="133" spans="1:17" ht="12.75">
      <c r="A133" s="40"/>
      <c r="B133" s="39">
        <v>16</v>
      </c>
      <c r="C133" s="38" t="s">
        <v>69</v>
      </c>
      <c r="D133" s="37"/>
      <c r="E133" s="36"/>
      <c r="F133" s="35">
        <v>495281.341866332</v>
      </c>
      <c r="G133" s="35">
        <v>98522.94402480955</v>
      </c>
      <c r="H133" s="34">
        <v>287771.3894741825</v>
      </c>
      <c r="I133" s="33">
        <v>108987.00836734</v>
      </c>
      <c r="J133" s="14"/>
      <c r="L133" s="148"/>
      <c r="M133" s="14"/>
      <c r="N133" s="50"/>
      <c r="O133" s="32"/>
      <c r="P133" s="32"/>
      <c r="Q133" s="32"/>
    </row>
    <row r="134" spans="1:17" ht="12.75">
      <c r="A134" s="3"/>
      <c r="B134" s="39">
        <v>17</v>
      </c>
      <c r="C134" s="38" t="s">
        <v>70</v>
      </c>
      <c r="D134" s="37"/>
      <c r="E134" s="36"/>
      <c r="F134" s="35">
        <v>421781.20597094833</v>
      </c>
      <c r="G134" s="35">
        <v>66120.40335961296</v>
      </c>
      <c r="H134" s="34">
        <v>275836.95294786186</v>
      </c>
      <c r="I134" s="33">
        <v>79823.84966347346</v>
      </c>
      <c r="J134" s="14"/>
      <c r="L134" s="148"/>
      <c r="M134" s="14"/>
      <c r="N134" s="50"/>
      <c r="O134" s="32"/>
      <c r="P134" s="32"/>
      <c r="Q134" s="32"/>
    </row>
    <row r="135" spans="1:17" ht="12.75">
      <c r="A135" s="40"/>
      <c r="B135" s="39">
        <v>18</v>
      </c>
      <c r="C135" s="38" t="s">
        <v>71</v>
      </c>
      <c r="D135" s="37"/>
      <c r="E135" s="36"/>
      <c r="F135" s="35">
        <v>398325.4058634869</v>
      </c>
      <c r="G135" s="35">
        <v>12924.414530753691</v>
      </c>
      <c r="H135" s="34">
        <v>84047.7291703717</v>
      </c>
      <c r="I135" s="33">
        <v>301353.2621623615</v>
      </c>
      <c r="J135" s="14"/>
      <c r="L135" s="148"/>
      <c r="M135" s="14"/>
      <c r="N135" s="50"/>
      <c r="O135" s="32"/>
      <c r="P135" s="32"/>
      <c r="Q135" s="32"/>
    </row>
    <row r="136" spans="1:17" ht="12.75">
      <c r="A136" s="40"/>
      <c r="B136" s="39">
        <v>19</v>
      </c>
      <c r="C136" s="38" t="s">
        <v>72</v>
      </c>
      <c r="D136" s="37"/>
      <c r="E136" s="36"/>
      <c r="F136" s="35">
        <v>381967.4015516744</v>
      </c>
      <c r="G136" s="35">
        <v>194709.32017142943</v>
      </c>
      <c r="H136" s="34">
        <v>165262.42662488064</v>
      </c>
      <c r="I136" s="33">
        <v>21995.65475536437</v>
      </c>
      <c r="J136" s="14"/>
      <c r="L136" s="148"/>
      <c r="M136" s="14"/>
      <c r="N136" s="50"/>
      <c r="O136" s="32"/>
      <c r="P136" s="32"/>
      <c r="Q136" s="32"/>
    </row>
    <row r="137" spans="1:17" ht="12.75">
      <c r="A137" s="40"/>
      <c r="B137" s="39">
        <v>20</v>
      </c>
      <c r="C137" s="38" t="s">
        <v>73</v>
      </c>
      <c r="D137" s="37"/>
      <c r="E137" s="36"/>
      <c r="F137" s="35">
        <v>381084.6423417423</v>
      </c>
      <c r="G137" s="35">
        <v>241253.25350244695</v>
      </c>
      <c r="H137" s="34">
        <v>24013.423614843992</v>
      </c>
      <c r="I137" s="33">
        <v>115817.9652244513</v>
      </c>
      <c r="J137" s="14"/>
      <c r="L137" s="148"/>
      <c r="M137" s="14"/>
      <c r="N137" s="50"/>
      <c r="O137" s="32"/>
      <c r="P137" s="32"/>
      <c r="Q137" s="32"/>
    </row>
    <row r="138" spans="1:17" ht="12.75">
      <c r="A138" s="40"/>
      <c r="B138" s="39">
        <v>21</v>
      </c>
      <c r="C138" s="38" t="s">
        <v>74</v>
      </c>
      <c r="D138" s="37"/>
      <c r="E138" s="36"/>
      <c r="F138" s="35">
        <v>286540.43256841647</v>
      </c>
      <c r="G138" s="35">
        <v>119889.48915492001</v>
      </c>
      <c r="H138" s="34">
        <v>36022.93560675384</v>
      </c>
      <c r="I138" s="33">
        <v>130628.0078067426</v>
      </c>
      <c r="J138" s="14"/>
      <c r="L138" s="148"/>
      <c r="M138" s="14"/>
      <c r="N138" s="50"/>
      <c r="O138" s="32"/>
      <c r="P138" s="32"/>
      <c r="Q138" s="32"/>
    </row>
    <row r="139" spans="1:17" ht="12.75">
      <c r="A139" s="40"/>
      <c r="B139" s="39">
        <v>22</v>
      </c>
      <c r="C139" s="38" t="s">
        <v>75</v>
      </c>
      <c r="D139" s="37"/>
      <c r="E139" s="36"/>
      <c r="F139" s="35">
        <v>272241.2136768525</v>
      </c>
      <c r="G139" s="35">
        <v>77681.11373530407</v>
      </c>
      <c r="H139" s="34">
        <v>161268.53341665206</v>
      </c>
      <c r="I139" s="33">
        <v>33291.5665248964</v>
      </c>
      <c r="J139" s="14"/>
      <c r="L139" s="148"/>
      <c r="M139" s="14"/>
      <c r="N139" s="50"/>
      <c r="O139" s="32"/>
      <c r="P139" s="32"/>
      <c r="Q139" s="32"/>
    </row>
    <row r="140" spans="1:17" ht="12.75">
      <c r="A140" s="40"/>
      <c r="B140" s="39">
        <v>23</v>
      </c>
      <c r="C140" s="38" t="s">
        <v>76</v>
      </c>
      <c r="D140" s="37"/>
      <c r="E140" s="36"/>
      <c r="F140" s="35">
        <v>183936.18228650375</v>
      </c>
      <c r="G140" s="35">
        <v>29369.90695028512</v>
      </c>
      <c r="H140" s="34">
        <v>85906.2901228133</v>
      </c>
      <c r="I140" s="33">
        <v>68659.98521340534</v>
      </c>
      <c r="J140" s="14"/>
      <c r="L140" s="148"/>
      <c r="M140" s="14"/>
      <c r="N140" s="50"/>
      <c r="O140" s="32"/>
      <c r="P140" s="32"/>
      <c r="Q140" s="32"/>
    </row>
    <row r="141" spans="1:17" ht="12.75">
      <c r="A141" s="40"/>
      <c r="B141" s="39">
        <v>24</v>
      </c>
      <c r="C141" s="38" t="s">
        <v>77</v>
      </c>
      <c r="D141" s="37"/>
      <c r="E141" s="36"/>
      <c r="F141" s="35">
        <v>168446.39787249145</v>
      </c>
      <c r="G141" s="35">
        <v>148425.4467536204</v>
      </c>
      <c r="H141" s="34">
        <v>20020.95111887105</v>
      </c>
      <c r="I141" s="33">
        <v>0</v>
      </c>
      <c r="J141" s="14"/>
      <c r="L141" s="148"/>
      <c r="M141" s="14"/>
      <c r="N141" s="50"/>
      <c r="O141" s="32"/>
      <c r="P141" s="32"/>
      <c r="Q141" s="32"/>
    </row>
    <row r="142" spans="1:17" ht="12.75">
      <c r="A142" s="40"/>
      <c r="B142" s="39">
        <v>25</v>
      </c>
      <c r="C142" s="38" t="s">
        <v>78</v>
      </c>
      <c r="D142" s="37"/>
      <c r="E142" s="36"/>
      <c r="F142" s="35">
        <v>145065.192809799</v>
      </c>
      <c r="G142" s="35">
        <v>19714.43579737523</v>
      </c>
      <c r="H142" s="34">
        <v>51053.59427637616</v>
      </c>
      <c r="I142" s="33">
        <v>74297.1627360476</v>
      </c>
      <c r="J142" s="14"/>
      <c r="L142" s="148"/>
      <c r="M142" s="14"/>
      <c r="N142" s="50"/>
      <c r="O142" s="32"/>
      <c r="P142" s="32"/>
      <c r="Q142" s="32"/>
    </row>
    <row r="143" spans="1:17" ht="12.75">
      <c r="A143" s="40"/>
      <c r="B143" s="39">
        <v>26</v>
      </c>
      <c r="C143" s="38" t="s">
        <v>79</v>
      </c>
      <c r="D143" s="37"/>
      <c r="E143" s="36"/>
      <c r="F143" s="35">
        <v>105111.8939823737</v>
      </c>
      <c r="G143" s="35">
        <v>105111.8939823737</v>
      </c>
      <c r="H143" s="34">
        <v>0</v>
      </c>
      <c r="I143" s="33">
        <v>0</v>
      </c>
      <c r="J143" s="14"/>
      <c r="L143" s="148"/>
      <c r="M143" s="14"/>
      <c r="N143" s="50"/>
      <c r="O143" s="32"/>
      <c r="P143" s="32"/>
      <c r="Q143" s="32"/>
    </row>
    <row r="144" spans="1:17" ht="12.75">
      <c r="A144" s="40"/>
      <c r="B144" s="39">
        <v>27</v>
      </c>
      <c r="C144" s="38" t="s">
        <v>80</v>
      </c>
      <c r="D144" s="37"/>
      <c r="E144" s="36"/>
      <c r="F144" s="35">
        <v>41638.10865429946</v>
      </c>
      <c r="G144" s="35">
        <v>18743.147623505338</v>
      </c>
      <c r="H144" s="34">
        <v>22894.961030794122</v>
      </c>
      <c r="I144" s="33">
        <v>0</v>
      </c>
      <c r="J144" s="14"/>
      <c r="L144" s="148"/>
      <c r="M144" s="14"/>
      <c r="N144" s="50"/>
      <c r="O144" s="32"/>
      <c r="P144" s="32"/>
      <c r="Q144" s="32"/>
    </row>
    <row r="145" spans="1:17" ht="12.75">
      <c r="A145" s="40"/>
      <c r="B145" s="39">
        <v>28</v>
      </c>
      <c r="C145" s="38" t="s">
        <v>81</v>
      </c>
      <c r="D145" s="37"/>
      <c r="E145" s="36"/>
      <c r="F145" s="35">
        <v>29950.867075107264</v>
      </c>
      <c r="G145" s="35">
        <v>17613.57386957255</v>
      </c>
      <c r="H145" s="34">
        <v>10747.661039882505</v>
      </c>
      <c r="I145" s="33">
        <v>1589.6321656522114</v>
      </c>
      <c r="J145" s="14"/>
      <c r="L145" s="148"/>
      <c r="M145" s="14"/>
      <c r="N145" s="50"/>
      <c r="O145" s="32"/>
      <c r="P145" s="32"/>
      <c r="Q145" s="32"/>
    </row>
    <row r="146" spans="1:17" ht="12.75">
      <c r="A146" s="40"/>
      <c r="B146" s="39">
        <v>29</v>
      </c>
      <c r="C146" s="38" t="s">
        <v>82</v>
      </c>
      <c r="D146" s="37"/>
      <c r="E146" s="36"/>
      <c r="F146" s="35">
        <v>21190.35921070377</v>
      </c>
      <c r="G146" s="35">
        <v>1656.9727597577191</v>
      </c>
      <c r="H146" s="34">
        <v>19533.38645094605</v>
      </c>
      <c r="I146" s="33">
        <v>0</v>
      </c>
      <c r="J146" s="14"/>
      <c r="L146" s="148"/>
      <c r="M146" s="14"/>
      <c r="N146" s="50"/>
      <c r="O146" s="32"/>
      <c r="P146" s="32"/>
      <c r="Q146" s="32"/>
    </row>
    <row r="147" spans="1:17" ht="12.75">
      <c r="A147" s="40"/>
      <c r="B147" s="39">
        <v>30</v>
      </c>
      <c r="C147" s="38" t="s">
        <v>83</v>
      </c>
      <c r="D147" s="37"/>
      <c r="E147" s="36"/>
      <c r="F147" s="35">
        <v>20586.488783291974</v>
      </c>
      <c r="G147" s="35">
        <v>20586.488783291974</v>
      </c>
      <c r="H147" s="34">
        <v>0</v>
      </c>
      <c r="I147" s="33">
        <v>0</v>
      </c>
      <c r="J147" s="14"/>
      <c r="L147" s="148"/>
      <c r="M147" s="14"/>
      <c r="N147" s="50"/>
      <c r="O147" s="32"/>
      <c r="P147" s="32"/>
      <c r="Q147" s="32"/>
    </row>
    <row r="148" spans="1:17" ht="12.75">
      <c r="A148" s="40"/>
      <c r="B148" s="39">
        <v>31</v>
      </c>
      <c r="C148" s="38" t="s">
        <v>84</v>
      </c>
      <c r="D148" s="37"/>
      <c r="E148" s="36"/>
      <c r="F148" s="35">
        <v>13926.211365513842</v>
      </c>
      <c r="G148" s="35">
        <v>10112.35916040457</v>
      </c>
      <c r="H148" s="34">
        <v>0</v>
      </c>
      <c r="I148" s="33">
        <v>3813.8522051092705</v>
      </c>
      <c r="J148" s="14"/>
      <c r="L148" s="148"/>
      <c r="M148" s="14"/>
      <c r="N148" s="50"/>
      <c r="O148" s="32"/>
      <c r="P148" s="32"/>
      <c r="Q148" s="32"/>
    </row>
    <row r="149" spans="1:17" ht="12.75">
      <c r="A149" s="40"/>
      <c r="B149" s="39">
        <v>32</v>
      </c>
      <c r="C149" s="38" t="s">
        <v>85</v>
      </c>
      <c r="D149" s="37"/>
      <c r="E149" s="36"/>
      <c r="F149" s="35">
        <v>12752.314623307113</v>
      </c>
      <c r="G149" s="35">
        <v>9364.620009160357</v>
      </c>
      <c r="H149" s="34">
        <v>3387.694614146756</v>
      </c>
      <c r="I149" s="33">
        <v>0</v>
      </c>
      <c r="J149" s="14"/>
      <c r="L149" s="148"/>
      <c r="M149" s="14"/>
      <c r="N149" s="50"/>
      <c r="O149" s="32"/>
      <c r="P149" s="32"/>
      <c r="Q149" s="32"/>
    </row>
    <row r="150" spans="1:17" ht="12.75">
      <c r="A150" s="40"/>
      <c r="B150" s="39">
        <v>33</v>
      </c>
      <c r="C150" s="38" t="s">
        <v>86</v>
      </c>
      <c r="D150" s="37"/>
      <c r="E150" s="36"/>
      <c r="F150" s="35">
        <v>4841.542430633226</v>
      </c>
      <c r="G150" s="35">
        <v>4841.542430633226</v>
      </c>
      <c r="H150" s="34">
        <v>0</v>
      </c>
      <c r="I150" s="33">
        <v>0</v>
      </c>
      <c r="J150" s="14"/>
      <c r="L150" s="148"/>
      <c r="M150" s="14"/>
      <c r="N150" s="50"/>
      <c r="O150" s="32"/>
      <c r="P150" s="32"/>
      <c r="Q150" s="32"/>
    </row>
    <row r="151" spans="1:17" ht="12.75">
      <c r="A151" s="40"/>
      <c r="B151" s="39">
        <v>34</v>
      </c>
      <c r="C151" s="38" t="s">
        <v>87</v>
      </c>
      <c r="D151" s="37"/>
      <c r="E151" s="36"/>
      <c r="F151" s="35">
        <v>1968.0053514806061</v>
      </c>
      <c r="G151" s="35">
        <v>199.2114274912324</v>
      </c>
      <c r="H151" s="34">
        <v>1768.7939239893738</v>
      </c>
      <c r="I151" s="33">
        <v>0</v>
      </c>
      <c r="J151" s="14"/>
      <c r="L151" s="148"/>
      <c r="M151" s="14"/>
      <c r="N151" s="50"/>
      <c r="O151" s="32"/>
      <c r="P151" s="32"/>
      <c r="Q151" s="32"/>
    </row>
    <row r="152" spans="1:17" ht="12.75">
      <c r="A152" s="40"/>
      <c r="B152" s="39">
        <v>35</v>
      </c>
      <c r="C152" s="38" t="s">
        <v>88</v>
      </c>
      <c r="D152" s="37"/>
      <c r="E152" s="36"/>
      <c r="F152" s="35">
        <v>1496.6091571099018</v>
      </c>
      <c r="G152" s="35">
        <v>1496.6091571099018</v>
      </c>
      <c r="H152" s="34">
        <v>0</v>
      </c>
      <c r="I152" s="33">
        <v>0</v>
      </c>
      <c r="J152" s="14"/>
      <c r="L152" s="148"/>
      <c r="M152" s="14"/>
      <c r="N152" s="50"/>
      <c r="O152" s="32"/>
      <c r="P152" s="32"/>
      <c r="Q152" s="32"/>
    </row>
    <row r="153" spans="1:17" ht="12.75">
      <c r="A153" s="40"/>
      <c r="B153" s="39">
        <v>36</v>
      </c>
      <c r="C153" s="38" t="s">
        <v>89</v>
      </c>
      <c r="D153" s="37"/>
      <c r="E153" s="36"/>
      <c r="F153" s="35">
        <v>967.7593404886732</v>
      </c>
      <c r="G153" s="35">
        <v>967.7593404886732</v>
      </c>
      <c r="H153" s="34">
        <v>0</v>
      </c>
      <c r="I153" s="33">
        <v>0</v>
      </c>
      <c r="J153" s="14"/>
      <c r="L153" s="148"/>
      <c r="M153" s="14"/>
      <c r="N153" s="50"/>
      <c r="O153" s="32"/>
      <c r="P153" s="32"/>
      <c r="Q153" s="32"/>
    </row>
    <row r="154" spans="1:17" ht="12.75">
      <c r="A154" s="40"/>
      <c r="B154" s="39">
        <v>37</v>
      </c>
      <c r="C154" s="38" t="s">
        <v>90</v>
      </c>
      <c r="D154" s="37"/>
      <c r="E154" s="36"/>
      <c r="F154" s="35">
        <v>745.8440232724236</v>
      </c>
      <c r="G154" s="35">
        <v>745.8440232724236</v>
      </c>
      <c r="H154" s="34">
        <v>0</v>
      </c>
      <c r="I154" s="33">
        <v>0</v>
      </c>
      <c r="J154" s="14"/>
      <c r="L154" s="148"/>
      <c r="M154" s="14"/>
      <c r="N154" s="50"/>
      <c r="O154" s="32"/>
      <c r="P154" s="32"/>
      <c r="Q154" s="32"/>
    </row>
    <row r="155" spans="2:14" ht="13.5" thickBot="1">
      <c r="B155" s="31">
        <v>38</v>
      </c>
      <c r="C155" s="30" t="s">
        <v>91</v>
      </c>
      <c r="D155" s="29"/>
      <c r="E155" s="28"/>
      <c r="F155" s="27">
        <v>477.86184565243514</v>
      </c>
      <c r="G155" s="27">
        <v>477.86184565243514</v>
      </c>
      <c r="H155" s="26">
        <v>0</v>
      </c>
      <c r="I155" s="25">
        <v>0</v>
      </c>
      <c r="J155" s="14"/>
      <c r="K155" s="14"/>
      <c r="L155" s="14"/>
      <c r="M155" s="14"/>
      <c r="N155" s="19"/>
    </row>
    <row r="156" spans="2:14" ht="12.75">
      <c r="B156" s="21"/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1</v>
      </c>
      <c r="C157" s="19"/>
      <c r="D157" s="19"/>
      <c r="E157" s="19"/>
      <c r="F157" s="24"/>
      <c r="G157" s="19"/>
      <c r="H157" s="19"/>
      <c r="I157" s="19"/>
      <c r="J157" s="19"/>
      <c r="K157" s="19"/>
      <c r="L157" s="19"/>
      <c r="M157" s="19"/>
      <c r="N157" s="19"/>
    </row>
    <row r="158" spans="2:14" ht="12.75">
      <c r="B158" s="21" t="s">
        <v>0</v>
      </c>
      <c r="C158" s="21"/>
      <c r="D158" s="21"/>
      <c r="E158" s="21"/>
      <c r="F158" s="23"/>
      <c r="G158" s="21"/>
      <c r="H158" s="21"/>
      <c r="I158" s="21"/>
      <c r="J158" s="21"/>
      <c r="K158" s="21"/>
      <c r="L158" s="21"/>
      <c r="M158" s="21"/>
      <c r="N158" s="21"/>
    </row>
    <row r="159" spans="2:14" ht="12.75">
      <c r="B159" s="14"/>
      <c r="C159" s="21"/>
      <c r="D159" s="21"/>
      <c r="E159" s="21"/>
      <c r="F159" s="22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0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4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2:15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="19" customFormat="1" ht="12.75">
      <c r="A165" s="2"/>
    </row>
    <row r="166" spans="1:17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4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>
      <c r="A174" s="4"/>
      <c r="B174" s="340"/>
      <c r="C174" s="340"/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"/>
      <c r="O174" s="3"/>
      <c r="P174" s="3"/>
      <c r="Q174" s="3"/>
    </row>
    <row r="175" spans="1:17" ht="12.75">
      <c r="A175" s="4"/>
      <c r="B175" s="18"/>
      <c r="C175" s="1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3"/>
      <c r="O175" s="3"/>
      <c r="P175" s="3"/>
      <c r="Q175" s="3"/>
    </row>
    <row r="176" spans="1:17" ht="12.75" customHeight="1">
      <c r="A176" s="4"/>
      <c r="B176" s="359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  <c r="Q176" s="3"/>
    </row>
    <row r="177" spans="1:17" ht="12.75">
      <c r="A177" s="4"/>
      <c r="B177" s="359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  <c r="Q177" s="3"/>
    </row>
    <row r="178" spans="1:17" ht="12.75">
      <c r="A178" s="4"/>
      <c r="B178" s="359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  <c r="Q178" s="3"/>
    </row>
    <row r="179" spans="1:17" ht="12.75">
      <c r="A179" s="4"/>
      <c r="B179" s="359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  <c r="Q179" s="3"/>
    </row>
    <row r="180" spans="1:17" ht="12.75">
      <c r="A180" s="4"/>
      <c r="B180" s="359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  <c r="Q180" s="3"/>
    </row>
    <row r="181" spans="1:17" ht="12.75">
      <c r="A181" s="4"/>
      <c r="B181" s="359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  <c r="Q181" s="3"/>
    </row>
    <row r="182" spans="1:17" ht="12.75">
      <c r="A182" s="4"/>
      <c r="B182" s="359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  <c r="Q182" s="3"/>
    </row>
    <row r="183" spans="1:17" ht="12.75">
      <c r="A183" s="4"/>
      <c r="B183" s="359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  <c r="Q183" s="3"/>
    </row>
    <row r="184" spans="1:17" ht="12.75">
      <c r="A184" s="4"/>
      <c r="B184" s="359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  <c r="Q184" s="3"/>
    </row>
    <row r="185" spans="1:17" ht="12.75">
      <c r="A185" s="4"/>
      <c r="B185" s="359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  <c r="Q185" s="3"/>
    </row>
    <row r="186" spans="1:17" ht="12.75">
      <c r="A186" s="4"/>
      <c r="B186" s="359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  <c r="Q186" s="3"/>
    </row>
    <row r="187" spans="1:17" ht="12.75">
      <c r="A187" s="4"/>
      <c r="B187" s="359"/>
      <c r="C187" s="7"/>
      <c r="D187" s="17"/>
      <c r="E187" s="17"/>
      <c r="F187" s="17"/>
      <c r="G187" s="17"/>
      <c r="H187" s="17"/>
      <c r="I187" s="17"/>
      <c r="J187" s="17"/>
      <c r="K187" s="17"/>
      <c r="L187" s="16"/>
      <c r="M187" s="16"/>
      <c r="N187" s="3"/>
      <c r="O187" s="3"/>
      <c r="P187" s="3"/>
      <c r="Q187" s="3"/>
    </row>
    <row r="188" spans="1:17" ht="12.75">
      <c r="A188" s="4"/>
      <c r="B188" s="340"/>
      <c r="C188" s="340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3"/>
      <c r="O188" s="3"/>
      <c r="P188" s="3"/>
      <c r="Q188" s="3"/>
    </row>
    <row r="189" spans="1:17" ht="12.75">
      <c r="A189" s="4"/>
      <c r="B189" s="359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  <c r="Q189" s="3"/>
    </row>
    <row r="190" spans="1:17" ht="12.75">
      <c r="A190" s="4"/>
      <c r="B190" s="359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  <c r="Q190" s="3"/>
    </row>
    <row r="191" spans="1:17" ht="12.75">
      <c r="A191" s="4"/>
      <c r="B191" s="359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  <c r="Q191" s="3"/>
    </row>
    <row r="192" spans="1:17" ht="12.75">
      <c r="A192" s="4"/>
      <c r="B192" s="359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  <c r="Q192" s="3"/>
    </row>
    <row r="193" spans="1:17" ht="12.75">
      <c r="A193" s="4"/>
      <c r="B193" s="359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  <c r="Q193" s="3"/>
    </row>
    <row r="194" spans="1:17" ht="12.75">
      <c r="A194" s="4"/>
      <c r="B194" s="359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  <c r="Q194" s="3"/>
    </row>
    <row r="195" spans="1:17" ht="12.75">
      <c r="A195" s="4"/>
      <c r="B195" s="359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  <c r="Q195" s="3"/>
    </row>
    <row r="196" spans="1:17" ht="12.75">
      <c r="A196" s="4"/>
      <c r="B196" s="359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  <c r="Q196" s="3"/>
    </row>
    <row r="197" spans="1:17" ht="12.75">
      <c r="A197" s="4"/>
      <c r="B197" s="359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  <c r="Q197" s="3"/>
    </row>
    <row r="198" spans="1:17" ht="12.75">
      <c r="A198" s="4"/>
      <c r="B198" s="359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  <c r="Q198" s="3"/>
    </row>
    <row r="199" spans="1:17" ht="12.75">
      <c r="A199" s="4"/>
      <c r="B199" s="359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  <c r="Q199" s="3"/>
    </row>
    <row r="200" spans="1:17" ht="12.75">
      <c r="A200" s="4"/>
      <c r="B200" s="359"/>
      <c r="C200" s="7"/>
      <c r="D200" s="17"/>
      <c r="E200" s="17"/>
      <c r="F200" s="17"/>
      <c r="G200" s="17"/>
      <c r="H200" s="17"/>
      <c r="I200" s="17"/>
      <c r="J200" s="17"/>
      <c r="K200" s="17"/>
      <c r="L200" s="16"/>
      <c r="M200" s="16"/>
      <c r="N200" s="3"/>
      <c r="O200" s="3"/>
      <c r="P200" s="3"/>
      <c r="Q200" s="3"/>
    </row>
    <row r="201" spans="1:17" ht="12.75">
      <c r="A201" s="4"/>
      <c r="B201" s="340"/>
      <c r="C201" s="340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3"/>
      <c r="O201" s="3"/>
      <c r="P201" s="3"/>
      <c r="Q201" s="3"/>
    </row>
    <row r="202" spans="1:17" ht="12.75">
      <c r="A202" s="4"/>
      <c r="B202" s="343"/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"/>
      <c r="O202" s="3"/>
      <c r="P202" s="3"/>
      <c r="Q202" s="3"/>
    </row>
    <row r="203" spans="1:17" ht="12.75">
      <c r="A203" s="4"/>
      <c r="B203" s="343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"/>
      <c r="O203" s="3"/>
      <c r="P203" s="3"/>
      <c r="Q203" s="3"/>
    </row>
    <row r="204" spans="1:17" ht="12.75">
      <c r="A204" s="4"/>
      <c r="B204" s="343"/>
      <c r="C204" s="338"/>
      <c r="D204" s="338"/>
      <c r="E204" s="338"/>
      <c r="F204" s="338"/>
      <c r="G204" s="338"/>
      <c r="H204" s="338"/>
      <c r="I204" s="338"/>
      <c r="J204" s="338"/>
      <c r="K204" s="338"/>
      <c r="L204" s="338"/>
      <c r="M204" s="338"/>
      <c r="N204" s="3"/>
      <c r="O204" s="3"/>
      <c r="P204" s="3"/>
      <c r="Q204" s="3"/>
    </row>
    <row r="205" spans="1:17" ht="12.75">
      <c r="A205" s="4"/>
      <c r="B205" s="338"/>
      <c r="C205" s="338"/>
      <c r="D205" s="338"/>
      <c r="E205" s="338"/>
      <c r="F205" s="338"/>
      <c r="G205" s="338"/>
      <c r="H205" s="338"/>
      <c r="I205" s="338"/>
      <c r="J205" s="338"/>
      <c r="K205" s="338"/>
      <c r="L205" s="338"/>
      <c r="M205" s="338"/>
      <c r="N205" s="3"/>
      <c r="O205" s="3"/>
      <c r="P205" s="3"/>
      <c r="Q205" s="3"/>
    </row>
    <row r="206" spans="1:17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  <c r="Q206" s="3"/>
    </row>
    <row r="207" spans="1:17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  <c r="Q207" s="3"/>
    </row>
    <row r="208" spans="1:17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  <c r="Q208" s="3"/>
    </row>
    <row r="209" spans="1:17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  <c r="Q209" s="3"/>
    </row>
    <row r="210" spans="1:17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  <c r="Q210" s="3"/>
    </row>
    <row r="211" spans="1:17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  <c r="Q211" s="3"/>
    </row>
    <row r="212" spans="1:17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  <c r="Q212" s="3"/>
    </row>
    <row r="213" spans="1:17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  <c r="Q213" s="3"/>
    </row>
    <row r="214" spans="1:17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  <c r="Q214" s="3"/>
    </row>
    <row r="215" spans="1:17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  <c r="Q215" s="3"/>
    </row>
    <row r="216" spans="1:17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  <c r="Q216" s="3"/>
    </row>
    <row r="217" spans="1:17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  <c r="Q217" s="3"/>
    </row>
    <row r="218" spans="1:17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  <c r="Q218" s="3"/>
    </row>
    <row r="219" spans="1:17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  <c r="Q219" s="3"/>
    </row>
    <row r="220" spans="1:17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  <c r="Q220" s="3"/>
    </row>
    <row r="221" spans="1:17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  <c r="Q221" s="3"/>
    </row>
    <row r="222" spans="1:17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  <c r="Q222" s="3"/>
    </row>
    <row r="223" spans="1:17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  <c r="Q223" s="3"/>
    </row>
    <row r="224" spans="1:17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  <c r="Q224" s="3"/>
    </row>
    <row r="225" spans="1:17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  <c r="Q225" s="3"/>
    </row>
    <row r="226" spans="1:17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  <c r="Q226" s="3"/>
    </row>
    <row r="227" spans="1:17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  <c r="Q227" s="3"/>
    </row>
    <row r="228" spans="1:17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  <c r="Q228" s="3"/>
    </row>
    <row r="229" spans="1:17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  <c r="Q229" s="3"/>
    </row>
    <row r="230" spans="1:17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  <c r="Q230" s="3"/>
    </row>
    <row r="231" spans="1:17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  <c r="Q231" s="3"/>
    </row>
    <row r="232" spans="1:17" ht="12.75">
      <c r="A232" s="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3"/>
      <c r="O232" s="3"/>
      <c r="P232" s="3"/>
      <c r="Q232" s="3"/>
    </row>
    <row r="233" spans="1:17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  <c r="Q233" s="3"/>
    </row>
    <row r="234" spans="1:17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  <c r="Q234" s="3"/>
    </row>
    <row r="235" spans="1:17" ht="12.75">
      <c r="A235" s="4"/>
      <c r="B235" s="13"/>
      <c r="C235" s="1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3"/>
      <c r="O235" s="3"/>
      <c r="P235" s="3"/>
      <c r="Q235" s="3"/>
    </row>
    <row r="236" spans="1:17" ht="12.75">
      <c r="A236" s="4"/>
      <c r="B236" s="360"/>
      <c r="C236" s="361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"/>
      <c r="O236" s="3"/>
      <c r="P236" s="3"/>
      <c r="Q236" s="3"/>
    </row>
    <row r="237" spans="1:17" ht="12.75">
      <c r="A237" s="4"/>
      <c r="B237" s="361"/>
      <c r="C237" s="36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3"/>
      <c r="O237" s="3"/>
      <c r="P237" s="3"/>
      <c r="Q237" s="3"/>
    </row>
    <row r="238" spans="1:17" ht="12.75" customHeight="1">
      <c r="A238" s="4"/>
      <c r="B238" s="359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  <c r="Q238" s="3"/>
    </row>
    <row r="239" spans="1:17" ht="12.75" customHeight="1">
      <c r="A239" s="4"/>
      <c r="B239" s="359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  <c r="Q239" s="3"/>
    </row>
    <row r="240" spans="1:17" ht="13.5" customHeight="1">
      <c r="A240" s="4"/>
      <c r="B240" s="359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  <c r="Q240" s="3"/>
    </row>
    <row r="241" spans="1:17" ht="12.75" customHeight="1">
      <c r="A241" s="4"/>
      <c r="B241" s="359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  <c r="Q241" s="3"/>
    </row>
    <row r="242" spans="1:17" ht="12.75" customHeight="1">
      <c r="A242" s="4"/>
      <c r="B242" s="359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  <c r="Q242" s="3"/>
    </row>
    <row r="243" spans="1:17" ht="13.5" customHeight="1">
      <c r="A243" s="4"/>
      <c r="B243" s="359"/>
      <c r="C243" s="1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3"/>
      <c r="O243" s="3"/>
      <c r="P243" s="3"/>
      <c r="Q243" s="3"/>
    </row>
    <row r="244" spans="1:17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  <c r="Q244" s="3"/>
    </row>
    <row r="245" spans="1:17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  <c r="Q245" s="3"/>
    </row>
    <row r="246" spans="1:17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  <c r="Q246" s="3"/>
    </row>
    <row r="247" spans="1:17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  <c r="Q247" s="3"/>
    </row>
    <row r="248" spans="1:17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  <c r="Q248" s="3"/>
    </row>
    <row r="249" spans="1:17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  <c r="Q249" s="3"/>
    </row>
    <row r="250" spans="1:17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  <c r="Q250" s="3"/>
    </row>
    <row r="251" spans="1:17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  <c r="Q251" s="3"/>
    </row>
    <row r="252" spans="1:17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  <c r="Q252" s="3"/>
    </row>
    <row r="253" spans="1:17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  <c r="Q253" s="3"/>
    </row>
    <row r="254" spans="1:17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  <c r="Q254" s="3"/>
    </row>
    <row r="255" spans="1:17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  <c r="Q255" s="3"/>
    </row>
    <row r="256" spans="1:17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  <c r="Q256" s="3"/>
    </row>
    <row r="257" spans="1:17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  <c r="Q257" s="3"/>
    </row>
    <row r="258" spans="1:17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  <c r="Q258" s="3"/>
    </row>
    <row r="259" spans="1:17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  <c r="Q259" s="3"/>
    </row>
    <row r="260" spans="1:17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  <c r="Q260" s="3"/>
    </row>
    <row r="261" spans="1:17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  <c r="Q261" s="3"/>
    </row>
    <row r="262" spans="1:17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  <c r="Q262" s="3"/>
    </row>
    <row r="263" spans="1:17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  <c r="Q263" s="3"/>
    </row>
    <row r="264" spans="1:17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  <c r="Q264" s="3"/>
    </row>
    <row r="265" spans="1:17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  <c r="Q265" s="3"/>
    </row>
    <row r="266" spans="1:17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  <c r="Q266" s="3"/>
    </row>
    <row r="267" spans="1:17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  <c r="Q267" s="3"/>
    </row>
    <row r="268" spans="1:17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  <c r="Q268" s="3"/>
    </row>
    <row r="269" spans="1:17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  <c r="Q269" s="3"/>
    </row>
    <row r="270" spans="1:17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  <c r="Q270" s="3"/>
    </row>
    <row r="271" spans="1:17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  <c r="Q271" s="3"/>
    </row>
    <row r="272" spans="1:17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  <c r="Q272" s="3"/>
    </row>
    <row r="273" spans="1:17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  <c r="Q273" s="3"/>
    </row>
    <row r="274" spans="1:17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  <c r="Q274" s="3"/>
    </row>
    <row r="275" spans="1:17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  <c r="Q275" s="3"/>
    </row>
    <row r="276" spans="1:17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  <c r="Q276" s="3"/>
    </row>
    <row r="277" spans="1:17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  <c r="Q277" s="3"/>
    </row>
    <row r="278" spans="1:17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  <c r="Q278" s="3"/>
    </row>
    <row r="279" spans="1:17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  <c r="Q279" s="3"/>
    </row>
    <row r="280" spans="1:17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  <c r="Q280" s="3"/>
    </row>
    <row r="281" spans="1:17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  <c r="Q281" s="3"/>
    </row>
    <row r="282" spans="1:17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  <c r="Q282" s="3"/>
    </row>
    <row r="283" spans="1:17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  <c r="Q283" s="3"/>
    </row>
    <row r="284" spans="1:17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  <c r="Q284" s="3"/>
    </row>
    <row r="285" spans="1:17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  <c r="Q285" s="3"/>
    </row>
    <row r="286" spans="1:17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  <c r="Q286" s="3"/>
    </row>
    <row r="287" spans="1:17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  <c r="Q287" s="3"/>
    </row>
    <row r="288" spans="1:17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  <c r="Q288" s="3"/>
    </row>
    <row r="289" spans="1:17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  <c r="Q289" s="3"/>
    </row>
    <row r="290" spans="1:17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  <c r="Q290" s="3"/>
    </row>
    <row r="291" spans="1:17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  <c r="Q291" s="3"/>
    </row>
    <row r="292" spans="1:17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  <c r="Q292" s="3"/>
    </row>
    <row r="293" spans="1:17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  <c r="Q293" s="3"/>
    </row>
    <row r="294" spans="1:17" ht="12.75">
      <c r="A294" s="4"/>
      <c r="B294" s="3"/>
      <c r="C294" s="3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3"/>
      <c r="O294" s="3"/>
      <c r="P294" s="3"/>
      <c r="Q294" s="3"/>
    </row>
    <row r="295" spans="1:17" ht="12.75">
      <c r="A295" s="4"/>
      <c r="B295" s="7"/>
      <c r="C295" s="3"/>
      <c r="D295" s="3"/>
      <c r="E295" s="3"/>
      <c r="F295" s="3"/>
      <c r="G295" s="3"/>
      <c r="H295" s="11"/>
      <c r="I295" s="11"/>
      <c r="J295" s="11"/>
      <c r="K295" s="11"/>
      <c r="L295" s="11"/>
      <c r="M295" s="11"/>
      <c r="N295" s="11"/>
      <c r="O295" s="3"/>
      <c r="P295" s="3"/>
      <c r="Q295" s="3"/>
    </row>
    <row r="296" spans="1:17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4"/>
      <c r="B298" s="338"/>
      <c r="C298" s="338"/>
      <c r="D298" s="338"/>
      <c r="E298" s="338"/>
      <c r="F298" s="338"/>
      <c r="G298" s="338"/>
      <c r="H298" s="338"/>
      <c r="I298" s="338"/>
      <c r="J298" s="338"/>
      <c r="K298" s="338"/>
      <c r="L298" s="338"/>
      <c r="M298" s="338"/>
      <c r="N298" s="3"/>
      <c r="O298" s="3"/>
      <c r="P298" s="3"/>
      <c r="Q298" s="3"/>
    </row>
    <row r="299" spans="1:17" ht="12.75">
      <c r="A299" s="4"/>
      <c r="B299" s="340"/>
      <c r="C299" s="340"/>
      <c r="D299" s="352"/>
      <c r="E299" s="340"/>
      <c r="F299" s="340"/>
      <c r="G299" s="340"/>
      <c r="H299" s="340"/>
      <c r="I299" s="340"/>
      <c r="J299" s="340"/>
      <c r="K299" s="340"/>
      <c r="L299" s="340"/>
      <c r="M299" s="340"/>
      <c r="N299" s="340"/>
      <c r="O299" s="3"/>
      <c r="P299" s="3"/>
      <c r="Q299" s="3"/>
    </row>
    <row r="300" spans="1:17" ht="12.75">
      <c r="A300" s="4"/>
      <c r="B300" s="7"/>
      <c r="C300" s="7"/>
      <c r="D300" s="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3"/>
      <c r="P300" s="3"/>
      <c r="Q300" s="3"/>
    </row>
    <row r="301" spans="1:17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  <c r="Q301" s="3"/>
    </row>
    <row r="302" spans="1:17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  <c r="Q302" s="3"/>
    </row>
    <row r="303" spans="1:17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  <c r="Q303" s="3"/>
    </row>
    <row r="304" spans="1:17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  <c r="Q304" s="3"/>
    </row>
    <row r="305" spans="1:17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  <c r="Q305" s="3"/>
    </row>
    <row r="306" spans="1:17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  <c r="Q306" s="3"/>
    </row>
    <row r="307" spans="1:17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  <c r="Q307" s="3"/>
    </row>
    <row r="308" spans="1:17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  <c r="Q308" s="3"/>
    </row>
    <row r="309" spans="1:17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  <c r="Q309" s="3"/>
    </row>
    <row r="310" spans="1:17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  <c r="Q310" s="3"/>
    </row>
    <row r="311" spans="1:17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  <c r="Q311" s="3"/>
    </row>
    <row r="312" spans="1:17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  <c r="Q312" s="3"/>
    </row>
    <row r="313" spans="1:17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  <c r="Q313" s="3"/>
    </row>
    <row r="314" spans="1:17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  <c r="Q314" s="3"/>
    </row>
    <row r="315" spans="1:17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  <c r="Q315" s="3"/>
    </row>
    <row r="316" spans="1:17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  <c r="Q316" s="3"/>
    </row>
    <row r="317" spans="1:17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  <c r="Q317" s="3"/>
    </row>
    <row r="318" spans="1:17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  <c r="Q318" s="3"/>
    </row>
    <row r="319" spans="1:17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  <c r="Q319" s="3"/>
    </row>
    <row r="320" spans="1:17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  <c r="Q320" s="3"/>
    </row>
    <row r="321" spans="1:17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  <c r="Q321" s="3"/>
    </row>
    <row r="322" spans="1:17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  <c r="Q322" s="3"/>
    </row>
    <row r="323" spans="1:17" ht="12.75">
      <c r="A323" s="10"/>
      <c r="B323" s="9"/>
      <c r="C323" s="9"/>
      <c r="D323" s="3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3"/>
      <c r="P323" s="3"/>
      <c r="Q323" s="3"/>
    </row>
    <row r="324" spans="1:17" ht="12.75">
      <c r="A324" s="4"/>
      <c r="B324" s="3"/>
      <c r="C324" s="3"/>
      <c r="D324" s="3"/>
      <c r="E324" s="3"/>
      <c r="F324" s="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4"/>
      <c r="B325" s="341"/>
      <c r="C325" s="342"/>
      <c r="D325" s="340"/>
      <c r="E325" s="340"/>
      <c r="F325" s="340"/>
      <c r="G325" s="340"/>
      <c r="H325" s="340"/>
      <c r="I325" s="340"/>
      <c r="J325" s="340"/>
      <c r="K325" s="340"/>
      <c r="L325" s="340"/>
      <c r="M325" s="340"/>
      <c r="N325" s="3"/>
      <c r="O325" s="3"/>
      <c r="P325" s="3"/>
      <c r="Q325" s="3"/>
    </row>
    <row r="326" spans="1:17" ht="12.75">
      <c r="A326" s="4"/>
      <c r="B326" s="342"/>
      <c r="C326" s="342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3"/>
      <c r="O326" s="3"/>
      <c r="P326" s="3"/>
      <c r="Q326" s="3"/>
    </row>
    <row r="327" spans="1:17" ht="12.75">
      <c r="A327" s="4"/>
      <c r="B327" s="339"/>
      <c r="C327" s="339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  <c r="Q327" s="3"/>
    </row>
    <row r="328" spans="1:17" ht="12.75">
      <c r="A328" s="4"/>
      <c r="B328" s="339"/>
      <c r="C328" s="339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  <c r="Q328" s="3"/>
    </row>
    <row r="329" spans="1:17" ht="12.75">
      <c r="A329" s="4"/>
      <c r="B329" s="339"/>
      <c r="C329" s="339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3"/>
      <c r="O329" s="3"/>
      <c r="P329" s="3"/>
      <c r="Q329" s="3"/>
    </row>
    <row r="330" spans="1:17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4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4"/>
      <c r="B407" s="341"/>
      <c r="C407" s="342"/>
      <c r="D407" s="340"/>
      <c r="E407" s="340"/>
      <c r="F407" s="340"/>
      <c r="G407" s="340"/>
      <c r="H407" s="340"/>
      <c r="I407" s="340"/>
      <c r="J407" s="340"/>
      <c r="K407" s="340"/>
      <c r="L407" s="340"/>
      <c r="M407" s="340"/>
      <c r="N407" s="3"/>
      <c r="O407" s="3"/>
      <c r="P407" s="3"/>
      <c r="Q407" s="3"/>
    </row>
    <row r="408" spans="1:17" ht="12.75">
      <c r="A408" s="4"/>
      <c r="B408" s="342"/>
      <c r="C408" s="342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3"/>
      <c r="O408" s="3"/>
      <c r="P408" s="3"/>
      <c r="Q408" s="3"/>
    </row>
    <row r="409" spans="1:17" ht="12.75">
      <c r="A409" s="4"/>
      <c r="B409" s="339"/>
      <c r="C409" s="339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  <c r="Q409" s="3"/>
    </row>
    <row r="410" spans="1:17" ht="12.75">
      <c r="A410" s="4"/>
      <c r="B410" s="339"/>
      <c r="C410" s="339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  <c r="Q410" s="3"/>
    </row>
    <row r="411" spans="1:17" ht="12.75">
      <c r="A411" s="4"/>
      <c r="B411" s="339"/>
      <c r="C411" s="339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3"/>
      <c r="O411" s="3"/>
      <c r="P411" s="3"/>
      <c r="Q411" s="3"/>
    </row>
    <row r="412" spans="1:17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4"/>
      <c r="B413" s="338"/>
      <c r="C413" s="338"/>
      <c r="D413" s="338"/>
      <c r="E413" s="338"/>
      <c r="F413" s="338"/>
      <c r="G413" s="338"/>
      <c r="H413" s="338"/>
      <c r="I413" s="338"/>
      <c r="J413" s="338"/>
      <c r="K413" s="338"/>
      <c r="L413" s="338"/>
      <c r="M413" s="338"/>
      <c r="N413" s="3"/>
      <c r="O413" s="3"/>
      <c r="P413" s="3"/>
      <c r="Q413" s="3"/>
    </row>
    <row r="414" spans="1:17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</sheetData>
  <sheetProtection/>
  <mergeCells count="94">
    <mergeCell ref="B413:M413"/>
    <mergeCell ref="B328:C328"/>
    <mergeCell ref="B329:C329"/>
    <mergeCell ref="L325:M325"/>
    <mergeCell ref="B411:C411"/>
    <mergeCell ref="B409:C409"/>
    <mergeCell ref="J407:K407"/>
    <mergeCell ref="B410:C410"/>
    <mergeCell ref="D325:E325"/>
    <mergeCell ref="L407:M407"/>
    <mergeCell ref="B325:C326"/>
    <mergeCell ref="F325:G325"/>
    <mergeCell ref="I299:J299"/>
    <mergeCell ref="J236:K236"/>
    <mergeCell ref="B299:D299"/>
    <mergeCell ref="E299:F299"/>
    <mergeCell ref="H325:I325"/>
    <mergeCell ref="B298:M298"/>
    <mergeCell ref="D236:E236"/>
    <mergeCell ref="F236:G236"/>
    <mergeCell ref="B236:C237"/>
    <mergeCell ref="M299:N299"/>
    <mergeCell ref="J325:K325"/>
    <mergeCell ref="K299:L299"/>
    <mergeCell ref="G299:H299"/>
    <mergeCell ref="H61:I61"/>
    <mergeCell ref="H116:I116"/>
    <mergeCell ref="K76:L77"/>
    <mergeCell ref="H236:I236"/>
    <mergeCell ref="L236:M236"/>
    <mergeCell ref="J103:K104"/>
    <mergeCell ref="H104:I104"/>
    <mergeCell ref="B203:M203"/>
    <mergeCell ref="B204:M204"/>
    <mergeCell ref="B201:C201"/>
    <mergeCell ref="B188:C188"/>
    <mergeCell ref="B189:B200"/>
    <mergeCell ref="B202:M202"/>
    <mergeCell ref="F61:G61"/>
    <mergeCell ref="H174:I174"/>
    <mergeCell ref="D174:E174"/>
    <mergeCell ref="B205:M205"/>
    <mergeCell ref="B106:C106"/>
    <mergeCell ref="J60:K61"/>
    <mergeCell ref="B174:C174"/>
    <mergeCell ref="B108:C108"/>
    <mergeCell ref="D104:E104"/>
    <mergeCell ref="G77:H77"/>
    <mergeCell ref="F60:I60"/>
    <mergeCell ref="D61:E61"/>
    <mergeCell ref="B104:C105"/>
    <mergeCell ref="L174:M174"/>
    <mergeCell ref="J174:K174"/>
    <mergeCell ref="B176:B187"/>
    <mergeCell ref="B107:C107"/>
    <mergeCell ref="F174:G174"/>
    <mergeCell ref="H407:I407"/>
    <mergeCell ref="B327:C327"/>
    <mergeCell ref="F407:G407"/>
    <mergeCell ref="B407:C408"/>
    <mergeCell ref="N2:O2"/>
    <mergeCell ref="D27:E27"/>
    <mergeCell ref="F27:G27"/>
    <mergeCell ref="H27:I27"/>
    <mergeCell ref="F15:L16"/>
    <mergeCell ref="F13:L14"/>
    <mergeCell ref="F104:G104"/>
    <mergeCell ref="E76:F76"/>
    <mergeCell ref="B76:D76"/>
    <mergeCell ref="D407:E407"/>
    <mergeCell ref="B238:B240"/>
    <mergeCell ref="B241:B243"/>
    <mergeCell ref="B2:M2"/>
    <mergeCell ref="J26:K27"/>
    <mergeCell ref="B29:B40"/>
    <mergeCell ref="B63:B65"/>
    <mergeCell ref="D103:E103"/>
    <mergeCell ref="B61:C62"/>
    <mergeCell ref="B42:B53"/>
    <mergeCell ref="B54:C54"/>
    <mergeCell ref="B66:B68"/>
    <mergeCell ref="E77:F77"/>
    <mergeCell ref="D60:E60"/>
    <mergeCell ref="G76:J76"/>
    <mergeCell ref="F103:I103"/>
    <mergeCell ref="I77:J77"/>
    <mergeCell ref="D26:E26"/>
    <mergeCell ref="F26:I26"/>
    <mergeCell ref="B41:C41"/>
    <mergeCell ref="B55:M55"/>
    <mergeCell ref="B8:M8"/>
    <mergeCell ref="B6:M7"/>
    <mergeCell ref="F10:M11"/>
    <mergeCell ref="B27:C27"/>
  </mergeCells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 Sanz</cp:lastModifiedBy>
  <dcterms:created xsi:type="dcterms:W3CDTF">2012-04-03T14:09:08Z</dcterms:created>
  <dcterms:modified xsi:type="dcterms:W3CDTF">2014-01-16T13:32:33Z</dcterms:modified>
  <cp:category/>
  <cp:version/>
  <cp:contentType/>
  <cp:contentStatus/>
</cp:coreProperties>
</file>