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cmf\Division_Control_Financiero_Valores\análisis\995 y 500\BONOS Y EFECTOS DE COMERCIO\500 EFECTOS DE COMERCIO\Efectos de Comercio (Cir 500)\2023\Sin Rut\"/>
    </mc:Choice>
  </mc:AlternateContent>
  <xr:revisionPtr revIDLastSave="0" documentId="13_ncr:1_{CB4D1566-D5D9-4FEC-9E1F-EDBD275A4F71}" xr6:coauthVersionLast="47" xr6:coauthVersionMax="47" xr10:uidLastSave="{00000000-0000-0000-0000-000000000000}"/>
  <bookViews>
    <workbookView xWindow="-110" yWindow="-110" windowWidth="19420" windowHeight="10300" tabRatio="480" xr2:uid="{00000000-000D-0000-FFFF-FFFF00000000}"/>
  </bookViews>
  <sheets>
    <sheet name="Efectos Vigente" sheetId="1" r:id="rId1"/>
    <sheet name="Efectos Coloca" sheetId="6" r:id="rId2"/>
  </sheets>
  <definedNames>
    <definedName name="_xlnm.Print_Area" localSheetId="1">'Efectos Coloca'!$A$1:$K$82</definedName>
    <definedName name="_xlnm.Print_Area" localSheetId="0">'Efectos Vigente'!#REF!</definedName>
    <definedName name="_xlnm.Print_Titles" localSheetId="0">'Efectos Vigente'!#REF!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0" i="1" l="1"/>
  <c r="M310" i="1"/>
  <c r="K310" i="1"/>
  <c r="J310" i="1"/>
  <c r="I310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310" i="1" l="1"/>
  <c r="H42" i="6"/>
  <c r="J35" i="6"/>
  <c r="J34" i="6"/>
  <c r="J33" i="6"/>
  <c r="J30" i="6"/>
  <c r="J27" i="6"/>
  <c r="J26" i="6"/>
  <c r="J25" i="6"/>
  <c r="J24" i="6"/>
  <c r="J23" i="6"/>
  <c r="J20" i="6"/>
  <c r="J19" i="6"/>
  <c r="J18" i="6"/>
  <c r="J17" i="6"/>
  <c r="J14" i="6"/>
  <c r="J13" i="6"/>
  <c r="J12" i="6"/>
  <c r="J9" i="6"/>
</calcChain>
</file>

<file path=xl/sharedStrings.xml><?xml version="1.0" encoding="utf-8"?>
<sst xmlns="http://schemas.openxmlformats.org/spreadsheetml/2006/main" count="1313" uniqueCount="302">
  <si>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</si>
  <si>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</si>
  <si>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</si>
  <si>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</si>
  <si>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</si>
  <si>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</si>
  <si>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</si>
  <si>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</si>
  <si>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</si>
  <si>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</si>
  <si>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</si>
  <si>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</si>
  <si>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</si>
  <si>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</si>
  <si>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</si>
  <si>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</si>
  <si>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</si>
  <si>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</si>
  <si>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</si>
  <si>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</si>
  <si>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</si>
  <si>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</si>
  <si>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</si>
  <si>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</si>
  <si>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</si>
  <si>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</si>
  <si>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</si>
  <si>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</si>
  <si>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</si>
  <si>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</si>
  <si>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</si>
  <si>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</si>
  <si>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</si>
  <si>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</si>
  <si>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</si>
  <si>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</si>
  <si>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</si>
  <si>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</si>
  <si>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</si>
  <si>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</si>
  <si>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</si>
  <si>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</si>
  <si>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</si>
  <si>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</si>
  <si>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</si>
  <si>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</si>
  <si>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</si>
  <si>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</si>
  <si>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</si>
  <si>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</si>
  <si>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</si>
  <si>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</si>
  <si>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</si>
  <si>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</si>
  <si>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</si>
  <si>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</si>
  <si>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</si>
  <si>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</si>
  <si>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</si>
  <si>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</si>
  <si>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</si>
  <si>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</si>
  <si>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</si>
  <si>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</si>
  <si>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</si>
  <si>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</si>
  <si>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</si>
  <si>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</si>
  <si>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</si>
  <si>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</si>
  <si>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</si>
  <si>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</si>
  <si>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</si>
  <si>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</si>
  <si>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</si>
  <si>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</si>
  <si>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</si>
  <si>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</si>
  <si>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</si>
  <si>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</si>
  <si>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</si>
  <si>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</si>
  <si>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</si>
  <si>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</si>
  <si>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</si>
  <si>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</si>
  <si>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</si>
  <si>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</si>
  <si>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</si>
  <si>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(3)</t>
  </si>
  <si>
    <t>4E</t>
  </si>
  <si>
    <t>Comercial de Valores Servicios Financieros SpA.</t>
  </si>
  <si>
    <t>Latam Trade Capital S.A.</t>
  </si>
  <si>
    <t>A29</t>
  </si>
  <si>
    <t>A31</t>
  </si>
  <si>
    <t>5E</t>
  </si>
  <si>
    <t>Tanner Corredores de Bolsa</t>
  </si>
  <si>
    <t>E</t>
  </si>
  <si>
    <t>A35</t>
  </si>
  <si>
    <t>A36</t>
  </si>
  <si>
    <t>Línea /</t>
  </si>
  <si>
    <t>F62</t>
  </si>
  <si>
    <t>F63</t>
  </si>
  <si>
    <t>Emisión Automática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</si>
  <si>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</si>
  <si>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</si>
  <si>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</si>
  <si>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</si>
  <si>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</si>
  <si>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</si>
  <si>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</si>
  <si>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</si>
  <si>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</si>
  <si>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55H</t>
  </si>
  <si>
    <t>56H</t>
  </si>
  <si>
    <t>(3) Se hace presente, que en todo caso el emisor no podrá colocar, entre todas las series, un monto superior a M$6.500.000.-</t>
  </si>
  <si>
    <t>BK SPA</t>
  </si>
  <si>
    <t>(4)</t>
  </si>
  <si>
    <t>121G</t>
  </si>
  <si>
    <t>122G</t>
  </si>
  <si>
    <t>123G</t>
  </si>
  <si>
    <t>124G</t>
  </si>
  <si>
    <t>125G</t>
  </si>
  <si>
    <t>126G</t>
  </si>
  <si>
    <t>127G</t>
  </si>
  <si>
    <t>128G</t>
  </si>
  <si>
    <t>129G</t>
  </si>
  <si>
    <t>130G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</si>
  <si>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</si>
  <si>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</si>
  <si>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</si>
  <si>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</si>
  <si>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</si>
  <si>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</si>
  <si>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</si>
  <si>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</si>
  <si>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</si>
  <si>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</si>
  <si>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</si>
  <si>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</si>
  <si>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</si>
  <si>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</si>
  <si>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</si>
  <si>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</si>
  <si>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</si>
  <si>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</si>
  <si>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</si>
  <si>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</si>
  <si>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97E</t>
  </si>
  <si>
    <t>98E</t>
  </si>
  <si>
    <t>99E</t>
  </si>
  <si>
    <t>100E</t>
  </si>
  <si>
    <t>38E</t>
  </si>
  <si>
    <t>C</t>
  </si>
  <si>
    <t>332E</t>
  </si>
  <si>
    <t>333E</t>
  </si>
  <si>
    <t>136E</t>
  </si>
  <si>
    <t>137E</t>
  </si>
  <si>
    <t>138E</t>
  </si>
  <si>
    <t>101E</t>
  </si>
  <si>
    <t>102E</t>
  </si>
  <si>
    <t>39E</t>
  </si>
  <si>
    <t>40E</t>
  </si>
  <si>
    <t>41E</t>
  </si>
  <si>
    <t>E20</t>
  </si>
  <si>
    <t>E21</t>
  </si>
  <si>
    <t>42E</t>
  </si>
  <si>
    <t>43E</t>
  </si>
  <si>
    <t>334E</t>
  </si>
  <si>
    <t>335E</t>
  </si>
  <si>
    <t>D</t>
  </si>
  <si>
    <t>125</t>
  </si>
  <si>
    <t>126</t>
  </si>
  <si>
    <t>127</t>
  </si>
  <si>
    <t>128</t>
  </si>
  <si>
    <t>129</t>
  </si>
  <si>
    <t>130</t>
  </si>
  <si>
    <t>F84</t>
  </si>
  <si>
    <t>F85</t>
  </si>
  <si>
    <t>F86</t>
  </si>
  <si>
    <t>F87</t>
  </si>
  <si>
    <t>B1</t>
  </si>
  <si>
    <t>B2</t>
  </si>
  <si>
    <t>B3</t>
  </si>
  <si>
    <t>B4</t>
  </si>
  <si>
    <t>B5</t>
  </si>
  <si>
    <t>B6</t>
  </si>
  <si>
    <t>B7</t>
  </si>
  <si>
    <t>B8</t>
  </si>
  <si>
    <t>174</t>
  </si>
  <si>
    <t>175</t>
  </si>
  <si>
    <t>176</t>
  </si>
  <si>
    <t>177</t>
  </si>
  <si>
    <t>178</t>
  </si>
  <si>
    <t>179</t>
  </si>
  <si>
    <t>15 I</t>
  </si>
  <si>
    <t>16 I</t>
  </si>
  <si>
    <t>17 I</t>
  </si>
  <si>
    <t>18 I</t>
  </si>
  <si>
    <t>19 I</t>
  </si>
  <si>
    <t>20 I</t>
  </si>
  <si>
    <t>21 I</t>
  </si>
  <si>
    <t>22 I</t>
  </si>
  <si>
    <t>23 I</t>
  </si>
  <si>
    <t>24 I</t>
  </si>
  <si>
    <t>25 I</t>
  </si>
  <si>
    <t>26 I</t>
  </si>
  <si>
    <t>27 I</t>
  </si>
  <si>
    <t>(2)</t>
  </si>
  <si>
    <t>(2) Se hace presente, que en todo caso el emisor no podrá colocar, entre todas las series, un monto superior a M$18.000.000.-</t>
  </si>
  <si>
    <t>(5)</t>
  </si>
  <si>
    <t>(6)</t>
  </si>
  <si>
    <t>BCI Corredores de Bolsa S.A.</t>
  </si>
  <si>
    <t>336E</t>
  </si>
  <si>
    <t>337E</t>
  </si>
  <si>
    <t>139E</t>
  </si>
  <si>
    <t>140E</t>
  </si>
  <si>
    <t>141E</t>
  </si>
  <si>
    <t>103E</t>
  </si>
  <si>
    <t>104E</t>
  </si>
  <si>
    <t>105E</t>
  </si>
  <si>
    <t>106E</t>
  </si>
  <si>
    <t>44E</t>
  </si>
  <si>
    <t>338E</t>
  </si>
  <si>
    <t>142E</t>
  </si>
  <si>
    <t>143E</t>
  </si>
  <si>
    <t>144E</t>
  </si>
  <si>
    <t>107E</t>
  </si>
  <si>
    <t>45E</t>
  </si>
  <si>
    <t>D59</t>
  </si>
  <si>
    <t>D60</t>
  </si>
  <si>
    <t>F1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</si>
  <si>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</si>
  <si>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</si>
  <si>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</si>
  <si>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</si>
  <si>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</si>
  <si>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</si>
  <si>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</si>
  <si>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</si>
  <si>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</si>
  <si>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</si>
  <si>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</si>
  <si>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</si>
  <si>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</si>
  <si>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</si>
  <si>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</si>
  <si>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</si>
  <si>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</si>
  <si>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</si>
  <si>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</si>
  <si>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</si>
  <si>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</si>
  <si>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</si>
  <si>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</si>
  <si>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</si>
  <si>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</si>
  <si>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</si>
  <si>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108E</t>
  </si>
  <si>
    <t>145E</t>
  </si>
  <si>
    <t>339E</t>
  </si>
  <si>
    <t>180</t>
  </si>
  <si>
    <t>181</t>
  </si>
  <si>
    <t>182</t>
  </si>
  <si>
    <t>183</t>
  </si>
  <si>
    <t>184</t>
  </si>
  <si>
    <t>185</t>
  </si>
  <si>
    <t>F2</t>
  </si>
  <si>
    <t>(7)</t>
  </si>
  <si>
    <t>(7) Se hace presente, que en todo caso el emisor no podrá colocar, entre todas las series, un monto superior a M$18.000.000.-</t>
  </si>
  <si>
    <t>(6) Se hace presente, que en todo caso el emisor no podrá colocar, entre todas las series, un monto superior a M$17.000.000.-</t>
  </si>
  <si>
    <t>(5) Se hace presente, que en todo caso el emisor no podrá colocar, entre todas las series, un monto superior a M$17.500.000.-</t>
  </si>
  <si>
    <t>(4) Se hace presente, que en todo caso el emisor no podrá colocar, entre todas las series, un monto superior a M$7.500.000.-</t>
  </si>
  <si>
    <t>Agosto 2023</t>
  </si>
  <si>
    <t>131G</t>
  </si>
  <si>
    <t>132G</t>
  </si>
  <si>
    <t>133G</t>
  </si>
  <si>
    <t>134G</t>
  </si>
  <si>
    <t>135G</t>
  </si>
  <si>
    <t>136G</t>
  </si>
  <si>
    <t>137G</t>
  </si>
  <si>
    <t>138G</t>
  </si>
  <si>
    <t>139G</t>
  </si>
  <si>
    <t>140G</t>
  </si>
  <si>
    <t>141G</t>
  </si>
  <si>
    <t>142G</t>
  </si>
  <si>
    <t>144G</t>
  </si>
  <si>
    <t>145G</t>
  </si>
  <si>
    <t>340E</t>
  </si>
  <si>
    <t>341E</t>
  </si>
  <si>
    <t>146E</t>
  </si>
  <si>
    <t>109E</t>
  </si>
  <si>
    <t>110E</t>
  </si>
  <si>
    <t>111E</t>
  </si>
  <si>
    <t>46E</t>
  </si>
  <si>
    <t>47E</t>
  </si>
  <si>
    <t>48E</t>
  </si>
  <si>
    <t>49E</t>
  </si>
  <si>
    <t>Agosto de 2023</t>
  </si>
  <si>
    <t>D 60</t>
  </si>
  <si>
    <t>BICE Inv. Corredores de Bolsa S.A.</t>
  </si>
  <si>
    <t>128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</si>
</sst>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dd\-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MS Sans Serif"/>
      <family val="2"/>
    </font>
    <font>
      <sz val="11"/>
      <color rgb="FFFF0000"/>
      <name val="Calibri"/>
      <family val="2"/>
      <scheme val="minor"/>
    </font>
    <font>
      <sz val="8.5"/>
      <name val="Courier"/>
      <family val="3"/>
    </font>
    <font>
      <b/>
      <sz val="8.5"/>
      <color theme="1"/>
      <name val="Arial"/>
      <family val="2"/>
    </font>
    <font>
      <sz val="8.5"/>
      <color theme="1"/>
      <name val="Courier"/>
      <family val="3"/>
    </font>
    <font>
      <b/>
      <sz val="10"/>
      <color theme="1"/>
      <name val="MS Sans Serif"/>
    </font>
    <font>
      <sz val="8.5"/>
      <color rgb="FFFF0000"/>
      <name val="MS Sans Serif"/>
      <family val="2"/>
    </font>
    <font>
      <b/>
      <sz val="8.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7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67" fontId="19" fillId="0" borderId="0" xfId="0" applyNumberFormat="1" applyFont="1" applyAlignment="1">
      <alignment horizontal="right"/>
    </xf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169" fontId="19" fillId="0" borderId="0" xfId="3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0" fontId="19" fillId="0" borderId="0" xfId="3" applyNumberFormat="1" applyFont="1" applyFill="1" applyBorder="1" applyAlignment="1">
      <alignment horizontal="center"/>
    </xf>
    <xf numFmtId="0" fontId="27" fillId="0" borderId="15" xfId="0" applyFont="1" applyBorder="1"/>
    <xf numFmtId="167" fontId="27" fillId="0" borderId="15" xfId="0" applyNumberFormat="1" applyFont="1" applyBorder="1"/>
    <xf numFmtId="14" fontId="5" fillId="0" borderId="0" xfId="0" applyNumberFormat="1" applyFont="1"/>
    <xf numFmtId="168" fontId="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7" fillId="0" borderId="8" xfId="0" applyFont="1" applyBorder="1"/>
    <xf numFmtId="0" fontId="7" fillId="0" borderId="0" xfId="0" quotePrefix="1" applyFont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right"/>
    </xf>
    <xf numFmtId="168" fontId="11" fillId="0" borderId="10" xfId="1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11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168" fontId="5" fillId="0" borderId="14" xfId="1" applyNumberFormat="1" applyFont="1" applyFill="1" applyBorder="1" applyAlignment="1">
      <alignment horizontal="center"/>
    </xf>
    <xf numFmtId="171" fontId="2" fillId="0" borderId="0" xfId="0" applyNumberFormat="1" applyFont="1"/>
    <xf numFmtId="0" fontId="30" fillId="0" borderId="0" xfId="0" applyFont="1"/>
    <xf numFmtId="171" fontId="30" fillId="0" borderId="0" xfId="0" applyNumberFormat="1" applyFont="1"/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7" fontId="5" fillId="0" borderId="9" xfId="0" applyNumberFormat="1" applyFont="1" applyBorder="1"/>
    <xf numFmtId="167" fontId="5" fillId="0" borderId="8" xfId="0" applyNumberFormat="1" applyFont="1" applyBorder="1"/>
    <xf numFmtId="167" fontId="5" fillId="0" borderId="10" xfId="0" applyNumberFormat="1" applyFont="1" applyBorder="1"/>
    <xf numFmtId="0" fontId="21" fillId="0" borderId="10" xfId="0" applyFont="1" applyBorder="1"/>
    <xf numFmtId="0" fontId="9" fillId="0" borderId="0" xfId="0" applyFont="1" applyAlignment="1">
      <alignment horizontal="right"/>
    </xf>
    <xf numFmtId="171" fontId="5" fillId="0" borderId="9" xfId="0" applyNumberFormat="1" applyFont="1" applyBorder="1" applyAlignment="1">
      <alignment horizontal="left"/>
    </xf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0" fillId="0" borderId="10" xfId="0" applyFont="1" applyBorder="1"/>
    <xf numFmtId="0" fontId="22" fillId="0" borderId="10" xfId="0" applyFont="1" applyBorder="1"/>
    <xf numFmtId="0" fontId="10" fillId="0" borderId="8" xfId="0" quotePrefix="1" applyFont="1" applyBorder="1" applyAlignment="1">
      <alignment horizontal="center"/>
    </xf>
    <xf numFmtId="14" fontId="11" fillId="0" borderId="0" xfId="0" applyNumberFormat="1" applyFont="1"/>
    <xf numFmtId="0" fontId="11" fillId="0" borderId="9" xfId="0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67" fontId="11" fillId="0" borderId="8" xfId="0" applyNumberFormat="1" applyFont="1" applyBorder="1" applyAlignment="1">
      <alignment horizontal="center"/>
    </xf>
    <xf numFmtId="167" fontId="11" fillId="0" borderId="8" xfId="0" applyNumberFormat="1" applyFont="1" applyBorder="1"/>
    <xf numFmtId="167" fontId="11" fillId="0" borderId="0" xfId="0" applyNumberFormat="1" applyFont="1"/>
    <xf numFmtId="167" fontId="11" fillId="0" borderId="9" xfId="0" applyNumberFormat="1" applyFont="1" applyBorder="1"/>
    <xf numFmtId="167" fontId="11" fillId="0" borderId="10" xfId="0" applyNumberFormat="1" applyFont="1" applyBorder="1"/>
    <xf numFmtId="0" fontId="11" fillId="0" borderId="9" xfId="0" applyFont="1" applyBorder="1" applyAlignment="1">
      <alignment horizontal="right"/>
    </xf>
    <xf numFmtId="0" fontId="0" fillId="0" borderId="10" xfId="0" applyBorder="1"/>
    <xf numFmtId="0" fontId="3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4" fontId="11" fillId="0" borderId="10" xfId="0" applyNumberFormat="1" applyFont="1" applyBorder="1" applyAlignment="1">
      <alignment horizontal="right"/>
    </xf>
    <xf numFmtId="14" fontId="11" fillId="0" borderId="10" xfId="0" applyNumberFormat="1" applyFont="1" applyBorder="1"/>
    <xf numFmtId="0" fontId="32" fillId="0" borderId="0" xfId="0" applyFont="1"/>
    <xf numFmtId="171" fontId="11" fillId="0" borderId="9" xfId="0" applyNumberFormat="1" applyFont="1" applyBorder="1" applyAlignment="1">
      <alignment horizontal="left"/>
    </xf>
    <xf numFmtId="0" fontId="28" fillId="0" borderId="10" xfId="0" applyFont="1" applyBorder="1"/>
    <xf numFmtId="14" fontId="11" fillId="0" borderId="9" xfId="0" applyNumberFormat="1" applyFont="1" applyBorder="1" applyAlignment="1">
      <alignment horizontal="right"/>
    </xf>
    <xf numFmtId="14" fontId="11" fillId="0" borderId="0" xfId="0" applyNumberFormat="1" applyFont="1" applyAlignment="1">
      <alignment horizontal="right"/>
    </xf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0" fontId="3" fillId="0" borderId="10" xfId="0" applyFont="1" applyBorder="1"/>
    <xf numFmtId="3" fontId="28" fillId="0" borderId="0" xfId="2" quotePrefix="1" applyNumberFormat="1" applyFont="1" applyFill="1" applyBorder="1" applyAlignment="1" applyProtection="1">
      <alignment horizontal="center"/>
    </xf>
    <xf numFmtId="167" fontId="30" fillId="0" borderId="0" xfId="0" applyNumberFormat="1" applyFont="1" applyAlignment="1">
      <alignment horizontal="right"/>
    </xf>
    <xf numFmtId="0" fontId="23" fillId="0" borderId="9" xfId="0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68" fontId="11" fillId="0" borderId="0" xfId="0" applyNumberFormat="1" applyFont="1"/>
    <xf numFmtId="171" fontId="11" fillId="0" borderId="9" xfId="0" applyNumberFormat="1" applyFont="1" applyBorder="1" applyAlignment="1">
      <alignment horizontal="right"/>
    </xf>
    <xf numFmtId="14" fontId="0" fillId="0" borderId="0" xfId="0" applyNumberFormat="1"/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171" fontId="5" fillId="0" borderId="9" xfId="0" applyNumberFormat="1" applyFont="1" applyBorder="1" applyAlignment="1">
      <alignment horizontal="right"/>
    </xf>
    <xf numFmtId="0" fontId="21" fillId="0" borderId="8" xfId="0" applyFont="1" applyBorder="1" applyAlignment="1">
      <alignment horizontal="center"/>
    </xf>
    <xf numFmtId="171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right"/>
    </xf>
    <xf numFmtId="0" fontId="24" fillId="0" borderId="10" xfId="0" applyFont="1" applyBorder="1"/>
    <xf numFmtId="168" fontId="5" fillId="0" borderId="8" xfId="0" applyNumberFormat="1" applyFont="1" applyBorder="1"/>
    <xf numFmtId="14" fontId="5" fillId="0" borderId="8" xfId="0" applyNumberFormat="1" applyFont="1" applyBorder="1"/>
    <xf numFmtId="0" fontId="9" fillId="0" borderId="8" xfId="0" applyFont="1" applyBorder="1" applyAlignment="1">
      <alignment horizontal="right"/>
    </xf>
    <xf numFmtId="0" fontId="33" fillId="0" borderId="10" xfId="0" applyFont="1" applyBorder="1"/>
    <xf numFmtId="168" fontId="11" fillId="0" borderId="8" xfId="0" applyNumberFormat="1" applyFont="1" applyBorder="1"/>
    <xf numFmtId="14" fontId="11" fillId="0" borderId="8" xfId="0" applyNumberFormat="1" applyFont="1" applyBorder="1"/>
    <xf numFmtId="0" fontId="31" fillId="0" borderId="8" xfId="0" applyFont="1" applyBorder="1" applyAlignment="1">
      <alignment horizontal="right"/>
    </xf>
    <xf numFmtId="0" fontId="29" fillId="0" borderId="10" xfId="0" applyFont="1" applyBorder="1"/>
    <xf numFmtId="0" fontId="35" fillId="0" borderId="0" xfId="0" applyFont="1" applyAlignment="1">
      <alignment horizontal="right"/>
    </xf>
    <xf numFmtId="171" fontId="34" fillId="0" borderId="9" xfId="0" applyNumberFormat="1" applyFont="1" applyBorder="1" applyAlignment="1">
      <alignment horizontal="left"/>
    </xf>
    <xf numFmtId="14" fontId="34" fillId="0" borderId="0" xfId="0" applyNumberFormat="1" applyFont="1" applyAlignment="1">
      <alignment horizontal="right"/>
    </xf>
    <xf numFmtId="14" fontId="34" fillId="0" borderId="10" xfId="0" applyNumberFormat="1" applyFont="1" applyBorder="1" applyAlignment="1">
      <alignment horizontal="right"/>
    </xf>
    <xf numFmtId="14" fontId="34" fillId="0" borderId="10" xfId="0" applyNumberFormat="1" applyFont="1" applyBorder="1"/>
    <xf numFmtId="0" fontId="29" fillId="0" borderId="0" xfId="0" applyFont="1"/>
    <xf numFmtId="0" fontId="7" fillId="0" borderId="14" xfId="0" applyFont="1" applyBorder="1"/>
    <xf numFmtId="0" fontId="3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1" xfId="0" applyNumberFormat="1" applyFont="1" applyBorder="1"/>
    <xf numFmtId="167" fontId="5" fillId="0" borderId="14" xfId="0" applyNumberFormat="1" applyFont="1" applyBorder="1"/>
    <xf numFmtId="0" fontId="5" fillId="0" borderId="13" xfId="0" applyFont="1" applyBorder="1" applyAlignment="1">
      <alignment horizontal="right"/>
    </xf>
    <xf numFmtId="0" fontId="21" fillId="0" borderId="14" xfId="0" applyFont="1" applyBorder="1"/>
    <xf numFmtId="0" fontId="30" fillId="0" borderId="12" xfId="0" applyFont="1" applyBorder="1"/>
    <xf numFmtId="171" fontId="5" fillId="0" borderId="13" xfId="0" applyNumberFormat="1" applyFont="1" applyBorder="1" applyAlignment="1">
      <alignment horizontal="left"/>
    </xf>
    <xf numFmtId="0" fontId="5" fillId="0" borderId="12" xfId="0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14" xfId="0" applyNumberFormat="1" applyFont="1" applyBorder="1"/>
    <xf numFmtId="0" fontId="14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center"/>
    </xf>
    <xf numFmtId="0" fontId="24" fillId="0" borderId="16" xfId="0" applyFont="1" applyBorder="1"/>
    <xf numFmtId="0" fontId="24" fillId="0" borderId="17" xfId="0" applyFont="1" applyBorder="1"/>
    <xf numFmtId="0" fontId="24" fillId="0" borderId="17" xfId="0" quotePrefix="1" applyFont="1" applyBorder="1" applyAlignment="1">
      <alignment horizontal="center"/>
    </xf>
    <xf numFmtId="14" fontId="24" fillId="0" borderId="18" xfId="0" applyNumberFormat="1" applyFont="1" applyBorder="1"/>
    <xf numFmtId="41" fontId="7" fillId="0" borderId="0" xfId="5" applyFont="1" applyFill="1" applyBorder="1"/>
    <xf numFmtId="10" fontId="7" fillId="0" borderId="0" xfId="3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horizontal="center"/>
    </xf>
  </cellXfs>
  <cellStyles count="6">
    <cellStyle name="Millares" xfId="1" builtinId="3"/>
    <cellStyle name="Millares [0]" xfId="5" builtinId="6"/>
    <cellStyle name="Millares [0] 2" xfId="4" xr:uid="{00000000-0005-0000-0000-000001000000}"/>
    <cellStyle name="Normal" xfId="0" builtinId="0"/>
    <cellStyle name="Normal 2" xfId="2" xr:uid="{00000000-0005-0000-0000-000003000000}"/>
    <cellStyle name="Porcentaje" xfId="3" builtinId="5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0"/>
  <sheetViews>
    <sheetView showGridLines="0" tabSelected="1" zoomScale="80" zoomScaleNormal="80" workbookViewId="0">
      <pane ySplit="1" topLeftCell="A2" activePane="bottomLeft" state="frozen"/>
      <selection pane="bottomLeft" activeCell="A10" sqref="A10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1.453125" style="75"/>
    <col min="18" max="18" width="10.7265625" style="1" customWidth="1"/>
    <col min="19" max="19" width="8.1796875" style="103" bestFit="1" customWidth="1"/>
    <col min="20" max="21" width="10.7265625" style="7" customWidth="1"/>
    <col min="22" max="22" width="10.7265625" style="5" customWidth="1"/>
    <col min="24" max="24" width="14.7265625" style="75" customWidth="1"/>
    <col min="25" max="16384" width="11.453125" style="75"/>
  </cols>
  <sheetData>
    <row r="1" spans="1:23" ht="14.5" customHeight="1" x14ac:dyDescent="0.35">
      <c r="A1" s="2" t="s">
        <v>0</v>
      </c>
      <c r="C1" s="4"/>
      <c r="T1" s="5"/>
      <c r="U1" s="5"/>
    </row>
    <row r="2" spans="1:23" x14ac:dyDescent="0.35">
      <c r="A2" s="8" t="s">
        <v>273</v>
      </c>
      <c r="C2" s="4"/>
      <c r="T2" s="5"/>
      <c r="U2" s="5"/>
    </row>
    <row r="3" spans="1:23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  <c r="T3" s="11"/>
      <c r="U3" s="11"/>
      <c r="V3" s="11"/>
    </row>
    <row r="4" spans="1:23" x14ac:dyDescent="0.35">
      <c r="A4" s="203" t="s">
        <v>1</v>
      </c>
      <c r="B4" s="13"/>
      <c r="C4" s="206" t="s">
        <v>2</v>
      </c>
      <c r="D4" s="207"/>
      <c r="E4" s="208"/>
      <c r="F4" s="14"/>
      <c r="G4" s="212" t="s">
        <v>3</v>
      </c>
      <c r="H4" s="212" t="s">
        <v>4</v>
      </c>
      <c r="I4" s="232" t="s">
        <v>5</v>
      </c>
      <c r="J4" s="233"/>
      <c r="K4" s="233"/>
      <c r="L4" s="234"/>
      <c r="M4" s="237" t="s">
        <v>6</v>
      </c>
      <c r="N4" s="238"/>
      <c r="O4" s="222" t="s">
        <v>7</v>
      </c>
      <c r="P4" s="212" t="s">
        <v>8</v>
      </c>
      <c r="Q4" s="217"/>
      <c r="R4" s="226"/>
      <c r="S4" s="227"/>
      <c r="T4" s="217"/>
      <c r="U4" s="217"/>
      <c r="V4" s="217"/>
    </row>
    <row r="5" spans="1:23" x14ac:dyDescent="0.35">
      <c r="A5" s="204"/>
      <c r="B5" s="15" t="s">
        <v>100</v>
      </c>
      <c r="C5" s="209"/>
      <c r="D5" s="210"/>
      <c r="E5" s="211"/>
      <c r="F5" s="16"/>
      <c r="G5" s="213"/>
      <c r="H5" s="213"/>
      <c r="I5" s="222" t="s">
        <v>10</v>
      </c>
      <c r="J5" s="212" t="s">
        <v>11</v>
      </c>
      <c r="K5" s="239" t="s">
        <v>12</v>
      </c>
      <c r="L5" s="235"/>
      <c r="M5" s="220" t="s">
        <v>13</v>
      </c>
      <c r="N5" s="222" t="s">
        <v>14</v>
      </c>
      <c r="O5" s="224"/>
      <c r="P5" s="219"/>
      <c r="Q5" s="218"/>
      <c r="R5" s="228"/>
      <c r="S5" s="229"/>
      <c r="T5" s="218"/>
      <c r="U5" s="218"/>
      <c r="V5" s="218"/>
    </row>
    <row r="6" spans="1:23" x14ac:dyDescent="0.35">
      <c r="A6" s="204"/>
      <c r="B6" s="15"/>
      <c r="C6" s="215" t="s">
        <v>15</v>
      </c>
      <c r="D6" s="17" t="s">
        <v>16</v>
      </c>
      <c r="E6" s="18" t="s">
        <v>17</v>
      </c>
      <c r="F6" s="19"/>
      <c r="G6" s="213"/>
      <c r="H6" s="213"/>
      <c r="I6" s="224"/>
      <c r="J6" s="219"/>
      <c r="K6" s="240"/>
      <c r="L6" s="235"/>
      <c r="M6" s="221"/>
      <c r="N6" s="223"/>
      <c r="O6" s="224"/>
      <c r="P6" s="219"/>
      <c r="Q6" s="218"/>
      <c r="R6" s="228"/>
      <c r="S6" s="229"/>
      <c r="T6" s="218"/>
      <c r="U6" s="218"/>
      <c r="V6" s="218"/>
    </row>
    <row r="7" spans="1:23" x14ac:dyDescent="0.35">
      <c r="A7" s="205"/>
      <c r="B7" s="20" t="s">
        <v>18</v>
      </c>
      <c r="C7" s="216"/>
      <c r="D7" s="21"/>
      <c r="E7" s="22"/>
      <c r="F7" s="23"/>
      <c r="G7" s="214"/>
      <c r="H7" s="214"/>
      <c r="I7" s="24" t="s">
        <v>19</v>
      </c>
      <c r="J7" s="25" t="s">
        <v>19</v>
      </c>
      <c r="K7" s="25" t="s">
        <v>19</v>
      </c>
      <c r="L7" s="236"/>
      <c r="M7" s="26" t="s">
        <v>19</v>
      </c>
      <c r="N7" s="26" t="s">
        <v>19</v>
      </c>
      <c r="O7" s="24" t="s">
        <v>20</v>
      </c>
      <c r="P7" s="225"/>
      <c r="Q7" s="218"/>
      <c r="R7" s="230"/>
      <c r="S7" s="231"/>
      <c r="T7" s="218"/>
      <c r="U7" s="218"/>
      <c r="V7" s="218"/>
    </row>
    <row r="8" spans="1:23" x14ac:dyDescent="0.35">
      <c r="A8" s="106" t="s">
        <v>69</v>
      </c>
      <c r="B8" s="107" t="s">
        <v>9</v>
      </c>
      <c r="C8" s="108">
        <v>114</v>
      </c>
      <c r="D8" s="89">
        <v>42636</v>
      </c>
      <c r="E8" s="109"/>
      <c r="F8" s="110"/>
      <c r="G8" s="111" t="s">
        <v>24</v>
      </c>
      <c r="H8" s="94">
        <v>12500000</v>
      </c>
      <c r="I8" s="27"/>
      <c r="J8" s="27"/>
      <c r="K8" s="112"/>
      <c r="L8" s="27"/>
      <c r="M8" s="113"/>
      <c r="N8" s="114"/>
      <c r="O8" s="114">
        <f t="shared" ref="O8:O99" si="0">+I8</f>
        <v>0</v>
      </c>
      <c r="P8" s="95"/>
      <c r="Q8" s="115"/>
      <c r="R8" s="116"/>
      <c r="S8" s="117"/>
      <c r="U8" s="118"/>
      <c r="V8" s="119"/>
      <c r="W8" s="75"/>
    </row>
    <row r="9" spans="1:23" x14ac:dyDescent="0.35">
      <c r="A9" s="106" t="s">
        <v>69</v>
      </c>
      <c r="B9" s="107" t="s">
        <v>9</v>
      </c>
      <c r="C9" s="108">
        <v>118</v>
      </c>
      <c r="D9" s="89">
        <v>42921</v>
      </c>
      <c r="E9" s="109"/>
      <c r="F9" s="110"/>
      <c r="G9" s="111" t="s">
        <v>24</v>
      </c>
      <c r="H9" s="94">
        <v>26500000</v>
      </c>
      <c r="I9" s="27"/>
      <c r="J9" s="27"/>
      <c r="K9" s="112"/>
      <c r="L9" s="27"/>
      <c r="M9" s="113"/>
      <c r="N9" s="114"/>
      <c r="O9" s="114">
        <f t="shared" si="0"/>
        <v>0</v>
      </c>
      <c r="P9" s="95"/>
      <c r="Q9" s="115"/>
      <c r="R9" s="116"/>
      <c r="S9" s="117"/>
      <c r="U9" s="118"/>
      <c r="V9" s="119"/>
      <c r="W9" s="75"/>
    </row>
    <row r="10" spans="1:23" x14ac:dyDescent="0.35">
      <c r="A10" s="106" t="s">
        <v>73</v>
      </c>
      <c r="B10" s="107" t="s">
        <v>9</v>
      </c>
      <c r="C10" s="108">
        <v>111</v>
      </c>
      <c r="D10" s="89">
        <v>42472</v>
      </c>
      <c r="E10" s="120"/>
      <c r="F10" s="121"/>
      <c r="G10" s="111" t="s">
        <v>24</v>
      </c>
      <c r="H10" s="94">
        <v>10000000</v>
      </c>
      <c r="I10" s="27"/>
      <c r="J10" s="27"/>
      <c r="K10" s="112"/>
      <c r="L10" s="27"/>
      <c r="M10" s="113"/>
      <c r="N10" s="114"/>
      <c r="O10" s="114">
        <f t="shared" si="0"/>
        <v>0</v>
      </c>
      <c r="P10" s="95"/>
      <c r="Q10" s="115"/>
      <c r="R10" s="104"/>
      <c r="S10" s="117"/>
      <c r="U10" s="118"/>
      <c r="V10" s="119"/>
      <c r="W10" s="75"/>
    </row>
    <row r="11" spans="1:23" x14ac:dyDescent="0.35">
      <c r="A11" s="106" t="s">
        <v>73</v>
      </c>
      <c r="B11" s="107" t="s">
        <v>9</v>
      </c>
      <c r="C11" s="108">
        <v>121</v>
      </c>
      <c r="D11" s="89">
        <v>43182</v>
      </c>
      <c r="E11" s="120"/>
      <c r="F11" s="121"/>
      <c r="G11" s="111" t="s">
        <v>24</v>
      </c>
      <c r="H11" s="94">
        <v>6000000</v>
      </c>
      <c r="I11" s="27"/>
      <c r="J11" s="27"/>
      <c r="K11" s="112"/>
      <c r="L11" s="27"/>
      <c r="M11" s="113"/>
      <c r="N11" s="114"/>
      <c r="O11" s="114">
        <f t="shared" si="0"/>
        <v>0</v>
      </c>
      <c r="P11" s="95"/>
      <c r="Q11" s="115"/>
      <c r="R11" s="116"/>
      <c r="S11" s="117"/>
      <c r="U11" s="118"/>
      <c r="V11" s="119"/>
      <c r="W11" s="75"/>
    </row>
    <row r="12" spans="1:23" x14ac:dyDescent="0.35">
      <c r="A12" s="106" t="s">
        <v>73</v>
      </c>
      <c r="B12" s="107" t="s">
        <v>9</v>
      </c>
      <c r="C12" s="108">
        <v>128</v>
      </c>
      <c r="D12" s="89">
        <v>43441</v>
      </c>
      <c r="E12" s="120"/>
      <c r="F12" s="121"/>
      <c r="G12" s="111" t="s">
        <v>24</v>
      </c>
      <c r="H12" s="94">
        <v>10000000</v>
      </c>
      <c r="I12" s="27"/>
      <c r="J12" s="27"/>
      <c r="K12" s="112"/>
      <c r="L12" s="27"/>
      <c r="M12" s="113"/>
      <c r="N12" s="114"/>
      <c r="O12" s="114">
        <f t="shared" si="0"/>
        <v>0</v>
      </c>
      <c r="P12" s="95"/>
      <c r="Q12" s="115"/>
      <c r="R12" s="116"/>
      <c r="S12" s="117"/>
      <c r="U12" s="118"/>
      <c r="V12" s="119"/>
      <c r="W12" s="75"/>
    </row>
    <row r="13" spans="1:23" customFormat="1" x14ac:dyDescent="0.35">
      <c r="A13" s="122" t="s">
        <v>79</v>
      </c>
      <c r="B13" s="123" t="s">
        <v>9</v>
      </c>
      <c r="C13" s="124">
        <v>130</v>
      </c>
      <c r="D13" s="125">
        <v>43573</v>
      </c>
      <c r="E13" s="126"/>
      <c r="F13" s="127"/>
      <c r="G13" s="128" t="s">
        <v>24</v>
      </c>
      <c r="H13" s="96">
        <v>10000000</v>
      </c>
      <c r="I13" s="129"/>
      <c r="J13" s="130"/>
      <c r="K13" s="131"/>
      <c r="L13" s="130"/>
      <c r="M13" s="129"/>
      <c r="N13" s="132"/>
      <c r="O13" s="114">
        <f t="shared" si="0"/>
        <v>0</v>
      </c>
      <c r="P13" s="133"/>
      <c r="Q13" s="134"/>
      <c r="R13" s="135"/>
      <c r="S13" s="117"/>
      <c r="T13" s="136"/>
      <c r="U13" s="137"/>
      <c r="V13" s="138"/>
    </row>
    <row r="14" spans="1:23" customFormat="1" x14ac:dyDescent="0.35">
      <c r="A14" s="122" t="s">
        <v>23</v>
      </c>
      <c r="B14" s="123" t="s">
        <v>9</v>
      </c>
      <c r="C14" s="124">
        <v>103</v>
      </c>
      <c r="D14" s="125">
        <v>41842</v>
      </c>
      <c r="E14" s="126"/>
      <c r="F14" s="127"/>
      <c r="G14" s="128" t="s">
        <v>22</v>
      </c>
      <c r="H14" s="96">
        <v>1300</v>
      </c>
      <c r="I14" s="130"/>
      <c r="J14" s="130"/>
      <c r="K14" s="131"/>
      <c r="L14" s="130"/>
      <c r="M14" s="129"/>
      <c r="N14" s="132"/>
      <c r="O14" s="132">
        <f t="shared" si="0"/>
        <v>0</v>
      </c>
      <c r="P14" s="133"/>
      <c r="Q14" s="134"/>
      <c r="R14" s="139"/>
      <c r="S14" s="140"/>
      <c r="T14" s="136"/>
      <c r="U14" s="137"/>
      <c r="V14" s="138"/>
    </row>
    <row r="15" spans="1:23" customFormat="1" x14ac:dyDescent="0.35">
      <c r="A15" s="122" t="s">
        <v>23</v>
      </c>
      <c r="B15" s="141" t="s">
        <v>103</v>
      </c>
      <c r="C15" s="124">
        <v>103</v>
      </c>
      <c r="D15" s="125">
        <v>45120</v>
      </c>
      <c r="E15" s="126" t="s">
        <v>229</v>
      </c>
      <c r="F15" s="127"/>
      <c r="G15" s="128" t="s">
        <v>24</v>
      </c>
      <c r="H15" s="96">
        <v>20000000</v>
      </c>
      <c r="I15" s="130"/>
      <c r="J15" s="130"/>
      <c r="K15" s="131"/>
      <c r="L15" s="130"/>
      <c r="M15" s="129">
        <v>20000000</v>
      </c>
      <c r="N15" s="132"/>
      <c r="O15" s="132">
        <f t="shared" si="0"/>
        <v>0</v>
      </c>
      <c r="P15" s="142">
        <v>45217</v>
      </c>
      <c r="Q15" s="134"/>
      <c r="R15" s="139"/>
      <c r="S15" s="140"/>
      <c r="T15" s="143"/>
      <c r="U15" s="137"/>
      <c r="V15" s="138"/>
    </row>
    <row r="16" spans="1:23" x14ac:dyDescent="0.35">
      <c r="A16" s="106" t="s">
        <v>23</v>
      </c>
      <c r="B16" s="144" t="s">
        <v>103</v>
      </c>
      <c r="C16" s="108">
        <v>103</v>
      </c>
      <c r="D16" s="89">
        <v>45120</v>
      </c>
      <c r="E16" s="109" t="s">
        <v>230</v>
      </c>
      <c r="F16" s="110"/>
      <c r="G16" s="111" t="s">
        <v>24</v>
      </c>
      <c r="H16" s="94">
        <v>20000000</v>
      </c>
      <c r="I16" s="27">
        <v>20000000</v>
      </c>
      <c r="J16" s="27"/>
      <c r="K16" s="112"/>
      <c r="L16" s="27"/>
      <c r="M16" s="113"/>
      <c r="N16" s="114"/>
      <c r="O16" s="114">
        <f t="shared" si="0"/>
        <v>20000000</v>
      </c>
      <c r="P16" s="145">
        <v>45245</v>
      </c>
      <c r="Q16" s="115"/>
      <c r="R16" s="104"/>
      <c r="S16" s="117"/>
      <c r="T16" s="146"/>
      <c r="U16" s="118"/>
      <c r="V16" s="119"/>
      <c r="W16" s="75"/>
    </row>
    <row r="17" spans="1:23" customFormat="1" x14ac:dyDescent="0.35">
      <c r="A17" s="122" t="s">
        <v>23</v>
      </c>
      <c r="B17" s="123" t="s">
        <v>9</v>
      </c>
      <c r="C17" s="124">
        <v>129</v>
      </c>
      <c r="D17" s="125">
        <v>43509</v>
      </c>
      <c r="E17" s="126"/>
      <c r="F17" s="127"/>
      <c r="G17" s="128" t="s">
        <v>22</v>
      </c>
      <c r="H17" s="96">
        <v>1300</v>
      </c>
      <c r="I17" s="130"/>
      <c r="J17" s="130"/>
      <c r="K17" s="131"/>
      <c r="L17" s="130"/>
      <c r="M17" s="129"/>
      <c r="N17" s="132"/>
      <c r="O17" s="132">
        <f t="shared" si="0"/>
        <v>0</v>
      </c>
      <c r="P17" s="142"/>
      <c r="Q17" s="134"/>
      <c r="R17" s="135"/>
      <c r="S17" s="140"/>
      <c r="T17" s="136"/>
      <c r="U17" s="137"/>
      <c r="V17" s="138"/>
    </row>
    <row r="18" spans="1:23" customFormat="1" x14ac:dyDescent="0.35">
      <c r="A18" s="122" t="s">
        <v>23</v>
      </c>
      <c r="B18" s="141" t="s">
        <v>103</v>
      </c>
      <c r="C18" s="124">
        <v>129</v>
      </c>
      <c r="D18" s="125">
        <v>45058</v>
      </c>
      <c r="E18" s="126" t="s">
        <v>164</v>
      </c>
      <c r="F18" s="127"/>
      <c r="G18" s="128" t="s">
        <v>24</v>
      </c>
      <c r="H18" s="96">
        <v>15000000</v>
      </c>
      <c r="I18" s="130">
        <v>15000000</v>
      </c>
      <c r="J18" s="130"/>
      <c r="K18" s="131"/>
      <c r="L18" s="130"/>
      <c r="M18" s="129"/>
      <c r="N18" s="132"/>
      <c r="O18" s="132">
        <f t="shared" si="0"/>
        <v>15000000</v>
      </c>
      <c r="P18" s="142">
        <v>45197</v>
      </c>
      <c r="Q18" s="134"/>
      <c r="R18" s="135"/>
      <c r="S18" s="140"/>
      <c r="T18" s="138"/>
      <c r="U18" s="137"/>
      <c r="V18" s="138"/>
    </row>
    <row r="19" spans="1:23" customFormat="1" x14ac:dyDescent="0.35">
      <c r="A19" s="122" t="s">
        <v>23</v>
      </c>
      <c r="B19" s="141" t="s">
        <v>103</v>
      </c>
      <c r="C19" s="124">
        <v>129</v>
      </c>
      <c r="D19" s="125">
        <v>45058</v>
      </c>
      <c r="E19" s="126" t="s">
        <v>165</v>
      </c>
      <c r="F19" s="127"/>
      <c r="G19" s="128" t="s">
        <v>24</v>
      </c>
      <c r="H19" s="96">
        <v>15000000</v>
      </c>
      <c r="I19" s="130"/>
      <c r="J19" s="130"/>
      <c r="K19" s="131"/>
      <c r="L19" s="130"/>
      <c r="M19" s="129">
        <v>15000000</v>
      </c>
      <c r="N19" s="132"/>
      <c r="O19" s="132">
        <f t="shared" si="0"/>
        <v>0</v>
      </c>
      <c r="P19" s="142">
        <v>45315</v>
      </c>
      <c r="Q19" s="134"/>
      <c r="R19" s="135"/>
      <c r="S19" s="140"/>
      <c r="T19" s="138"/>
      <c r="U19" s="137"/>
      <c r="V19" s="138"/>
    </row>
    <row r="20" spans="1:23" customFormat="1" x14ac:dyDescent="0.35">
      <c r="A20" s="122" t="s">
        <v>23</v>
      </c>
      <c r="B20" s="123" t="s">
        <v>9</v>
      </c>
      <c r="C20" s="124">
        <v>137</v>
      </c>
      <c r="D20" s="125">
        <v>44090</v>
      </c>
      <c r="E20" s="126"/>
      <c r="F20" s="127"/>
      <c r="G20" s="128" t="s">
        <v>22</v>
      </c>
      <c r="H20" s="96">
        <v>1500</v>
      </c>
      <c r="I20" s="130"/>
      <c r="J20" s="130"/>
      <c r="K20" s="131"/>
      <c r="L20" s="130"/>
      <c r="M20" s="129"/>
      <c r="N20" s="132"/>
      <c r="O20" s="132">
        <f t="shared" si="0"/>
        <v>0</v>
      </c>
      <c r="P20" s="133"/>
      <c r="Q20" s="134"/>
      <c r="R20" s="135"/>
      <c r="S20" s="140"/>
      <c r="T20" s="143"/>
      <c r="U20" s="137"/>
      <c r="V20" s="138"/>
    </row>
    <row r="21" spans="1:23" customFormat="1" x14ac:dyDescent="0.35">
      <c r="A21" s="122" t="s">
        <v>23</v>
      </c>
      <c r="B21" s="141" t="s">
        <v>103</v>
      </c>
      <c r="C21" s="124">
        <v>137</v>
      </c>
      <c r="D21" s="125">
        <v>45120</v>
      </c>
      <c r="E21" s="126" t="s">
        <v>231</v>
      </c>
      <c r="F21" s="127"/>
      <c r="G21" s="128" t="s">
        <v>24</v>
      </c>
      <c r="H21" s="96">
        <v>20000000</v>
      </c>
      <c r="I21" s="130"/>
      <c r="J21" s="130"/>
      <c r="K21" s="131"/>
      <c r="L21" s="130"/>
      <c r="M21" s="129">
        <v>20000000</v>
      </c>
      <c r="N21" s="132"/>
      <c r="O21" s="132">
        <f t="shared" si="0"/>
        <v>0</v>
      </c>
      <c r="P21" s="142">
        <v>45644</v>
      </c>
      <c r="Q21" s="134"/>
      <c r="R21" s="135"/>
      <c r="S21" s="140"/>
      <c r="T21" s="138"/>
      <c r="U21" s="137"/>
      <c r="V21" s="138"/>
    </row>
    <row r="22" spans="1:23" customFormat="1" x14ac:dyDescent="0.35">
      <c r="A22" s="122" t="s">
        <v>23</v>
      </c>
      <c r="B22" s="141" t="s">
        <v>103</v>
      </c>
      <c r="C22" s="124">
        <v>137</v>
      </c>
      <c r="D22" s="125">
        <v>45120</v>
      </c>
      <c r="E22" s="126" t="s">
        <v>267</v>
      </c>
      <c r="F22" s="127"/>
      <c r="G22" s="128" t="s">
        <v>24</v>
      </c>
      <c r="H22" s="96">
        <v>20000000</v>
      </c>
      <c r="I22" s="130"/>
      <c r="J22" s="130"/>
      <c r="K22" s="131"/>
      <c r="L22" s="130"/>
      <c r="M22" s="129">
        <v>20000000</v>
      </c>
      <c r="N22" s="132"/>
      <c r="O22" s="132">
        <f t="shared" si="0"/>
        <v>0</v>
      </c>
      <c r="P22" s="142">
        <v>45679</v>
      </c>
      <c r="Q22" s="134"/>
      <c r="R22" s="135"/>
      <c r="S22" s="140"/>
      <c r="T22" s="138"/>
      <c r="U22" s="137"/>
      <c r="V22" s="138"/>
    </row>
    <row r="23" spans="1:23" x14ac:dyDescent="0.35">
      <c r="A23" s="106" t="s">
        <v>21</v>
      </c>
      <c r="B23" s="147" t="s">
        <v>9</v>
      </c>
      <c r="C23" s="108">
        <v>148</v>
      </c>
      <c r="D23" s="89">
        <v>44502</v>
      </c>
      <c r="E23" s="109"/>
      <c r="F23" s="110"/>
      <c r="G23" s="111" t="s">
        <v>22</v>
      </c>
      <c r="H23" s="94">
        <v>700</v>
      </c>
      <c r="I23" s="27"/>
      <c r="J23" s="27"/>
      <c r="K23" s="112"/>
      <c r="L23" s="27"/>
      <c r="M23" s="113"/>
      <c r="N23" s="114"/>
      <c r="O23" s="114">
        <f t="shared" si="0"/>
        <v>0</v>
      </c>
      <c r="P23" s="95"/>
      <c r="Q23" s="115"/>
      <c r="R23" s="116"/>
      <c r="S23" s="117"/>
      <c r="T23" s="146"/>
      <c r="U23" s="118"/>
      <c r="V23" s="119"/>
      <c r="W23" s="75"/>
    </row>
    <row r="24" spans="1:23" x14ac:dyDescent="0.35">
      <c r="A24" s="106" t="s">
        <v>116</v>
      </c>
      <c r="B24" s="147" t="s">
        <v>9</v>
      </c>
      <c r="C24" s="108">
        <v>151</v>
      </c>
      <c r="D24" s="89">
        <v>44952</v>
      </c>
      <c r="E24" s="109"/>
      <c r="F24" s="110"/>
      <c r="G24" s="111" t="s">
        <v>22</v>
      </c>
      <c r="H24" s="94">
        <v>500</v>
      </c>
      <c r="I24" s="27"/>
      <c r="J24" s="27"/>
      <c r="K24" s="112"/>
      <c r="L24" s="27"/>
      <c r="M24" s="113"/>
      <c r="N24" s="114"/>
      <c r="O24" s="114">
        <f t="shared" si="0"/>
        <v>0</v>
      </c>
      <c r="P24" s="95"/>
      <c r="Q24" s="115"/>
      <c r="R24" s="116"/>
      <c r="S24" s="117"/>
      <c r="T24" s="146"/>
      <c r="U24" s="118"/>
      <c r="V24" s="119"/>
      <c r="W24" s="75"/>
    </row>
    <row r="25" spans="1:23" x14ac:dyDescent="0.35">
      <c r="A25" s="106" t="s">
        <v>83</v>
      </c>
      <c r="B25" s="147" t="s">
        <v>9</v>
      </c>
      <c r="C25" s="108">
        <v>135</v>
      </c>
      <c r="D25" s="89">
        <v>44018</v>
      </c>
      <c r="E25" s="109"/>
      <c r="F25" s="110"/>
      <c r="G25" s="111" t="s">
        <v>22</v>
      </c>
      <c r="H25" s="94">
        <v>600</v>
      </c>
      <c r="I25" s="27"/>
      <c r="J25" s="27"/>
      <c r="K25" s="112"/>
      <c r="L25" s="27"/>
      <c r="M25" s="113"/>
      <c r="N25" s="114"/>
      <c r="O25" s="114">
        <f t="shared" si="0"/>
        <v>0</v>
      </c>
      <c r="P25" s="95"/>
      <c r="Q25" s="115"/>
      <c r="R25" s="116"/>
      <c r="S25" s="117"/>
      <c r="T25" s="146"/>
      <c r="U25" s="118"/>
      <c r="V25" s="119"/>
      <c r="W25" s="75"/>
    </row>
    <row r="26" spans="1:23" x14ac:dyDescent="0.35">
      <c r="A26" s="106" t="s">
        <v>83</v>
      </c>
      <c r="B26" s="144" t="s">
        <v>90</v>
      </c>
      <c r="C26" s="108">
        <v>135</v>
      </c>
      <c r="D26" s="89">
        <v>44887</v>
      </c>
      <c r="E26" s="109" t="s">
        <v>93</v>
      </c>
      <c r="F26" s="97" t="s">
        <v>76</v>
      </c>
      <c r="G26" s="111" t="s">
        <v>24</v>
      </c>
      <c r="H26" s="94">
        <v>17000000</v>
      </c>
      <c r="I26" s="27">
        <v>4390000</v>
      </c>
      <c r="J26" s="27"/>
      <c r="K26" s="112"/>
      <c r="L26" s="27"/>
      <c r="M26" s="113">
        <v>12610000</v>
      </c>
      <c r="N26" s="114"/>
      <c r="O26" s="114">
        <f t="shared" si="0"/>
        <v>4390000</v>
      </c>
      <c r="P26" s="145">
        <v>45441</v>
      </c>
      <c r="Q26" s="115"/>
      <c r="R26" s="116"/>
      <c r="S26" s="117"/>
      <c r="T26" s="118"/>
      <c r="U26" s="118"/>
      <c r="V26" s="119"/>
      <c r="W26" s="75"/>
    </row>
    <row r="27" spans="1:23" x14ac:dyDescent="0.35">
      <c r="A27" s="106" t="s">
        <v>83</v>
      </c>
      <c r="B27" s="144" t="s">
        <v>90</v>
      </c>
      <c r="C27" s="108">
        <v>135</v>
      </c>
      <c r="D27" s="89">
        <v>44887</v>
      </c>
      <c r="E27" s="109" t="s">
        <v>94</v>
      </c>
      <c r="F27" s="97" t="s">
        <v>76</v>
      </c>
      <c r="G27" s="111" t="s">
        <v>24</v>
      </c>
      <c r="H27" s="94">
        <v>17000000</v>
      </c>
      <c r="I27" s="27">
        <v>4000000</v>
      </c>
      <c r="J27" s="27"/>
      <c r="K27" s="112"/>
      <c r="L27" s="27"/>
      <c r="M27" s="113">
        <v>13000000</v>
      </c>
      <c r="N27" s="114"/>
      <c r="O27" s="114">
        <f t="shared" si="0"/>
        <v>4000000</v>
      </c>
      <c r="P27" s="145">
        <v>45596</v>
      </c>
      <c r="Q27" s="115"/>
      <c r="R27" s="116"/>
      <c r="S27" s="117"/>
      <c r="T27" s="118"/>
      <c r="U27" s="118"/>
      <c r="V27" s="119"/>
      <c r="W27" s="75"/>
    </row>
    <row r="28" spans="1:23" x14ac:dyDescent="0.35">
      <c r="A28" s="106" t="s">
        <v>83</v>
      </c>
      <c r="B28" s="144" t="s">
        <v>90</v>
      </c>
      <c r="C28" s="108">
        <v>135</v>
      </c>
      <c r="D28" s="89">
        <v>44887</v>
      </c>
      <c r="E28" s="109" t="s">
        <v>98</v>
      </c>
      <c r="F28" s="97" t="s">
        <v>76</v>
      </c>
      <c r="G28" s="111" t="s">
        <v>24</v>
      </c>
      <c r="H28" s="94">
        <v>17000000</v>
      </c>
      <c r="I28" s="27"/>
      <c r="J28" s="27">
        <v>2000000</v>
      </c>
      <c r="K28" s="112"/>
      <c r="L28" s="27"/>
      <c r="M28" s="113"/>
      <c r="N28" s="114">
        <v>15000000</v>
      </c>
      <c r="O28" s="114">
        <f t="shared" si="0"/>
        <v>0</v>
      </c>
      <c r="P28" s="145">
        <v>45138</v>
      </c>
      <c r="Q28" s="115"/>
      <c r="R28" s="116"/>
      <c r="S28" s="117"/>
      <c r="T28" s="118"/>
      <c r="U28" s="118"/>
      <c r="V28" s="119"/>
      <c r="W28" s="75"/>
    </row>
    <row r="29" spans="1:23" x14ac:dyDescent="0.35">
      <c r="A29" s="106" t="s">
        <v>83</v>
      </c>
      <c r="B29" s="144" t="s">
        <v>90</v>
      </c>
      <c r="C29" s="108">
        <v>135</v>
      </c>
      <c r="D29" s="89">
        <v>44887</v>
      </c>
      <c r="E29" s="109" t="s">
        <v>99</v>
      </c>
      <c r="F29" s="97" t="s">
        <v>76</v>
      </c>
      <c r="G29" s="111" t="s">
        <v>24</v>
      </c>
      <c r="H29" s="94">
        <v>17000000</v>
      </c>
      <c r="I29" s="27"/>
      <c r="J29" s="27">
        <v>1000000</v>
      </c>
      <c r="K29" s="112"/>
      <c r="L29" s="27"/>
      <c r="M29" s="113"/>
      <c r="N29" s="114">
        <v>16000000</v>
      </c>
      <c r="O29" s="114">
        <f t="shared" si="0"/>
        <v>0</v>
      </c>
      <c r="P29" s="145">
        <v>45169</v>
      </c>
      <c r="Q29" s="115"/>
      <c r="R29" s="116"/>
      <c r="S29" s="117"/>
      <c r="T29" s="118"/>
      <c r="U29" s="118"/>
      <c r="V29" s="119"/>
      <c r="W29" s="75"/>
    </row>
    <row r="30" spans="1:23" x14ac:dyDescent="0.35">
      <c r="A30" s="106" t="s">
        <v>83</v>
      </c>
      <c r="B30" s="147" t="s">
        <v>9</v>
      </c>
      <c r="C30" s="108">
        <v>152</v>
      </c>
      <c r="D30" s="89">
        <v>44974</v>
      </c>
      <c r="E30" s="109"/>
      <c r="F30" s="97"/>
      <c r="G30" s="111" t="s">
        <v>22</v>
      </c>
      <c r="H30" s="94">
        <v>1000</v>
      </c>
      <c r="I30" s="27"/>
      <c r="J30" s="27"/>
      <c r="K30" s="112"/>
      <c r="L30" s="27"/>
      <c r="M30" s="113"/>
      <c r="N30" s="114"/>
      <c r="O30" s="114">
        <f t="shared" si="0"/>
        <v>0</v>
      </c>
      <c r="P30" s="145"/>
      <c r="Q30" s="115"/>
      <c r="R30" s="116"/>
      <c r="S30" s="117"/>
      <c r="T30" s="118"/>
      <c r="U30" s="118"/>
      <c r="V30" s="119"/>
      <c r="W30" s="75"/>
    </row>
    <row r="31" spans="1:23" x14ac:dyDescent="0.35">
      <c r="A31" s="106" t="s">
        <v>83</v>
      </c>
      <c r="B31" s="144" t="s">
        <v>103</v>
      </c>
      <c r="C31" s="108">
        <v>152</v>
      </c>
      <c r="D31" s="89">
        <v>45076</v>
      </c>
      <c r="E31" s="109" t="s">
        <v>181</v>
      </c>
      <c r="F31" s="97" t="s">
        <v>208</v>
      </c>
      <c r="G31" s="111" t="s">
        <v>24</v>
      </c>
      <c r="H31" s="94">
        <v>18000000</v>
      </c>
      <c r="I31" s="27"/>
      <c r="J31" s="27"/>
      <c r="K31" s="112"/>
      <c r="L31" s="27"/>
      <c r="M31" s="113">
        <v>18000000</v>
      </c>
      <c r="N31" s="114"/>
      <c r="O31" s="114">
        <f t="shared" si="0"/>
        <v>0</v>
      </c>
      <c r="P31" s="145">
        <v>45245</v>
      </c>
      <c r="Q31" s="115"/>
      <c r="R31" s="116"/>
      <c r="S31" s="117"/>
      <c r="T31" s="118"/>
      <c r="U31" s="118"/>
      <c r="V31" s="119"/>
      <c r="W31" s="75"/>
    </row>
    <row r="32" spans="1:23" x14ac:dyDescent="0.35">
      <c r="A32" s="106" t="s">
        <v>83</v>
      </c>
      <c r="B32" s="144" t="s">
        <v>103</v>
      </c>
      <c r="C32" s="108">
        <v>152</v>
      </c>
      <c r="D32" s="89">
        <v>45076</v>
      </c>
      <c r="E32" s="109" t="s">
        <v>182</v>
      </c>
      <c r="F32" s="97" t="s">
        <v>208</v>
      </c>
      <c r="G32" s="111" t="s">
        <v>24</v>
      </c>
      <c r="H32" s="94">
        <v>18000000</v>
      </c>
      <c r="I32" s="27"/>
      <c r="J32" s="27"/>
      <c r="K32" s="112"/>
      <c r="L32" s="27"/>
      <c r="M32" s="113">
        <v>18000000</v>
      </c>
      <c r="N32" s="114"/>
      <c r="O32" s="114">
        <f t="shared" si="0"/>
        <v>0</v>
      </c>
      <c r="P32" s="145">
        <v>45275</v>
      </c>
      <c r="Q32" s="115"/>
      <c r="R32" s="116"/>
      <c r="S32" s="117"/>
      <c r="T32" s="118"/>
      <c r="U32" s="118"/>
      <c r="V32" s="119"/>
      <c r="W32" s="75"/>
    </row>
    <row r="33" spans="1:23" x14ac:dyDescent="0.35">
      <c r="A33" s="106" t="s">
        <v>83</v>
      </c>
      <c r="B33" s="144" t="s">
        <v>103</v>
      </c>
      <c r="C33" s="108">
        <v>152</v>
      </c>
      <c r="D33" s="89">
        <v>45076</v>
      </c>
      <c r="E33" s="109" t="s">
        <v>183</v>
      </c>
      <c r="F33" s="97" t="s">
        <v>208</v>
      </c>
      <c r="G33" s="111" t="s">
        <v>24</v>
      </c>
      <c r="H33" s="94">
        <v>18000000</v>
      </c>
      <c r="I33" s="27"/>
      <c r="J33" s="27"/>
      <c r="K33" s="112"/>
      <c r="L33" s="27"/>
      <c r="M33" s="113">
        <v>18000000</v>
      </c>
      <c r="N33" s="114"/>
      <c r="O33" s="114">
        <f t="shared" si="0"/>
        <v>0</v>
      </c>
      <c r="P33" s="145">
        <v>45306</v>
      </c>
      <c r="Q33" s="115"/>
      <c r="R33" s="116"/>
      <c r="S33" s="117"/>
      <c r="T33" s="118"/>
      <c r="U33" s="118"/>
      <c r="V33" s="119"/>
      <c r="W33" s="75"/>
    </row>
    <row r="34" spans="1:23" x14ac:dyDescent="0.35">
      <c r="A34" s="106" t="s">
        <v>83</v>
      </c>
      <c r="B34" s="144" t="s">
        <v>103</v>
      </c>
      <c r="C34" s="108">
        <v>152</v>
      </c>
      <c r="D34" s="89">
        <v>45076</v>
      </c>
      <c r="E34" s="109" t="s">
        <v>184</v>
      </c>
      <c r="F34" s="97" t="s">
        <v>208</v>
      </c>
      <c r="G34" s="111" t="s">
        <v>24</v>
      </c>
      <c r="H34" s="94">
        <v>18000000</v>
      </c>
      <c r="I34" s="27">
        <v>1000000</v>
      </c>
      <c r="J34" s="27"/>
      <c r="K34" s="112"/>
      <c r="L34" s="27"/>
      <c r="M34" s="113">
        <v>17000000</v>
      </c>
      <c r="N34" s="114"/>
      <c r="O34" s="114">
        <f t="shared" si="0"/>
        <v>1000000</v>
      </c>
      <c r="P34" s="145">
        <v>45337</v>
      </c>
      <c r="Q34" s="115"/>
      <c r="R34" s="116"/>
      <c r="S34" s="117"/>
      <c r="T34" s="118"/>
      <c r="U34" s="118"/>
      <c r="V34" s="119"/>
      <c r="W34" s="75"/>
    </row>
    <row r="35" spans="1:23" x14ac:dyDescent="0.35">
      <c r="A35" s="106" t="s">
        <v>83</v>
      </c>
      <c r="B35" s="144" t="s">
        <v>103</v>
      </c>
      <c r="C35" s="108">
        <v>152</v>
      </c>
      <c r="D35" s="89">
        <v>45076</v>
      </c>
      <c r="E35" s="109" t="s">
        <v>185</v>
      </c>
      <c r="F35" s="97" t="s">
        <v>208</v>
      </c>
      <c r="G35" s="111" t="s">
        <v>24</v>
      </c>
      <c r="H35" s="94">
        <v>18000000</v>
      </c>
      <c r="I35" s="27"/>
      <c r="J35" s="27"/>
      <c r="K35" s="112"/>
      <c r="L35" s="27"/>
      <c r="M35" s="113">
        <v>18000000</v>
      </c>
      <c r="N35" s="114"/>
      <c r="O35" s="114">
        <f t="shared" si="0"/>
        <v>0</v>
      </c>
      <c r="P35" s="145">
        <v>45366</v>
      </c>
      <c r="Q35" s="115"/>
      <c r="R35" s="116"/>
      <c r="S35" s="117"/>
      <c r="T35" s="118"/>
      <c r="U35" s="118"/>
      <c r="V35" s="119"/>
      <c r="W35" s="75"/>
    </row>
    <row r="36" spans="1:23" x14ac:dyDescent="0.35">
      <c r="A36" s="106" t="s">
        <v>83</v>
      </c>
      <c r="B36" s="144" t="s">
        <v>103</v>
      </c>
      <c r="C36" s="108">
        <v>152</v>
      </c>
      <c r="D36" s="89">
        <v>45076</v>
      </c>
      <c r="E36" s="109" t="s">
        <v>186</v>
      </c>
      <c r="F36" s="97" t="s">
        <v>208</v>
      </c>
      <c r="G36" s="111" t="s">
        <v>24</v>
      </c>
      <c r="H36" s="94">
        <v>18000000</v>
      </c>
      <c r="I36" s="27"/>
      <c r="J36" s="27"/>
      <c r="K36" s="112"/>
      <c r="L36" s="27"/>
      <c r="M36" s="113">
        <v>18000000</v>
      </c>
      <c r="N36" s="114"/>
      <c r="O36" s="114">
        <f t="shared" si="0"/>
        <v>0</v>
      </c>
      <c r="P36" s="145">
        <v>45397</v>
      </c>
      <c r="Q36" s="115"/>
      <c r="R36" s="116"/>
      <c r="S36" s="117"/>
      <c r="T36" s="118"/>
      <c r="U36" s="118"/>
      <c r="V36" s="119"/>
      <c r="W36" s="75"/>
    </row>
    <row r="37" spans="1:23" x14ac:dyDescent="0.35">
      <c r="A37" s="106" t="s">
        <v>83</v>
      </c>
      <c r="B37" s="144" t="s">
        <v>103</v>
      </c>
      <c r="C37" s="108">
        <v>152</v>
      </c>
      <c r="D37" s="89">
        <v>45076</v>
      </c>
      <c r="E37" s="109" t="s">
        <v>187</v>
      </c>
      <c r="F37" s="97" t="s">
        <v>208</v>
      </c>
      <c r="G37" s="111" t="s">
        <v>24</v>
      </c>
      <c r="H37" s="94">
        <v>18000000</v>
      </c>
      <c r="I37" s="27"/>
      <c r="J37" s="27"/>
      <c r="K37" s="112"/>
      <c r="L37" s="27"/>
      <c r="M37" s="113">
        <v>18000000</v>
      </c>
      <c r="N37" s="114"/>
      <c r="O37" s="114">
        <f t="shared" si="0"/>
        <v>0</v>
      </c>
      <c r="P37" s="145">
        <v>45460</v>
      </c>
      <c r="Q37" s="115"/>
      <c r="R37" s="116"/>
      <c r="S37" s="117"/>
      <c r="T37" s="118"/>
      <c r="U37" s="118"/>
      <c r="V37" s="119"/>
      <c r="W37" s="75"/>
    </row>
    <row r="38" spans="1:23" x14ac:dyDescent="0.35">
      <c r="A38" s="106" t="s">
        <v>83</v>
      </c>
      <c r="B38" s="144" t="s">
        <v>103</v>
      </c>
      <c r="C38" s="108">
        <v>152</v>
      </c>
      <c r="D38" s="89">
        <v>45076</v>
      </c>
      <c r="E38" s="109" t="s">
        <v>188</v>
      </c>
      <c r="F38" s="97" t="s">
        <v>208</v>
      </c>
      <c r="G38" s="111" t="s">
        <v>24</v>
      </c>
      <c r="H38" s="94">
        <v>18000000</v>
      </c>
      <c r="I38" s="27"/>
      <c r="J38" s="27"/>
      <c r="K38" s="112"/>
      <c r="L38" s="27"/>
      <c r="M38" s="113">
        <v>18000000</v>
      </c>
      <c r="N38" s="114"/>
      <c r="O38" s="114">
        <f t="shared" si="0"/>
        <v>0</v>
      </c>
      <c r="P38" s="145">
        <v>45824</v>
      </c>
      <c r="Q38" s="115"/>
      <c r="R38" s="116"/>
      <c r="S38" s="117"/>
      <c r="T38" s="118"/>
      <c r="U38" s="118"/>
      <c r="V38" s="119"/>
      <c r="W38" s="75"/>
    </row>
    <row r="39" spans="1:23" x14ac:dyDescent="0.35">
      <c r="A39" s="106" t="s">
        <v>77</v>
      </c>
      <c r="B39" s="147" t="s">
        <v>9</v>
      </c>
      <c r="C39" s="108">
        <v>123</v>
      </c>
      <c r="D39" s="89">
        <v>43312</v>
      </c>
      <c r="E39" s="109"/>
      <c r="F39" s="110"/>
      <c r="G39" s="111" t="s">
        <v>24</v>
      </c>
      <c r="H39" s="94">
        <v>55000000</v>
      </c>
      <c r="I39" s="27"/>
      <c r="J39" s="27"/>
      <c r="K39" s="112"/>
      <c r="L39" s="27"/>
      <c r="M39" s="113"/>
      <c r="N39" s="114"/>
      <c r="O39" s="114">
        <f t="shared" si="0"/>
        <v>0</v>
      </c>
      <c r="P39" s="95"/>
      <c r="Q39" s="115"/>
      <c r="R39" s="116"/>
      <c r="S39" s="117"/>
      <c r="T39" s="118"/>
      <c r="U39" s="118"/>
      <c r="V39" s="119"/>
      <c r="W39" s="75"/>
    </row>
    <row r="40" spans="1:23" x14ac:dyDescent="0.35">
      <c r="A40" s="106" t="s">
        <v>25</v>
      </c>
      <c r="B40" s="147" t="s">
        <v>9</v>
      </c>
      <c r="C40" s="108">
        <v>72</v>
      </c>
      <c r="D40" s="89">
        <v>40087</v>
      </c>
      <c r="E40" s="109"/>
      <c r="F40" s="110"/>
      <c r="G40" s="111" t="s">
        <v>24</v>
      </c>
      <c r="H40" s="94">
        <v>40000000</v>
      </c>
      <c r="I40" s="27"/>
      <c r="J40" s="27"/>
      <c r="K40" s="112"/>
      <c r="L40" s="27"/>
      <c r="M40" s="113"/>
      <c r="N40" s="114"/>
      <c r="O40" s="114">
        <f t="shared" si="0"/>
        <v>0</v>
      </c>
      <c r="P40" s="95"/>
      <c r="Q40" s="115"/>
      <c r="R40" s="116"/>
      <c r="S40" s="117"/>
      <c r="T40" s="118"/>
      <c r="U40" s="118"/>
      <c r="V40" s="119"/>
      <c r="W40" s="75"/>
    </row>
    <row r="41" spans="1:23" x14ac:dyDescent="0.35">
      <c r="A41" s="106" t="s">
        <v>25</v>
      </c>
      <c r="B41" s="147" t="s">
        <v>9</v>
      </c>
      <c r="C41" s="108">
        <v>101</v>
      </c>
      <c r="D41" s="89">
        <v>41626</v>
      </c>
      <c r="E41" s="109"/>
      <c r="F41" s="110"/>
      <c r="G41" s="111" t="s">
        <v>24</v>
      </c>
      <c r="H41" s="94">
        <v>50000000</v>
      </c>
      <c r="I41" s="98"/>
      <c r="J41" s="27"/>
      <c r="K41" s="112"/>
      <c r="L41" s="27"/>
      <c r="M41" s="113"/>
      <c r="N41" s="114"/>
      <c r="O41" s="114">
        <f t="shared" si="0"/>
        <v>0</v>
      </c>
      <c r="P41" s="95"/>
      <c r="Q41" s="115"/>
      <c r="R41" s="116"/>
      <c r="S41" s="117"/>
      <c r="T41" s="118"/>
      <c r="U41" s="118"/>
      <c r="V41" s="119"/>
      <c r="W41" s="75"/>
    </row>
    <row r="42" spans="1:23" x14ac:dyDescent="0.35">
      <c r="A42" s="106" t="s">
        <v>26</v>
      </c>
      <c r="B42" s="147" t="s">
        <v>9</v>
      </c>
      <c r="C42" s="108">
        <v>80</v>
      </c>
      <c r="D42" s="89">
        <v>40500</v>
      </c>
      <c r="E42" s="109"/>
      <c r="F42" s="110"/>
      <c r="G42" s="111" t="s">
        <v>24</v>
      </c>
      <c r="H42" s="94">
        <v>50000000</v>
      </c>
      <c r="I42" s="27"/>
      <c r="J42" s="27"/>
      <c r="K42" s="112"/>
      <c r="L42" s="27"/>
      <c r="M42" s="113"/>
      <c r="N42" s="114"/>
      <c r="O42" s="114">
        <f t="shared" si="0"/>
        <v>0</v>
      </c>
      <c r="P42" s="145"/>
      <c r="Q42" s="115"/>
      <c r="R42" s="116"/>
      <c r="S42" s="117"/>
      <c r="T42" s="118"/>
      <c r="U42" s="118"/>
      <c r="V42" s="119"/>
      <c r="W42" s="75"/>
    </row>
    <row r="43" spans="1:23" x14ac:dyDescent="0.35">
      <c r="A43" s="106" t="s">
        <v>26</v>
      </c>
      <c r="B43" s="147" t="s">
        <v>9</v>
      </c>
      <c r="C43" s="108">
        <v>150</v>
      </c>
      <c r="D43" s="89">
        <v>44833</v>
      </c>
      <c r="E43" s="109"/>
      <c r="F43" s="110"/>
      <c r="G43" s="111" t="s">
        <v>24</v>
      </c>
      <c r="H43" s="94">
        <v>100000000</v>
      </c>
      <c r="I43" s="27"/>
      <c r="J43" s="27"/>
      <c r="K43" s="112"/>
      <c r="L43" s="27"/>
      <c r="M43" s="113"/>
      <c r="N43" s="114"/>
      <c r="O43" s="114">
        <f t="shared" si="0"/>
        <v>0</v>
      </c>
      <c r="P43" s="145"/>
      <c r="Q43" s="115"/>
      <c r="R43" s="116"/>
      <c r="S43" s="117"/>
      <c r="T43" s="118"/>
      <c r="U43" s="118"/>
      <c r="V43" s="119"/>
      <c r="W43" s="75"/>
    </row>
    <row r="44" spans="1:23" x14ac:dyDescent="0.35">
      <c r="A44" s="106" t="s">
        <v>26</v>
      </c>
      <c r="B44" s="144" t="s">
        <v>103</v>
      </c>
      <c r="C44" s="108">
        <v>150</v>
      </c>
      <c r="D44" s="89">
        <v>44833</v>
      </c>
      <c r="E44" s="109" t="s">
        <v>153</v>
      </c>
      <c r="F44" s="110"/>
      <c r="G44" s="111" t="s">
        <v>24</v>
      </c>
      <c r="H44" s="94">
        <v>5000000</v>
      </c>
      <c r="I44" s="27">
        <v>3000000</v>
      </c>
      <c r="J44" s="27"/>
      <c r="K44" s="112"/>
      <c r="L44" s="27"/>
      <c r="M44" s="113">
        <v>2000000</v>
      </c>
      <c r="N44" s="114"/>
      <c r="O44" s="114">
        <f t="shared" si="0"/>
        <v>3000000</v>
      </c>
      <c r="P44" s="145">
        <v>45180</v>
      </c>
      <c r="Q44" s="115"/>
      <c r="R44" s="116"/>
      <c r="S44" s="117"/>
      <c r="T44" s="118"/>
      <c r="U44" s="118"/>
      <c r="V44" s="119"/>
      <c r="W44" s="75"/>
    </row>
    <row r="45" spans="1:23" x14ac:dyDescent="0.35">
      <c r="A45" s="106" t="s">
        <v>26</v>
      </c>
      <c r="B45" s="144" t="s">
        <v>103</v>
      </c>
      <c r="C45" s="108">
        <v>150</v>
      </c>
      <c r="D45" s="89">
        <v>45063</v>
      </c>
      <c r="E45" s="109" t="s">
        <v>170</v>
      </c>
      <c r="F45" s="110"/>
      <c r="G45" s="111" t="s">
        <v>24</v>
      </c>
      <c r="H45" s="94">
        <v>5000000</v>
      </c>
      <c r="I45" s="27">
        <v>5000000</v>
      </c>
      <c r="J45" s="27"/>
      <c r="K45" s="112"/>
      <c r="L45" s="27"/>
      <c r="M45" s="113"/>
      <c r="N45" s="114"/>
      <c r="O45" s="114">
        <f t="shared" si="0"/>
        <v>5000000</v>
      </c>
      <c r="P45" s="145">
        <v>45630</v>
      </c>
      <c r="Q45" s="115"/>
      <c r="R45" s="116"/>
      <c r="S45" s="117"/>
      <c r="T45" s="118"/>
      <c r="U45" s="118"/>
      <c r="V45" s="119"/>
      <c r="W45" s="75"/>
    </row>
    <row r="46" spans="1:23" x14ac:dyDescent="0.35">
      <c r="A46" s="106" t="s">
        <v>27</v>
      </c>
      <c r="B46" s="147" t="s">
        <v>9</v>
      </c>
      <c r="C46" s="108">
        <v>42</v>
      </c>
      <c r="D46" s="89">
        <v>39868</v>
      </c>
      <c r="E46" s="109"/>
      <c r="F46" s="110"/>
      <c r="G46" s="111" t="s">
        <v>24</v>
      </c>
      <c r="H46" s="94">
        <v>18000000</v>
      </c>
      <c r="I46" s="27"/>
      <c r="J46" s="27"/>
      <c r="K46" s="112"/>
      <c r="L46" s="27"/>
      <c r="M46" s="113"/>
      <c r="N46" s="114"/>
      <c r="O46" s="114">
        <f t="shared" si="0"/>
        <v>0</v>
      </c>
      <c r="P46" s="145"/>
      <c r="Q46" s="115"/>
      <c r="R46" s="116"/>
      <c r="S46" s="117"/>
      <c r="T46" s="146"/>
      <c r="U46" s="118"/>
      <c r="V46" s="119"/>
      <c r="W46" s="75"/>
    </row>
    <row r="47" spans="1:23" customFormat="1" x14ac:dyDescent="0.35">
      <c r="A47" s="122" t="s">
        <v>91</v>
      </c>
      <c r="B47" s="123" t="s">
        <v>9</v>
      </c>
      <c r="C47" s="124">
        <v>131</v>
      </c>
      <c r="D47" s="125">
        <v>43738</v>
      </c>
      <c r="E47" s="126"/>
      <c r="F47" s="127"/>
      <c r="G47" s="128" t="s">
        <v>24</v>
      </c>
      <c r="H47" s="96">
        <v>10000000</v>
      </c>
      <c r="I47" s="130"/>
      <c r="J47" s="130"/>
      <c r="K47" s="131"/>
      <c r="L47" s="130"/>
      <c r="M47" s="129"/>
      <c r="N47" s="132"/>
      <c r="O47" s="132">
        <f t="shared" si="0"/>
        <v>0</v>
      </c>
      <c r="P47" s="142"/>
      <c r="Q47" s="134"/>
      <c r="R47" s="135"/>
      <c r="S47" s="140"/>
      <c r="T47" s="143"/>
      <c r="U47" s="137"/>
      <c r="V47" s="138"/>
    </row>
    <row r="48" spans="1:23" customFormat="1" x14ac:dyDescent="0.35">
      <c r="A48" s="122" t="s">
        <v>91</v>
      </c>
      <c r="B48" s="141" t="s">
        <v>103</v>
      </c>
      <c r="C48" s="124">
        <v>131</v>
      </c>
      <c r="D48" s="125">
        <v>44901</v>
      </c>
      <c r="E48" s="126" t="s">
        <v>104</v>
      </c>
      <c r="F48" s="148" t="s">
        <v>89</v>
      </c>
      <c r="G48" s="128" t="s">
        <v>24</v>
      </c>
      <c r="H48" s="96">
        <v>6500000</v>
      </c>
      <c r="I48" s="130"/>
      <c r="J48" s="130">
        <v>1000000</v>
      </c>
      <c r="K48" s="131"/>
      <c r="L48" s="130"/>
      <c r="M48" s="129"/>
      <c r="N48" s="132">
        <v>5500000</v>
      </c>
      <c r="O48" s="132">
        <f t="shared" si="0"/>
        <v>0</v>
      </c>
      <c r="P48" s="142">
        <v>45070</v>
      </c>
      <c r="Q48" s="134"/>
      <c r="R48" s="135"/>
      <c r="S48" s="140"/>
      <c r="T48" s="136"/>
      <c r="U48" s="137"/>
      <c r="V48" s="138"/>
    </row>
    <row r="49" spans="1:22" customFormat="1" x14ac:dyDescent="0.35">
      <c r="A49" s="122" t="s">
        <v>91</v>
      </c>
      <c r="B49" s="141" t="s">
        <v>103</v>
      </c>
      <c r="C49" s="124">
        <v>131</v>
      </c>
      <c r="D49" s="125">
        <v>44901</v>
      </c>
      <c r="E49" s="126" t="s">
        <v>105</v>
      </c>
      <c r="F49" s="148" t="s">
        <v>89</v>
      </c>
      <c r="G49" s="128" t="s">
        <v>24</v>
      </c>
      <c r="H49" s="96">
        <v>6500000</v>
      </c>
      <c r="I49" s="130"/>
      <c r="J49" s="130">
        <v>1900000</v>
      </c>
      <c r="K49" s="131"/>
      <c r="L49" s="130"/>
      <c r="M49" s="129"/>
      <c r="N49" s="132">
        <v>4600000</v>
      </c>
      <c r="O49" s="132">
        <f t="shared" si="0"/>
        <v>0</v>
      </c>
      <c r="P49" s="142">
        <v>45084</v>
      </c>
      <c r="Q49" s="134"/>
      <c r="R49" s="135"/>
      <c r="S49" s="140"/>
      <c r="T49" s="136"/>
      <c r="U49" s="137"/>
      <c r="V49" s="138"/>
    </row>
    <row r="50" spans="1:22" customFormat="1" x14ac:dyDescent="0.35">
      <c r="A50" s="122" t="s">
        <v>91</v>
      </c>
      <c r="B50" s="141" t="s">
        <v>103</v>
      </c>
      <c r="C50" s="124">
        <v>131</v>
      </c>
      <c r="D50" s="125">
        <v>44901</v>
      </c>
      <c r="E50" s="126" t="s">
        <v>106</v>
      </c>
      <c r="F50" s="148" t="s">
        <v>89</v>
      </c>
      <c r="G50" s="128" t="s">
        <v>24</v>
      </c>
      <c r="H50" s="96">
        <v>6500000</v>
      </c>
      <c r="I50" s="130"/>
      <c r="J50" s="130"/>
      <c r="K50" s="131"/>
      <c r="L50" s="130"/>
      <c r="M50" s="129"/>
      <c r="N50" s="132">
        <v>6500000</v>
      </c>
      <c r="O50" s="132">
        <f t="shared" si="0"/>
        <v>0</v>
      </c>
      <c r="P50" s="142">
        <v>45112</v>
      </c>
      <c r="Q50" s="134"/>
      <c r="R50" s="135"/>
      <c r="S50" s="140"/>
      <c r="T50" s="136"/>
      <c r="U50" s="137"/>
      <c r="V50" s="138"/>
    </row>
    <row r="51" spans="1:22" customFormat="1" x14ac:dyDescent="0.35">
      <c r="A51" s="122" t="s">
        <v>91</v>
      </c>
      <c r="B51" s="141" t="s">
        <v>103</v>
      </c>
      <c r="C51" s="124">
        <v>131</v>
      </c>
      <c r="D51" s="125">
        <v>44901</v>
      </c>
      <c r="E51" s="126" t="s">
        <v>107</v>
      </c>
      <c r="F51" s="148" t="s">
        <v>89</v>
      </c>
      <c r="G51" s="128" t="s">
        <v>24</v>
      </c>
      <c r="H51" s="96">
        <v>6500000</v>
      </c>
      <c r="I51" s="130"/>
      <c r="J51" s="130"/>
      <c r="K51" s="131"/>
      <c r="L51" s="130"/>
      <c r="M51" s="129"/>
      <c r="N51" s="132">
        <v>6500000</v>
      </c>
      <c r="O51" s="132">
        <f t="shared" si="0"/>
        <v>0</v>
      </c>
      <c r="P51" s="142">
        <v>45126</v>
      </c>
      <c r="Q51" s="134"/>
      <c r="R51" s="135"/>
      <c r="S51" s="140"/>
      <c r="T51" s="136"/>
      <c r="U51" s="137"/>
      <c r="V51" s="138"/>
    </row>
    <row r="52" spans="1:22" customFormat="1" x14ac:dyDescent="0.35">
      <c r="A52" s="122" t="s">
        <v>91</v>
      </c>
      <c r="B52" s="141" t="s">
        <v>103</v>
      </c>
      <c r="C52" s="124">
        <v>131</v>
      </c>
      <c r="D52" s="125">
        <v>44901</v>
      </c>
      <c r="E52" s="126" t="s">
        <v>108</v>
      </c>
      <c r="F52" s="148" t="s">
        <v>89</v>
      </c>
      <c r="G52" s="128" t="s">
        <v>24</v>
      </c>
      <c r="H52" s="96">
        <v>6500000</v>
      </c>
      <c r="I52" s="130"/>
      <c r="J52" s="130"/>
      <c r="K52" s="131"/>
      <c r="L52" s="130"/>
      <c r="M52" s="129"/>
      <c r="N52" s="132">
        <v>6500000</v>
      </c>
      <c r="O52" s="132">
        <f t="shared" si="0"/>
        <v>0</v>
      </c>
      <c r="P52" s="142">
        <v>45140</v>
      </c>
      <c r="Q52" s="134"/>
      <c r="R52" s="135"/>
      <c r="S52" s="140"/>
      <c r="T52" s="136"/>
      <c r="U52" s="137"/>
      <c r="V52" s="138"/>
    </row>
    <row r="53" spans="1:22" customFormat="1" x14ac:dyDescent="0.35">
      <c r="A53" s="122" t="s">
        <v>91</v>
      </c>
      <c r="B53" s="141" t="s">
        <v>103</v>
      </c>
      <c r="C53" s="124">
        <v>131</v>
      </c>
      <c r="D53" s="125">
        <v>44901</v>
      </c>
      <c r="E53" s="126" t="s">
        <v>109</v>
      </c>
      <c r="F53" s="148" t="s">
        <v>89</v>
      </c>
      <c r="G53" s="128" t="s">
        <v>24</v>
      </c>
      <c r="H53" s="96">
        <v>6500000</v>
      </c>
      <c r="I53" s="130"/>
      <c r="J53" s="130">
        <v>1500000</v>
      </c>
      <c r="K53" s="131"/>
      <c r="L53" s="130"/>
      <c r="M53" s="129"/>
      <c r="N53" s="132">
        <v>5000000</v>
      </c>
      <c r="O53" s="132">
        <f t="shared" si="0"/>
        <v>0</v>
      </c>
      <c r="P53" s="142">
        <v>45168</v>
      </c>
      <c r="Q53" s="134"/>
      <c r="R53" s="135"/>
      <c r="S53" s="140"/>
      <c r="T53" s="136"/>
      <c r="U53" s="137"/>
      <c r="V53" s="138"/>
    </row>
    <row r="54" spans="1:22" customFormat="1" x14ac:dyDescent="0.35">
      <c r="A54" s="122" t="s">
        <v>91</v>
      </c>
      <c r="B54" s="141" t="s">
        <v>103</v>
      </c>
      <c r="C54" s="124">
        <v>131</v>
      </c>
      <c r="D54" s="125">
        <v>44901</v>
      </c>
      <c r="E54" s="126" t="s">
        <v>110</v>
      </c>
      <c r="F54" s="148" t="s">
        <v>89</v>
      </c>
      <c r="G54" s="128" t="s">
        <v>24</v>
      </c>
      <c r="H54" s="96">
        <v>6500000</v>
      </c>
      <c r="I54" s="130">
        <v>1000000</v>
      </c>
      <c r="J54" s="130"/>
      <c r="K54" s="131"/>
      <c r="L54" s="130"/>
      <c r="M54" s="129">
        <v>5500000</v>
      </c>
      <c r="N54" s="132"/>
      <c r="O54" s="132">
        <f t="shared" si="0"/>
        <v>1000000</v>
      </c>
      <c r="P54" s="142">
        <v>45182</v>
      </c>
      <c r="Q54" s="134"/>
      <c r="R54" s="135"/>
      <c r="S54" s="140"/>
      <c r="T54" s="136"/>
      <c r="U54" s="137"/>
      <c r="V54" s="138"/>
    </row>
    <row r="55" spans="1:22" customFormat="1" x14ac:dyDescent="0.35">
      <c r="A55" s="122" t="s">
        <v>91</v>
      </c>
      <c r="B55" s="141" t="s">
        <v>103</v>
      </c>
      <c r="C55" s="124">
        <v>131</v>
      </c>
      <c r="D55" s="125">
        <v>44901</v>
      </c>
      <c r="E55" s="126" t="s">
        <v>111</v>
      </c>
      <c r="F55" s="148" t="s">
        <v>89</v>
      </c>
      <c r="G55" s="128" t="s">
        <v>24</v>
      </c>
      <c r="H55" s="96">
        <v>6500000</v>
      </c>
      <c r="I55" s="130"/>
      <c r="J55" s="130"/>
      <c r="K55" s="131"/>
      <c r="L55" s="130"/>
      <c r="M55" s="129">
        <v>6500000</v>
      </c>
      <c r="N55" s="132"/>
      <c r="O55" s="132">
        <f t="shared" si="0"/>
        <v>0</v>
      </c>
      <c r="P55" s="142">
        <v>45196</v>
      </c>
      <c r="Q55" s="134"/>
      <c r="R55" s="135"/>
      <c r="S55" s="140"/>
      <c r="T55" s="136"/>
      <c r="U55" s="137"/>
      <c r="V55" s="138"/>
    </row>
    <row r="56" spans="1:22" customFormat="1" x14ac:dyDescent="0.35">
      <c r="A56" s="122" t="s">
        <v>91</v>
      </c>
      <c r="B56" s="141" t="s">
        <v>103</v>
      </c>
      <c r="C56" s="124">
        <v>131</v>
      </c>
      <c r="D56" s="125">
        <v>44901</v>
      </c>
      <c r="E56" s="126" t="s">
        <v>112</v>
      </c>
      <c r="F56" s="148" t="s">
        <v>89</v>
      </c>
      <c r="G56" s="128" t="s">
        <v>24</v>
      </c>
      <c r="H56" s="96">
        <v>6500000</v>
      </c>
      <c r="I56" s="130"/>
      <c r="J56" s="130"/>
      <c r="K56" s="131"/>
      <c r="L56" s="130"/>
      <c r="M56" s="129">
        <v>6500000</v>
      </c>
      <c r="N56" s="132"/>
      <c r="O56" s="132">
        <f t="shared" si="0"/>
        <v>0</v>
      </c>
      <c r="P56" s="142">
        <v>45224</v>
      </c>
      <c r="Q56" s="134"/>
      <c r="R56" s="135"/>
      <c r="S56" s="140"/>
      <c r="T56" s="136"/>
      <c r="U56" s="137"/>
      <c r="V56" s="138"/>
    </row>
    <row r="57" spans="1:22" customFormat="1" x14ac:dyDescent="0.35">
      <c r="A57" s="122" t="s">
        <v>91</v>
      </c>
      <c r="B57" s="141" t="s">
        <v>103</v>
      </c>
      <c r="C57" s="124">
        <v>131</v>
      </c>
      <c r="D57" s="125">
        <v>45125</v>
      </c>
      <c r="E57" s="126" t="s">
        <v>232</v>
      </c>
      <c r="F57" s="148" t="s">
        <v>117</v>
      </c>
      <c r="G57" s="128" t="s">
        <v>24</v>
      </c>
      <c r="H57" s="96">
        <v>7500000</v>
      </c>
      <c r="I57" s="130"/>
      <c r="J57" s="130"/>
      <c r="K57" s="131"/>
      <c r="L57" s="130"/>
      <c r="M57" s="129">
        <v>7500000</v>
      </c>
      <c r="N57" s="132"/>
      <c r="O57" s="132">
        <f t="shared" si="0"/>
        <v>0</v>
      </c>
      <c r="P57" s="142">
        <v>45238</v>
      </c>
      <c r="Q57" s="134"/>
      <c r="R57" s="135"/>
      <c r="S57" s="140"/>
      <c r="T57" s="136"/>
      <c r="U57" s="137"/>
      <c r="V57" s="138"/>
    </row>
    <row r="58" spans="1:22" customFormat="1" x14ac:dyDescent="0.35">
      <c r="A58" s="122" t="s">
        <v>91</v>
      </c>
      <c r="B58" s="141" t="s">
        <v>103</v>
      </c>
      <c r="C58" s="124">
        <v>131</v>
      </c>
      <c r="D58" s="125">
        <v>45125</v>
      </c>
      <c r="E58" s="126" t="s">
        <v>233</v>
      </c>
      <c r="F58" s="148" t="s">
        <v>117</v>
      </c>
      <c r="G58" s="128" t="s">
        <v>24</v>
      </c>
      <c r="H58" s="96">
        <v>7500000</v>
      </c>
      <c r="I58" s="130"/>
      <c r="J58" s="130"/>
      <c r="K58" s="131"/>
      <c r="L58" s="130"/>
      <c r="M58" s="129">
        <v>7500000</v>
      </c>
      <c r="N58" s="132"/>
      <c r="O58" s="132">
        <f t="shared" si="0"/>
        <v>0</v>
      </c>
      <c r="P58" s="142">
        <v>45252</v>
      </c>
      <c r="Q58" s="134"/>
      <c r="R58" s="135"/>
      <c r="S58" s="140"/>
      <c r="T58" s="136"/>
      <c r="U58" s="137"/>
      <c r="V58" s="138"/>
    </row>
    <row r="59" spans="1:22" customFormat="1" x14ac:dyDescent="0.35">
      <c r="A59" s="122" t="s">
        <v>91</v>
      </c>
      <c r="B59" s="141" t="s">
        <v>103</v>
      </c>
      <c r="C59" s="124">
        <v>131</v>
      </c>
      <c r="D59" s="125">
        <v>45125</v>
      </c>
      <c r="E59" s="126" t="s">
        <v>234</v>
      </c>
      <c r="F59" s="148" t="s">
        <v>117</v>
      </c>
      <c r="G59" s="128" t="s">
        <v>24</v>
      </c>
      <c r="H59" s="96">
        <v>7500000</v>
      </c>
      <c r="I59" s="130"/>
      <c r="J59" s="130"/>
      <c r="K59" s="131"/>
      <c r="L59" s="130"/>
      <c r="M59" s="129">
        <v>7500000</v>
      </c>
      <c r="N59" s="132"/>
      <c r="O59" s="132">
        <f t="shared" si="0"/>
        <v>0</v>
      </c>
      <c r="P59" s="142">
        <v>45266</v>
      </c>
      <c r="Q59" s="134"/>
      <c r="R59" s="135"/>
      <c r="S59" s="140"/>
      <c r="T59" s="136"/>
      <c r="U59" s="137"/>
      <c r="V59" s="138"/>
    </row>
    <row r="60" spans="1:22" customFormat="1" x14ac:dyDescent="0.35">
      <c r="A60" s="122" t="s">
        <v>91</v>
      </c>
      <c r="B60" s="141" t="s">
        <v>103</v>
      </c>
      <c r="C60" s="124">
        <v>131</v>
      </c>
      <c r="D60" s="125">
        <v>45125</v>
      </c>
      <c r="E60" s="126" t="s">
        <v>235</v>
      </c>
      <c r="F60" s="148" t="s">
        <v>117</v>
      </c>
      <c r="G60" s="128" t="s">
        <v>24</v>
      </c>
      <c r="H60" s="96">
        <v>7500000</v>
      </c>
      <c r="I60" s="130"/>
      <c r="J60" s="130"/>
      <c r="K60" s="131"/>
      <c r="L60" s="130"/>
      <c r="M60" s="129">
        <v>7500000</v>
      </c>
      <c r="N60" s="132"/>
      <c r="O60" s="132">
        <f t="shared" si="0"/>
        <v>0</v>
      </c>
      <c r="P60" s="142">
        <v>45280</v>
      </c>
      <c r="Q60" s="134"/>
      <c r="R60" s="135"/>
      <c r="S60" s="140"/>
      <c r="T60" s="136"/>
      <c r="U60" s="137"/>
      <c r="V60" s="138"/>
    </row>
    <row r="61" spans="1:22" customFormat="1" x14ac:dyDescent="0.35">
      <c r="A61" s="122" t="s">
        <v>91</v>
      </c>
      <c r="B61" s="141" t="s">
        <v>103</v>
      </c>
      <c r="C61" s="124">
        <v>131</v>
      </c>
      <c r="D61" s="125">
        <v>45125</v>
      </c>
      <c r="E61" s="126" t="s">
        <v>236</v>
      </c>
      <c r="F61" s="148" t="s">
        <v>117</v>
      </c>
      <c r="G61" s="128" t="s">
        <v>24</v>
      </c>
      <c r="H61" s="96">
        <v>7500000</v>
      </c>
      <c r="I61" s="130"/>
      <c r="J61" s="130"/>
      <c r="K61" s="131"/>
      <c r="L61" s="130"/>
      <c r="M61" s="129">
        <v>7500000</v>
      </c>
      <c r="N61" s="132"/>
      <c r="O61" s="132">
        <f t="shared" si="0"/>
        <v>0</v>
      </c>
      <c r="P61" s="142">
        <v>45294</v>
      </c>
      <c r="Q61" s="134"/>
      <c r="R61" s="135"/>
      <c r="S61" s="140"/>
      <c r="T61" s="136"/>
      <c r="U61" s="137"/>
      <c r="V61" s="138"/>
    </row>
    <row r="62" spans="1:22" customFormat="1" x14ac:dyDescent="0.35">
      <c r="A62" s="122" t="s">
        <v>91</v>
      </c>
      <c r="B62" s="141" t="s">
        <v>103</v>
      </c>
      <c r="C62" s="124">
        <v>131</v>
      </c>
      <c r="D62" s="125">
        <v>45125</v>
      </c>
      <c r="E62" s="126" t="s">
        <v>237</v>
      </c>
      <c r="F62" s="148" t="s">
        <v>117</v>
      </c>
      <c r="G62" s="128" t="s">
        <v>24</v>
      </c>
      <c r="H62" s="96">
        <v>7500000</v>
      </c>
      <c r="I62" s="130"/>
      <c r="J62" s="130"/>
      <c r="K62" s="131"/>
      <c r="L62" s="130"/>
      <c r="M62" s="129">
        <v>7500000</v>
      </c>
      <c r="N62" s="132"/>
      <c r="O62" s="132">
        <f t="shared" si="0"/>
        <v>0</v>
      </c>
      <c r="P62" s="142">
        <v>45308</v>
      </c>
      <c r="Q62" s="134"/>
      <c r="R62" s="135"/>
      <c r="S62" s="140"/>
      <c r="T62" s="136"/>
      <c r="U62" s="137"/>
      <c r="V62" s="138"/>
    </row>
    <row r="63" spans="1:22" customFormat="1" x14ac:dyDescent="0.35">
      <c r="A63" s="122" t="s">
        <v>91</v>
      </c>
      <c r="B63" s="141" t="s">
        <v>103</v>
      </c>
      <c r="C63" s="124">
        <v>131</v>
      </c>
      <c r="D63" s="125">
        <v>45125</v>
      </c>
      <c r="E63" s="126" t="s">
        <v>238</v>
      </c>
      <c r="F63" s="148" t="s">
        <v>117</v>
      </c>
      <c r="G63" s="128" t="s">
        <v>24</v>
      </c>
      <c r="H63" s="96">
        <v>7500000</v>
      </c>
      <c r="I63" s="130"/>
      <c r="J63" s="130"/>
      <c r="K63" s="131"/>
      <c r="L63" s="130"/>
      <c r="M63" s="129">
        <v>7500000</v>
      </c>
      <c r="N63" s="132"/>
      <c r="O63" s="132">
        <f t="shared" si="0"/>
        <v>0</v>
      </c>
      <c r="P63" s="142">
        <v>45322</v>
      </c>
      <c r="Q63" s="134"/>
      <c r="R63" s="135"/>
      <c r="S63" s="140"/>
      <c r="T63" s="136"/>
      <c r="U63" s="137"/>
      <c r="V63" s="138"/>
    </row>
    <row r="64" spans="1:22" customFormat="1" x14ac:dyDescent="0.35">
      <c r="A64" s="122" t="s">
        <v>91</v>
      </c>
      <c r="B64" s="141" t="s">
        <v>103</v>
      </c>
      <c r="C64" s="124">
        <v>131</v>
      </c>
      <c r="D64" s="125">
        <v>45125</v>
      </c>
      <c r="E64" s="126" t="s">
        <v>239</v>
      </c>
      <c r="F64" s="148" t="s">
        <v>117</v>
      </c>
      <c r="G64" s="128" t="s">
        <v>24</v>
      </c>
      <c r="H64" s="96">
        <v>7500000</v>
      </c>
      <c r="I64" s="130"/>
      <c r="J64" s="130"/>
      <c r="K64" s="131"/>
      <c r="L64" s="130"/>
      <c r="M64" s="129">
        <v>7500000</v>
      </c>
      <c r="N64" s="132"/>
      <c r="O64" s="132">
        <f t="shared" si="0"/>
        <v>0</v>
      </c>
      <c r="P64" s="142">
        <v>45336</v>
      </c>
      <c r="Q64" s="134"/>
      <c r="R64" s="135"/>
      <c r="S64" s="140"/>
      <c r="T64" s="136"/>
      <c r="U64" s="137"/>
      <c r="V64" s="138"/>
    </row>
    <row r="65" spans="1:22" customFormat="1" x14ac:dyDescent="0.35">
      <c r="A65" s="122" t="s">
        <v>91</v>
      </c>
      <c r="B65" s="141" t="s">
        <v>103</v>
      </c>
      <c r="C65" s="124">
        <v>131</v>
      </c>
      <c r="D65" s="125">
        <v>45125</v>
      </c>
      <c r="E65" s="126" t="s">
        <v>240</v>
      </c>
      <c r="F65" s="148" t="s">
        <v>117</v>
      </c>
      <c r="G65" s="128" t="s">
        <v>24</v>
      </c>
      <c r="H65" s="96">
        <v>7500000</v>
      </c>
      <c r="I65" s="130"/>
      <c r="J65" s="130"/>
      <c r="K65" s="131"/>
      <c r="L65" s="130"/>
      <c r="M65" s="129">
        <v>7500000</v>
      </c>
      <c r="N65" s="132"/>
      <c r="O65" s="132">
        <f t="shared" si="0"/>
        <v>0</v>
      </c>
      <c r="P65" s="142">
        <v>45350</v>
      </c>
      <c r="Q65" s="134"/>
      <c r="R65" s="135"/>
      <c r="S65" s="140"/>
      <c r="T65" s="136"/>
      <c r="U65" s="137"/>
      <c r="V65" s="138"/>
    </row>
    <row r="66" spans="1:22" customFormat="1" x14ac:dyDescent="0.35">
      <c r="A66" s="122" t="s">
        <v>91</v>
      </c>
      <c r="B66" s="141" t="s">
        <v>103</v>
      </c>
      <c r="C66" s="124">
        <v>131</v>
      </c>
      <c r="D66" s="125">
        <v>45125</v>
      </c>
      <c r="E66" s="126" t="s">
        <v>241</v>
      </c>
      <c r="F66" s="148" t="s">
        <v>117</v>
      </c>
      <c r="G66" s="128" t="s">
        <v>24</v>
      </c>
      <c r="H66" s="96">
        <v>7500000</v>
      </c>
      <c r="I66" s="130"/>
      <c r="J66" s="130"/>
      <c r="K66" s="131"/>
      <c r="L66" s="130"/>
      <c r="M66" s="129">
        <v>7500000</v>
      </c>
      <c r="N66" s="132"/>
      <c r="O66" s="132">
        <f t="shared" si="0"/>
        <v>0</v>
      </c>
      <c r="P66" s="142">
        <v>45364</v>
      </c>
      <c r="Q66" s="134"/>
      <c r="R66" s="135"/>
      <c r="S66" s="140"/>
      <c r="T66" s="136"/>
      <c r="U66" s="137"/>
      <c r="V66" s="138"/>
    </row>
    <row r="67" spans="1:22" customFormat="1" x14ac:dyDescent="0.35">
      <c r="A67" s="122" t="s">
        <v>91</v>
      </c>
      <c r="B67" s="141" t="s">
        <v>103</v>
      </c>
      <c r="C67" s="124">
        <v>131</v>
      </c>
      <c r="D67" s="125">
        <v>45125</v>
      </c>
      <c r="E67" s="126" t="s">
        <v>242</v>
      </c>
      <c r="F67" s="148" t="s">
        <v>117</v>
      </c>
      <c r="G67" s="128" t="s">
        <v>24</v>
      </c>
      <c r="H67" s="96">
        <v>7500000</v>
      </c>
      <c r="I67" s="130"/>
      <c r="J67" s="130"/>
      <c r="K67" s="131"/>
      <c r="L67" s="130"/>
      <c r="M67" s="129">
        <v>7500000</v>
      </c>
      <c r="N67" s="132"/>
      <c r="O67" s="132">
        <f t="shared" si="0"/>
        <v>0</v>
      </c>
      <c r="P67" s="142">
        <v>45378</v>
      </c>
      <c r="Q67" s="134"/>
      <c r="R67" s="135"/>
      <c r="S67" s="140"/>
      <c r="T67" s="136"/>
      <c r="U67" s="137"/>
      <c r="V67" s="138"/>
    </row>
    <row r="68" spans="1:22" customFormat="1" x14ac:dyDescent="0.35">
      <c r="A68" s="122" t="s">
        <v>91</v>
      </c>
      <c r="B68" s="141" t="s">
        <v>103</v>
      </c>
      <c r="C68" s="124">
        <v>131</v>
      </c>
      <c r="D68" s="125">
        <v>45125</v>
      </c>
      <c r="E68" s="126" t="s">
        <v>243</v>
      </c>
      <c r="F68" s="148" t="s">
        <v>117</v>
      </c>
      <c r="G68" s="128" t="s">
        <v>24</v>
      </c>
      <c r="H68" s="96">
        <v>7500000</v>
      </c>
      <c r="I68" s="130"/>
      <c r="J68" s="130"/>
      <c r="K68" s="131"/>
      <c r="L68" s="130"/>
      <c r="M68" s="129">
        <v>7500000</v>
      </c>
      <c r="N68" s="132"/>
      <c r="O68" s="132">
        <f t="shared" si="0"/>
        <v>0</v>
      </c>
      <c r="P68" s="142">
        <v>45392</v>
      </c>
      <c r="Q68" s="134"/>
      <c r="R68" s="135"/>
      <c r="S68" s="140"/>
      <c r="T68" s="136"/>
      <c r="U68" s="137"/>
      <c r="V68" s="138"/>
    </row>
    <row r="69" spans="1:22" customFormat="1" x14ac:dyDescent="0.35">
      <c r="A69" s="122" t="s">
        <v>91</v>
      </c>
      <c r="B69" s="141" t="s">
        <v>103</v>
      </c>
      <c r="C69" s="124">
        <v>131</v>
      </c>
      <c r="D69" s="125">
        <v>45125</v>
      </c>
      <c r="E69" s="126" t="s">
        <v>244</v>
      </c>
      <c r="F69" s="148" t="s">
        <v>117</v>
      </c>
      <c r="G69" s="128" t="s">
        <v>24</v>
      </c>
      <c r="H69" s="96">
        <v>7500000</v>
      </c>
      <c r="I69" s="130"/>
      <c r="J69" s="130"/>
      <c r="K69" s="131"/>
      <c r="L69" s="130"/>
      <c r="M69" s="129">
        <v>7500000</v>
      </c>
      <c r="N69" s="132"/>
      <c r="O69" s="132">
        <f t="shared" si="0"/>
        <v>0</v>
      </c>
      <c r="P69" s="142">
        <v>45406</v>
      </c>
      <c r="Q69" s="134"/>
      <c r="R69" s="135"/>
      <c r="S69" s="140"/>
      <c r="T69" s="136"/>
      <c r="U69" s="137"/>
      <c r="V69" s="138"/>
    </row>
    <row r="70" spans="1:22" customFormat="1" x14ac:dyDescent="0.35">
      <c r="A70" s="122" t="s">
        <v>91</v>
      </c>
      <c r="B70" s="141" t="s">
        <v>103</v>
      </c>
      <c r="C70" s="124">
        <v>131</v>
      </c>
      <c r="D70" s="125">
        <v>45125</v>
      </c>
      <c r="E70" s="126" t="s">
        <v>245</v>
      </c>
      <c r="F70" s="148" t="s">
        <v>117</v>
      </c>
      <c r="G70" s="128" t="s">
        <v>24</v>
      </c>
      <c r="H70" s="96">
        <v>7500000</v>
      </c>
      <c r="I70" s="130"/>
      <c r="J70" s="130"/>
      <c r="K70" s="131"/>
      <c r="L70" s="130"/>
      <c r="M70" s="129">
        <v>7500000</v>
      </c>
      <c r="N70" s="132"/>
      <c r="O70" s="132">
        <f t="shared" si="0"/>
        <v>0</v>
      </c>
      <c r="P70" s="142">
        <v>45420</v>
      </c>
      <c r="Q70" s="134"/>
      <c r="R70" s="135"/>
      <c r="S70" s="140"/>
      <c r="T70" s="136"/>
      <c r="U70" s="137"/>
      <c r="V70" s="138"/>
    </row>
    <row r="71" spans="1:22" customFormat="1" x14ac:dyDescent="0.35">
      <c r="A71" s="122" t="s">
        <v>91</v>
      </c>
      <c r="B71" s="141" t="s">
        <v>103</v>
      </c>
      <c r="C71" s="124">
        <v>131</v>
      </c>
      <c r="D71" s="125">
        <v>45125</v>
      </c>
      <c r="E71" s="126" t="s">
        <v>246</v>
      </c>
      <c r="F71" s="148" t="s">
        <v>117</v>
      </c>
      <c r="G71" s="128" t="s">
        <v>24</v>
      </c>
      <c r="H71" s="96">
        <v>7500000</v>
      </c>
      <c r="I71" s="130"/>
      <c r="J71" s="130"/>
      <c r="K71" s="131"/>
      <c r="L71" s="130"/>
      <c r="M71" s="129">
        <v>7500000</v>
      </c>
      <c r="N71" s="132"/>
      <c r="O71" s="132">
        <f t="shared" si="0"/>
        <v>0</v>
      </c>
      <c r="P71" s="142">
        <v>45434</v>
      </c>
      <c r="Q71" s="134"/>
      <c r="R71" s="135"/>
      <c r="S71" s="140"/>
      <c r="T71" s="136"/>
      <c r="U71" s="137"/>
      <c r="V71" s="138"/>
    </row>
    <row r="72" spans="1:22" customFormat="1" x14ac:dyDescent="0.35">
      <c r="A72" s="122" t="s">
        <v>91</v>
      </c>
      <c r="B72" s="141" t="s">
        <v>103</v>
      </c>
      <c r="C72" s="124">
        <v>131</v>
      </c>
      <c r="D72" s="125">
        <v>45125</v>
      </c>
      <c r="E72" s="126" t="s">
        <v>247</v>
      </c>
      <c r="F72" s="148" t="s">
        <v>117</v>
      </c>
      <c r="G72" s="128" t="s">
        <v>24</v>
      </c>
      <c r="H72" s="96">
        <v>7500000</v>
      </c>
      <c r="I72" s="130"/>
      <c r="J72" s="130"/>
      <c r="K72" s="131"/>
      <c r="L72" s="130"/>
      <c r="M72" s="129">
        <v>7500000</v>
      </c>
      <c r="N72" s="132"/>
      <c r="O72" s="132">
        <f t="shared" si="0"/>
        <v>0</v>
      </c>
      <c r="P72" s="142">
        <v>45448</v>
      </c>
      <c r="Q72" s="134"/>
      <c r="R72" s="135"/>
      <c r="S72" s="140"/>
      <c r="T72" s="136"/>
      <c r="U72" s="137"/>
      <c r="V72" s="138"/>
    </row>
    <row r="73" spans="1:22" customFormat="1" x14ac:dyDescent="0.35">
      <c r="A73" s="122" t="s">
        <v>91</v>
      </c>
      <c r="B73" s="141" t="s">
        <v>103</v>
      </c>
      <c r="C73" s="124">
        <v>131</v>
      </c>
      <c r="D73" s="125">
        <v>45125</v>
      </c>
      <c r="E73" s="126" t="s">
        <v>248</v>
      </c>
      <c r="F73" s="148" t="s">
        <v>117</v>
      </c>
      <c r="G73" s="128" t="s">
        <v>24</v>
      </c>
      <c r="H73" s="96">
        <v>7500000</v>
      </c>
      <c r="I73" s="130"/>
      <c r="J73" s="130"/>
      <c r="K73" s="131"/>
      <c r="L73" s="130"/>
      <c r="M73" s="129">
        <v>7500000</v>
      </c>
      <c r="N73" s="132"/>
      <c r="O73" s="132">
        <f t="shared" si="0"/>
        <v>0</v>
      </c>
      <c r="P73" s="142">
        <v>45462</v>
      </c>
      <c r="Q73" s="134"/>
      <c r="R73" s="135"/>
      <c r="S73" s="140"/>
      <c r="T73" s="136"/>
      <c r="U73" s="137"/>
      <c r="V73" s="138"/>
    </row>
    <row r="74" spans="1:22" customFormat="1" x14ac:dyDescent="0.35">
      <c r="A74" s="122" t="s">
        <v>91</v>
      </c>
      <c r="B74" s="141" t="s">
        <v>103</v>
      </c>
      <c r="C74" s="124">
        <v>131</v>
      </c>
      <c r="D74" s="125">
        <v>45125</v>
      </c>
      <c r="E74" s="126" t="s">
        <v>249</v>
      </c>
      <c r="F74" s="148" t="s">
        <v>117</v>
      </c>
      <c r="G74" s="128" t="s">
        <v>24</v>
      </c>
      <c r="H74" s="96">
        <v>7500000</v>
      </c>
      <c r="I74" s="130"/>
      <c r="J74" s="130"/>
      <c r="K74" s="131"/>
      <c r="L74" s="130"/>
      <c r="M74" s="129">
        <v>7500000</v>
      </c>
      <c r="N74" s="132"/>
      <c r="O74" s="132">
        <f t="shared" si="0"/>
        <v>0</v>
      </c>
      <c r="P74" s="142">
        <v>45476</v>
      </c>
      <c r="Q74" s="134"/>
      <c r="R74" s="135"/>
      <c r="S74" s="140"/>
      <c r="T74" s="136"/>
      <c r="U74" s="137"/>
      <c r="V74" s="138"/>
    </row>
    <row r="75" spans="1:22" customFormat="1" x14ac:dyDescent="0.35">
      <c r="A75" s="122" t="s">
        <v>91</v>
      </c>
      <c r="B75" s="141" t="s">
        <v>103</v>
      </c>
      <c r="C75" s="124">
        <v>131</v>
      </c>
      <c r="D75" s="125">
        <v>45125</v>
      </c>
      <c r="E75" s="126" t="s">
        <v>250</v>
      </c>
      <c r="F75" s="148" t="s">
        <v>117</v>
      </c>
      <c r="G75" s="128" t="s">
        <v>24</v>
      </c>
      <c r="H75" s="96">
        <v>7500000</v>
      </c>
      <c r="I75" s="130"/>
      <c r="J75" s="130"/>
      <c r="K75" s="131"/>
      <c r="L75" s="130"/>
      <c r="M75" s="129">
        <v>7500000</v>
      </c>
      <c r="N75" s="132"/>
      <c r="O75" s="132">
        <f t="shared" si="0"/>
        <v>0</v>
      </c>
      <c r="P75" s="142">
        <v>45490</v>
      </c>
      <c r="Q75" s="134"/>
      <c r="R75" s="135"/>
      <c r="S75" s="140"/>
      <c r="T75" s="136"/>
      <c r="U75" s="137"/>
      <c r="V75" s="138"/>
    </row>
    <row r="76" spans="1:22" customFormat="1" x14ac:dyDescent="0.35">
      <c r="A76" s="122" t="s">
        <v>91</v>
      </c>
      <c r="B76" s="141" t="s">
        <v>103</v>
      </c>
      <c r="C76" s="124">
        <v>131</v>
      </c>
      <c r="D76" s="125">
        <v>45125</v>
      </c>
      <c r="E76" s="126" t="s">
        <v>251</v>
      </c>
      <c r="F76" s="148" t="s">
        <v>117</v>
      </c>
      <c r="G76" s="128" t="s">
        <v>24</v>
      </c>
      <c r="H76" s="96">
        <v>7500000</v>
      </c>
      <c r="I76" s="130"/>
      <c r="J76" s="130"/>
      <c r="K76" s="131"/>
      <c r="L76" s="130"/>
      <c r="M76" s="129">
        <v>7500000</v>
      </c>
      <c r="N76" s="132"/>
      <c r="O76" s="132">
        <f t="shared" si="0"/>
        <v>0</v>
      </c>
      <c r="P76" s="142">
        <v>45504</v>
      </c>
      <c r="Q76" s="134"/>
      <c r="R76" s="135"/>
      <c r="S76" s="140"/>
      <c r="T76" s="136"/>
      <c r="U76" s="137"/>
      <c r="V76" s="138"/>
    </row>
    <row r="77" spans="1:22" customFormat="1" x14ac:dyDescent="0.35">
      <c r="A77" s="122" t="s">
        <v>91</v>
      </c>
      <c r="B77" s="141" t="s">
        <v>103</v>
      </c>
      <c r="C77" s="124">
        <v>131</v>
      </c>
      <c r="D77" s="125">
        <v>45125</v>
      </c>
      <c r="E77" s="126" t="s">
        <v>252</v>
      </c>
      <c r="F77" s="148" t="s">
        <v>117</v>
      </c>
      <c r="G77" s="128" t="s">
        <v>24</v>
      </c>
      <c r="H77" s="96">
        <v>7500000</v>
      </c>
      <c r="I77" s="130"/>
      <c r="J77" s="130"/>
      <c r="K77" s="131"/>
      <c r="L77" s="130"/>
      <c r="M77" s="129">
        <v>7500000</v>
      </c>
      <c r="N77" s="132"/>
      <c r="O77" s="132">
        <f t="shared" si="0"/>
        <v>0</v>
      </c>
      <c r="P77" s="142">
        <v>45518</v>
      </c>
      <c r="Q77" s="134"/>
      <c r="R77" s="135"/>
      <c r="S77" s="140"/>
      <c r="T77" s="136"/>
      <c r="U77" s="137"/>
      <c r="V77" s="138"/>
    </row>
    <row r="78" spans="1:22" customFormat="1" x14ac:dyDescent="0.35">
      <c r="A78" s="122" t="s">
        <v>91</v>
      </c>
      <c r="B78" s="141" t="s">
        <v>103</v>
      </c>
      <c r="C78" s="124">
        <v>131</v>
      </c>
      <c r="D78" s="125">
        <v>45125</v>
      </c>
      <c r="E78" s="126" t="s">
        <v>253</v>
      </c>
      <c r="F78" s="148" t="s">
        <v>117</v>
      </c>
      <c r="G78" s="128" t="s">
        <v>24</v>
      </c>
      <c r="H78" s="96">
        <v>7500000</v>
      </c>
      <c r="I78" s="130"/>
      <c r="J78" s="130"/>
      <c r="K78" s="131"/>
      <c r="L78" s="130"/>
      <c r="M78" s="129">
        <v>7500000</v>
      </c>
      <c r="N78" s="132"/>
      <c r="O78" s="132">
        <f t="shared" si="0"/>
        <v>0</v>
      </c>
      <c r="P78" s="142">
        <v>45532</v>
      </c>
      <c r="Q78" s="134"/>
      <c r="R78" s="135"/>
      <c r="S78" s="140"/>
      <c r="T78" s="136"/>
      <c r="U78" s="137"/>
      <c r="V78" s="138"/>
    </row>
    <row r="79" spans="1:22" customFormat="1" x14ac:dyDescent="0.35">
      <c r="A79" s="122" t="s">
        <v>91</v>
      </c>
      <c r="B79" s="141" t="s">
        <v>103</v>
      </c>
      <c r="C79" s="124">
        <v>131</v>
      </c>
      <c r="D79" s="125">
        <v>45125</v>
      </c>
      <c r="E79" s="126" t="s">
        <v>254</v>
      </c>
      <c r="F79" s="148" t="s">
        <v>117</v>
      </c>
      <c r="G79" s="128" t="s">
        <v>24</v>
      </c>
      <c r="H79" s="96">
        <v>7500000</v>
      </c>
      <c r="I79" s="130"/>
      <c r="J79" s="130"/>
      <c r="K79" s="131"/>
      <c r="L79" s="130"/>
      <c r="M79" s="129">
        <v>7500000</v>
      </c>
      <c r="N79" s="132"/>
      <c r="O79" s="132">
        <f t="shared" si="0"/>
        <v>0</v>
      </c>
      <c r="P79" s="142">
        <v>45546</v>
      </c>
      <c r="Q79" s="134"/>
      <c r="R79" s="135"/>
      <c r="S79" s="140"/>
      <c r="T79" s="136"/>
      <c r="U79" s="137"/>
      <c r="V79" s="138"/>
    </row>
    <row r="80" spans="1:22" customFormat="1" x14ac:dyDescent="0.35">
      <c r="A80" s="122" t="s">
        <v>91</v>
      </c>
      <c r="B80" s="141" t="s">
        <v>103</v>
      </c>
      <c r="C80" s="124">
        <v>131</v>
      </c>
      <c r="D80" s="125">
        <v>45125</v>
      </c>
      <c r="E80" s="126" t="s">
        <v>255</v>
      </c>
      <c r="F80" s="148" t="s">
        <v>117</v>
      </c>
      <c r="G80" s="128" t="s">
        <v>24</v>
      </c>
      <c r="H80" s="96">
        <v>7500000</v>
      </c>
      <c r="I80" s="130"/>
      <c r="J80" s="130"/>
      <c r="K80" s="131"/>
      <c r="L80" s="130"/>
      <c r="M80" s="129">
        <v>7500000</v>
      </c>
      <c r="N80" s="132"/>
      <c r="O80" s="132">
        <f t="shared" si="0"/>
        <v>0</v>
      </c>
      <c r="P80" s="142">
        <v>45560</v>
      </c>
      <c r="Q80" s="134"/>
      <c r="R80" s="135"/>
      <c r="S80" s="140"/>
      <c r="T80" s="136"/>
      <c r="U80" s="137"/>
      <c r="V80" s="138"/>
    </row>
    <row r="81" spans="1:23" customFormat="1" x14ac:dyDescent="0.35">
      <c r="A81" s="122" t="s">
        <v>91</v>
      </c>
      <c r="B81" s="141" t="s">
        <v>103</v>
      </c>
      <c r="C81" s="124">
        <v>131</v>
      </c>
      <c r="D81" s="125">
        <v>45125</v>
      </c>
      <c r="E81" s="126" t="s">
        <v>256</v>
      </c>
      <c r="F81" s="148" t="s">
        <v>117</v>
      </c>
      <c r="G81" s="128" t="s">
        <v>24</v>
      </c>
      <c r="H81" s="96">
        <v>7500000</v>
      </c>
      <c r="I81" s="130"/>
      <c r="J81" s="130"/>
      <c r="K81" s="131"/>
      <c r="L81" s="130"/>
      <c r="M81" s="129">
        <v>7500000</v>
      </c>
      <c r="N81" s="132"/>
      <c r="O81" s="132">
        <f t="shared" si="0"/>
        <v>0</v>
      </c>
      <c r="P81" s="142">
        <v>45574</v>
      </c>
      <c r="Q81" s="134"/>
      <c r="R81" s="135"/>
      <c r="S81" s="140"/>
      <c r="T81" s="136"/>
      <c r="U81" s="137"/>
      <c r="V81" s="138"/>
    </row>
    <row r="82" spans="1:23" customFormat="1" x14ac:dyDescent="0.35">
      <c r="A82" s="122" t="s">
        <v>91</v>
      </c>
      <c r="B82" s="141" t="s">
        <v>103</v>
      </c>
      <c r="C82" s="124">
        <v>131</v>
      </c>
      <c r="D82" s="125">
        <v>45125</v>
      </c>
      <c r="E82" s="126" t="s">
        <v>257</v>
      </c>
      <c r="F82" s="148" t="s">
        <v>117</v>
      </c>
      <c r="G82" s="128" t="s">
        <v>24</v>
      </c>
      <c r="H82" s="96">
        <v>7500000</v>
      </c>
      <c r="I82" s="130"/>
      <c r="J82" s="130"/>
      <c r="K82" s="131"/>
      <c r="L82" s="130"/>
      <c r="M82" s="129">
        <v>7500000</v>
      </c>
      <c r="N82" s="132"/>
      <c r="O82" s="132">
        <f t="shared" si="0"/>
        <v>0</v>
      </c>
      <c r="P82" s="142">
        <v>45588</v>
      </c>
      <c r="Q82" s="134"/>
      <c r="R82" s="135"/>
      <c r="S82" s="140"/>
      <c r="T82" s="136"/>
      <c r="U82" s="137"/>
      <c r="V82" s="138"/>
    </row>
    <row r="83" spans="1:23" x14ac:dyDescent="0.35">
      <c r="A83" s="106" t="s">
        <v>28</v>
      </c>
      <c r="B83" s="147" t="s">
        <v>9</v>
      </c>
      <c r="C83" s="108">
        <v>69</v>
      </c>
      <c r="D83" s="89">
        <v>39990</v>
      </c>
      <c r="E83" s="109"/>
      <c r="F83" s="110"/>
      <c r="G83" s="111" t="s">
        <v>24</v>
      </c>
      <c r="H83" s="94">
        <v>10000000</v>
      </c>
      <c r="I83" s="27"/>
      <c r="J83" s="27"/>
      <c r="K83" s="112"/>
      <c r="L83" s="27"/>
      <c r="M83" s="113"/>
      <c r="N83" s="114"/>
      <c r="O83" s="114">
        <f t="shared" si="0"/>
        <v>0</v>
      </c>
      <c r="P83" s="95"/>
      <c r="Q83" s="115"/>
      <c r="R83" s="104"/>
      <c r="S83" s="117"/>
      <c r="U83" s="118"/>
      <c r="V83" s="119"/>
      <c r="W83" s="75"/>
    </row>
    <row r="84" spans="1:23" x14ac:dyDescent="0.35">
      <c r="A84" s="106" t="s">
        <v>70</v>
      </c>
      <c r="B84" s="147" t="s">
        <v>9</v>
      </c>
      <c r="C84" s="108">
        <v>115</v>
      </c>
      <c r="D84" s="89">
        <v>42670</v>
      </c>
      <c r="E84" s="109"/>
      <c r="F84" s="110"/>
      <c r="G84" s="111" t="s">
        <v>24</v>
      </c>
      <c r="H84" s="94">
        <v>10000000</v>
      </c>
      <c r="I84" s="27"/>
      <c r="J84" s="27"/>
      <c r="K84" s="112"/>
      <c r="L84" s="27"/>
      <c r="M84" s="113"/>
      <c r="N84" s="114"/>
      <c r="O84" s="114">
        <f t="shared" si="0"/>
        <v>0</v>
      </c>
      <c r="P84" s="145"/>
      <c r="Q84" s="115"/>
      <c r="R84" s="104"/>
      <c r="S84" s="117"/>
      <c r="U84" s="118"/>
      <c r="V84" s="119"/>
      <c r="W84" s="75"/>
    </row>
    <row r="85" spans="1:23" x14ac:dyDescent="0.35">
      <c r="A85" s="106" t="s">
        <v>29</v>
      </c>
      <c r="B85" s="147" t="s">
        <v>9</v>
      </c>
      <c r="C85" s="108">
        <v>30</v>
      </c>
      <c r="D85" s="89">
        <v>39639</v>
      </c>
      <c r="E85" s="109"/>
      <c r="F85" s="110"/>
      <c r="G85" s="111" t="s">
        <v>22</v>
      </c>
      <c r="H85" s="94">
        <v>2500</v>
      </c>
      <c r="I85" s="27"/>
      <c r="J85" s="27"/>
      <c r="K85" s="112"/>
      <c r="L85" s="27"/>
      <c r="M85" s="113"/>
      <c r="N85" s="114"/>
      <c r="O85" s="114">
        <f t="shared" si="0"/>
        <v>0</v>
      </c>
      <c r="P85" s="145"/>
      <c r="Q85" s="115"/>
      <c r="R85" s="104"/>
      <c r="S85" s="117"/>
      <c r="U85" s="118"/>
      <c r="V85" s="119"/>
      <c r="W85" s="75"/>
    </row>
    <row r="86" spans="1:23" x14ac:dyDescent="0.35">
      <c r="A86" s="106" t="s">
        <v>30</v>
      </c>
      <c r="B86" s="147" t="s">
        <v>9</v>
      </c>
      <c r="C86" s="108">
        <v>78</v>
      </c>
      <c r="D86" s="89">
        <v>40203</v>
      </c>
      <c r="E86" s="109"/>
      <c r="F86" s="110"/>
      <c r="G86" s="111" t="s">
        <v>24</v>
      </c>
      <c r="H86" s="94">
        <v>15000000</v>
      </c>
      <c r="I86" s="27"/>
      <c r="J86" s="27"/>
      <c r="K86" s="112"/>
      <c r="L86" s="27"/>
      <c r="M86" s="113"/>
      <c r="N86" s="114"/>
      <c r="O86" s="114">
        <f t="shared" si="0"/>
        <v>0</v>
      </c>
      <c r="P86" s="145"/>
      <c r="Q86" s="115"/>
      <c r="R86" s="104"/>
      <c r="S86" s="117"/>
      <c r="U86" s="118"/>
      <c r="V86" s="119"/>
      <c r="W86" s="75"/>
    </row>
    <row r="87" spans="1:23" x14ac:dyDescent="0.35">
      <c r="A87" s="106" t="s">
        <v>30</v>
      </c>
      <c r="B87" s="147" t="s">
        <v>9</v>
      </c>
      <c r="C87" s="108">
        <v>110</v>
      </c>
      <c r="D87" s="89">
        <v>42440</v>
      </c>
      <c r="E87" s="109"/>
      <c r="F87" s="110"/>
      <c r="G87" s="111" t="s">
        <v>22</v>
      </c>
      <c r="H87" s="94">
        <v>600</v>
      </c>
      <c r="I87" s="27"/>
      <c r="J87" s="27"/>
      <c r="K87" s="112"/>
      <c r="L87" s="27"/>
      <c r="M87" s="113"/>
      <c r="N87" s="114"/>
      <c r="O87" s="114">
        <f t="shared" si="0"/>
        <v>0</v>
      </c>
      <c r="P87" s="145"/>
      <c r="Q87" s="115"/>
      <c r="R87" s="104"/>
      <c r="S87" s="117"/>
      <c r="U87" s="118"/>
      <c r="V87" s="119"/>
      <c r="W87" s="75"/>
    </row>
    <row r="88" spans="1:23" x14ac:dyDescent="0.35">
      <c r="A88" s="106" t="s">
        <v>31</v>
      </c>
      <c r="B88" s="147" t="s">
        <v>9</v>
      </c>
      <c r="C88" s="108">
        <v>76</v>
      </c>
      <c r="D88" s="89">
        <v>40178</v>
      </c>
      <c r="E88" s="109"/>
      <c r="F88" s="110"/>
      <c r="G88" s="111" t="s">
        <v>22</v>
      </c>
      <c r="H88" s="94">
        <v>300</v>
      </c>
      <c r="I88" s="27"/>
      <c r="J88" s="27"/>
      <c r="K88" s="112"/>
      <c r="L88" s="27"/>
      <c r="M88" s="113"/>
      <c r="N88" s="114"/>
      <c r="O88" s="114">
        <f t="shared" si="0"/>
        <v>0</v>
      </c>
      <c r="P88" s="95"/>
      <c r="Q88" s="115"/>
      <c r="R88" s="104"/>
      <c r="S88" s="117"/>
      <c r="U88" s="118"/>
      <c r="V88" s="119"/>
      <c r="W88" s="75"/>
    </row>
    <row r="89" spans="1:23" x14ac:dyDescent="0.35">
      <c r="A89" s="106" t="s">
        <v>33</v>
      </c>
      <c r="B89" s="147" t="s">
        <v>9</v>
      </c>
      <c r="C89" s="108">
        <v>41</v>
      </c>
      <c r="D89" s="89">
        <v>39863</v>
      </c>
      <c r="E89" s="109"/>
      <c r="F89" s="110"/>
      <c r="G89" s="111" t="s">
        <v>22</v>
      </c>
      <c r="H89" s="94">
        <v>1413</v>
      </c>
      <c r="I89" s="27"/>
      <c r="J89" s="27"/>
      <c r="K89" s="112"/>
      <c r="L89" s="27"/>
      <c r="M89" s="113"/>
      <c r="N89" s="114"/>
      <c r="O89" s="114">
        <f t="shared" si="0"/>
        <v>0</v>
      </c>
      <c r="P89" s="145"/>
      <c r="Q89" s="115"/>
      <c r="R89" s="104"/>
      <c r="S89" s="117"/>
      <c r="U89" s="118"/>
      <c r="V89" s="119"/>
      <c r="W89" s="75"/>
    </row>
    <row r="90" spans="1:23" x14ac:dyDescent="0.35">
      <c r="A90" s="106" t="s">
        <v>75</v>
      </c>
      <c r="B90" s="147" t="s">
        <v>9</v>
      </c>
      <c r="C90" s="108">
        <v>98</v>
      </c>
      <c r="D90" s="89">
        <v>41528</v>
      </c>
      <c r="E90" s="120"/>
      <c r="F90" s="121"/>
      <c r="G90" s="111" t="s">
        <v>22</v>
      </c>
      <c r="H90" s="94">
        <v>1500</v>
      </c>
      <c r="I90" s="98"/>
      <c r="J90" s="27"/>
      <c r="K90" s="112"/>
      <c r="L90" s="27"/>
      <c r="M90" s="113"/>
      <c r="N90" s="114"/>
      <c r="O90" s="114">
        <f t="shared" si="0"/>
        <v>0</v>
      </c>
      <c r="P90" s="95"/>
      <c r="Q90" s="115"/>
      <c r="R90" s="149"/>
      <c r="S90" s="117"/>
      <c r="U90" s="118"/>
      <c r="V90" s="119"/>
      <c r="W90" s="75"/>
    </row>
    <row r="91" spans="1:23" x14ac:dyDescent="0.35">
      <c r="A91" s="106" t="s">
        <v>34</v>
      </c>
      <c r="B91" s="147" t="s">
        <v>9</v>
      </c>
      <c r="C91" s="108">
        <v>89</v>
      </c>
      <c r="D91" s="89">
        <v>40892</v>
      </c>
      <c r="E91" s="109"/>
      <c r="F91" s="110"/>
      <c r="G91" s="111" t="s">
        <v>22</v>
      </c>
      <c r="H91" s="94">
        <v>500</v>
      </c>
      <c r="I91" s="90"/>
      <c r="J91" s="27"/>
      <c r="K91" s="112"/>
      <c r="L91" s="27"/>
      <c r="M91" s="113"/>
      <c r="N91" s="114"/>
      <c r="O91" s="114">
        <f t="shared" si="0"/>
        <v>0</v>
      </c>
      <c r="P91" s="95"/>
      <c r="Q91" s="115"/>
      <c r="R91" s="104"/>
      <c r="S91" s="117"/>
      <c r="U91" s="118"/>
      <c r="V91" s="119"/>
      <c r="W91" s="75"/>
    </row>
    <row r="92" spans="1:23" x14ac:dyDescent="0.35">
      <c r="A92" s="106" t="s">
        <v>34</v>
      </c>
      <c r="B92" s="147" t="s">
        <v>9</v>
      </c>
      <c r="C92" s="108">
        <v>145</v>
      </c>
      <c r="D92" s="89">
        <v>44425</v>
      </c>
      <c r="E92" s="109"/>
      <c r="F92" s="110"/>
      <c r="G92" s="111" t="s">
        <v>22</v>
      </c>
      <c r="H92" s="94">
        <v>1000</v>
      </c>
      <c r="I92" s="90"/>
      <c r="J92" s="27"/>
      <c r="K92" s="112"/>
      <c r="L92" s="27"/>
      <c r="M92" s="113"/>
      <c r="N92" s="114"/>
      <c r="O92" s="114">
        <f t="shared" si="0"/>
        <v>0</v>
      </c>
      <c r="P92" s="95"/>
      <c r="Q92" s="115"/>
      <c r="R92" s="104"/>
      <c r="S92" s="117"/>
      <c r="U92" s="118"/>
      <c r="V92" s="119"/>
      <c r="W92" s="75"/>
    </row>
    <row r="93" spans="1:23" x14ac:dyDescent="0.35">
      <c r="A93" s="106" t="s">
        <v>35</v>
      </c>
      <c r="B93" s="147" t="s">
        <v>9</v>
      </c>
      <c r="C93" s="108">
        <v>100</v>
      </c>
      <c r="D93" s="89">
        <v>41613</v>
      </c>
      <c r="E93" s="109"/>
      <c r="F93" s="110"/>
      <c r="G93" s="111" t="s">
        <v>22</v>
      </c>
      <c r="H93" s="94">
        <v>5000</v>
      </c>
      <c r="I93" s="27"/>
      <c r="J93" s="27"/>
      <c r="K93" s="112"/>
      <c r="L93" s="27"/>
      <c r="M93" s="113"/>
      <c r="N93" s="114"/>
      <c r="O93" s="114">
        <f t="shared" si="0"/>
        <v>0</v>
      </c>
      <c r="P93" s="145"/>
      <c r="Q93" s="115"/>
      <c r="R93" s="104"/>
      <c r="S93" s="117"/>
      <c r="U93" s="118"/>
      <c r="V93" s="119"/>
      <c r="W93" s="75"/>
    </row>
    <row r="94" spans="1:23" x14ac:dyDescent="0.35">
      <c r="A94" s="106" t="s">
        <v>35</v>
      </c>
      <c r="B94" s="144" t="s">
        <v>95</v>
      </c>
      <c r="C94" s="108">
        <v>100</v>
      </c>
      <c r="D94" s="89">
        <v>44838</v>
      </c>
      <c r="E94" s="109" t="s">
        <v>97</v>
      </c>
      <c r="F94" s="97"/>
      <c r="G94" s="111" t="s">
        <v>24</v>
      </c>
      <c r="H94" s="94">
        <v>500000</v>
      </c>
      <c r="I94" s="27">
        <v>100000</v>
      </c>
      <c r="J94" s="27"/>
      <c r="K94" s="112"/>
      <c r="L94" s="27"/>
      <c r="M94" s="113"/>
      <c r="N94" s="114">
        <v>400000</v>
      </c>
      <c r="O94" s="114">
        <f t="shared" si="0"/>
        <v>100000</v>
      </c>
      <c r="P94" s="145">
        <v>45218</v>
      </c>
      <c r="Q94" s="115"/>
      <c r="R94" s="116"/>
      <c r="S94" s="117"/>
      <c r="U94" s="118"/>
      <c r="V94" s="119"/>
      <c r="W94" s="75"/>
    </row>
    <row r="95" spans="1:23" x14ac:dyDescent="0.35">
      <c r="A95" s="106" t="s">
        <v>36</v>
      </c>
      <c r="B95" s="147" t="s">
        <v>9</v>
      </c>
      <c r="C95" s="108">
        <v>63</v>
      </c>
      <c r="D95" s="89">
        <v>39947</v>
      </c>
      <c r="E95" s="109"/>
      <c r="F95" s="110"/>
      <c r="G95" s="111" t="s">
        <v>22</v>
      </c>
      <c r="H95" s="94">
        <v>3000</v>
      </c>
      <c r="I95" s="27"/>
      <c r="J95" s="27"/>
      <c r="K95" s="112"/>
      <c r="L95" s="27"/>
      <c r="M95" s="113"/>
      <c r="N95" s="114"/>
      <c r="O95" s="114">
        <f t="shared" si="0"/>
        <v>0</v>
      </c>
      <c r="P95" s="95"/>
      <c r="Q95" s="115"/>
      <c r="R95" s="104"/>
      <c r="S95" s="117"/>
      <c r="U95" s="118"/>
      <c r="V95" s="119"/>
      <c r="W95" s="75"/>
    </row>
    <row r="96" spans="1:23" x14ac:dyDescent="0.35">
      <c r="A96" s="106" t="s">
        <v>72</v>
      </c>
      <c r="B96" s="147" t="s">
        <v>9</v>
      </c>
      <c r="C96" s="108">
        <v>59</v>
      </c>
      <c r="D96" s="89">
        <v>39938</v>
      </c>
      <c r="E96" s="109"/>
      <c r="F96" s="110"/>
      <c r="G96" s="111" t="s">
        <v>32</v>
      </c>
      <c r="H96" s="94">
        <v>35000</v>
      </c>
      <c r="I96" s="27"/>
      <c r="J96" s="27"/>
      <c r="K96" s="112"/>
      <c r="L96" s="27"/>
      <c r="M96" s="113"/>
      <c r="N96" s="114"/>
      <c r="O96" s="114">
        <f t="shared" si="0"/>
        <v>0</v>
      </c>
      <c r="P96" s="95"/>
      <c r="Q96" s="115"/>
      <c r="R96" s="104"/>
      <c r="S96" s="117"/>
      <c r="U96" s="118"/>
      <c r="V96" s="119"/>
      <c r="W96" s="75"/>
    </row>
    <row r="97" spans="1:23" x14ac:dyDescent="0.35">
      <c r="A97" s="106" t="s">
        <v>72</v>
      </c>
      <c r="B97" s="147" t="s">
        <v>9</v>
      </c>
      <c r="C97" s="108">
        <v>60</v>
      </c>
      <c r="D97" s="89">
        <v>39938</v>
      </c>
      <c r="E97" s="109"/>
      <c r="F97" s="110"/>
      <c r="G97" s="111" t="s">
        <v>32</v>
      </c>
      <c r="H97" s="94">
        <v>45000</v>
      </c>
      <c r="I97" s="27"/>
      <c r="J97" s="27"/>
      <c r="K97" s="112"/>
      <c r="L97" s="27"/>
      <c r="M97" s="113"/>
      <c r="N97" s="114"/>
      <c r="O97" s="114">
        <f t="shared" si="0"/>
        <v>0</v>
      </c>
      <c r="P97" s="95"/>
      <c r="Q97" s="115"/>
      <c r="R97" s="104"/>
      <c r="S97" s="117"/>
      <c r="U97" s="118"/>
      <c r="V97" s="119"/>
      <c r="W97" s="75"/>
    </row>
    <row r="98" spans="1:23" x14ac:dyDescent="0.35">
      <c r="A98" s="106" t="s">
        <v>72</v>
      </c>
      <c r="B98" s="147" t="s">
        <v>9</v>
      </c>
      <c r="C98" s="108">
        <v>61</v>
      </c>
      <c r="D98" s="89">
        <v>39938</v>
      </c>
      <c r="E98" s="109"/>
      <c r="F98" s="110"/>
      <c r="G98" s="111" t="s">
        <v>32</v>
      </c>
      <c r="H98" s="94">
        <v>75000</v>
      </c>
      <c r="I98" s="27"/>
      <c r="J98" s="27"/>
      <c r="K98" s="112"/>
      <c r="L98" s="27"/>
      <c r="M98" s="113"/>
      <c r="N98" s="114"/>
      <c r="O98" s="114">
        <f t="shared" si="0"/>
        <v>0</v>
      </c>
      <c r="P98" s="95"/>
      <c r="Q98" s="115"/>
      <c r="R98" s="104"/>
      <c r="S98" s="117"/>
      <c r="U98" s="118"/>
      <c r="V98" s="119"/>
      <c r="W98" s="75"/>
    </row>
    <row r="99" spans="1:23" x14ac:dyDescent="0.35">
      <c r="A99" s="106" t="s">
        <v>72</v>
      </c>
      <c r="B99" s="147" t="s">
        <v>9</v>
      </c>
      <c r="C99" s="108">
        <v>62</v>
      </c>
      <c r="D99" s="89">
        <v>39938</v>
      </c>
      <c r="E99" s="109"/>
      <c r="F99" s="110"/>
      <c r="G99" s="111" t="s">
        <v>32</v>
      </c>
      <c r="H99" s="94">
        <v>45000</v>
      </c>
      <c r="I99" s="27"/>
      <c r="J99" s="27"/>
      <c r="K99" s="112"/>
      <c r="L99" s="27"/>
      <c r="M99" s="113"/>
      <c r="N99" s="114"/>
      <c r="O99" s="114">
        <f t="shared" si="0"/>
        <v>0</v>
      </c>
      <c r="P99" s="95"/>
      <c r="Q99" s="115"/>
      <c r="R99" s="104"/>
      <c r="S99" s="117"/>
      <c r="U99" s="118"/>
      <c r="V99" s="119"/>
      <c r="W99" s="75"/>
    </row>
    <row r="100" spans="1:23" x14ac:dyDescent="0.35">
      <c r="A100" s="106" t="s">
        <v>71</v>
      </c>
      <c r="B100" s="147" t="s">
        <v>9</v>
      </c>
      <c r="C100" s="108">
        <v>50</v>
      </c>
      <c r="D100" s="89">
        <v>39916</v>
      </c>
      <c r="E100" s="109"/>
      <c r="F100" s="110"/>
      <c r="G100" s="111" t="s">
        <v>32</v>
      </c>
      <c r="H100" s="94">
        <v>35000</v>
      </c>
      <c r="I100" s="27"/>
      <c r="J100" s="27"/>
      <c r="K100" s="112"/>
      <c r="L100" s="27"/>
      <c r="M100" s="113"/>
      <c r="N100" s="114"/>
      <c r="O100" s="114">
        <f t="shared" ref="O100:O182" si="1">+I100</f>
        <v>0</v>
      </c>
      <c r="P100" s="95"/>
      <c r="Q100" s="115"/>
      <c r="R100" s="104"/>
      <c r="S100" s="117"/>
      <c r="U100" s="118"/>
      <c r="V100" s="119"/>
      <c r="W100" s="75"/>
    </row>
    <row r="101" spans="1:23" x14ac:dyDescent="0.35">
      <c r="A101" s="106" t="s">
        <v>71</v>
      </c>
      <c r="B101" s="147" t="s">
        <v>9</v>
      </c>
      <c r="C101" s="108">
        <v>51</v>
      </c>
      <c r="D101" s="89">
        <v>39916</v>
      </c>
      <c r="E101" s="109"/>
      <c r="F101" s="110"/>
      <c r="G101" s="111" t="s">
        <v>32</v>
      </c>
      <c r="H101" s="94">
        <v>45000</v>
      </c>
      <c r="I101" s="27"/>
      <c r="J101" s="27"/>
      <c r="K101" s="112"/>
      <c r="L101" s="27"/>
      <c r="M101" s="113"/>
      <c r="N101" s="114"/>
      <c r="O101" s="114">
        <f t="shared" si="1"/>
        <v>0</v>
      </c>
      <c r="P101" s="95"/>
      <c r="Q101" s="115"/>
      <c r="R101" s="104"/>
      <c r="S101" s="117"/>
      <c r="U101" s="118"/>
      <c r="V101" s="119"/>
      <c r="W101" s="75"/>
    </row>
    <row r="102" spans="1:23" x14ac:dyDescent="0.35">
      <c r="A102" s="106" t="s">
        <v>71</v>
      </c>
      <c r="B102" s="147" t="s">
        <v>9</v>
      </c>
      <c r="C102" s="108">
        <v>52</v>
      </c>
      <c r="D102" s="89">
        <v>39916</v>
      </c>
      <c r="E102" s="109"/>
      <c r="F102" s="110"/>
      <c r="G102" s="111" t="s">
        <v>32</v>
      </c>
      <c r="H102" s="94">
        <v>45000</v>
      </c>
      <c r="I102" s="27"/>
      <c r="J102" s="27"/>
      <c r="K102" s="112"/>
      <c r="L102" s="27"/>
      <c r="M102" s="113"/>
      <c r="N102" s="114"/>
      <c r="O102" s="114">
        <f t="shared" si="1"/>
        <v>0</v>
      </c>
      <c r="P102" s="95"/>
      <c r="Q102" s="115"/>
      <c r="R102" s="104"/>
      <c r="S102" s="117"/>
      <c r="U102" s="118"/>
      <c r="V102" s="119"/>
      <c r="W102" s="75"/>
    </row>
    <row r="103" spans="1:23" x14ac:dyDescent="0.35">
      <c r="A103" s="106" t="s">
        <v>71</v>
      </c>
      <c r="B103" s="147" t="s">
        <v>9</v>
      </c>
      <c r="C103" s="108">
        <v>53</v>
      </c>
      <c r="D103" s="89">
        <v>39916</v>
      </c>
      <c r="E103" s="109"/>
      <c r="F103" s="110"/>
      <c r="G103" s="111" t="s">
        <v>32</v>
      </c>
      <c r="H103" s="94">
        <v>75000</v>
      </c>
      <c r="I103" s="27"/>
      <c r="J103" s="27"/>
      <c r="K103" s="112"/>
      <c r="L103" s="27"/>
      <c r="M103" s="113"/>
      <c r="N103" s="114"/>
      <c r="O103" s="114">
        <f t="shared" si="1"/>
        <v>0</v>
      </c>
      <c r="P103" s="95"/>
      <c r="Q103" s="115"/>
      <c r="R103" s="104"/>
      <c r="S103" s="117"/>
      <c r="U103" s="118"/>
      <c r="V103" s="119"/>
      <c r="W103" s="75"/>
    </row>
    <row r="104" spans="1:23" x14ac:dyDescent="0.35">
      <c r="A104" s="106" t="s">
        <v>37</v>
      </c>
      <c r="B104" s="147" t="s">
        <v>9</v>
      </c>
      <c r="C104" s="108">
        <v>109</v>
      </c>
      <c r="D104" s="89">
        <v>42191</v>
      </c>
      <c r="E104" s="109"/>
      <c r="F104" s="110"/>
      <c r="G104" s="111" t="s">
        <v>24</v>
      </c>
      <c r="H104" s="94">
        <v>10000000</v>
      </c>
      <c r="I104" s="90"/>
      <c r="J104" s="27"/>
      <c r="K104" s="112"/>
      <c r="L104" s="27"/>
      <c r="M104" s="113"/>
      <c r="N104" s="114"/>
      <c r="O104" s="114">
        <f t="shared" si="1"/>
        <v>0</v>
      </c>
      <c r="P104" s="95"/>
      <c r="Q104" s="115"/>
      <c r="R104" s="104"/>
      <c r="S104" s="117"/>
      <c r="U104" s="118"/>
      <c r="V104" s="119"/>
      <c r="W104" s="75"/>
    </row>
    <row r="105" spans="1:23" x14ac:dyDescent="0.35">
      <c r="A105" s="106" t="s">
        <v>37</v>
      </c>
      <c r="B105" s="147" t="s">
        <v>9</v>
      </c>
      <c r="C105" s="108">
        <v>113</v>
      </c>
      <c r="D105" s="89">
        <v>42619</v>
      </c>
      <c r="E105" s="109"/>
      <c r="F105" s="110"/>
      <c r="G105" s="111" t="s">
        <v>24</v>
      </c>
      <c r="H105" s="94">
        <v>20000000</v>
      </c>
      <c r="I105" s="90"/>
      <c r="J105" s="27"/>
      <c r="K105" s="112"/>
      <c r="L105" s="27"/>
      <c r="M105" s="113"/>
      <c r="N105" s="114"/>
      <c r="O105" s="114">
        <f t="shared" si="1"/>
        <v>0</v>
      </c>
      <c r="P105" s="95"/>
      <c r="Q105" s="115"/>
      <c r="R105" s="116"/>
      <c r="S105" s="117"/>
      <c r="U105" s="118"/>
      <c r="V105" s="119"/>
      <c r="W105" s="75"/>
    </row>
    <row r="106" spans="1:23" x14ac:dyDescent="0.35">
      <c r="A106" s="106" t="s">
        <v>37</v>
      </c>
      <c r="B106" s="147" t="s">
        <v>9</v>
      </c>
      <c r="C106" s="108">
        <v>116</v>
      </c>
      <c r="D106" s="89">
        <v>42695</v>
      </c>
      <c r="E106" s="109"/>
      <c r="F106" s="110"/>
      <c r="G106" s="111" t="s">
        <v>24</v>
      </c>
      <c r="H106" s="94">
        <v>30000000</v>
      </c>
      <c r="I106" s="90"/>
      <c r="J106" s="90"/>
      <c r="K106" s="112"/>
      <c r="L106" s="27"/>
      <c r="M106" s="113"/>
      <c r="N106" s="114"/>
      <c r="O106" s="114">
        <f t="shared" si="1"/>
        <v>0</v>
      </c>
      <c r="P106" s="95"/>
      <c r="Q106" s="115"/>
      <c r="R106" s="116"/>
      <c r="S106" s="117"/>
      <c r="U106" s="118"/>
      <c r="V106" s="119"/>
      <c r="W106" s="75"/>
    </row>
    <row r="107" spans="1:23" x14ac:dyDescent="0.35">
      <c r="A107" s="106" t="s">
        <v>38</v>
      </c>
      <c r="B107" s="147" t="s">
        <v>9</v>
      </c>
      <c r="C107" s="108">
        <v>43</v>
      </c>
      <c r="D107" s="89">
        <v>39869</v>
      </c>
      <c r="E107" s="120"/>
      <c r="F107" s="121"/>
      <c r="G107" s="111" t="s">
        <v>22</v>
      </c>
      <c r="H107" s="94">
        <v>600</v>
      </c>
      <c r="I107" s="27"/>
      <c r="J107" s="27"/>
      <c r="K107" s="112"/>
      <c r="L107" s="27"/>
      <c r="M107" s="113"/>
      <c r="N107" s="114"/>
      <c r="O107" s="114">
        <f t="shared" si="1"/>
        <v>0</v>
      </c>
      <c r="P107" s="145"/>
      <c r="Q107" s="115"/>
      <c r="R107" s="116"/>
      <c r="S107" s="117"/>
      <c r="U107" s="118"/>
      <c r="V107" s="119"/>
      <c r="W107" s="75"/>
    </row>
    <row r="108" spans="1:23" x14ac:dyDescent="0.35">
      <c r="A108" s="106" t="s">
        <v>38</v>
      </c>
      <c r="B108" s="147" t="s">
        <v>9</v>
      </c>
      <c r="C108" s="108">
        <v>44</v>
      </c>
      <c r="D108" s="89">
        <v>39869</v>
      </c>
      <c r="E108" s="120"/>
      <c r="F108" s="121"/>
      <c r="G108" s="111" t="s">
        <v>22</v>
      </c>
      <c r="H108" s="94">
        <v>600</v>
      </c>
      <c r="I108" s="27"/>
      <c r="J108" s="27"/>
      <c r="K108" s="112"/>
      <c r="L108" s="27"/>
      <c r="M108" s="113"/>
      <c r="N108" s="114"/>
      <c r="O108" s="114">
        <f t="shared" si="1"/>
        <v>0</v>
      </c>
      <c r="P108" s="145"/>
      <c r="Q108" s="115"/>
      <c r="R108" s="116"/>
      <c r="S108" s="117"/>
      <c r="U108" s="118"/>
      <c r="V108" s="119"/>
      <c r="W108" s="75"/>
    </row>
    <row r="109" spans="1:23" x14ac:dyDescent="0.35">
      <c r="A109" s="106" t="s">
        <v>38</v>
      </c>
      <c r="B109" s="147" t="s">
        <v>9</v>
      </c>
      <c r="C109" s="108">
        <v>87</v>
      </c>
      <c r="D109" s="89">
        <v>40701</v>
      </c>
      <c r="E109" s="120"/>
      <c r="F109" s="121"/>
      <c r="G109" s="111" t="s">
        <v>22</v>
      </c>
      <c r="H109" s="94">
        <v>680</v>
      </c>
      <c r="I109" s="27"/>
      <c r="J109" s="27"/>
      <c r="K109" s="112"/>
      <c r="L109" s="27"/>
      <c r="M109" s="113"/>
      <c r="N109" s="114"/>
      <c r="O109" s="114">
        <f t="shared" si="1"/>
        <v>0</v>
      </c>
      <c r="P109" s="145"/>
      <c r="Q109" s="115"/>
      <c r="R109" s="116"/>
      <c r="S109" s="117"/>
      <c r="U109" s="118"/>
      <c r="V109" s="119"/>
      <c r="W109" s="75"/>
    </row>
    <row r="110" spans="1:23" customFormat="1" x14ac:dyDescent="0.35">
      <c r="A110" s="122" t="s">
        <v>39</v>
      </c>
      <c r="B110" s="123" t="s">
        <v>9</v>
      </c>
      <c r="C110" s="124">
        <v>86</v>
      </c>
      <c r="D110" s="125">
        <v>40700</v>
      </c>
      <c r="E110" s="150"/>
      <c r="F110" s="151"/>
      <c r="G110" s="128" t="s">
        <v>22</v>
      </c>
      <c r="H110" s="96">
        <v>500</v>
      </c>
      <c r="I110" s="130"/>
      <c r="J110" s="130"/>
      <c r="K110" s="131"/>
      <c r="L110" s="130"/>
      <c r="M110" s="129"/>
      <c r="N110" s="132"/>
      <c r="O110" s="132">
        <f t="shared" si="1"/>
        <v>0</v>
      </c>
      <c r="P110" s="142"/>
      <c r="Q110" s="134"/>
      <c r="R110" s="135"/>
      <c r="S110" s="140"/>
      <c r="T110" s="136"/>
      <c r="U110" s="137"/>
      <c r="V110" s="138"/>
    </row>
    <row r="111" spans="1:23" customFormat="1" x14ac:dyDescent="0.35">
      <c r="A111" s="122" t="s">
        <v>39</v>
      </c>
      <c r="B111" s="123" t="s">
        <v>9</v>
      </c>
      <c r="C111" s="124">
        <v>95</v>
      </c>
      <c r="D111" s="125">
        <v>41373</v>
      </c>
      <c r="E111" s="150"/>
      <c r="F111" s="151"/>
      <c r="G111" s="128" t="s">
        <v>22</v>
      </c>
      <c r="H111" s="96">
        <v>500</v>
      </c>
      <c r="I111" s="130"/>
      <c r="J111" s="130"/>
      <c r="K111" s="131"/>
      <c r="L111" s="130"/>
      <c r="M111" s="129"/>
      <c r="N111" s="132"/>
      <c r="O111" s="132">
        <f t="shared" si="1"/>
        <v>0</v>
      </c>
      <c r="P111" s="142"/>
      <c r="Q111" s="134"/>
      <c r="R111" s="135"/>
      <c r="S111" s="140"/>
      <c r="T111" s="136"/>
      <c r="U111" s="137"/>
      <c r="V111" s="138"/>
    </row>
    <row r="112" spans="1:23" customFormat="1" x14ac:dyDescent="0.35">
      <c r="A112" s="122" t="s">
        <v>39</v>
      </c>
      <c r="B112" s="123" t="s">
        <v>9</v>
      </c>
      <c r="C112" s="124">
        <v>108</v>
      </c>
      <c r="D112" s="125">
        <v>42093</v>
      </c>
      <c r="E112" s="150"/>
      <c r="F112" s="151"/>
      <c r="G112" s="128" t="s">
        <v>22</v>
      </c>
      <c r="H112" s="96">
        <v>500</v>
      </c>
      <c r="I112" s="152"/>
      <c r="J112" s="130"/>
      <c r="K112" s="131"/>
      <c r="L112" s="130"/>
      <c r="M112" s="129"/>
      <c r="N112" s="132"/>
      <c r="O112" s="132">
        <f t="shared" si="1"/>
        <v>0</v>
      </c>
      <c r="P112" s="133"/>
      <c r="Q112" s="134"/>
      <c r="R112" s="135"/>
      <c r="S112" s="140"/>
      <c r="T112" s="136"/>
      <c r="U112" s="137"/>
      <c r="V112" s="138"/>
    </row>
    <row r="113" spans="1:22" customFormat="1" x14ac:dyDescent="0.35">
      <c r="A113" s="122" t="s">
        <v>39</v>
      </c>
      <c r="B113" s="141" t="s">
        <v>103</v>
      </c>
      <c r="C113" s="124">
        <v>108</v>
      </c>
      <c r="D113" s="125">
        <v>44987</v>
      </c>
      <c r="E113" s="126" t="s">
        <v>118</v>
      </c>
      <c r="F113" s="148" t="s">
        <v>210</v>
      </c>
      <c r="G113" s="128" t="s">
        <v>24</v>
      </c>
      <c r="H113" s="96">
        <v>17500000</v>
      </c>
      <c r="I113" s="130"/>
      <c r="J113" s="130"/>
      <c r="K113" s="131"/>
      <c r="L113" s="130"/>
      <c r="M113" s="129"/>
      <c r="N113" s="132">
        <v>17500000</v>
      </c>
      <c r="O113" s="132">
        <f t="shared" si="1"/>
        <v>0</v>
      </c>
      <c r="P113" s="142">
        <v>45113</v>
      </c>
      <c r="Q113" s="134"/>
      <c r="R113" s="135"/>
      <c r="S113" s="140"/>
      <c r="T113" s="153"/>
      <c r="U113" s="137"/>
      <c r="V113" s="138"/>
    </row>
    <row r="114" spans="1:22" customFormat="1" x14ac:dyDescent="0.35">
      <c r="A114" s="122" t="s">
        <v>39</v>
      </c>
      <c r="B114" s="141" t="s">
        <v>103</v>
      </c>
      <c r="C114" s="124">
        <v>108</v>
      </c>
      <c r="D114" s="125">
        <v>44987</v>
      </c>
      <c r="E114" s="126" t="s">
        <v>119</v>
      </c>
      <c r="F114" s="148" t="s">
        <v>210</v>
      </c>
      <c r="G114" s="128" t="s">
        <v>24</v>
      </c>
      <c r="H114" s="96">
        <v>17500000</v>
      </c>
      <c r="I114" s="130"/>
      <c r="J114" s="130"/>
      <c r="K114" s="131"/>
      <c r="L114" s="130"/>
      <c r="M114" s="129"/>
      <c r="N114" s="132">
        <v>17500000</v>
      </c>
      <c r="O114" s="132">
        <f t="shared" si="1"/>
        <v>0</v>
      </c>
      <c r="P114" s="142">
        <v>45120</v>
      </c>
      <c r="Q114" s="134"/>
      <c r="R114" s="135"/>
      <c r="S114" s="140"/>
      <c r="T114" s="153"/>
      <c r="U114" s="137"/>
      <c r="V114" s="138"/>
    </row>
    <row r="115" spans="1:22" customFormat="1" x14ac:dyDescent="0.35">
      <c r="A115" s="122" t="s">
        <v>39</v>
      </c>
      <c r="B115" s="141" t="s">
        <v>103</v>
      </c>
      <c r="C115" s="124">
        <v>108</v>
      </c>
      <c r="D115" s="125">
        <v>44987</v>
      </c>
      <c r="E115" s="126" t="s">
        <v>120</v>
      </c>
      <c r="F115" s="148" t="s">
        <v>210</v>
      </c>
      <c r="G115" s="128" t="s">
        <v>24</v>
      </c>
      <c r="H115" s="96">
        <v>17500000</v>
      </c>
      <c r="I115" s="130"/>
      <c r="J115" s="130"/>
      <c r="K115" s="131"/>
      <c r="L115" s="130"/>
      <c r="M115" s="129"/>
      <c r="N115" s="132">
        <v>17500000</v>
      </c>
      <c r="O115" s="132">
        <f t="shared" si="1"/>
        <v>0</v>
      </c>
      <c r="P115" s="142">
        <v>45127</v>
      </c>
      <c r="Q115" s="134"/>
      <c r="R115" s="135"/>
      <c r="S115" s="140"/>
      <c r="T115" s="153"/>
      <c r="U115" s="137"/>
      <c r="V115" s="138"/>
    </row>
    <row r="116" spans="1:22" customFormat="1" x14ac:dyDescent="0.35">
      <c r="A116" s="122" t="s">
        <v>39</v>
      </c>
      <c r="B116" s="141" t="s">
        <v>103</v>
      </c>
      <c r="C116" s="124">
        <v>108</v>
      </c>
      <c r="D116" s="125">
        <v>44987</v>
      </c>
      <c r="E116" s="126" t="s">
        <v>121</v>
      </c>
      <c r="F116" s="148" t="s">
        <v>210</v>
      </c>
      <c r="G116" s="128" t="s">
        <v>24</v>
      </c>
      <c r="H116" s="96">
        <v>17500000</v>
      </c>
      <c r="I116" s="130"/>
      <c r="J116" s="130"/>
      <c r="K116" s="131"/>
      <c r="L116" s="130"/>
      <c r="M116" s="129"/>
      <c r="N116" s="132">
        <v>17500000</v>
      </c>
      <c r="O116" s="132">
        <f t="shared" si="1"/>
        <v>0</v>
      </c>
      <c r="P116" s="142">
        <v>45141</v>
      </c>
      <c r="Q116" s="134"/>
      <c r="R116" s="135"/>
      <c r="S116" s="140"/>
      <c r="T116" s="153"/>
      <c r="U116" s="137"/>
      <c r="V116" s="138"/>
    </row>
    <row r="117" spans="1:22" customFormat="1" x14ac:dyDescent="0.35">
      <c r="A117" s="122" t="s">
        <v>39</v>
      </c>
      <c r="B117" s="141" t="s">
        <v>103</v>
      </c>
      <c r="C117" s="124">
        <v>108</v>
      </c>
      <c r="D117" s="125">
        <v>44987</v>
      </c>
      <c r="E117" s="126" t="s">
        <v>122</v>
      </c>
      <c r="F117" s="148" t="s">
        <v>210</v>
      </c>
      <c r="G117" s="128" t="s">
        <v>24</v>
      </c>
      <c r="H117" s="96">
        <v>17500000</v>
      </c>
      <c r="I117" s="130"/>
      <c r="J117" s="130">
        <v>2000000</v>
      </c>
      <c r="K117" s="131"/>
      <c r="L117" s="130"/>
      <c r="M117" s="129"/>
      <c r="N117" s="132">
        <v>15500000</v>
      </c>
      <c r="O117" s="132">
        <f t="shared" si="1"/>
        <v>0</v>
      </c>
      <c r="P117" s="142">
        <v>45148</v>
      </c>
      <c r="Q117" s="134"/>
      <c r="R117" s="135"/>
      <c r="S117" s="140"/>
      <c r="T117" s="153"/>
      <c r="U117" s="137"/>
      <c r="V117" s="138"/>
    </row>
    <row r="118" spans="1:22" customFormat="1" x14ac:dyDescent="0.35">
      <c r="A118" s="122" t="s">
        <v>39</v>
      </c>
      <c r="B118" s="141" t="s">
        <v>103</v>
      </c>
      <c r="C118" s="124">
        <v>108</v>
      </c>
      <c r="D118" s="125">
        <v>44987</v>
      </c>
      <c r="E118" s="126" t="s">
        <v>123</v>
      </c>
      <c r="F118" s="148" t="s">
        <v>210</v>
      </c>
      <c r="G118" s="128" t="s">
        <v>24</v>
      </c>
      <c r="H118" s="96">
        <v>17500000</v>
      </c>
      <c r="I118" s="130"/>
      <c r="J118" s="130">
        <v>2000000</v>
      </c>
      <c r="K118" s="131"/>
      <c r="L118" s="130"/>
      <c r="M118" s="129"/>
      <c r="N118" s="132">
        <v>15500000</v>
      </c>
      <c r="O118" s="132">
        <f t="shared" si="1"/>
        <v>0</v>
      </c>
      <c r="P118" s="142">
        <v>45155</v>
      </c>
      <c r="Q118" s="134"/>
      <c r="R118" s="135"/>
      <c r="S118" s="140"/>
      <c r="T118" s="153"/>
      <c r="U118" s="137"/>
      <c r="V118" s="138"/>
    </row>
    <row r="119" spans="1:22" customFormat="1" x14ac:dyDescent="0.35">
      <c r="A119" s="122" t="s">
        <v>39</v>
      </c>
      <c r="B119" s="141" t="s">
        <v>103</v>
      </c>
      <c r="C119" s="124">
        <v>108</v>
      </c>
      <c r="D119" s="125">
        <v>44987</v>
      </c>
      <c r="E119" s="126" t="s">
        <v>124</v>
      </c>
      <c r="F119" s="148" t="s">
        <v>210</v>
      </c>
      <c r="G119" s="128" t="s">
        <v>24</v>
      </c>
      <c r="H119" s="96">
        <v>17500000</v>
      </c>
      <c r="I119" s="130"/>
      <c r="J119" s="130">
        <v>2000000</v>
      </c>
      <c r="K119" s="131"/>
      <c r="L119" s="130"/>
      <c r="M119" s="129"/>
      <c r="N119" s="132">
        <v>15500000</v>
      </c>
      <c r="O119" s="132">
        <f t="shared" si="1"/>
        <v>0</v>
      </c>
      <c r="P119" s="142">
        <v>45162</v>
      </c>
      <c r="Q119" s="134"/>
      <c r="R119" s="135"/>
      <c r="S119" s="140"/>
      <c r="T119" s="153"/>
      <c r="U119" s="137"/>
      <c r="V119" s="138"/>
    </row>
    <row r="120" spans="1:22" customFormat="1" x14ac:dyDescent="0.35">
      <c r="A120" s="122" t="s">
        <v>39</v>
      </c>
      <c r="B120" s="141" t="s">
        <v>103</v>
      </c>
      <c r="C120" s="124">
        <v>108</v>
      </c>
      <c r="D120" s="125">
        <v>44987</v>
      </c>
      <c r="E120" s="126" t="s">
        <v>125</v>
      </c>
      <c r="F120" s="148" t="s">
        <v>210</v>
      </c>
      <c r="G120" s="128" t="s">
        <v>24</v>
      </c>
      <c r="H120" s="96">
        <v>17500000</v>
      </c>
      <c r="I120" s="130"/>
      <c r="J120" s="130"/>
      <c r="K120" s="131"/>
      <c r="L120" s="130"/>
      <c r="M120" s="129"/>
      <c r="N120" s="132">
        <v>17500000</v>
      </c>
      <c r="O120" s="132">
        <f t="shared" si="1"/>
        <v>0</v>
      </c>
      <c r="P120" s="142">
        <v>45267</v>
      </c>
      <c r="Q120" s="134"/>
      <c r="R120" s="135"/>
      <c r="S120" s="140"/>
      <c r="T120" s="153"/>
      <c r="U120" s="137"/>
      <c r="V120" s="138"/>
    </row>
    <row r="121" spans="1:22" customFormat="1" x14ac:dyDescent="0.35">
      <c r="A121" s="122" t="s">
        <v>39</v>
      </c>
      <c r="B121" s="141" t="s">
        <v>103</v>
      </c>
      <c r="C121" s="124">
        <v>108</v>
      </c>
      <c r="D121" s="125">
        <v>44987</v>
      </c>
      <c r="E121" s="126" t="s">
        <v>126</v>
      </c>
      <c r="F121" s="148" t="s">
        <v>210</v>
      </c>
      <c r="G121" s="128" t="s">
        <v>24</v>
      </c>
      <c r="H121" s="96">
        <v>17500000</v>
      </c>
      <c r="I121" s="130"/>
      <c r="J121" s="130"/>
      <c r="K121" s="131"/>
      <c r="L121" s="130"/>
      <c r="M121" s="129"/>
      <c r="N121" s="132">
        <v>17500000</v>
      </c>
      <c r="O121" s="132">
        <f t="shared" si="1"/>
        <v>0</v>
      </c>
      <c r="P121" s="142">
        <v>45274</v>
      </c>
      <c r="Q121" s="134"/>
      <c r="R121" s="135"/>
      <c r="S121" s="140"/>
      <c r="T121" s="153"/>
      <c r="U121" s="137"/>
      <c r="V121" s="138"/>
    </row>
    <row r="122" spans="1:22" customFormat="1" x14ac:dyDescent="0.35">
      <c r="A122" s="122" t="s">
        <v>39</v>
      </c>
      <c r="B122" s="141" t="s">
        <v>103</v>
      </c>
      <c r="C122" s="124">
        <v>108</v>
      </c>
      <c r="D122" s="125">
        <v>44987</v>
      </c>
      <c r="E122" s="126" t="s">
        <v>127</v>
      </c>
      <c r="F122" s="148" t="s">
        <v>210</v>
      </c>
      <c r="G122" s="128" t="s">
        <v>24</v>
      </c>
      <c r="H122" s="96">
        <v>17500000</v>
      </c>
      <c r="I122" s="130"/>
      <c r="J122" s="130"/>
      <c r="K122" s="131"/>
      <c r="L122" s="130"/>
      <c r="M122" s="129"/>
      <c r="N122" s="132">
        <v>17500000</v>
      </c>
      <c r="O122" s="132">
        <f t="shared" si="1"/>
        <v>0</v>
      </c>
      <c r="P122" s="142">
        <v>45358</v>
      </c>
      <c r="Q122" s="134"/>
      <c r="R122" s="135"/>
      <c r="S122" s="140"/>
      <c r="T122" s="153"/>
      <c r="U122" s="137"/>
      <c r="V122" s="138"/>
    </row>
    <row r="123" spans="1:22" customFormat="1" x14ac:dyDescent="0.35">
      <c r="A123" s="122" t="s">
        <v>39</v>
      </c>
      <c r="B123" s="141" t="s">
        <v>103</v>
      </c>
      <c r="C123" s="124">
        <v>108</v>
      </c>
      <c r="D123" s="125">
        <v>44987</v>
      </c>
      <c r="E123" s="126" t="s">
        <v>274</v>
      </c>
      <c r="F123" s="148" t="s">
        <v>210</v>
      </c>
      <c r="G123" s="128" t="s">
        <v>24</v>
      </c>
      <c r="H123" s="96">
        <v>16000000</v>
      </c>
      <c r="I123" s="130"/>
      <c r="J123" s="130"/>
      <c r="K123" s="131"/>
      <c r="L123" s="130"/>
      <c r="M123" s="96">
        <v>16000000</v>
      </c>
      <c r="N123" s="96"/>
      <c r="O123" s="132">
        <f t="shared" si="1"/>
        <v>0</v>
      </c>
      <c r="P123" s="142">
        <v>45358</v>
      </c>
      <c r="Q123" s="134"/>
      <c r="R123" s="135"/>
      <c r="S123" s="140"/>
      <c r="T123" s="153"/>
      <c r="U123" s="137"/>
      <c r="V123" s="138"/>
    </row>
    <row r="124" spans="1:22" customFormat="1" x14ac:dyDescent="0.35">
      <c r="A124" s="122" t="s">
        <v>39</v>
      </c>
      <c r="B124" s="141" t="s">
        <v>103</v>
      </c>
      <c r="C124" s="124">
        <v>108</v>
      </c>
      <c r="D124" s="125">
        <v>44987</v>
      </c>
      <c r="E124" s="126" t="s">
        <v>275</v>
      </c>
      <c r="F124" s="148" t="s">
        <v>210</v>
      </c>
      <c r="G124" s="128" t="s">
        <v>24</v>
      </c>
      <c r="H124" s="96">
        <v>16000000</v>
      </c>
      <c r="I124" s="130"/>
      <c r="J124" s="130"/>
      <c r="K124" s="131"/>
      <c r="L124" s="130"/>
      <c r="M124" s="96">
        <v>16000000</v>
      </c>
      <c r="N124" s="96"/>
      <c r="O124" s="132">
        <f t="shared" si="1"/>
        <v>0</v>
      </c>
      <c r="P124" s="142">
        <v>45358</v>
      </c>
      <c r="Q124" s="134"/>
      <c r="R124" s="135"/>
      <c r="S124" s="140"/>
      <c r="T124" s="153"/>
      <c r="U124" s="137"/>
      <c r="V124" s="138"/>
    </row>
    <row r="125" spans="1:22" customFormat="1" x14ac:dyDescent="0.35">
      <c r="A125" s="122" t="s">
        <v>39</v>
      </c>
      <c r="B125" s="141" t="s">
        <v>103</v>
      </c>
      <c r="C125" s="124">
        <v>108</v>
      </c>
      <c r="D125" s="125">
        <v>44987</v>
      </c>
      <c r="E125" s="126" t="s">
        <v>276</v>
      </c>
      <c r="F125" s="148" t="s">
        <v>210</v>
      </c>
      <c r="G125" s="128" t="s">
        <v>24</v>
      </c>
      <c r="H125" s="96">
        <v>16000000</v>
      </c>
      <c r="I125" s="130"/>
      <c r="J125" s="130"/>
      <c r="K125" s="131"/>
      <c r="L125" s="130"/>
      <c r="M125" s="96">
        <v>16000000</v>
      </c>
      <c r="N125" s="96"/>
      <c r="O125" s="132">
        <f t="shared" si="1"/>
        <v>0</v>
      </c>
      <c r="P125" s="142">
        <v>45358</v>
      </c>
      <c r="Q125" s="134"/>
      <c r="R125" s="135"/>
      <c r="S125" s="140"/>
      <c r="T125" s="153"/>
      <c r="U125" s="137"/>
      <c r="V125" s="138"/>
    </row>
    <row r="126" spans="1:22" customFormat="1" x14ac:dyDescent="0.35">
      <c r="A126" s="122" t="s">
        <v>39</v>
      </c>
      <c r="B126" s="141" t="s">
        <v>103</v>
      </c>
      <c r="C126" s="124">
        <v>108</v>
      </c>
      <c r="D126" s="125">
        <v>44987</v>
      </c>
      <c r="E126" s="126" t="s">
        <v>277</v>
      </c>
      <c r="F126" s="148" t="s">
        <v>210</v>
      </c>
      <c r="G126" s="128" t="s">
        <v>24</v>
      </c>
      <c r="H126" s="96">
        <v>16000000</v>
      </c>
      <c r="I126" s="130"/>
      <c r="J126" s="130"/>
      <c r="K126" s="131"/>
      <c r="L126" s="130"/>
      <c r="M126" s="96">
        <v>16000000</v>
      </c>
      <c r="N126" s="96"/>
      <c r="O126" s="132">
        <f t="shared" si="1"/>
        <v>0</v>
      </c>
      <c r="P126" s="142">
        <v>45358</v>
      </c>
      <c r="Q126" s="134"/>
      <c r="R126" s="135"/>
      <c r="S126" s="140"/>
      <c r="T126" s="153"/>
      <c r="U126" s="137"/>
      <c r="V126" s="138"/>
    </row>
    <row r="127" spans="1:22" customFormat="1" x14ac:dyDescent="0.35">
      <c r="A127" s="122" t="s">
        <v>39</v>
      </c>
      <c r="B127" s="141" t="s">
        <v>103</v>
      </c>
      <c r="C127" s="124">
        <v>108</v>
      </c>
      <c r="D127" s="125">
        <v>44987</v>
      </c>
      <c r="E127" s="126" t="s">
        <v>278</v>
      </c>
      <c r="F127" s="148" t="s">
        <v>210</v>
      </c>
      <c r="G127" s="128" t="s">
        <v>24</v>
      </c>
      <c r="H127" s="96">
        <v>16000000</v>
      </c>
      <c r="I127" s="130"/>
      <c r="J127" s="130"/>
      <c r="K127" s="131"/>
      <c r="L127" s="130"/>
      <c r="M127" s="96">
        <v>16000000</v>
      </c>
      <c r="N127" s="96"/>
      <c r="O127" s="132">
        <f t="shared" si="1"/>
        <v>0</v>
      </c>
      <c r="P127" s="142">
        <v>45358</v>
      </c>
      <c r="Q127" s="134"/>
      <c r="R127" s="135"/>
      <c r="S127" s="140"/>
      <c r="T127" s="153"/>
      <c r="U127" s="137"/>
      <c r="V127" s="138"/>
    </row>
    <row r="128" spans="1:22" customFormat="1" x14ac:dyDescent="0.35">
      <c r="A128" s="122" t="s">
        <v>39</v>
      </c>
      <c r="B128" s="141" t="s">
        <v>103</v>
      </c>
      <c r="C128" s="124">
        <v>108</v>
      </c>
      <c r="D128" s="125">
        <v>44987</v>
      </c>
      <c r="E128" s="126" t="s">
        <v>279</v>
      </c>
      <c r="F128" s="148" t="s">
        <v>210</v>
      </c>
      <c r="G128" s="128" t="s">
        <v>24</v>
      </c>
      <c r="H128" s="96">
        <v>16000000</v>
      </c>
      <c r="I128" s="130"/>
      <c r="J128" s="130"/>
      <c r="K128" s="131"/>
      <c r="L128" s="130"/>
      <c r="M128" s="96">
        <v>16000000</v>
      </c>
      <c r="N128" s="96"/>
      <c r="O128" s="132">
        <f t="shared" si="1"/>
        <v>0</v>
      </c>
      <c r="P128" s="142">
        <v>45358</v>
      </c>
      <c r="Q128" s="134"/>
      <c r="R128" s="135"/>
      <c r="S128" s="140"/>
      <c r="T128" s="153"/>
      <c r="U128" s="137"/>
      <c r="V128" s="138"/>
    </row>
    <row r="129" spans="1:22" customFormat="1" x14ac:dyDescent="0.35">
      <c r="A129" s="122" t="s">
        <v>39</v>
      </c>
      <c r="B129" s="141" t="s">
        <v>103</v>
      </c>
      <c r="C129" s="124">
        <v>108</v>
      </c>
      <c r="D129" s="125">
        <v>44987</v>
      </c>
      <c r="E129" s="126" t="s">
        <v>280</v>
      </c>
      <c r="F129" s="148" t="s">
        <v>210</v>
      </c>
      <c r="G129" s="128" t="s">
        <v>24</v>
      </c>
      <c r="H129" s="96">
        <v>16000000</v>
      </c>
      <c r="I129" s="130"/>
      <c r="J129" s="130"/>
      <c r="K129" s="131"/>
      <c r="L129" s="130"/>
      <c r="M129" s="96">
        <v>16000000</v>
      </c>
      <c r="N129" s="96"/>
      <c r="O129" s="132">
        <f t="shared" si="1"/>
        <v>0</v>
      </c>
      <c r="P129" s="142">
        <v>45358</v>
      </c>
      <c r="Q129" s="134"/>
      <c r="R129" s="135"/>
      <c r="S129" s="140"/>
      <c r="T129" s="153"/>
      <c r="U129" s="137"/>
      <c r="V129" s="138"/>
    </row>
    <row r="130" spans="1:22" customFormat="1" x14ac:dyDescent="0.35">
      <c r="A130" s="122" t="s">
        <v>39</v>
      </c>
      <c r="B130" s="141" t="s">
        <v>103</v>
      </c>
      <c r="C130" s="124">
        <v>108</v>
      </c>
      <c r="D130" s="125">
        <v>44987</v>
      </c>
      <c r="E130" s="126" t="s">
        <v>281</v>
      </c>
      <c r="F130" s="148" t="s">
        <v>210</v>
      </c>
      <c r="G130" s="128" t="s">
        <v>24</v>
      </c>
      <c r="H130" s="96">
        <v>16000000</v>
      </c>
      <c r="I130" s="130"/>
      <c r="J130" s="130"/>
      <c r="K130" s="131"/>
      <c r="L130" s="130"/>
      <c r="M130" s="96">
        <v>16000000</v>
      </c>
      <c r="N130" s="96"/>
      <c r="O130" s="132">
        <f t="shared" si="1"/>
        <v>0</v>
      </c>
      <c r="P130" s="142">
        <v>45358</v>
      </c>
      <c r="Q130" s="134"/>
      <c r="R130" s="135"/>
      <c r="S130" s="140"/>
      <c r="T130" s="153"/>
      <c r="U130" s="137"/>
      <c r="V130" s="138"/>
    </row>
    <row r="131" spans="1:22" customFormat="1" x14ac:dyDescent="0.35">
      <c r="A131" s="122" t="s">
        <v>39</v>
      </c>
      <c r="B131" s="141" t="s">
        <v>103</v>
      </c>
      <c r="C131" s="124">
        <v>108</v>
      </c>
      <c r="D131" s="125">
        <v>44987</v>
      </c>
      <c r="E131" s="126" t="s">
        <v>282</v>
      </c>
      <c r="F131" s="148" t="s">
        <v>210</v>
      </c>
      <c r="G131" s="128" t="s">
        <v>24</v>
      </c>
      <c r="H131" s="96">
        <v>16000000</v>
      </c>
      <c r="I131" s="130"/>
      <c r="J131" s="130"/>
      <c r="K131" s="131"/>
      <c r="L131" s="130"/>
      <c r="M131" s="96">
        <v>16000000</v>
      </c>
      <c r="N131" s="96"/>
      <c r="O131" s="132">
        <f t="shared" si="1"/>
        <v>0</v>
      </c>
      <c r="P131" s="142">
        <v>45358</v>
      </c>
      <c r="Q131" s="134"/>
      <c r="R131" s="135"/>
      <c r="S131" s="140"/>
      <c r="T131" s="153"/>
      <c r="U131" s="137"/>
      <c r="V131" s="138"/>
    </row>
    <row r="132" spans="1:22" customFormat="1" x14ac:dyDescent="0.35">
      <c r="A132" s="122" t="s">
        <v>39</v>
      </c>
      <c r="B132" s="141" t="s">
        <v>103</v>
      </c>
      <c r="C132" s="124">
        <v>108</v>
      </c>
      <c r="D132" s="125">
        <v>44987</v>
      </c>
      <c r="E132" s="126" t="s">
        <v>283</v>
      </c>
      <c r="F132" s="148" t="s">
        <v>210</v>
      </c>
      <c r="G132" s="128" t="s">
        <v>24</v>
      </c>
      <c r="H132" s="96">
        <v>16000000</v>
      </c>
      <c r="I132" s="130"/>
      <c r="J132" s="130"/>
      <c r="K132" s="131"/>
      <c r="L132" s="130"/>
      <c r="M132" s="96">
        <v>16000000</v>
      </c>
      <c r="N132" s="96"/>
      <c r="O132" s="132">
        <f t="shared" si="1"/>
        <v>0</v>
      </c>
      <c r="P132" s="142">
        <v>45358</v>
      </c>
      <c r="Q132" s="134"/>
      <c r="R132" s="135"/>
      <c r="S132" s="140"/>
      <c r="T132" s="153"/>
      <c r="U132" s="137"/>
      <c r="V132" s="138"/>
    </row>
    <row r="133" spans="1:22" customFormat="1" x14ac:dyDescent="0.35">
      <c r="A133" s="122" t="s">
        <v>39</v>
      </c>
      <c r="B133" s="141" t="s">
        <v>103</v>
      </c>
      <c r="C133" s="124">
        <v>108</v>
      </c>
      <c r="D133" s="125">
        <v>44987</v>
      </c>
      <c r="E133" s="126" t="s">
        <v>284</v>
      </c>
      <c r="F133" s="148" t="s">
        <v>210</v>
      </c>
      <c r="G133" s="128" t="s">
        <v>24</v>
      </c>
      <c r="H133" s="96">
        <v>16000000</v>
      </c>
      <c r="I133" s="130"/>
      <c r="J133" s="130"/>
      <c r="K133" s="131"/>
      <c r="L133" s="130"/>
      <c r="M133" s="96">
        <v>16000000</v>
      </c>
      <c r="N133" s="96"/>
      <c r="O133" s="132">
        <f t="shared" si="1"/>
        <v>0</v>
      </c>
      <c r="P133" s="142">
        <v>45358</v>
      </c>
      <c r="Q133" s="134"/>
      <c r="R133" s="135"/>
      <c r="S133" s="140"/>
      <c r="T133" s="153"/>
      <c r="U133" s="137"/>
      <c r="V133" s="138"/>
    </row>
    <row r="134" spans="1:22" customFormat="1" x14ac:dyDescent="0.35">
      <c r="A134" s="122" t="s">
        <v>39</v>
      </c>
      <c r="B134" s="141" t="s">
        <v>103</v>
      </c>
      <c r="C134" s="124">
        <v>108</v>
      </c>
      <c r="D134" s="125">
        <v>44987</v>
      </c>
      <c r="E134" s="126" t="s">
        <v>285</v>
      </c>
      <c r="F134" s="148" t="s">
        <v>210</v>
      </c>
      <c r="G134" s="128" t="s">
        <v>24</v>
      </c>
      <c r="H134" s="96">
        <v>16000000</v>
      </c>
      <c r="I134" s="130"/>
      <c r="J134" s="130"/>
      <c r="K134" s="131"/>
      <c r="L134" s="130"/>
      <c r="M134" s="96">
        <v>16000000</v>
      </c>
      <c r="N134" s="96"/>
      <c r="O134" s="132">
        <f t="shared" si="1"/>
        <v>0</v>
      </c>
      <c r="P134" s="142">
        <v>45358</v>
      </c>
      <c r="Q134" s="134"/>
      <c r="R134" s="135"/>
      <c r="S134" s="140"/>
      <c r="T134" s="153"/>
      <c r="U134" s="137"/>
      <c r="V134" s="138"/>
    </row>
    <row r="135" spans="1:22" customFormat="1" x14ac:dyDescent="0.35">
      <c r="A135" s="122" t="s">
        <v>39</v>
      </c>
      <c r="B135" s="141" t="s">
        <v>103</v>
      </c>
      <c r="C135" s="124">
        <v>108</v>
      </c>
      <c r="D135" s="125">
        <v>44987</v>
      </c>
      <c r="E135" s="126" t="s">
        <v>285</v>
      </c>
      <c r="F135" s="148" t="s">
        <v>210</v>
      </c>
      <c r="G135" s="128" t="s">
        <v>24</v>
      </c>
      <c r="H135" s="96">
        <v>16000000</v>
      </c>
      <c r="I135" s="130"/>
      <c r="J135" s="130"/>
      <c r="K135" s="131"/>
      <c r="L135" s="130"/>
      <c r="M135" s="96">
        <v>16000000</v>
      </c>
      <c r="N135" s="96"/>
      <c r="O135" s="132">
        <f t="shared" si="1"/>
        <v>0</v>
      </c>
      <c r="P135" s="142">
        <v>45358</v>
      </c>
      <c r="Q135" s="134"/>
      <c r="R135" s="135"/>
      <c r="S135" s="140"/>
      <c r="T135" s="153"/>
      <c r="U135" s="137"/>
      <c r="V135" s="138"/>
    </row>
    <row r="136" spans="1:22" customFormat="1" x14ac:dyDescent="0.35">
      <c r="A136" s="122" t="s">
        <v>39</v>
      </c>
      <c r="B136" s="141" t="s">
        <v>103</v>
      </c>
      <c r="C136" s="124">
        <v>108</v>
      </c>
      <c r="D136" s="125">
        <v>44987</v>
      </c>
      <c r="E136" s="126" t="s">
        <v>286</v>
      </c>
      <c r="F136" s="148" t="s">
        <v>210</v>
      </c>
      <c r="G136" s="128" t="s">
        <v>24</v>
      </c>
      <c r="H136" s="96">
        <v>16000000</v>
      </c>
      <c r="I136" s="130"/>
      <c r="J136" s="130"/>
      <c r="K136" s="131"/>
      <c r="L136" s="130"/>
      <c r="M136" s="96">
        <v>16000000</v>
      </c>
      <c r="N136" s="96"/>
      <c r="O136" s="132">
        <f t="shared" si="1"/>
        <v>0</v>
      </c>
      <c r="P136" s="142">
        <v>45358</v>
      </c>
      <c r="Q136" s="134"/>
      <c r="R136" s="135"/>
      <c r="S136" s="140"/>
      <c r="T136" s="153"/>
      <c r="U136" s="137"/>
      <c r="V136" s="138"/>
    </row>
    <row r="137" spans="1:22" customFormat="1" x14ac:dyDescent="0.35">
      <c r="A137" s="122" t="s">
        <v>39</v>
      </c>
      <c r="B137" s="141" t="s">
        <v>103</v>
      </c>
      <c r="C137" s="124">
        <v>108</v>
      </c>
      <c r="D137" s="125">
        <v>44987</v>
      </c>
      <c r="E137" s="126" t="s">
        <v>287</v>
      </c>
      <c r="F137" s="148" t="s">
        <v>210</v>
      </c>
      <c r="G137" s="128" t="s">
        <v>24</v>
      </c>
      <c r="H137" s="96">
        <v>16000000</v>
      </c>
      <c r="I137" s="130"/>
      <c r="J137" s="130"/>
      <c r="K137" s="131"/>
      <c r="L137" s="130"/>
      <c r="M137" s="96">
        <v>16000000</v>
      </c>
      <c r="N137" s="96"/>
      <c r="O137" s="132">
        <f t="shared" si="1"/>
        <v>0</v>
      </c>
      <c r="P137" s="142">
        <v>45358</v>
      </c>
      <c r="Q137" s="134"/>
      <c r="R137" s="135"/>
      <c r="S137" s="140"/>
      <c r="T137" s="153"/>
      <c r="U137" s="137"/>
      <c r="V137" s="138"/>
    </row>
    <row r="138" spans="1:22" customFormat="1" x14ac:dyDescent="0.35">
      <c r="A138" s="122" t="s">
        <v>39</v>
      </c>
      <c r="B138" s="123" t="s">
        <v>9</v>
      </c>
      <c r="C138" s="124">
        <v>119</v>
      </c>
      <c r="D138" s="125">
        <v>42944</v>
      </c>
      <c r="E138" s="150"/>
      <c r="F138" s="148"/>
      <c r="G138" s="128" t="s">
        <v>22</v>
      </c>
      <c r="H138" s="96">
        <v>500</v>
      </c>
      <c r="I138" s="130"/>
      <c r="J138" s="130"/>
      <c r="K138" s="131"/>
      <c r="L138" s="130"/>
      <c r="M138" s="129"/>
      <c r="N138" s="132"/>
      <c r="O138" s="132">
        <f t="shared" si="1"/>
        <v>0</v>
      </c>
      <c r="P138" s="142"/>
      <c r="Q138" s="134"/>
      <c r="R138" s="135"/>
      <c r="S138" s="140"/>
      <c r="T138" s="154"/>
      <c r="U138" s="137"/>
      <c r="V138" s="138"/>
    </row>
    <row r="139" spans="1:22" customFormat="1" x14ac:dyDescent="0.35">
      <c r="A139" s="122" t="s">
        <v>39</v>
      </c>
      <c r="B139" s="141" t="s">
        <v>103</v>
      </c>
      <c r="C139" s="124">
        <v>119</v>
      </c>
      <c r="D139" s="125">
        <v>44901</v>
      </c>
      <c r="E139" s="126" t="s">
        <v>113</v>
      </c>
      <c r="F139" s="148" t="s">
        <v>211</v>
      </c>
      <c r="G139" s="128" t="s">
        <v>24</v>
      </c>
      <c r="H139" s="96">
        <v>17000000</v>
      </c>
      <c r="I139" s="130">
        <v>500000</v>
      </c>
      <c r="J139" s="130"/>
      <c r="K139" s="131"/>
      <c r="L139" s="130"/>
      <c r="M139" s="129"/>
      <c r="N139" s="132">
        <v>16500000</v>
      </c>
      <c r="O139" s="132">
        <f t="shared" si="1"/>
        <v>500000</v>
      </c>
      <c r="P139" s="142">
        <v>45183</v>
      </c>
      <c r="Q139" s="134"/>
      <c r="R139" s="135"/>
      <c r="S139" s="140"/>
      <c r="T139" s="136"/>
      <c r="U139" s="137"/>
      <c r="V139" s="138"/>
    </row>
    <row r="140" spans="1:22" customFormat="1" x14ac:dyDescent="0.35">
      <c r="A140" s="122" t="s">
        <v>39</v>
      </c>
      <c r="B140" s="141" t="s">
        <v>103</v>
      </c>
      <c r="C140" s="124">
        <v>119</v>
      </c>
      <c r="D140" s="125">
        <v>44901</v>
      </c>
      <c r="E140" s="126" t="s">
        <v>114</v>
      </c>
      <c r="F140" s="148" t="s">
        <v>211</v>
      </c>
      <c r="G140" s="128" t="s">
        <v>24</v>
      </c>
      <c r="H140" s="96">
        <v>17000000</v>
      </c>
      <c r="I140" s="130">
        <v>2500000</v>
      </c>
      <c r="J140" s="130"/>
      <c r="K140" s="131"/>
      <c r="L140" s="130"/>
      <c r="M140" s="129"/>
      <c r="N140" s="132">
        <v>14500000</v>
      </c>
      <c r="O140" s="132">
        <f t="shared" si="1"/>
        <v>2500000</v>
      </c>
      <c r="P140" s="142">
        <v>45260</v>
      </c>
      <c r="Q140" s="134"/>
      <c r="R140" s="135"/>
      <c r="S140" s="140"/>
      <c r="T140" s="136"/>
      <c r="U140" s="137"/>
      <c r="V140" s="138"/>
    </row>
    <row r="141" spans="1:22" customFormat="1" x14ac:dyDescent="0.35">
      <c r="A141" s="122" t="s">
        <v>39</v>
      </c>
      <c r="B141" s="123" t="s">
        <v>9</v>
      </c>
      <c r="C141" s="124">
        <v>149</v>
      </c>
      <c r="D141" s="125">
        <v>44789</v>
      </c>
      <c r="E141" s="150"/>
      <c r="F141" s="148"/>
      <c r="G141" s="128" t="s">
        <v>22</v>
      </c>
      <c r="H141" s="96">
        <v>500</v>
      </c>
      <c r="I141" s="152"/>
      <c r="J141" s="130"/>
      <c r="K141" s="131"/>
      <c r="L141" s="130"/>
      <c r="M141" s="129"/>
      <c r="N141" s="132"/>
      <c r="O141" s="132">
        <f t="shared" si="1"/>
        <v>0</v>
      </c>
      <c r="P141" s="142"/>
      <c r="Q141" s="134"/>
      <c r="R141" s="135"/>
      <c r="S141" s="140"/>
      <c r="T141" s="136"/>
      <c r="U141" s="137"/>
      <c r="V141" s="138"/>
    </row>
    <row r="142" spans="1:22" customFormat="1" x14ac:dyDescent="0.35">
      <c r="A142" s="122" t="s">
        <v>39</v>
      </c>
      <c r="B142" s="141" t="s">
        <v>103</v>
      </c>
      <c r="C142" s="124">
        <v>149</v>
      </c>
      <c r="D142" s="125">
        <v>45075</v>
      </c>
      <c r="E142" s="126" t="s">
        <v>195</v>
      </c>
      <c r="F142" s="148" t="s">
        <v>268</v>
      </c>
      <c r="G142" s="128" t="s">
        <v>24</v>
      </c>
      <c r="H142" s="96">
        <v>18000000</v>
      </c>
      <c r="I142" s="130"/>
      <c r="J142" s="130"/>
      <c r="K142" s="131"/>
      <c r="L142" s="130"/>
      <c r="M142" s="129"/>
      <c r="N142" s="129">
        <v>18000000</v>
      </c>
      <c r="O142" s="132">
        <f t="shared" si="1"/>
        <v>0</v>
      </c>
      <c r="P142" s="142">
        <v>45176</v>
      </c>
      <c r="Q142" s="134"/>
      <c r="R142" s="135"/>
      <c r="S142" s="140"/>
      <c r="T142" s="136"/>
      <c r="U142" s="137"/>
      <c r="V142" s="138"/>
    </row>
    <row r="143" spans="1:22" customFormat="1" x14ac:dyDescent="0.35">
      <c r="A143" s="122" t="s">
        <v>39</v>
      </c>
      <c r="B143" s="141" t="s">
        <v>103</v>
      </c>
      <c r="C143" s="124">
        <v>149</v>
      </c>
      <c r="D143" s="125">
        <v>45075</v>
      </c>
      <c r="E143" s="126" t="s">
        <v>196</v>
      </c>
      <c r="F143" s="148" t="s">
        <v>268</v>
      </c>
      <c r="G143" s="128" t="s">
        <v>24</v>
      </c>
      <c r="H143" s="96">
        <v>18000000</v>
      </c>
      <c r="I143" s="130"/>
      <c r="J143" s="130"/>
      <c r="K143" s="131"/>
      <c r="L143" s="130"/>
      <c r="M143" s="129"/>
      <c r="N143" s="129">
        <v>18000000</v>
      </c>
      <c r="O143" s="132">
        <f t="shared" si="1"/>
        <v>0</v>
      </c>
      <c r="P143" s="142">
        <v>45183</v>
      </c>
      <c r="Q143" s="134"/>
      <c r="R143" s="135"/>
      <c r="S143" s="140"/>
      <c r="T143" s="136"/>
      <c r="U143" s="137"/>
      <c r="V143" s="138"/>
    </row>
    <row r="144" spans="1:22" customFormat="1" x14ac:dyDescent="0.35">
      <c r="A144" s="122" t="s">
        <v>39</v>
      </c>
      <c r="B144" s="141" t="s">
        <v>103</v>
      </c>
      <c r="C144" s="124">
        <v>149</v>
      </c>
      <c r="D144" s="125">
        <v>45075</v>
      </c>
      <c r="E144" s="126" t="s">
        <v>197</v>
      </c>
      <c r="F144" s="148" t="s">
        <v>268</v>
      </c>
      <c r="G144" s="128" t="s">
        <v>24</v>
      </c>
      <c r="H144" s="96">
        <v>18000000</v>
      </c>
      <c r="I144" s="130"/>
      <c r="J144" s="130"/>
      <c r="K144" s="131"/>
      <c r="L144" s="130"/>
      <c r="M144" s="129"/>
      <c r="N144" s="129">
        <v>18000000</v>
      </c>
      <c r="O144" s="132">
        <f t="shared" si="1"/>
        <v>0</v>
      </c>
      <c r="P144" s="142">
        <v>45190</v>
      </c>
      <c r="Q144" s="134"/>
      <c r="R144" s="135"/>
      <c r="S144" s="140"/>
      <c r="T144" s="136"/>
      <c r="U144" s="137"/>
      <c r="V144" s="138"/>
    </row>
    <row r="145" spans="1:23" customFormat="1" x14ac:dyDescent="0.35">
      <c r="A145" s="122" t="s">
        <v>39</v>
      </c>
      <c r="B145" s="141" t="s">
        <v>103</v>
      </c>
      <c r="C145" s="124">
        <v>149</v>
      </c>
      <c r="D145" s="125">
        <v>45075</v>
      </c>
      <c r="E145" s="126" t="s">
        <v>198</v>
      </c>
      <c r="F145" s="148" t="s">
        <v>268</v>
      </c>
      <c r="G145" s="128" t="s">
        <v>24</v>
      </c>
      <c r="H145" s="96">
        <v>18000000</v>
      </c>
      <c r="I145" s="130">
        <v>1400000</v>
      </c>
      <c r="J145" s="130"/>
      <c r="K145" s="131"/>
      <c r="L145" s="130"/>
      <c r="M145" s="129"/>
      <c r="N145" s="129">
        <v>16600000</v>
      </c>
      <c r="O145" s="132">
        <f t="shared" si="1"/>
        <v>1400000</v>
      </c>
      <c r="P145" s="142">
        <v>45204</v>
      </c>
      <c r="Q145" s="134"/>
      <c r="R145" s="135"/>
      <c r="S145" s="140"/>
      <c r="T145" s="136"/>
      <c r="U145" s="137"/>
      <c r="V145" s="138"/>
    </row>
    <row r="146" spans="1:23" customFormat="1" x14ac:dyDescent="0.35">
      <c r="A146" s="122" t="s">
        <v>39</v>
      </c>
      <c r="B146" s="141" t="s">
        <v>103</v>
      </c>
      <c r="C146" s="124">
        <v>149</v>
      </c>
      <c r="D146" s="125">
        <v>45075</v>
      </c>
      <c r="E146" s="126" t="s">
        <v>199</v>
      </c>
      <c r="F146" s="148" t="s">
        <v>268</v>
      </c>
      <c r="G146" s="128" t="s">
        <v>24</v>
      </c>
      <c r="H146" s="96">
        <v>18000000</v>
      </c>
      <c r="I146" s="130"/>
      <c r="J146" s="130"/>
      <c r="K146" s="131"/>
      <c r="L146" s="130"/>
      <c r="M146" s="129"/>
      <c r="N146" s="129">
        <v>18000000</v>
      </c>
      <c r="O146" s="132">
        <f t="shared" si="1"/>
        <v>0</v>
      </c>
      <c r="P146" s="142">
        <v>45211</v>
      </c>
      <c r="Q146" s="134"/>
      <c r="R146" s="135"/>
      <c r="S146" s="140"/>
      <c r="T146" s="136"/>
      <c r="U146" s="137"/>
      <c r="V146" s="138"/>
    </row>
    <row r="147" spans="1:23" customFormat="1" x14ac:dyDescent="0.35">
      <c r="A147" s="122" t="s">
        <v>39</v>
      </c>
      <c r="B147" s="141" t="s">
        <v>103</v>
      </c>
      <c r="C147" s="124">
        <v>149</v>
      </c>
      <c r="D147" s="125">
        <v>45075</v>
      </c>
      <c r="E147" s="126" t="s">
        <v>200</v>
      </c>
      <c r="F147" s="148" t="s">
        <v>268</v>
      </c>
      <c r="G147" s="128" t="s">
        <v>24</v>
      </c>
      <c r="H147" s="96">
        <v>18000000</v>
      </c>
      <c r="I147" s="130"/>
      <c r="J147" s="130"/>
      <c r="K147" s="131"/>
      <c r="L147" s="130"/>
      <c r="M147" s="129"/>
      <c r="N147" s="129">
        <v>18000000</v>
      </c>
      <c r="O147" s="132">
        <f t="shared" si="1"/>
        <v>0</v>
      </c>
      <c r="P147" s="142">
        <v>45218</v>
      </c>
      <c r="Q147" s="134"/>
      <c r="R147" s="135"/>
      <c r="S147" s="140"/>
      <c r="T147" s="136"/>
      <c r="U147" s="137"/>
      <c r="V147" s="138"/>
    </row>
    <row r="148" spans="1:23" customFormat="1" x14ac:dyDescent="0.35">
      <c r="A148" s="122" t="s">
        <v>39</v>
      </c>
      <c r="B148" s="141" t="s">
        <v>103</v>
      </c>
      <c r="C148" s="124">
        <v>149</v>
      </c>
      <c r="D148" s="125">
        <v>45075</v>
      </c>
      <c r="E148" s="126" t="s">
        <v>201</v>
      </c>
      <c r="F148" s="148" t="s">
        <v>268</v>
      </c>
      <c r="G148" s="128" t="s">
        <v>24</v>
      </c>
      <c r="H148" s="96">
        <v>18000000</v>
      </c>
      <c r="I148" s="130"/>
      <c r="J148" s="130"/>
      <c r="K148" s="131"/>
      <c r="L148" s="130"/>
      <c r="M148" s="129"/>
      <c r="N148" s="129">
        <v>18000000</v>
      </c>
      <c r="O148" s="132">
        <f t="shared" si="1"/>
        <v>0</v>
      </c>
      <c r="P148" s="142">
        <v>45232</v>
      </c>
      <c r="Q148" s="134"/>
      <c r="R148" s="135"/>
      <c r="S148" s="140"/>
      <c r="T148" s="136"/>
      <c r="U148" s="137"/>
      <c r="V148" s="138"/>
    </row>
    <row r="149" spans="1:23" customFormat="1" x14ac:dyDescent="0.35">
      <c r="A149" s="122" t="s">
        <v>39</v>
      </c>
      <c r="B149" s="141" t="s">
        <v>103</v>
      </c>
      <c r="C149" s="124">
        <v>149</v>
      </c>
      <c r="D149" s="125">
        <v>45075</v>
      </c>
      <c r="E149" s="126" t="s">
        <v>202</v>
      </c>
      <c r="F149" s="148" t="s">
        <v>268</v>
      </c>
      <c r="G149" s="128" t="s">
        <v>24</v>
      </c>
      <c r="H149" s="96">
        <v>18000000</v>
      </c>
      <c r="I149" s="130"/>
      <c r="J149" s="130"/>
      <c r="K149" s="131"/>
      <c r="L149" s="130"/>
      <c r="M149" s="129"/>
      <c r="N149" s="129">
        <v>18000000</v>
      </c>
      <c r="O149" s="132">
        <f t="shared" si="1"/>
        <v>0</v>
      </c>
      <c r="P149" s="142">
        <v>45239</v>
      </c>
      <c r="Q149" s="134"/>
      <c r="R149" s="135"/>
      <c r="S149" s="140"/>
      <c r="T149" s="136"/>
      <c r="U149" s="137"/>
      <c r="V149" s="138"/>
    </row>
    <row r="150" spans="1:23" customFormat="1" x14ac:dyDescent="0.35">
      <c r="A150" s="122" t="s">
        <v>39</v>
      </c>
      <c r="B150" s="141" t="s">
        <v>103</v>
      </c>
      <c r="C150" s="124">
        <v>149</v>
      </c>
      <c r="D150" s="125">
        <v>45075</v>
      </c>
      <c r="E150" s="126" t="s">
        <v>203</v>
      </c>
      <c r="F150" s="148" t="s">
        <v>268</v>
      </c>
      <c r="G150" s="128" t="s">
        <v>24</v>
      </c>
      <c r="H150" s="96">
        <v>18000000</v>
      </c>
      <c r="I150" s="130"/>
      <c r="J150" s="130"/>
      <c r="K150" s="131"/>
      <c r="L150" s="130"/>
      <c r="M150" s="129"/>
      <c r="N150" s="129">
        <v>18000000</v>
      </c>
      <c r="O150" s="132">
        <f t="shared" si="1"/>
        <v>0</v>
      </c>
      <c r="P150" s="142">
        <v>45246</v>
      </c>
      <c r="Q150" s="134"/>
      <c r="R150" s="135"/>
      <c r="S150" s="140"/>
      <c r="T150" s="136"/>
      <c r="U150" s="137"/>
      <c r="V150" s="138"/>
    </row>
    <row r="151" spans="1:23" customFormat="1" x14ac:dyDescent="0.35">
      <c r="A151" s="122" t="s">
        <v>39</v>
      </c>
      <c r="B151" s="141" t="s">
        <v>103</v>
      </c>
      <c r="C151" s="124">
        <v>149</v>
      </c>
      <c r="D151" s="125">
        <v>45075</v>
      </c>
      <c r="E151" s="126" t="s">
        <v>204</v>
      </c>
      <c r="F151" s="148" t="s">
        <v>268</v>
      </c>
      <c r="G151" s="128" t="s">
        <v>24</v>
      </c>
      <c r="H151" s="96">
        <v>18000000</v>
      </c>
      <c r="I151" s="130"/>
      <c r="J151" s="130"/>
      <c r="K151" s="131"/>
      <c r="L151" s="130"/>
      <c r="M151" s="129"/>
      <c r="N151" s="129">
        <v>18000000</v>
      </c>
      <c r="O151" s="132">
        <f t="shared" si="1"/>
        <v>0</v>
      </c>
      <c r="P151" s="142">
        <v>45253</v>
      </c>
      <c r="Q151" s="134"/>
      <c r="R151" s="135"/>
      <c r="S151" s="140"/>
      <c r="T151" s="136"/>
      <c r="U151" s="137"/>
      <c r="V151" s="138"/>
    </row>
    <row r="152" spans="1:23" customFormat="1" x14ac:dyDescent="0.35">
      <c r="A152" s="122" t="s">
        <v>39</v>
      </c>
      <c r="B152" s="141" t="s">
        <v>103</v>
      </c>
      <c r="C152" s="124">
        <v>149</v>
      </c>
      <c r="D152" s="125">
        <v>45075</v>
      </c>
      <c r="E152" s="126" t="s">
        <v>205</v>
      </c>
      <c r="F152" s="148" t="s">
        <v>268</v>
      </c>
      <c r="G152" s="128" t="s">
        <v>24</v>
      </c>
      <c r="H152" s="96">
        <v>18000000</v>
      </c>
      <c r="I152" s="130"/>
      <c r="J152" s="130"/>
      <c r="K152" s="131"/>
      <c r="L152" s="130"/>
      <c r="M152" s="129"/>
      <c r="N152" s="129">
        <v>18000000</v>
      </c>
      <c r="O152" s="132">
        <f t="shared" si="1"/>
        <v>0</v>
      </c>
      <c r="P152" s="142">
        <v>45358</v>
      </c>
      <c r="Q152" s="134"/>
      <c r="R152" s="135"/>
      <c r="S152" s="140"/>
      <c r="T152" s="136"/>
      <c r="U152" s="137"/>
      <c r="V152" s="138"/>
    </row>
    <row r="153" spans="1:23" customFormat="1" x14ac:dyDescent="0.35">
      <c r="A153" s="122" t="s">
        <v>39</v>
      </c>
      <c r="B153" s="141" t="s">
        <v>103</v>
      </c>
      <c r="C153" s="124">
        <v>149</v>
      </c>
      <c r="D153" s="125">
        <v>45075</v>
      </c>
      <c r="E153" s="126" t="s">
        <v>206</v>
      </c>
      <c r="F153" s="148" t="s">
        <v>268</v>
      </c>
      <c r="G153" s="128" t="s">
        <v>24</v>
      </c>
      <c r="H153" s="96">
        <v>18000000</v>
      </c>
      <c r="I153" s="130"/>
      <c r="J153" s="130"/>
      <c r="K153" s="131"/>
      <c r="L153" s="130"/>
      <c r="M153" s="129"/>
      <c r="N153" s="129">
        <v>18000000</v>
      </c>
      <c r="O153" s="132">
        <f t="shared" si="1"/>
        <v>0</v>
      </c>
      <c r="P153" s="142">
        <v>45365</v>
      </c>
      <c r="Q153" s="134"/>
      <c r="R153" s="135"/>
      <c r="S153" s="140"/>
      <c r="T153" s="136"/>
      <c r="U153" s="137"/>
      <c r="V153" s="138"/>
    </row>
    <row r="154" spans="1:23" customFormat="1" x14ac:dyDescent="0.35">
      <c r="A154" s="122" t="s">
        <v>39</v>
      </c>
      <c r="B154" s="141" t="s">
        <v>103</v>
      </c>
      <c r="C154" s="124">
        <v>149</v>
      </c>
      <c r="D154" s="125">
        <v>45075</v>
      </c>
      <c r="E154" s="126" t="s">
        <v>207</v>
      </c>
      <c r="F154" s="148" t="s">
        <v>268</v>
      </c>
      <c r="G154" s="128" t="s">
        <v>24</v>
      </c>
      <c r="H154" s="96">
        <v>18000000</v>
      </c>
      <c r="I154" s="130"/>
      <c r="J154" s="130"/>
      <c r="K154" s="131"/>
      <c r="L154" s="130"/>
      <c r="M154" s="129"/>
      <c r="N154" s="129">
        <v>18000000</v>
      </c>
      <c r="O154" s="132">
        <f t="shared" si="1"/>
        <v>0</v>
      </c>
      <c r="P154" s="142">
        <v>45449</v>
      </c>
      <c r="Q154" s="134"/>
      <c r="R154" s="135"/>
      <c r="S154" s="140"/>
      <c r="T154" s="136"/>
      <c r="U154" s="137"/>
      <c r="V154" s="138"/>
    </row>
    <row r="155" spans="1:23" x14ac:dyDescent="0.35">
      <c r="A155" s="106" t="s">
        <v>40</v>
      </c>
      <c r="B155" s="147" t="s">
        <v>9</v>
      </c>
      <c r="C155" s="108">
        <v>124</v>
      </c>
      <c r="D155" s="89">
        <v>43342</v>
      </c>
      <c r="E155" s="120"/>
      <c r="F155" s="121"/>
      <c r="G155" s="111" t="s">
        <v>22</v>
      </c>
      <c r="H155" s="94">
        <v>2000</v>
      </c>
      <c r="I155" s="113"/>
      <c r="J155" s="27"/>
      <c r="K155" s="112"/>
      <c r="L155" s="27"/>
      <c r="M155" s="113"/>
      <c r="N155" s="114"/>
      <c r="O155" s="114">
        <f t="shared" si="1"/>
        <v>0</v>
      </c>
      <c r="P155" s="145"/>
      <c r="Q155" s="115"/>
      <c r="R155" s="104"/>
      <c r="S155" s="117"/>
      <c r="U155" s="118"/>
      <c r="V155" s="119"/>
      <c r="W155" s="75"/>
    </row>
    <row r="156" spans="1:23" x14ac:dyDescent="0.35">
      <c r="A156" s="106" t="s">
        <v>40</v>
      </c>
      <c r="B156" s="144" t="s">
        <v>103</v>
      </c>
      <c r="C156" s="108">
        <v>124</v>
      </c>
      <c r="D156" s="89">
        <v>44888</v>
      </c>
      <c r="E156" s="109">
        <v>19</v>
      </c>
      <c r="F156" s="155"/>
      <c r="G156" s="156" t="s">
        <v>24</v>
      </c>
      <c r="H156" s="94">
        <v>5000000</v>
      </c>
      <c r="I156" s="113"/>
      <c r="J156" s="27">
        <v>2500000</v>
      </c>
      <c r="K156" s="112"/>
      <c r="L156" s="27"/>
      <c r="M156" s="113"/>
      <c r="N156" s="114">
        <v>2500000</v>
      </c>
      <c r="O156" s="114">
        <f t="shared" si="1"/>
        <v>0</v>
      </c>
      <c r="P156" s="145">
        <v>45111</v>
      </c>
      <c r="Q156" s="115"/>
      <c r="R156" s="104"/>
      <c r="S156" s="117"/>
      <c r="T156" s="157"/>
      <c r="U156" s="118"/>
      <c r="V156" s="119"/>
      <c r="W156" s="75"/>
    </row>
    <row r="157" spans="1:23" x14ac:dyDescent="0.35">
      <c r="A157" s="106" t="s">
        <v>40</v>
      </c>
      <c r="B157" s="144" t="s">
        <v>103</v>
      </c>
      <c r="C157" s="108">
        <v>124</v>
      </c>
      <c r="D157" s="89">
        <v>44888</v>
      </c>
      <c r="E157" s="109">
        <v>20</v>
      </c>
      <c r="F157" s="155"/>
      <c r="G157" s="156" t="s">
        <v>24</v>
      </c>
      <c r="H157" s="94">
        <v>5000000</v>
      </c>
      <c r="I157" s="113"/>
      <c r="J157" s="27"/>
      <c r="K157" s="112"/>
      <c r="L157" s="27"/>
      <c r="M157" s="113"/>
      <c r="N157" s="114">
        <v>5000000</v>
      </c>
      <c r="O157" s="114">
        <f t="shared" si="1"/>
        <v>0</v>
      </c>
      <c r="P157" s="145">
        <v>45112</v>
      </c>
      <c r="Q157" s="115"/>
      <c r="R157" s="104"/>
      <c r="S157" s="117"/>
      <c r="T157" s="157"/>
      <c r="U157" s="118"/>
      <c r="V157" s="119"/>
      <c r="W157" s="75"/>
    </row>
    <row r="158" spans="1:23" x14ac:dyDescent="0.35">
      <c r="A158" s="106" t="s">
        <v>40</v>
      </c>
      <c r="B158" s="144" t="s">
        <v>103</v>
      </c>
      <c r="C158" s="108">
        <v>124</v>
      </c>
      <c r="D158" s="89">
        <v>44888</v>
      </c>
      <c r="E158" s="109">
        <v>21</v>
      </c>
      <c r="F158" s="155"/>
      <c r="G158" s="156" t="s">
        <v>24</v>
      </c>
      <c r="H158" s="94">
        <v>4500000</v>
      </c>
      <c r="I158" s="113"/>
      <c r="J158" s="27">
        <v>4500000</v>
      </c>
      <c r="K158" s="112"/>
      <c r="L158" s="27"/>
      <c r="M158" s="113"/>
      <c r="N158" s="114"/>
      <c r="O158" s="114">
        <f t="shared" si="1"/>
        <v>0</v>
      </c>
      <c r="P158" s="145">
        <v>45146</v>
      </c>
      <c r="Q158" s="115"/>
      <c r="R158" s="104"/>
      <c r="S158" s="117"/>
      <c r="T158" s="157"/>
      <c r="U158" s="118"/>
      <c r="V158" s="119"/>
      <c r="W158" s="75"/>
    </row>
    <row r="159" spans="1:23" x14ac:dyDescent="0.35">
      <c r="A159" s="106" t="s">
        <v>40</v>
      </c>
      <c r="B159" s="144" t="s">
        <v>103</v>
      </c>
      <c r="C159" s="108">
        <v>124</v>
      </c>
      <c r="D159" s="89">
        <v>44888</v>
      </c>
      <c r="E159" s="109">
        <v>22</v>
      </c>
      <c r="F159" s="155"/>
      <c r="G159" s="156" t="s">
        <v>24</v>
      </c>
      <c r="H159" s="94">
        <v>4400000</v>
      </c>
      <c r="I159" s="113"/>
      <c r="J159" s="27">
        <v>4400000</v>
      </c>
      <c r="K159" s="112"/>
      <c r="L159" s="27"/>
      <c r="M159" s="113"/>
      <c r="N159" s="114"/>
      <c r="O159" s="114">
        <f t="shared" si="1"/>
        <v>0</v>
      </c>
      <c r="P159" s="145">
        <v>45147</v>
      </c>
      <c r="Q159" s="115"/>
      <c r="R159" s="104"/>
      <c r="S159" s="117"/>
      <c r="T159" s="157"/>
      <c r="U159" s="118"/>
      <c r="V159" s="119"/>
      <c r="W159" s="75"/>
    </row>
    <row r="160" spans="1:23" x14ac:dyDescent="0.35">
      <c r="A160" s="106" t="s">
        <v>40</v>
      </c>
      <c r="B160" s="144" t="s">
        <v>103</v>
      </c>
      <c r="C160" s="108">
        <v>124</v>
      </c>
      <c r="D160" s="89">
        <v>45142</v>
      </c>
      <c r="E160" s="109">
        <v>23</v>
      </c>
      <c r="F160" s="155"/>
      <c r="G160" s="156" t="s">
        <v>24</v>
      </c>
      <c r="H160" s="94">
        <v>5000000</v>
      </c>
      <c r="I160" s="113"/>
      <c r="J160" s="27"/>
      <c r="K160" s="112"/>
      <c r="L160" s="27"/>
      <c r="M160" s="113">
        <v>5000000</v>
      </c>
      <c r="N160" s="114"/>
      <c r="O160" s="114">
        <f t="shared" si="1"/>
        <v>0</v>
      </c>
      <c r="P160" s="145">
        <v>45220</v>
      </c>
      <c r="Q160" s="115"/>
      <c r="R160" s="104"/>
      <c r="S160" s="117"/>
      <c r="T160" s="157"/>
      <c r="U160" s="118"/>
      <c r="V160" s="119"/>
      <c r="W160" s="75"/>
    </row>
    <row r="161" spans="1:23" x14ac:dyDescent="0.35">
      <c r="A161" s="106" t="s">
        <v>40</v>
      </c>
      <c r="B161" s="144" t="s">
        <v>103</v>
      </c>
      <c r="C161" s="108">
        <v>124</v>
      </c>
      <c r="D161" s="89">
        <v>45142</v>
      </c>
      <c r="E161" s="109">
        <v>24</v>
      </c>
      <c r="F161" s="155"/>
      <c r="G161" s="156" t="s">
        <v>24</v>
      </c>
      <c r="H161" s="94">
        <v>5000000</v>
      </c>
      <c r="I161" s="113"/>
      <c r="J161" s="27"/>
      <c r="K161" s="112"/>
      <c r="L161" s="27"/>
      <c r="M161" s="113">
        <v>5000000</v>
      </c>
      <c r="N161" s="114"/>
      <c r="O161" s="114">
        <f t="shared" si="1"/>
        <v>0</v>
      </c>
      <c r="P161" s="145">
        <v>45221</v>
      </c>
      <c r="Q161" s="115"/>
      <c r="R161" s="104"/>
      <c r="S161" s="117"/>
      <c r="T161" s="157"/>
      <c r="U161" s="118"/>
      <c r="V161" s="119"/>
      <c r="W161" s="75"/>
    </row>
    <row r="162" spans="1:23" x14ac:dyDescent="0.35">
      <c r="A162" s="106" t="s">
        <v>40</v>
      </c>
      <c r="B162" s="144" t="s">
        <v>103</v>
      </c>
      <c r="C162" s="108">
        <v>124</v>
      </c>
      <c r="D162" s="89">
        <v>45142</v>
      </c>
      <c r="E162" s="109">
        <v>25</v>
      </c>
      <c r="F162" s="155"/>
      <c r="G162" s="156" t="s">
        <v>24</v>
      </c>
      <c r="H162" s="94">
        <v>5000000</v>
      </c>
      <c r="I162" s="113"/>
      <c r="J162" s="27"/>
      <c r="K162" s="112"/>
      <c r="L162" s="27"/>
      <c r="M162" s="113">
        <v>5000000</v>
      </c>
      <c r="N162" s="114"/>
      <c r="O162" s="114">
        <f t="shared" si="1"/>
        <v>0</v>
      </c>
      <c r="P162" s="145">
        <v>45251</v>
      </c>
      <c r="Q162" s="115"/>
      <c r="R162" s="104"/>
      <c r="S162" s="117"/>
      <c r="T162" s="157"/>
      <c r="U162" s="118"/>
      <c r="V162" s="119"/>
      <c r="W162" s="75"/>
    </row>
    <row r="163" spans="1:23" x14ac:dyDescent="0.35">
      <c r="A163" s="106" t="s">
        <v>40</v>
      </c>
      <c r="B163" s="144" t="s">
        <v>103</v>
      </c>
      <c r="C163" s="108">
        <v>124</v>
      </c>
      <c r="D163" s="89">
        <v>45142</v>
      </c>
      <c r="E163" s="109">
        <v>26</v>
      </c>
      <c r="F163" s="155"/>
      <c r="G163" s="158" t="s">
        <v>24</v>
      </c>
      <c r="H163" s="94">
        <v>5000000</v>
      </c>
      <c r="I163" s="113"/>
      <c r="J163" s="27"/>
      <c r="K163" s="112"/>
      <c r="L163" s="27"/>
      <c r="M163" s="113">
        <v>5000000</v>
      </c>
      <c r="N163" s="114"/>
      <c r="O163" s="114">
        <v>0</v>
      </c>
      <c r="P163" s="145">
        <v>45252</v>
      </c>
      <c r="Q163" s="115"/>
      <c r="R163" s="104"/>
      <c r="S163" s="117"/>
      <c r="T163" s="159"/>
      <c r="U163" s="118"/>
      <c r="V163" s="119"/>
      <c r="W163" s="75"/>
    </row>
    <row r="164" spans="1:23" x14ac:dyDescent="0.35">
      <c r="A164" s="106" t="s">
        <v>40</v>
      </c>
      <c r="B164" s="144" t="s">
        <v>103</v>
      </c>
      <c r="C164" s="108">
        <v>124</v>
      </c>
      <c r="D164" s="89">
        <v>45142</v>
      </c>
      <c r="E164" s="109">
        <v>27</v>
      </c>
      <c r="F164" s="155"/>
      <c r="G164" s="156" t="s">
        <v>24</v>
      </c>
      <c r="H164" s="94">
        <v>5000000</v>
      </c>
      <c r="I164" s="113"/>
      <c r="J164" s="27"/>
      <c r="K164" s="112"/>
      <c r="L164" s="27"/>
      <c r="M164" s="113">
        <v>5000000</v>
      </c>
      <c r="N164" s="114"/>
      <c r="O164" s="114">
        <f t="shared" ref="O164:O171" si="2">+I164</f>
        <v>0</v>
      </c>
      <c r="P164" s="145">
        <v>45282</v>
      </c>
      <c r="Q164" s="115"/>
      <c r="R164" s="104"/>
      <c r="S164" s="117"/>
      <c r="T164" s="157"/>
      <c r="U164" s="118"/>
      <c r="V164" s="119"/>
      <c r="W164" s="75"/>
    </row>
    <row r="165" spans="1:23" x14ac:dyDescent="0.35">
      <c r="A165" s="106" t="s">
        <v>40</v>
      </c>
      <c r="B165" s="144" t="s">
        <v>103</v>
      </c>
      <c r="C165" s="108">
        <v>124</v>
      </c>
      <c r="D165" s="89">
        <v>45142</v>
      </c>
      <c r="E165" s="109">
        <v>28</v>
      </c>
      <c r="F165" s="155"/>
      <c r="G165" s="156" t="s">
        <v>24</v>
      </c>
      <c r="H165" s="94">
        <v>5000000</v>
      </c>
      <c r="I165" s="113"/>
      <c r="J165" s="27"/>
      <c r="K165" s="112"/>
      <c r="L165" s="27"/>
      <c r="M165" s="113">
        <v>5000000</v>
      </c>
      <c r="N165" s="114"/>
      <c r="O165" s="114">
        <f t="shared" si="2"/>
        <v>0</v>
      </c>
      <c r="P165" s="145">
        <v>45283</v>
      </c>
      <c r="Q165" s="115"/>
      <c r="R165" s="104"/>
      <c r="S165" s="117"/>
      <c r="T165" s="157"/>
      <c r="U165" s="118"/>
      <c r="V165" s="119"/>
      <c r="W165" s="75"/>
    </row>
    <row r="166" spans="1:23" x14ac:dyDescent="0.35">
      <c r="A166" s="106" t="s">
        <v>40</v>
      </c>
      <c r="B166" s="144" t="s">
        <v>103</v>
      </c>
      <c r="C166" s="108">
        <v>124</v>
      </c>
      <c r="D166" s="89">
        <v>45142</v>
      </c>
      <c r="E166" s="109">
        <v>29</v>
      </c>
      <c r="F166" s="155"/>
      <c r="G166" s="156" t="s">
        <v>24</v>
      </c>
      <c r="H166" s="94">
        <v>5000000</v>
      </c>
      <c r="I166" s="113"/>
      <c r="J166" s="27"/>
      <c r="K166" s="112"/>
      <c r="L166" s="27"/>
      <c r="M166" s="113">
        <v>5000000</v>
      </c>
      <c r="N166" s="114"/>
      <c r="O166" s="114">
        <f t="shared" si="2"/>
        <v>0</v>
      </c>
      <c r="P166" s="145">
        <v>45313</v>
      </c>
      <c r="Q166" s="115"/>
      <c r="R166" s="104"/>
      <c r="S166" s="117"/>
      <c r="T166" s="157"/>
      <c r="U166" s="118"/>
      <c r="V166" s="119"/>
      <c r="W166" s="75"/>
    </row>
    <row r="167" spans="1:23" x14ac:dyDescent="0.35">
      <c r="A167" s="106" t="s">
        <v>40</v>
      </c>
      <c r="B167" s="144" t="s">
        <v>103</v>
      </c>
      <c r="C167" s="108">
        <v>124</v>
      </c>
      <c r="D167" s="89">
        <v>45142</v>
      </c>
      <c r="E167" s="109">
        <v>30</v>
      </c>
      <c r="F167" s="155"/>
      <c r="G167" s="156" t="s">
        <v>24</v>
      </c>
      <c r="H167" s="94">
        <v>5000000</v>
      </c>
      <c r="I167" s="113"/>
      <c r="J167" s="27"/>
      <c r="K167" s="112"/>
      <c r="L167" s="27"/>
      <c r="M167" s="113">
        <v>5000000</v>
      </c>
      <c r="N167" s="114"/>
      <c r="O167" s="114">
        <f t="shared" si="2"/>
        <v>0</v>
      </c>
      <c r="P167" s="145">
        <v>45314</v>
      </c>
      <c r="Q167" s="115"/>
      <c r="R167" s="104"/>
      <c r="S167" s="117"/>
      <c r="T167" s="157"/>
      <c r="U167" s="118"/>
      <c r="V167" s="119"/>
      <c r="W167" s="75"/>
    </row>
    <row r="168" spans="1:23" x14ac:dyDescent="0.35">
      <c r="A168" s="106" t="s">
        <v>40</v>
      </c>
      <c r="B168" s="144" t="s">
        <v>103</v>
      </c>
      <c r="C168" s="108">
        <v>124</v>
      </c>
      <c r="D168" s="89">
        <v>45142</v>
      </c>
      <c r="E168" s="109">
        <v>31</v>
      </c>
      <c r="F168" s="155"/>
      <c r="G168" s="156" t="s">
        <v>24</v>
      </c>
      <c r="H168" s="94">
        <v>5000000</v>
      </c>
      <c r="I168" s="113"/>
      <c r="J168" s="27"/>
      <c r="K168" s="112"/>
      <c r="L168" s="27"/>
      <c r="M168" s="113">
        <v>5000000</v>
      </c>
      <c r="N168" s="114"/>
      <c r="O168" s="114">
        <f t="shared" si="2"/>
        <v>0</v>
      </c>
      <c r="P168" s="145">
        <v>45313</v>
      </c>
      <c r="Q168" s="115"/>
      <c r="R168" s="104"/>
      <c r="S168" s="117"/>
      <c r="T168" s="157"/>
      <c r="U168" s="118"/>
      <c r="V168" s="119"/>
      <c r="W168" s="75"/>
    </row>
    <row r="169" spans="1:23" x14ac:dyDescent="0.35">
      <c r="A169" s="106" t="s">
        <v>40</v>
      </c>
      <c r="B169" s="144" t="s">
        <v>103</v>
      </c>
      <c r="C169" s="108">
        <v>124</v>
      </c>
      <c r="D169" s="89">
        <v>45142</v>
      </c>
      <c r="E169" s="109">
        <v>32</v>
      </c>
      <c r="F169" s="155"/>
      <c r="G169" s="156" t="s">
        <v>24</v>
      </c>
      <c r="H169" s="94">
        <v>5000000</v>
      </c>
      <c r="I169" s="113"/>
      <c r="J169" s="27"/>
      <c r="K169" s="112"/>
      <c r="L169" s="27"/>
      <c r="M169" s="113">
        <v>5000000</v>
      </c>
      <c r="N169" s="114"/>
      <c r="O169" s="114">
        <f t="shared" si="2"/>
        <v>0</v>
      </c>
      <c r="P169" s="145">
        <v>45314</v>
      </c>
      <c r="Q169" s="115"/>
      <c r="R169" s="104"/>
      <c r="S169" s="117"/>
      <c r="T169" s="157"/>
      <c r="U169" s="118"/>
      <c r="V169" s="119"/>
      <c r="W169" s="75"/>
    </row>
    <row r="170" spans="1:23" x14ac:dyDescent="0.35">
      <c r="A170" s="106" t="s">
        <v>40</v>
      </c>
      <c r="B170" s="144" t="s">
        <v>103</v>
      </c>
      <c r="C170" s="108">
        <v>124</v>
      </c>
      <c r="D170" s="89">
        <v>45142</v>
      </c>
      <c r="E170" s="109">
        <v>33</v>
      </c>
      <c r="F170" s="155"/>
      <c r="G170" s="156" t="s">
        <v>24</v>
      </c>
      <c r="H170" s="94">
        <v>6000000</v>
      </c>
      <c r="I170" s="113"/>
      <c r="J170" s="27"/>
      <c r="K170" s="112"/>
      <c r="L170" s="27"/>
      <c r="M170" s="113">
        <v>6000000</v>
      </c>
      <c r="N170" s="114"/>
      <c r="O170" s="114">
        <f t="shared" si="2"/>
        <v>0</v>
      </c>
      <c r="P170" s="145">
        <v>45375</v>
      </c>
      <c r="Q170" s="115"/>
      <c r="R170" s="104"/>
      <c r="S170" s="117"/>
      <c r="T170" s="157"/>
      <c r="U170" s="118"/>
      <c r="V170" s="119"/>
      <c r="W170" s="75"/>
    </row>
    <row r="171" spans="1:23" x14ac:dyDescent="0.35">
      <c r="A171" s="106" t="s">
        <v>40</v>
      </c>
      <c r="B171" s="144" t="s">
        <v>103</v>
      </c>
      <c r="C171" s="108">
        <v>124</v>
      </c>
      <c r="D171" s="89">
        <v>45142</v>
      </c>
      <c r="E171" s="109">
        <v>34</v>
      </c>
      <c r="F171" s="155"/>
      <c r="G171" s="156" t="s">
        <v>24</v>
      </c>
      <c r="H171" s="94">
        <v>6000000</v>
      </c>
      <c r="I171" s="113"/>
      <c r="J171" s="27"/>
      <c r="K171" s="112"/>
      <c r="L171" s="27"/>
      <c r="M171" s="113">
        <v>6000000</v>
      </c>
      <c r="N171" s="114"/>
      <c r="O171" s="114">
        <f t="shared" si="2"/>
        <v>0</v>
      </c>
      <c r="P171" s="145">
        <v>45376</v>
      </c>
      <c r="Q171" s="115"/>
      <c r="R171" s="104"/>
      <c r="S171" s="117"/>
      <c r="T171" s="157"/>
      <c r="U171" s="118"/>
      <c r="V171" s="119"/>
      <c r="W171" s="75"/>
    </row>
    <row r="172" spans="1:23" x14ac:dyDescent="0.35">
      <c r="A172" s="106" t="s">
        <v>41</v>
      </c>
      <c r="B172" s="147" t="s">
        <v>9</v>
      </c>
      <c r="C172" s="108">
        <v>85</v>
      </c>
      <c r="D172" s="89">
        <v>40673</v>
      </c>
      <c r="E172" s="120"/>
      <c r="F172" s="121"/>
      <c r="G172" s="111" t="s">
        <v>22</v>
      </c>
      <c r="H172" s="94">
        <v>500</v>
      </c>
      <c r="I172" s="113"/>
      <c r="J172" s="27"/>
      <c r="K172" s="112"/>
      <c r="L172" s="27"/>
      <c r="M172" s="113"/>
      <c r="N172" s="114"/>
      <c r="O172" s="114">
        <f t="shared" si="1"/>
        <v>0</v>
      </c>
      <c r="P172" s="95"/>
      <c r="Q172" s="115"/>
      <c r="R172" s="104"/>
      <c r="S172" s="117"/>
      <c r="U172" s="118"/>
      <c r="V172" s="119"/>
      <c r="W172" s="75"/>
    </row>
    <row r="173" spans="1:23" x14ac:dyDescent="0.35">
      <c r="A173" s="106" t="s">
        <v>41</v>
      </c>
      <c r="B173" s="147" t="s">
        <v>9</v>
      </c>
      <c r="C173" s="108">
        <v>96</v>
      </c>
      <c r="D173" s="89">
        <v>41416</v>
      </c>
      <c r="E173" s="120"/>
      <c r="F173" s="121"/>
      <c r="G173" s="111" t="s">
        <v>22</v>
      </c>
      <c r="H173" s="94">
        <v>500</v>
      </c>
      <c r="I173" s="27"/>
      <c r="J173" s="27"/>
      <c r="K173" s="112"/>
      <c r="L173" s="27"/>
      <c r="M173" s="113"/>
      <c r="N173" s="114"/>
      <c r="O173" s="114">
        <f t="shared" si="1"/>
        <v>0</v>
      </c>
      <c r="P173" s="95"/>
      <c r="Q173" s="115"/>
      <c r="R173" s="104"/>
      <c r="S173" s="117"/>
      <c r="U173" s="118"/>
      <c r="V173" s="119"/>
      <c r="W173" s="75"/>
    </row>
    <row r="174" spans="1:23" x14ac:dyDescent="0.35">
      <c r="A174" s="106" t="s">
        <v>41</v>
      </c>
      <c r="B174" s="147" t="s">
        <v>9</v>
      </c>
      <c r="C174" s="108">
        <v>104</v>
      </c>
      <c r="D174" s="89">
        <v>41844</v>
      </c>
      <c r="E174" s="120"/>
      <c r="F174" s="121"/>
      <c r="G174" s="111" t="s">
        <v>22</v>
      </c>
      <c r="H174" s="94">
        <v>500</v>
      </c>
      <c r="I174" s="113"/>
      <c r="J174" s="27"/>
      <c r="K174" s="112"/>
      <c r="L174" s="27"/>
      <c r="M174" s="113"/>
      <c r="N174" s="114"/>
      <c r="O174" s="114">
        <f t="shared" si="1"/>
        <v>0</v>
      </c>
      <c r="P174" s="160"/>
      <c r="Q174" s="115"/>
      <c r="R174" s="104"/>
      <c r="S174" s="117"/>
      <c r="U174" s="118"/>
      <c r="V174" s="119"/>
      <c r="W174" s="75"/>
    </row>
    <row r="175" spans="1:23" x14ac:dyDescent="0.35">
      <c r="A175" s="106" t="s">
        <v>41</v>
      </c>
      <c r="B175" s="147" t="s">
        <v>9</v>
      </c>
      <c r="C175" s="108">
        <v>133</v>
      </c>
      <c r="D175" s="89">
        <v>43845</v>
      </c>
      <c r="E175" s="109"/>
      <c r="F175" s="121"/>
      <c r="G175" s="111" t="s">
        <v>22</v>
      </c>
      <c r="H175" s="94">
        <v>3000</v>
      </c>
      <c r="I175" s="27"/>
      <c r="J175" s="27"/>
      <c r="K175" s="112"/>
      <c r="L175" s="27"/>
      <c r="M175" s="113"/>
      <c r="N175" s="114"/>
      <c r="O175" s="114">
        <f t="shared" si="1"/>
        <v>0</v>
      </c>
      <c r="P175" s="118"/>
      <c r="Q175" s="115"/>
      <c r="R175" s="116"/>
      <c r="S175" s="117"/>
      <c r="U175" s="118"/>
      <c r="V175" s="119"/>
      <c r="W175" s="75"/>
    </row>
    <row r="176" spans="1:23" x14ac:dyDescent="0.35">
      <c r="A176" s="106" t="s">
        <v>41</v>
      </c>
      <c r="B176" s="144" t="s">
        <v>103</v>
      </c>
      <c r="C176" s="108">
        <v>133</v>
      </c>
      <c r="D176" s="89">
        <v>44872</v>
      </c>
      <c r="E176" s="109" t="s">
        <v>101</v>
      </c>
      <c r="F176" s="121"/>
      <c r="G176" s="111" t="s">
        <v>24</v>
      </c>
      <c r="H176" s="94">
        <v>2000000</v>
      </c>
      <c r="I176" s="27">
        <v>2000000</v>
      </c>
      <c r="J176" s="27"/>
      <c r="K176" s="112"/>
      <c r="L176" s="27"/>
      <c r="M176" s="113"/>
      <c r="N176" s="114"/>
      <c r="O176" s="114">
        <f t="shared" si="1"/>
        <v>2000000</v>
      </c>
      <c r="P176" s="118">
        <v>45376</v>
      </c>
      <c r="Q176" s="115"/>
      <c r="R176" s="116"/>
      <c r="S176" s="117"/>
      <c r="T176" s="157"/>
      <c r="U176" s="118"/>
      <c r="V176" s="119"/>
      <c r="W176" s="75"/>
    </row>
    <row r="177" spans="1:23" x14ac:dyDescent="0.35">
      <c r="A177" s="106" t="s">
        <v>41</v>
      </c>
      <c r="B177" s="144" t="s">
        <v>103</v>
      </c>
      <c r="C177" s="108">
        <v>133</v>
      </c>
      <c r="D177" s="89">
        <v>44872</v>
      </c>
      <c r="E177" s="109" t="s">
        <v>102</v>
      </c>
      <c r="F177" s="121"/>
      <c r="G177" s="111" t="s">
        <v>24</v>
      </c>
      <c r="H177" s="94">
        <v>2200000</v>
      </c>
      <c r="I177" s="27">
        <v>2200000</v>
      </c>
      <c r="J177" s="27"/>
      <c r="K177" s="112"/>
      <c r="L177" s="27"/>
      <c r="M177" s="113"/>
      <c r="N177" s="114"/>
      <c r="O177" s="114">
        <f t="shared" si="1"/>
        <v>2200000</v>
      </c>
      <c r="P177" s="118">
        <v>45390</v>
      </c>
      <c r="Q177" s="115"/>
      <c r="R177" s="116"/>
      <c r="S177" s="117"/>
      <c r="T177" s="157"/>
      <c r="U177" s="118"/>
      <c r="V177" s="119"/>
      <c r="W177" s="75"/>
    </row>
    <row r="178" spans="1:23" x14ac:dyDescent="0.35">
      <c r="A178" s="106" t="s">
        <v>41</v>
      </c>
      <c r="B178" s="144" t="s">
        <v>103</v>
      </c>
      <c r="C178" s="108">
        <v>133</v>
      </c>
      <c r="D178" s="89">
        <v>45013</v>
      </c>
      <c r="E178" s="109" t="s">
        <v>128</v>
      </c>
      <c r="F178" s="121"/>
      <c r="G178" s="111" t="s">
        <v>24</v>
      </c>
      <c r="H178" s="94">
        <v>1000000</v>
      </c>
      <c r="I178" s="27"/>
      <c r="J178" s="27"/>
      <c r="K178" s="112"/>
      <c r="L178" s="27"/>
      <c r="M178" s="113"/>
      <c r="N178" s="114">
        <v>1000000</v>
      </c>
      <c r="O178" s="114">
        <f t="shared" si="1"/>
        <v>0</v>
      </c>
      <c r="P178" s="118">
        <v>45238</v>
      </c>
      <c r="Q178" s="115"/>
      <c r="R178" s="116"/>
      <c r="S178" s="117"/>
      <c r="T178" s="119"/>
      <c r="U178" s="118"/>
      <c r="V178" s="119"/>
      <c r="W178" s="75"/>
    </row>
    <row r="179" spans="1:23" x14ac:dyDescent="0.35">
      <c r="A179" s="106" t="s">
        <v>41</v>
      </c>
      <c r="B179" s="144" t="s">
        <v>103</v>
      </c>
      <c r="C179" s="108">
        <v>133</v>
      </c>
      <c r="D179" s="89">
        <v>45013</v>
      </c>
      <c r="E179" s="109" t="s">
        <v>129</v>
      </c>
      <c r="F179" s="121"/>
      <c r="G179" s="111" t="s">
        <v>24</v>
      </c>
      <c r="H179" s="94">
        <v>1000000</v>
      </c>
      <c r="I179" s="27"/>
      <c r="J179" s="27"/>
      <c r="K179" s="112"/>
      <c r="L179" s="27"/>
      <c r="M179" s="113"/>
      <c r="N179" s="114">
        <v>1000000</v>
      </c>
      <c r="O179" s="114">
        <f t="shared" si="1"/>
        <v>0</v>
      </c>
      <c r="P179" s="118">
        <v>45245</v>
      </c>
      <c r="Q179" s="115"/>
      <c r="R179" s="116"/>
      <c r="S179" s="117"/>
      <c r="T179" s="119"/>
      <c r="U179" s="118"/>
      <c r="V179" s="119"/>
      <c r="W179" s="75"/>
    </row>
    <row r="180" spans="1:23" x14ac:dyDescent="0.35">
      <c r="A180" s="106" t="s">
        <v>41</v>
      </c>
      <c r="B180" s="144" t="s">
        <v>103</v>
      </c>
      <c r="C180" s="108">
        <v>133</v>
      </c>
      <c r="D180" s="89">
        <v>45013</v>
      </c>
      <c r="E180" s="109" t="s">
        <v>130</v>
      </c>
      <c r="F180" s="121"/>
      <c r="G180" s="111" t="s">
        <v>24</v>
      </c>
      <c r="H180" s="94">
        <v>1000000</v>
      </c>
      <c r="I180" s="27"/>
      <c r="J180" s="27"/>
      <c r="K180" s="112"/>
      <c r="L180" s="27"/>
      <c r="M180" s="113"/>
      <c r="N180" s="114">
        <v>1000000</v>
      </c>
      <c r="O180" s="114">
        <f t="shared" si="1"/>
        <v>0</v>
      </c>
      <c r="P180" s="118">
        <v>45252</v>
      </c>
      <c r="Q180" s="115"/>
      <c r="R180" s="116"/>
      <c r="S180" s="117"/>
      <c r="T180" s="119"/>
      <c r="U180" s="118"/>
      <c r="V180" s="119"/>
      <c r="W180" s="75"/>
    </row>
    <row r="181" spans="1:23" x14ac:dyDescent="0.35">
      <c r="A181" s="106" t="s">
        <v>41</v>
      </c>
      <c r="B181" s="144" t="s">
        <v>103</v>
      </c>
      <c r="C181" s="108">
        <v>133</v>
      </c>
      <c r="D181" s="89">
        <v>45013</v>
      </c>
      <c r="E181" s="109" t="s">
        <v>131</v>
      </c>
      <c r="F181" s="121"/>
      <c r="G181" s="111" t="s">
        <v>24</v>
      </c>
      <c r="H181" s="94">
        <v>1000000</v>
      </c>
      <c r="I181" s="27"/>
      <c r="J181" s="27"/>
      <c r="K181" s="112"/>
      <c r="L181" s="27"/>
      <c r="M181" s="113"/>
      <c r="N181" s="114">
        <v>1000000</v>
      </c>
      <c r="O181" s="114">
        <f t="shared" si="1"/>
        <v>0</v>
      </c>
      <c r="P181" s="118">
        <v>45259</v>
      </c>
      <c r="Q181" s="115"/>
      <c r="R181" s="116"/>
      <c r="S181" s="117"/>
      <c r="T181" s="119"/>
      <c r="U181" s="118"/>
      <c r="V181" s="119"/>
      <c r="W181" s="75"/>
    </row>
    <row r="182" spans="1:23" x14ac:dyDescent="0.35">
      <c r="A182" s="106" t="s">
        <v>41</v>
      </c>
      <c r="B182" s="144" t="s">
        <v>103</v>
      </c>
      <c r="C182" s="108">
        <v>133</v>
      </c>
      <c r="D182" s="89">
        <v>45013</v>
      </c>
      <c r="E182" s="109" t="s">
        <v>132</v>
      </c>
      <c r="F182" s="121"/>
      <c r="G182" s="111" t="s">
        <v>24</v>
      </c>
      <c r="H182" s="94">
        <v>1000000</v>
      </c>
      <c r="I182" s="27"/>
      <c r="J182" s="27"/>
      <c r="K182" s="112"/>
      <c r="L182" s="27"/>
      <c r="M182" s="113"/>
      <c r="N182" s="114">
        <v>1000000</v>
      </c>
      <c r="O182" s="114">
        <f t="shared" si="1"/>
        <v>0</v>
      </c>
      <c r="P182" s="118">
        <v>45301</v>
      </c>
      <c r="Q182" s="115"/>
      <c r="R182" s="116"/>
      <c r="S182" s="117"/>
      <c r="T182" s="119"/>
      <c r="U182" s="118"/>
      <c r="V182" s="119"/>
      <c r="W182" s="75"/>
    </row>
    <row r="183" spans="1:23" x14ac:dyDescent="0.35">
      <c r="A183" s="106" t="s">
        <v>41</v>
      </c>
      <c r="B183" s="144" t="s">
        <v>103</v>
      </c>
      <c r="C183" s="108">
        <v>133</v>
      </c>
      <c r="D183" s="89">
        <v>45013</v>
      </c>
      <c r="E183" s="109" t="s">
        <v>133</v>
      </c>
      <c r="F183" s="121"/>
      <c r="G183" s="111" t="s">
        <v>24</v>
      </c>
      <c r="H183" s="94">
        <v>1000000</v>
      </c>
      <c r="I183" s="27"/>
      <c r="J183" s="27"/>
      <c r="K183" s="112"/>
      <c r="L183" s="27"/>
      <c r="M183" s="113"/>
      <c r="N183" s="114">
        <v>1000000</v>
      </c>
      <c r="O183" s="114">
        <f t="shared" ref="O183:O248" si="3">+I183</f>
        <v>0</v>
      </c>
      <c r="P183" s="118">
        <v>45308</v>
      </c>
      <c r="Q183" s="115"/>
      <c r="R183" s="116"/>
      <c r="S183" s="117"/>
      <c r="T183" s="119"/>
      <c r="U183" s="118"/>
      <c r="V183" s="119"/>
      <c r="W183" s="75"/>
    </row>
    <row r="184" spans="1:23" x14ac:dyDescent="0.35">
      <c r="A184" s="106" t="s">
        <v>41</v>
      </c>
      <c r="B184" s="144" t="s">
        <v>103</v>
      </c>
      <c r="C184" s="108">
        <v>133</v>
      </c>
      <c r="D184" s="89">
        <v>45013</v>
      </c>
      <c r="E184" s="109" t="s">
        <v>134</v>
      </c>
      <c r="F184" s="121"/>
      <c r="G184" s="111" t="s">
        <v>24</v>
      </c>
      <c r="H184" s="94">
        <v>1000000</v>
      </c>
      <c r="I184" s="27"/>
      <c r="J184" s="27"/>
      <c r="K184" s="112"/>
      <c r="L184" s="27"/>
      <c r="M184" s="113"/>
      <c r="N184" s="114">
        <v>1000000</v>
      </c>
      <c r="O184" s="114">
        <f t="shared" si="3"/>
        <v>0</v>
      </c>
      <c r="P184" s="118">
        <v>45315</v>
      </c>
      <c r="Q184" s="115"/>
      <c r="R184" s="116"/>
      <c r="S184" s="117"/>
      <c r="T184" s="119"/>
      <c r="U184" s="118"/>
      <c r="V184" s="119"/>
      <c r="W184" s="75"/>
    </row>
    <row r="185" spans="1:23" x14ac:dyDescent="0.35">
      <c r="A185" s="106" t="s">
        <v>41</v>
      </c>
      <c r="B185" s="144" t="s">
        <v>103</v>
      </c>
      <c r="C185" s="108">
        <v>133</v>
      </c>
      <c r="D185" s="89">
        <v>45013</v>
      </c>
      <c r="E185" s="109" t="s">
        <v>135</v>
      </c>
      <c r="F185" s="121"/>
      <c r="G185" s="111" t="s">
        <v>24</v>
      </c>
      <c r="H185" s="94">
        <v>1000000</v>
      </c>
      <c r="I185" s="27"/>
      <c r="J185" s="27"/>
      <c r="K185" s="112"/>
      <c r="L185" s="27"/>
      <c r="M185" s="113"/>
      <c r="N185" s="114">
        <v>1000000</v>
      </c>
      <c r="O185" s="114">
        <f t="shared" si="3"/>
        <v>0</v>
      </c>
      <c r="P185" s="118">
        <v>45322</v>
      </c>
      <c r="Q185" s="115"/>
      <c r="R185" s="116"/>
      <c r="S185" s="117"/>
      <c r="T185" s="119"/>
      <c r="U185" s="118"/>
      <c r="V185" s="119"/>
      <c r="W185" s="75"/>
    </row>
    <row r="186" spans="1:23" x14ac:dyDescent="0.35">
      <c r="A186" s="106" t="s">
        <v>41</v>
      </c>
      <c r="B186" s="144" t="s">
        <v>103</v>
      </c>
      <c r="C186" s="108">
        <v>133</v>
      </c>
      <c r="D186" s="89">
        <v>45013</v>
      </c>
      <c r="E186" s="109" t="s">
        <v>136</v>
      </c>
      <c r="F186" s="121"/>
      <c r="G186" s="111" t="s">
        <v>24</v>
      </c>
      <c r="H186" s="94">
        <v>1000000</v>
      </c>
      <c r="I186" s="27">
        <v>1000000</v>
      </c>
      <c r="J186" s="27"/>
      <c r="K186" s="112"/>
      <c r="L186" s="27"/>
      <c r="M186" s="113">
        <v>0</v>
      </c>
      <c r="N186" s="114"/>
      <c r="O186" s="114">
        <f t="shared" si="3"/>
        <v>1000000</v>
      </c>
      <c r="P186" s="118">
        <v>45420</v>
      </c>
      <c r="Q186" s="115"/>
      <c r="R186" s="116"/>
      <c r="S186" s="117"/>
      <c r="T186" s="119"/>
      <c r="U186" s="118"/>
      <c r="V186" s="119"/>
      <c r="W186" s="75"/>
    </row>
    <row r="187" spans="1:23" x14ac:dyDescent="0.35">
      <c r="A187" s="106" t="s">
        <v>41</v>
      </c>
      <c r="B187" s="144" t="s">
        <v>103</v>
      </c>
      <c r="C187" s="108">
        <v>133</v>
      </c>
      <c r="D187" s="89">
        <v>45013</v>
      </c>
      <c r="E187" s="109" t="s">
        <v>137</v>
      </c>
      <c r="F187" s="121"/>
      <c r="G187" s="111" t="s">
        <v>24</v>
      </c>
      <c r="H187" s="94">
        <v>1000000</v>
      </c>
      <c r="I187" s="27">
        <v>1000000</v>
      </c>
      <c r="J187" s="27"/>
      <c r="K187" s="112"/>
      <c r="L187" s="27"/>
      <c r="M187" s="113">
        <v>0</v>
      </c>
      <c r="N187" s="114"/>
      <c r="O187" s="114">
        <f t="shared" si="3"/>
        <v>1000000</v>
      </c>
      <c r="P187" s="118">
        <v>45427</v>
      </c>
      <c r="Q187" s="115"/>
      <c r="R187" s="116"/>
      <c r="S187" s="117"/>
      <c r="T187" s="119"/>
      <c r="U187" s="118"/>
      <c r="V187" s="119"/>
      <c r="W187" s="75"/>
    </row>
    <row r="188" spans="1:23" x14ac:dyDescent="0.35">
      <c r="A188" s="106" t="s">
        <v>41</v>
      </c>
      <c r="B188" s="144" t="s">
        <v>103</v>
      </c>
      <c r="C188" s="108">
        <v>133</v>
      </c>
      <c r="D188" s="89">
        <v>45013</v>
      </c>
      <c r="E188" s="109" t="s">
        <v>138</v>
      </c>
      <c r="F188" s="121"/>
      <c r="G188" s="111" t="s">
        <v>24</v>
      </c>
      <c r="H188" s="94">
        <v>1000000</v>
      </c>
      <c r="I188" s="27">
        <v>1000000</v>
      </c>
      <c r="J188" s="27"/>
      <c r="K188" s="112"/>
      <c r="L188" s="27"/>
      <c r="M188" s="113">
        <v>0</v>
      </c>
      <c r="N188" s="114"/>
      <c r="O188" s="114">
        <f t="shared" si="3"/>
        <v>1000000</v>
      </c>
      <c r="P188" s="118">
        <v>45434</v>
      </c>
      <c r="Q188" s="115"/>
      <c r="R188" s="116"/>
      <c r="S188" s="117"/>
      <c r="T188" s="119"/>
      <c r="U188" s="118"/>
      <c r="V188" s="119"/>
      <c r="W188" s="75"/>
    </row>
    <row r="189" spans="1:23" x14ac:dyDescent="0.35">
      <c r="A189" s="106" t="s">
        <v>41</v>
      </c>
      <c r="B189" s="144" t="s">
        <v>103</v>
      </c>
      <c r="C189" s="108">
        <v>133</v>
      </c>
      <c r="D189" s="89">
        <v>45013</v>
      </c>
      <c r="E189" s="109" t="s">
        <v>139</v>
      </c>
      <c r="F189" s="121"/>
      <c r="G189" s="111" t="s">
        <v>24</v>
      </c>
      <c r="H189" s="94">
        <v>1000000</v>
      </c>
      <c r="I189" s="27">
        <v>1000000</v>
      </c>
      <c r="J189" s="27"/>
      <c r="K189" s="112"/>
      <c r="L189" s="27"/>
      <c r="M189" s="113">
        <v>0</v>
      </c>
      <c r="N189" s="114"/>
      <c r="O189" s="114">
        <f t="shared" si="3"/>
        <v>1000000</v>
      </c>
      <c r="P189" s="118">
        <v>45441</v>
      </c>
      <c r="Q189" s="115"/>
      <c r="R189" s="116"/>
      <c r="S189" s="117"/>
      <c r="T189" s="119"/>
      <c r="U189" s="118"/>
      <c r="V189" s="119"/>
      <c r="W189" s="75"/>
    </row>
    <row r="190" spans="1:23" x14ac:dyDescent="0.35">
      <c r="A190" s="106" t="s">
        <v>41</v>
      </c>
      <c r="B190" s="144" t="s">
        <v>103</v>
      </c>
      <c r="C190" s="108">
        <v>133</v>
      </c>
      <c r="D190" s="89">
        <v>45013</v>
      </c>
      <c r="E190" s="109" t="s">
        <v>140</v>
      </c>
      <c r="F190" s="121"/>
      <c r="G190" s="111" t="s">
        <v>24</v>
      </c>
      <c r="H190" s="94">
        <v>1000000</v>
      </c>
      <c r="I190" s="27">
        <v>1000000</v>
      </c>
      <c r="J190" s="27"/>
      <c r="K190" s="112"/>
      <c r="L190" s="27"/>
      <c r="M190" s="113">
        <v>0</v>
      </c>
      <c r="N190" s="114"/>
      <c r="O190" s="114">
        <f t="shared" si="3"/>
        <v>1000000</v>
      </c>
      <c r="P190" s="118">
        <v>45448</v>
      </c>
      <c r="Q190" s="115"/>
      <c r="R190" s="116"/>
      <c r="S190" s="117"/>
      <c r="T190" s="119"/>
      <c r="U190" s="118"/>
      <c r="V190" s="119"/>
      <c r="W190" s="75"/>
    </row>
    <row r="191" spans="1:23" x14ac:dyDescent="0.35">
      <c r="A191" s="106" t="s">
        <v>41</v>
      </c>
      <c r="B191" s="144" t="s">
        <v>103</v>
      </c>
      <c r="C191" s="108">
        <v>133</v>
      </c>
      <c r="D191" s="89">
        <v>45013</v>
      </c>
      <c r="E191" s="109" t="s">
        <v>141</v>
      </c>
      <c r="F191" s="121"/>
      <c r="G191" s="111" t="s">
        <v>24</v>
      </c>
      <c r="H191" s="94">
        <v>1000000</v>
      </c>
      <c r="I191" s="27"/>
      <c r="J191" s="27"/>
      <c r="K191" s="112"/>
      <c r="L191" s="27"/>
      <c r="M191" s="113"/>
      <c r="N191" s="114">
        <v>1000000</v>
      </c>
      <c r="O191" s="114">
        <f t="shared" si="3"/>
        <v>0</v>
      </c>
      <c r="P191" s="118">
        <v>45455</v>
      </c>
      <c r="Q191" s="115"/>
      <c r="R191" s="116"/>
      <c r="S191" s="117"/>
      <c r="T191" s="119"/>
      <c r="U191" s="118"/>
      <c r="V191" s="119"/>
      <c r="W191" s="75"/>
    </row>
    <row r="192" spans="1:23" x14ac:dyDescent="0.35">
      <c r="A192" s="106" t="s">
        <v>41</v>
      </c>
      <c r="B192" s="144" t="s">
        <v>103</v>
      </c>
      <c r="C192" s="108">
        <v>133</v>
      </c>
      <c r="D192" s="89">
        <v>45013</v>
      </c>
      <c r="E192" s="109" t="s">
        <v>142</v>
      </c>
      <c r="F192" s="121"/>
      <c r="G192" s="111" t="s">
        <v>24</v>
      </c>
      <c r="H192" s="94">
        <v>1000000</v>
      </c>
      <c r="I192" s="27"/>
      <c r="J192" s="27"/>
      <c r="K192" s="112"/>
      <c r="L192" s="27"/>
      <c r="M192" s="113"/>
      <c r="N192" s="114">
        <v>1000000</v>
      </c>
      <c r="O192" s="114">
        <f t="shared" si="3"/>
        <v>0</v>
      </c>
      <c r="P192" s="118">
        <v>45465</v>
      </c>
      <c r="Q192" s="115"/>
      <c r="R192" s="116"/>
      <c r="S192" s="117"/>
      <c r="T192" s="119"/>
      <c r="U192" s="118"/>
      <c r="V192" s="119"/>
      <c r="W192" s="75"/>
    </row>
    <row r="193" spans="1:23" x14ac:dyDescent="0.35">
      <c r="A193" s="106" t="s">
        <v>41</v>
      </c>
      <c r="B193" s="144" t="s">
        <v>103</v>
      </c>
      <c r="C193" s="108">
        <v>133</v>
      </c>
      <c r="D193" s="89">
        <v>45013</v>
      </c>
      <c r="E193" s="109" t="s">
        <v>143</v>
      </c>
      <c r="F193" s="121"/>
      <c r="G193" s="111" t="s">
        <v>24</v>
      </c>
      <c r="H193" s="94">
        <v>1000000</v>
      </c>
      <c r="I193" s="27"/>
      <c r="J193" s="27"/>
      <c r="K193" s="112"/>
      <c r="L193" s="27"/>
      <c r="M193" s="113"/>
      <c r="N193" s="114">
        <v>1000000</v>
      </c>
      <c r="O193" s="114">
        <f t="shared" si="3"/>
        <v>0</v>
      </c>
      <c r="P193" s="118">
        <v>45472</v>
      </c>
      <c r="Q193" s="115"/>
      <c r="R193" s="116"/>
      <c r="S193" s="117"/>
      <c r="T193" s="119"/>
      <c r="U193" s="118"/>
      <c r="V193" s="119"/>
      <c r="W193" s="75"/>
    </row>
    <row r="194" spans="1:23" x14ac:dyDescent="0.35">
      <c r="A194" s="106" t="s">
        <v>41</v>
      </c>
      <c r="B194" s="144" t="s">
        <v>103</v>
      </c>
      <c r="C194" s="108">
        <v>133</v>
      </c>
      <c r="D194" s="89">
        <v>45013</v>
      </c>
      <c r="E194" s="109" t="s">
        <v>144</v>
      </c>
      <c r="F194" s="121"/>
      <c r="G194" s="111" t="s">
        <v>24</v>
      </c>
      <c r="H194" s="94">
        <v>1000000</v>
      </c>
      <c r="I194" s="27"/>
      <c r="J194" s="27"/>
      <c r="K194" s="112"/>
      <c r="L194" s="27"/>
      <c r="M194" s="113"/>
      <c r="N194" s="114">
        <v>1000000</v>
      </c>
      <c r="O194" s="114">
        <f t="shared" si="3"/>
        <v>0</v>
      </c>
      <c r="P194" s="118">
        <v>45537</v>
      </c>
      <c r="Q194" s="115"/>
      <c r="R194" s="116"/>
      <c r="S194" s="117"/>
      <c r="T194" s="119"/>
      <c r="U194" s="118"/>
      <c r="V194" s="119"/>
      <c r="W194" s="75"/>
    </row>
    <row r="195" spans="1:23" x14ac:dyDescent="0.35">
      <c r="A195" s="106" t="s">
        <v>41</v>
      </c>
      <c r="B195" s="144" t="s">
        <v>103</v>
      </c>
      <c r="C195" s="108">
        <v>133</v>
      </c>
      <c r="D195" s="89">
        <v>45013</v>
      </c>
      <c r="E195" s="109" t="s">
        <v>145</v>
      </c>
      <c r="F195" s="121"/>
      <c r="G195" s="111" t="s">
        <v>24</v>
      </c>
      <c r="H195" s="94">
        <v>1000000</v>
      </c>
      <c r="I195" s="27"/>
      <c r="J195" s="27"/>
      <c r="K195" s="112"/>
      <c r="L195" s="27"/>
      <c r="M195" s="113"/>
      <c r="N195" s="114">
        <v>1000000</v>
      </c>
      <c r="O195" s="114">
        <f t="shared" si="3"/>
        <v>0</v>
      </c>
      <c r="P195" s="118">
        <v>45544</v>
      </c>
      <c r="Q195" s="115"/>
      <c r="R195" s="116"/>
      <c r="S195" s="117"/>
      <c r="T195" s="119"/>
      <c r="U195" s="118"/>
      <c r="V195" s="119"/>
      <c r="W195" s="75"/>
    </row>
    <row r="196" spans="1:23" x14ac:dyDescent="0.35">
      <c r="A196" s="106" t="s">
        <v>41</v>
      </c>
      <c r="B196" s="144" t="s">
        <v>103</v>
      </c>
      <c r="C196" s="108">
        <v>133</v>
      </c>
      <c r="D196" s="89">
        <v>45013</v>
      </c>
      <c r="E196" s="109" t="s">
        <v>146</v>
      </c>
      <c r="F196" s="121"/>
      <c r="G196" s="111" t="s">
        <v>24</v>
      </c>
      <c r="H196" s="94">
        <v>1000000</v>
      </c>
      <c r="I196" s="27">
        <v>500000</v>
      </c>
      <c r="J196" s="27"/>
      <c r="K196" s="112"/>
      <c r="L196" s="27"/>
      <c r="M196" s="113"/>
      <c r="N196" s="114">
        <v>500000</v>
      </c>
      <c r="O196" s="114">
        <f t="shared" si="3"/>
        <v>500000</v>
      </c>
      <c r="P196" s="118">
        <v>45551</v>
      </c>
      <c r="Q196" s="115"/>
      <c r="R196" s="116"/>
      <c r="S196" s="117"/>
      <c r="T196" s="119"/>
      <c r="U196" s="118"/>
      <c r="V196" s="119"/>
      <c r="W196" s="75"/>
    </row>
    <row r="197" spans="1:23" x14ac:dyDescent="0.35">
      <c r="A197" s="106" t="s">
        <v>41</v>
      </c>
      <c r="B197" s="144" t="s">
        <v>103</v>
      </c>
      <c r="C197" s="108">
        <v>133</v>
      </c>
      <c r="D197" s="89">
        <v>45013</v>
      </c>
      <c r="E197" s="109" t="s">
        <v>147</v>
      </c>
      <c r="F197" s="121"/>
      <c r="G197" s="111" t="s">
        <v>24</v>
      </c>
      <c r="H197" s="94">
        <v>1000000</v>
      </c>
      <c r="I197" s="27">
        <v>1000000</v>
      </c>
      <c r="J197" s="27"/>
      <c r="K197" s="112"/>
      <c r="L197" s="27"/>
      <c r="M197" s="113"/>
      <c r="N197" s="114"/>
      <c r="O197" s="114">
        <f t="shared" si="3"/>
        <v>1000000</v>
      </c>
      <c r="P197" s="118">
        <v>45558</v>
      </c>
      <c r="Q197" s="115"/>
      <c r="R197" s="116"/>
      <c r="S197" s="117"/>
      <c r="T197" s="119"/>
      <c r="U197" s="118"/>
      <c r="V197" s="119"/>
      <c r="W197" s="75"/>
    </row>
    <row r="198" spans="1:23" x14ac:dyDescent="0.35">
      <c r="A198" s="106" t="s">
        <v>41</v>
      </c>
      <c r="B198" s="144" t="s">
        <v>103</v>
      </c>
      <c r="C198" s="108">
        <v>133</v>
      </c>
      <c r="D198" s="89">
        <v>45065</v>
      </c>
      <c r="E198" s="109" t="s">
        <v>177</v>
      </c>
      <c r="F198" s="121"/>
      <c r="G198" s="111" t="s">
        <v>24</v>
      </c>
      <c r="H198" s="94">
        <v>5000000</v>
      </c>
      <c r="I198" s="27">
        <v>4500000</v>
      </c>
      <c r="J198" s="27"/>
      <c r="K198" s="112"/>
      <c r="L198" s="27"/>
      <c r="M198" s="113">
        <v>500000</v>
      </c>
      <c r="N198" s="114"/>
      <c r="O198" s="114">
        <f t="shared" si="3"/>
        <v>4500000</v>
      </c>
      <c r="P198" s="118">
        <v>45625</v>
      </c>
      <c r="Q198" s="115"/>
      <c r="R198" s="116"/>
      <c r="S198" s="117"/>
      <c r="T198" s="119"/>
      <c r="U198" s="118"/>
      <c r="V198" s="119"/>
      <c r="W198" s="75"/>
    </row>
    <row r="199" spans="1:23" x14ac:dyDescent="0.35">
      <c r="A199" s="106" t="s">
        <v>41</v>
      </c>
      <c r="B199" s="144" t="s">
        <v>103</v>
      </c>
      <c r="C199" s="108">
        <v>133</v>
      </c>
      <c r="D199" s="89">
        <v>45065</v>
      </c>
      <c r="E199" s="109" t="s">
        <v>178</v>
      </c>
      <c r="F199" s="121"/>
      <c r="G199" s="111" t="s">
        <v>24</v>
      </c>
      <c r="H199" s="94">
        <v>5000000</v>
      </c>
      <c r="I199" s="27"/>
      <c r="J199" s="27"/>
      <c r="K199" s="112"/>
      <c r="L199" s="27"/>
      <c r="M199" s="113">
        <v>5000000</v>
      </c>
      <c r="N199" s="114"/>
      <c r="O199" s="114">
        <f t="shared" si="3"/>
        <v>0</v>
      </c>
      <c r="P199" s="118">
        <v>45747</v>
      </c>
      <c r="Q199" s="115"/>
      <c r="R199" s="116"/>
      <c r="S199" s="117"/>
      <c r="T199" s="119"/>
      <c r="U199" s="118"/>
      <c r="V199" s="119"/>
      <c r="W199" s="75"/>
    </row>
    <row r="200" spans="1:23" x14ac:dyDescent="0.35">
      <c r="A200" s="106" t="s">
        <v>41</v>
      </c>
      <c r="B200" s="144" t="s">
        <v>103</v>
      </c>
      <c r="C200" s="108">
        <v>133</v>
      </c>
      <c r="D200" s="89">
        <v>45065</v>
      </c>
      <c r="E200" s="109" t="s">
        <v>179</v>
      </c>
      <c r="F200" s="121"/>
      <c r="G200" s="111" t="s">
        <v>24</v>
      </c>
      <c r="H200" s="94">
        <v>5000000</v>
      </c>
      <c r="I200" s="27"/>
      <c r="J200" s="27"/>
      <c r="K200" s="112"/>
      <c r="L200" s="27"/>
      <c r="M200" s="113">
        <v>5000000</v>
      </c>
      <c r="N200" s="114"/>
      <c r="O200" s="114">
        <f t="shared" si="3"/>
        <v>0</v>
      </c>
      <c r="P200" s="118">
        <v>45838</v>
      </c>
      <c r="Q200" s="115"/>
      <c r="R200" s="116"/>
      <c r="S200" s="117"/>
      <c r="T200" s="119"/>
      <c r="U200" s="118"/>
      <c r="V200" s="119"/>
      <c r="W200" s="75"/>
    </row>
    <row r="201" spans="1:23" x14ac:dyDescent="0.35">
      <c r="A201" s="106" t="s">
        <v>41</v>
      </c>
      <c r="B201" s="144" t="s">
        <v>103</v>
      </c>
      <c r="C201" s="108">
        <v>133</v>
      </c>
      <c r="D201" s="89">
        <v>45065</v>
      </c>
      <c r="E201" s="109" t="s">
        <v>180</v>
      </c>
      <c r="F201" s="121"/>
      <c r="G201" s="111" t="s">
        <v>24</v>
      </c>
      <c r="H201" s="94">
        <v>5000000</v>
      </c>
      <c r="I201" s="27"/>
      <c r="J201" s="27"/>
      <c r="K201" s="112"/>
      <c r="L201" s="27"/>
      <c r="M201" s="113">
        <v>5000000</v>
      </c>
      <c r="N201" s="114"/>
      <c r="O201" s="114">
        <f t="shared" si="3"/>
        <v>0</v>
      </c>
      <c r="P201" s="118">
        <v>45930</v>
      </c>
      <c r="Q201" s="115"/>
      <c r="R201" s="116"/>
      <c r="S201" s="117"/>
      <c r="T201" s="119"/>
      <c r="U201" s="118"/>
      <c r="V201" s="119"/>
      <c r="W201" s="75"/>
    </row>
    <row r="202" spans="1:23" x14ac:dyDescent="0.35">
      <c r="A202" s="106" t="s">
        <v>84</v>
      </c>
      <c r="B202" s="161" t="s">
        <v>9</v>
      </c>
      <c r="C202" s="108">
        <v>136</v>
      </c>
      <c r="D202" s="89">
        <v>44019</v>
      </c>
      <c r="E202" s="120"/>
      <c r="F202" s="121"/>
      <c r="G202" s="111" t="s">
        <v>22</v>
      </c>
      <c r="H202" s="94">
        <v>500</v>
      </c>
      <c r="I202" s="162"/>
      <c r="J202" s="27"/>
      <c r="K202" s="112"/>
      <c r="L202" s="27"/>
      <c r="M202" s="113"/>
      <c r="N202" s="114"/>
      <c r="O202" s="114">
        <f t="shared" si="3"/>
        <v>0</v>
      </c>
      <c r="P202" s="163"/>
      <c r="Q202" s="115"/>
      <c r="R202" s="164"/>
      <c r="S202" s="117"/>
      <c r="U202" s="118"/>
      <c r="V202" s="119"/>
      <c r="W202" s="75"/>
    </row>
    <row r="203" spans="1:23" x14ac:dyDescent="0.35">
      <c r="A203" s="106" t="s">
        <v>42</v>
      </c>
      <c r="B203" s="161" t="s">
        <v>9</v>
      </c>
      <c r="C203" s="108">
        <v>112</v>
      </c>
      <c r="D203" s="89">
        <v>42551</v>
      </c>
      <c r="E203" s="120"/>
      <c r="F203" s="121"/>
      <c r="G203" s="111" t="s">
        <v>24</v>
      </c>
      <c r="H203" s="94">
        <v>120000000</v>
      </c>
      <c r="I203" s="162"/>
      <c r="J203" s="27"/>
      <c r="K203" s="112"/>
      <c r="L203" s="27"/>
      <c r="M203" s="113"/>
      <c r="N203" s="114"/>
      <c r="O203" s="114">
        <f t="shared" si="3"/>
        <v>0</v>
      </c>
      <c r="P203" s="163"/>
      <c r="Q203" s="115"/>
      <c r="R203" s="164"/>
      <c r="S203" s="117"/>
      <c r="U203" s="118"/>
      <c r="V203" s="119"/>
      <c r="W203" s="75"/>
    </row>
    <row r="204" spans="1:23" x14ac:dyDescent="0.35">
      <c r="A204" s="106" t="s">
        <v>42</v>
      </c>
      <c r="B204" s="144" t="s">
        <v>103</v>
      </c>
      <c r="C204" s="108">
        <v>112</v>
      </c>
      <c r="D204" s="89">
        <v>44950</v>
      </c>
      <c r="E204" s="109">
        <v>171</v>
      </c>
      <c r="F204" s="121"/>
      <c r="G204" s="111" t="s">
        <v>24</v>
      </c>
      <c r="H204" s="94">
        <v>20000000</v>
      </c>
      <c r="I204" s="27"/>
      <c r="J204" s="27">
        <v>20000000</v>
      </c>
      <c r="K204" s="112"/>
      <c r="L204" s="27"/>
      <c r="M204" s="113">
        <v>0</v>
      </c>
      <c r="N204" s="114"/>
      <c r="O204" s="114">
        <f t="shared" si="3"/>
        <v>0</v>
      </c>
      <c r="P204" s="163">
        <v>45126</v>
      </c>
      <c r="Q204" s="115"/>
      <c r="R204" s="164"/>
      <c r="S204" s="117"/>
      <c r="T204" s="157"/>
      <c r="U204" s="118"/>
      <c r="V204" s="119"/>
      <c r="W204" s="75"/>
    </row>
    <row r="205" spans="1:23" x14ac:dyDescent="0.35">
      <c r="A205" s="106" t="s">
        <v>42</v>
      </c>
      <c r="B205" s="144" t="s">
        <v>103</v>
      </c>
      <c r="C205" s="108">
        <v>112</v>
      </c>
      <c r="D205" s="89">
        <v>44950</v>
      </c>
      <c r="E205" s="109">
        <v>172</v>
      </c>
      <c r="F205" s="121"/>
      <c r="G205" s="111" t="s">
        <v>24</v>
      </c>
      <c r="H205" s="94">
        <v>20000000</v>
      </c>
      <c r="I205" s="27"/>
      <c r="J205" s="27">
        <v>20000000</v>
      </c>
      <c r="K205" s="112"/>
      <c r="L205" s="27"/>
      <c r="M205" s="113"/>
      <c r="N205" s="114"/>
      <c r="O205" s="114">
        <f t="shared" si="3"/>
        <v>0</v>
      </c>
      <c r="P205" s="163">
        <v>45162</v>
      </c>
      <c r="Q205" s="115"/>
      <c r="R205" s="164"/>
      <c r="S205" s="117"/>
      <c r="T205" s="157"/>
      <c r="U205" s="118"/>
      <c r="V205" s="119"/>
      <c r="W205" s="75"/>
    </row>
    <row r="206" spans="1:23" x14ac:dyDescent="0.35">
      <c r="A206" s="106" t="s">
        <v>42</v>
      </c>
      <c r="B206" s="144" t="s">
        <v>103</v>
      </c>
      <c r="C206" s="108">
        <v>112</v>
      </c>
      <c r="D206" s="89">
        <v>44950</v>
      </c>
      <c r="E206" s="109">
        <v>173</v>
      </c>
      <c r="F206" s="121"/>
      <c r="G206" s="111" t="s">
        <v>24</v>
      </c>
      <c r="H206" s="94">
        <v>20000000</v>
      </c>
      <c r="I206" s="27">
        <v>20000000</v>
      </c>
      <c r="J206" s="27"/>
      <c r="K206" s="112"/>
      <c r="L206" s="27"/>
      <c r="M206" s="113">
        <v>0</v>
      </c>
      <c r="N206" s="114"/>
      <c r="O206" s="114">
        <f t="shared" si="3"/>
        <v>20000000</v>
      </c>
      <c r="P206" s="163">
        <v>45197</v>
      </c>
      <c r="Q206" s="115"/>
      <c r="R206" s="164"/>
      <c r="S206" s="117"/>
      <c r="T206" s="157"/>
      <c r="U206" s="118"/>
      <c r="V206" s="119"/>
      <c r="W206" s="75"/>
    </row>
    <row r="207" spans="1:23" customFormat="1" x14ac:dyDescent="0.35">
      <c r="A207" s="122" t="s">
        <v>42</v>
      </c>
      <c r="B207" s="165" t="s">
        <v>9</v>
      </c>
      <c r="C207" s="124">
        <v>127</v>
      </c>
      <c r="D207" s="125">
        <v>43403</v>
      </c>
      <c r="E207" s="150"/>
      <c r="F207" s="151"/>
      <c r="G207" s="128" t="s">
        <v>24</v>
      </c>
      <c r="H207" s="96">
        <v>240000000</v>
      </c>
      <c r="I207" s="166"/>
      <c r="J207" s="130"/>
      <c r="K207" s="131"/>
      <c r="L207" s="130"/>
      <c r="M207" s="129"/>
      <c r="N207" s="132"/>
      <c r="O207" s="132">
        <f t="shared" si="3"/>
        <v>0</v>
      </c>
      <c r="P207" s="167"/>
      <c r="Q207" s="134"/>
      <c r="R207" s="168"/>
      <c r="S207" s="140"/>
      <c r="T207" s="136"/>
      <c r="U207" s="137"/>
      <c r="V207" s="138"/>
    </row>
    <row r="208" spans="1:23" customFormat="1" x14ac:dyDescent="0.35">
      <c r="A208" s="122" t="s">
        <v>42</v>
      </c>
      <c r="B208" s="141" t="s">
        <v>103</v>
      </c>
      <c r="C208" s="124">
        <v>127</v>
      </c>
      <c r="D208" s="125">
        <v>45044</v>
      </c>
      <c r="E208" s="126" t="s">
        <v>189</v>
      </c>
      <c r="F208" s="151"/>
      <c r="G208" s="128" t="s">
        <v>24</v>
      </c>
      <c r="H208" s="96">
        <v>20000000</v>
      </c>
      <c r="I208" s="130">
        <v>20000000</v>
      </c>
      <c r="J208" s="130"/>
      <c r="K208" s="131"/>
      <c r="L208" s="130"/>
      <c r="M208" s="129">
        <v>0</v>
      </c>
      <c r="N208" s="132"/>
      <c r="O208" s="132">
        <f t="shared" si="3"/>
        <v>20000000</v>
      </c>
      <c r="P208" s="167">
        <v>45224</v>
      </c>
      <c r="Q208" s="134"/>
      <c r="R208" s="168"/>
      <c r="S208" s="140"/>
      <c r="T208" s="153"/>
      <c r="U208" s="137"/>
      <c r="V208" s="138"/>
    </row>
    <row r="209" spans="1:23" customFormat="1" x14ac:dyDescent="0.35">
      <c r="A209" s="122" t="s">
        <v>42</v>
      </c>
      <c r="B209" s="141" t="s">
        <v>103</v>
      </c>
      <c r="C209" s="124">
        <v>127</v>
      </c>
      <c r="D209" s="125">
        <v>45044</v>
      </c>
      <c r="E209" s="126" t="s">
        <v>190</v>
      </c>
      <c r="F209" s="151"/>
      <c r="G209" s="128" t="s">
        <v>24</v>
      </c>
      <c r="H209" s="96">
        <v>20000000</v>
      </c>
      <c r="I209" s="130">
        <v>20000000</v>
      </c>
      <c r="J209" s="130"/>
      <c r="K209" s="131"/>
      <c r="L209" s="130"/>
      <c r="M209" s="129">
        <v>0</v>
      </c>
      <c r="N209" s="132"/>
      <c r="O209" s="132">
        <f t="shared" si="3"/>
        <v>20000000</v>
      </c>
      <c r="P209" s="167">
        <v>45258</v>
      </c>
      <c r="Q209" s="134"/>
      <c r="R209" s="168"/>
      <c r="S209" s="140"/>
      <c r="T209" s="153"/>
      <c r="U209" s="137"/>
      <c r="V209" s="138"/>
    </row>
    <row r="210" spans="1:23" customFormat="1" x14ac:dyDescent="0.35">
      <c r="A210" s="122" t="s">
        <v>42</v>
      </c>
      <c r="B210" s="141" t="s">
        <v>103</v>
      </c>
      <c r="C210" s="124">
        <v>127</v>
      </c>
      <c r="D210" s="125">
        <v>45044</v>
      </c>
      <c r="E210" s="126" t="s">
        <v>191</v>
      </c>
      <c r="F210" s="151"/>
      <c r="G210" s="128" t="s">
        <v>24</v>
      </c>
      <c r="H210" s="96">
        <v>20000000</v>
      </c>
      <c r="I210" s="130">
        <v>20000000</v>
      </c>
      <c r="J210" s="130"/>
      <c r="K210" s="131"/>
      <c r="L210" s="130"/>
      <c r="M210" s="129">
        <v>0</v>
      </c>
      <c r="N210" s="132"/>
      <c r="O210" s="132">
        <f t="shared" si="3"/>
        <v>20000000</v>
      </c>
      <c r="P210" s="167">
        <v>45279</v>
      </c>
      <c r="Q210" s="134"/>
      <c r="R210" s="168"/>
      <c r="S210" s="140"/>
      <c r="T210" s="153"/>
      <c r="U210" s="137"/>
      <c r="V210" s="138"/>
    </row>
    <row r="211" spans="1:23" customFormat="1" x14ac:dyDescent="0.35">
      <c r="A211" s="122" t="s">
        <v>42</v>
      </c>
      <c r="B211" s="141" t="s">
        <v>103</v>
      </c>
      <c r="C211" s="124">
        <v>127</v>
      </c>
      <c r="D211" s="125">
        <v>45044</v>
      </c>
      <c r="E211" s="126" t="s">
        <v>192</v>
      </c>
      <c r="F211" s="151"/>
      <c r="G211" s="128" t="s">
        <v>24</v>
      </c>
      <c r="H211" s="96">
        <v>20000000</v>
      </c>
      <c r="I211" s="130">
        <v>20000000</v>
      </c>
      <c r="J211" s="130"/>
      <c r="K211" s="131"/>
      <c r="L211" s="130"/>
      <c r="M211" s="129">
        <v>0</v>
      </c>
      <c r="N211" s="132"/>
      <c r="O211" s="132">
        <f t="shared" si="3"/>
        <v>20000000</v>
      </c>
      <c r="P211" s="167">
        <v>45316</v>
      </c>
      <c r="Q211" s="134"/>
      <c r="R211" s="168"/>
      <c r="S211" s="140"/>
      <c r="T211" s="153"/>
      <c r="U211" s="137"/>
      <c r="V211" s="138"/>
    </row>
    <row r="212" spans="1:23" customFormat="1" x14ac:dyDescent="0.35">
      <c r="A212" s="122" t="s">
        <v>42</v>
      </c>
      <c r="B212" s="141" t="s">
        <v>103</v>
      </c>
      <c r="C212" s="124">
        <v>127</v>
      </c>
      <c r="D212" s="125">
        <v>45044</v>
      </c>
      <c r="E212" s="126" t="s">
        <v>193</v>
      </c>
      <c r="F212" s="151"/>
      <c r="G212" s="128" t="s">
        <v>24</v>
      </c>
      <c r="H212" s="96">
        <v>20000000</v>
      </c>
      <c r="I212" s="130">
        <v>20000000</v>
      </c>
      <c r="J212" s="130"/>
      <c r="K212" s="131"/>
      <c r="L212" s="130"/>
      <c r="M212" s="129">
        <v>0</v>
      </c>
      <c r="N212" s="132"/>
      <c r="O212" s="132">
        <f t="shared" si="3"/>
        <v>20000000</v>
      </c>
      <c r="P212" s="167">
        <v>45349</v>
      </c>
      <c r="Q212" s="134"/>
      <c r="R212" s="168"/>
      <c r="S212" s="140"/>
      <c r="T212" s="153"/>
      <c r="U212" s="137"/>
      <c r="V212" s="138"/>
    </row>
    <row r="213" spans="1:23" customFormat="1" x14ac:dyDescent="0.35">
      <c r="A213" s="122" t="s">
        <v>42</v>
      </c>
      <c r="B213" s="141" t="s">
        <v>103</v>
      </c>
      <c r="C213" s="124">
        <v>127</v>
      </c>
      <c r="D213" s="125">
        <v>45044</v>
      </c>
      <c r="E213" s="126" t="s">
        <v>194</v>
      </c>
      <c r="F213" s="151"/>
      <c r="G213" s="128" t="s">
        <v>24</v>
      </c>
      <c r="H213" s="96">
        <v>20000000</v>
      </c>
      <c r="I213" s="130">
        <v>20000000</v>
      </c>
      <c r="J213" s="130"/>
      <c r="K213" s="131"/>
      <c r="L213" s="130"/>
      <c r="M213" s="129">
        <v>0</v>
      </c>
      <c r="N213" s="132"/>
      <c r="O213" s="132">
        <f t="shared" si="3"/>
        <v>20000000</v>
      </c>
      <c r="P213" s="167">
        <v>45377</v>
      </c>
      <c r="Q213" s="134"/>
      <c r="R213" s="168"/>
      <c r="S213" s="140"/>
      <c r="T213" s="153"/>
      <c r="U213" s="137"/>
      <c r="V213" s="138"/>
    </row>
    <row r="214" spans="1:23" x14ac:dyDescent="0.35">
      <c r="A214" s="106" t="s">
        <v>42</v>
      </c>
      <c r="B214" s="144" t="s">
        <v>103</v>
      </c>
      <c r="C214" s="108">
        <v>127</v>
      </c>
      <c r="D214" s="89">
        <v>45138</v>
      </c>
      <c r="E214" s="109" t="s">
        <v>261</v>
      </c>
      <c r="F214" s="121"/>
      <c r="G214" s="111" t="s">
        <v>24</v>
      </c>
      <c r="H214" s="94">
        <v>20000000</v>
      </c>
      <c r="I214" s="27"/>
      <c r="J214" s="27"/>
      <c r="K214" s="112"/>
      <c r="L214" s="27"/>
      <c r="M214" s="113">
        <v>20000000</v>
      </c>
      <c r="N214" s="114"/>
      <c r="O214" s="114">
        <f t="shared" si="3"/>
        <v>0</v>
      </c>
      <c r="P214" s="163">
        <v>45204</v>
      </c>
      <c r="Q214" s="115"/>
      <c r="R214" s="164"/>
      <c r="S214" s="117"/>
      <c r="T214" s="157"/>
      <c r="U214" s="118"/>
      <c r="V214" s="119"/>
      <c r="W214" s="75"/>
    </row>
    <row r="215" spans="1:23" x14ac:dyDescent="0.35">
      <c r="A215" s="106" t="s">
        <v>42</v>
      </c>
      <c r="B215" s="144" t="s">
        <v>103</v>
      </c>
      <c r="C215" s="108">
        <v>127</v>
      </c>
      <c r="D215" s="89">
        <v>45138</v>
      </c>
      <c r="E215" s="109" t="s">
        <v>262</v>
      </c>
      <c r="F215" s="121"/>
      <c r="G215" s="111" t="s">
        <v>24</v>
      </c>
      <c r="H215" s="94">
        <v>20000000</v>
      </c>
      <c r="I215" s="27"/>
      <c r="J215" s="27"/>
      <c r="K215" s="112"/>
      <c r="L215" s="27"/>
      <c r="M215" s="113">
        <v>20000000</v>
      </c>
      <c r="N215" s="114"/>
      <c r="O215" s="114">
        <f t="shared" si="3"/>
        <v>0</v>
      </c>
      <c r="P215" s="163">
        <v>45237</v>
      </c>
      <c r="Q215" s="115"/>
      <c r="R215" s="164"/>
      <c r="S215" s="117"/>
      <c r="T215" s="157"/>
      <c r="U215" s="118"/>
      <c r="V215" s="119"/>
      <c r="W215" s="75"/>
    </row>
    <row r="216" spans="1:23" x14ac:dyDescent="0.35">
      <c r="A216" s="106" t="s">
        <v>42</v>
      </c>
      <c r="B216" s="144" t="s">
        <v>103</v>
      </c>
      <c r="C216" s="108">
        <v>127</v>
      </c>
      <c r="D216" s="89">
        <v>45138</v>
      </c>
      <c r="E216" s="109" t="s">
        <v>263</v>
      </c>
      <c r="F216" s="121"/>
      <c r="G216" s="111" t="s">
        <v>24</v>
      </c>
      <c r="H216" s="94">
        <v>20000000</v>
      </c>
      <c r="I216" s="27"/>
      <c r="J216" s="27"/>
      <c r="K216" s="112"/>
      <c r="L216" s="27"/>
      <c r="M216" s="113">
        <v>20000000</v>
      </c>
      <c r="N216" s="114"/>
      <c r="O216" s="114">
        <f t="shared" si="3"/>
        <v>0</v>
      </c>
      <c r="P216" s="163">
        <v>45267</v>
      </c>
      <c r="Q216" s="115"/>
      <c r="R216" s="164"/>
      <c r="S216" s="117"/>
      <c r="T216" s="157"/>
      <c r="U216" s="118"/>
      <c r="V216" s="119"/>
      <c r="W216" s="75"/>
    </row>
    <row r="217" spans="1:23" x14ac:dyDescent="0.35">
      <c r="A217" s="106" t="s">
        <v>42</v>
      </c>
      <c r="B217" s="144" t="s">
        <v>103</v>
      </c>
      <c r="C217" s="108">
        <v>127</v>
      </c>
      <c r="D217" s="89">
        <v>45138</v>
      </c>
      <c r="E217" s="109" t="s">
        <v>264</v>
      </c>
      <c r="F217" s="121"/>
      <c r="G217" s="111" t="s">
        <v>24</v>
      </c>
      <c r="H217" s="94">
        <v>20000000</v>
      </c>
      <c r="I217" s="27"/>
      <c r="J217" s="27"/>
      <c r="K217" s="112"/>
      <c r="L217" s="27"/>
      <c r="M217" s="113">
        <v>20000000</v>
      </c>
      <c r="N217" s="114"/>
      <c r="O217" s="114">
        <f t="shared" si="3"/>
        <v>0</v>
      </c>
      <c r="P217" s="163">
        <v>45300</v>
      </c>
      <c r="Q217" s="115"/>
      <c r="R217" s="164"/>
      <c r="S217" s="117"/>
      <c r="T217" s="157"/>
      <c r="U217" s="118"/>
      <c r="V217" s="119"/>
      <c r="W217" s="75"/>
    </row>
    <row r="218" spans="1:23" x14ac:dyDescent="0.35">
      <c r="A218" s="106" t="s">
        <v>42</v>
      </c>
      <c r="B218" s="144" t="s">
        <v>103</v>
      </c>
      <c r="C218" s="108">
        <v>127</v>
      </c>
      <c r="D218" s="89">
        <v>45138</v>
      </c>
      <c r="E218" s="109" t="s">
        <v>265</v>
      </c>
      <c r="F218" s="121"/>
      <c r="G218" s="111" t="s">
        <v>24</v>
      </c>
      <c r="H218" s="94">
        <v>20000000</v>
      </c>
      <c r="I218" s="27"/>
      <c r="J218" s="27"/>
      <c r="K218" s="112"/>
      <c r="L218" s="27"/>
      <c r="M218" s="113">
        <v>20000000</v>
      </c>
      <c r="N218" s="114"/>
      <c r="O218" s="114">
        <f t="shared" si="3"/>
        <v>0</v>
      </c>
      <c r="P218" s="163">
        <v>45328</v>
      </c>
      <c r="Q218" s="115"/>
      <c r="R218" s="164"/>
      <c r="S218" s="117"/>
      <c r="T218" s="157"/>
      <c r="U218" s="118"/>
      <c r="V218" s="119"/>
      <c r="W218" s="75"/>
    </row>
    <row r="219" spans="1:23" x14ac:dyDescent="0.35">
      <c r="A219" s="106" t="s">
        <v>42</v>
      </c>
      <c r="B219" s="144" t="s">
        <v>103</v>
      </c>
      <c r="C219" s="108">
        <v>127</v>
      </c>
      <c r="D219" s="89">
        <v>45138</v>
      </c>
      <c r="E219" s="109" t="s">
        <v>266</v>
      </c>
      <c r="F219" s="121"/>
      <c r="G219" s="111" t="s">
        <v>24</v>
      </c>
      <c r="H219" s="94">
        <v>20000000</v>
      </c>
      <c r="I219" s="27"/>
      <c r="J219" s="27"/>
      <c r="K219" s="112"/>
      <c r="L219" s="27"/>
      <c r="M219" s="113">
        <v>20000000</v>
      </c>
      <c r="N219" s="114"/>
      <c r="O219" s="114">
        <f t="shared" si="3"/>
        <v>0</v>
      </c>
      <c r="P219" s="163">
        <v>45358</v>
      </c>
      <c r="Q219" s="115"/>
      <c r="R219" s="164"/>
      <c r="S219" s="117"/>
      <c r="T219" s="157"/>
      <c r="U219" s="118"/>
      <c r="V219" s="119"/>
      <c r="W219" s="75"/>
    </row>
    <row r="220" spans="1:23" x14ac:dyDescent="0.35">
      <c r="A220" s="106" t="s">
        <v>80</v>
      </c>
      <c r="B220" s="147" t="s">
        <v>9</v>
      </c>
      <c r="C220" s="108">
        <v>88</v>
      </c>
      <c r="D220" s="89">
        <v>40730</v>
      </c>
      <c r="E220" s="120"/>
      <c r="F220" s="121"/>
      <c r="G220" s="111" t="s">
        <v>22</v>
      </c>
      <c r="H220" s="94">
        <v>2250</v>
      </c>
      <c r="I220" s="27"/>
      <c r="J220" s="27"/>
      <c r="K220" s="112"/>
      <c r="L220" s="27"/>
      <c r="M220" s="113"/>
      <c r="N220" s="114"/>
      <c r="O220" s="114">
        <f t="shared" si="3"/>
        <v>0</v>
      </c>
      <c r="P220" s="145"/>
      <c r="Q220" s="115"/>
      <c r="R220" s="104"/>
      <c r="S220" s="117"/>
      <c r="U220" s="118"/>
      <c r="V220" s="119"/>
      <c r="W220" s="75"/>
    </row>
    <row r="221" spans="1:23" x14ac:dyDescent="0.35">
      <c r="A221" s="106" t="s">
        <v>88</v>
      </c>
      <c r="B221" s="147" t="s">
        <v>9</v>
      </c>
      <c r="C221" s="108">
        <v>143</v>
      </c>
      <c r="D221" s="89">
        <v>44391</v>
      </c>
      <c r="E221" s="120"/>
      <c r="F221" s="121"/>
      <c r="G221" s="111" t="s">
        <v>22</v>
      </c>
      <c r="H221" s="94">
        <v>1000</v>
      </c>
      <c r="I221" s="27"/>
      <c r="J221" s="27"/>
      <c r="K221" s="112"/>
      <c r="L221" s="27"/>
      <c r="M221" s="113"/>
      <c r="N221" s="114"/>
      <c r="O221" s="114">
        <f t="shared" si="3"/>
        <v>0</v>
      </c>
      <c r="P221" s="145"/>
      <c r="Q221" s="156"/>
      <c r="R221" s="104"/>
      <c r="S221" s="117"/>
      <c r="U221" s="118"/>
      <c r="V221" s="119"/>
      <c r="W221" s="75"/>
    </row>
    <row r="222" spans="1:23" x14ac:dyDescent="0.35">
      <c r="A222" s="106" t="s">
        <v>43</v>
      </c>
      <c r="B222" s="147" t="s">
        <v>9</v>
      </c>
      <c r="C222" s="108">
        <v>81</v>
      </c>
      <c r="D222" s="89">
        <v>40514</v>
      </c>
      <c r="E222" s="120"/>
      <c r="F222" s="121"/>
      <c r="G222" s="111" t="s">
        <v>22</v>
      </c>
      <c r="H222" s="94">
        <v>350</v>
      </c>
      <c r="I222" s="27"/>
      <c r="J222" s="27"/>
      <c r="K222" s="112"/>
      <c r="L222" s="27"/>
      <c r="M222" s="113"/>
      <c r="N222" s="114"/>
      <c r="O222" s="114">
        <f t="shared" si="3"/>
        <v>0</v>
      </c>
      <c r="P222" s="145"/>
      <c r="Q222" s="115"/>
      <c r="R222" s="104"/>
      <c r="S222" s="117"/>
      <c r="U222" s="118"/>
      <c r="V222" s="119"/>
      <c r="W222" s="75"/>
    </row>
    <row r="223" spans="1:23" x14ac:dyDescent="0.35">
      <c r="A223" s="106" t="s">
        <v>43</v>
      </c>
      <c r="B223" s="147" t="s">
        <v>9</v>
      </c>
      <c r="C223" s="108">
        <v>97</v>
      </c>
      <c r="D223" s="89">
        <v>41516</v>
      </c>
      <c r="E223" s="120"/>
      <c r="F223" s="121"/>
      <c r="G223" s="111" t="s">
        <v>22</v>
      </c>
      <c r="H223" s="94">
        <v>350</v>
      </c>
      <c r="I223" s="27"/>
      <c r="J223" s="27"/>
      <c r="K223" s="112"/>
      <c r="L223" s="27"/>
      <c r="M223" s="113"/>
      <c r="N223" s="114"/>
      <c r="O223" s="114">
        <f t="shared" si="3"/>
        <v>0</v>
      </c>
      <c r="P223" s="145"/>
      <c r="Q223" s="115"/>
      <c r="R223" s="104"/>
      <c r="S223" s="117"/>
      <c r="U223" s="118"/>
      <c r="V223" s="119"/>
      <c r="W223" s="75"/>
    </row>
    <row r="224" spans="1:23" x14ac:dyDescent="0.35">
      <c r="A224" s="106" t="s">
        <v>43</v>
      </c>
      <c r="B224" s="147" t="s">
        <v>9</v>
      </c>
      <c r="C224" s="108">
        <v>146</v>
      </c>
      <c r="D224" s="89">
        <v>44454</v>
      </c>
      <c r="E224" s="120"/>
      <c r="F224" s="121"/>
      <c r="G224" s="111" t="s">
        <v>22</v>
      </c>
      <c r="H224" s="94">
        <v>500</v>
      </c>
      <c r="I224" s="27"/>
      <c r="J224" s="27"/>
      <c r="K224" s="112"/>
      <c r="L224" s="27"/>
      <c r="M224" s="113"/>
      <c r="N224" s="114"/>
      <c r="O224" s="114">
        <f t="shared" si="3"/>
        <v>0</v>
      </c>
      <c r="P224" s="145"/>
      <c r="Q224" s="115"/>
      <c r="R224" s="104"/>
      <c r="S224" s="117"/>
      <c r="U224" s="118"/>
      <c r="V224" s="119"/>
      <c r="W224" s="75"/>
    </row>
    <row r="225" spans="1:23" x14ac:dyDescent="0.35">
      <c r="A225" s="106" t="s">
        <v>44</v>
      </c>
      <c r="B225" s="147" t="s">
        <v>9</v>
      </c>
      <c r="C225" s="108">
        <v>82</v>
      </c>
      <c r="D225" s="89">
        <v>40557</v>
      </c>
      <c r="E225" s="120"/>
      <c r="F225" s="121"/>
      <c r="G225" s="111" t="s">
        <v>24</v>
      </c>
      <c r="H225" s="94">
        <v>7000000</v>
      </c>
      <c r="I225" s="27"/>
      <c r="J225" s="27"/>
      <c r="K225" s="112"/>
      <c r="L225" s="27"/>
      <c r="M225" s="113"/>
      <c r="N225" s="114"/>
      <c r="O225" s="114">
        <f t="shared" si="3"/>
        <v>0</v>
      </c>
      <c r="P225" s="145"/>
      <c r="Q225" s="115"/>
      <c r="R225" s="116"/>
      <c r="S225" s="117"/>
      <c r="U225" s="118"/>
      <c r="V225" s="119"/>
      <c r="W225" s="75"/>
    </row>
    <row r="226" spans="1:23" x14ac:dyDescent="0.35">
      <c r="A226" s="106" t="s">
        <v>45</v>
      </c>
      <c r="B226" s="147" t="s">
        <v>9</v>
      </c>
      <c r="C226" s="108">
        <v>54</v>
      </c>
      <c r="D226" s="89">
        <v>39919</v>
      </c>
      <c r="E226" s="120"/>
      <c r="F226" s="121"/>
      <c r="G226" s="111" t="s">
        <v>22</v>
      </c>
      <c r="H226" s="94">
        <v>2500</v>
      </c>
      <c r="I226" s="27"/>
      <c r="J226" s="27"/>
      <c r="K226" s="112"/>
      <c r="L226" s="27"/>
      <c r="M226" s="113"/>
      <c r="N226" s="114"/>
      <c r="O226" s="114">
        <f t="shared" si="3"/>
        <v>0</v>
      </c>
      <c r="P226" s="95"/>
      <c r="Q226" s="115"/>
      <c r="R226" s="104"/>
      <c r="S226" s="117"/>
      <c r="U226" s="118"/>
      <c r="V226" s="119"/>
      <c r="W226" s="75"/>
    </row>
    <row r="227" spans="1:23" x14ac:dyDescent="0.35">
      <c r="A227" s="106" t="s">
        <v>45</v>
      </c>
      <c r="B227" s="147" t="s">
        <v>9</v>
      </c>
      <c r="C227" s="108">
        <v>55</v>
      </c>
      <c r="D227" s="89">
        <v>39919</v>
      </c>
      <c r="E227" s="120"/>
      <c r="F227" s="121"/>
      <c r="G227" s="111" t="s">
        <v>22</v>
      </c>
      <c r="H227" s="94">
        <v>2500</v>
      </c>
      <c r="I227" s="27"/>
      <c r="J227" s="27"/>
      <c r="K227" s="112"/>
      <c r="L227" s="27"/>
      <c r="M227" s="113"/>
      <c r="N227" s="114"/>
      <c r="O227" s="114">
        <f t="shared" si="3"/>
        <v>0</v>
      </c>
      <c r="P227" s="95"/>
      <c r="Q227" s="115"/>
      <c r="R227" s="104"/>
      <c r="S227" s="117"/>
      <c r="U227" s="118"/>
      <c r="V227" s="119"/>
      <c r="W227" s="75"/>
    </row>
    <row r="228" spans="1:23" x14ac:dyDescent="0.35">
      <c r="A228" s="106" t="s">
        <v>45</v>
      </c>
      <c r="B228" s="147" t="s">
        <v>9</v>
      </c>
      <c r="C228" s="108">
        <v>139</v>
      </c>
      <c r="D228" s="89">
        <v>44152</v>
      </c>
      <c r="E228" s="120"/>
      <c r="F228" s="121"/>
      <c r="G228" s="111" t="s">
        <v>22</v>
      </c>
      <c r="H228" s="94">
        <v>4000</v>
      </c>
      <c r="I228" s="27"/>
      <c r="J228" s="27"/>
      <c r="K228" s="112"/>
      <c r="L228" s="27"/>
      <c r="M228" s="113"/>
      <c r="N228" s="114"/>
      <c r="O228" s="114">
        <f t="shared" si="3"/>
        <v>0</v>
      </c>
      <c r="P228" s="95"/>
      <c r="Q228" s="115"/>
      <c r="R228" s="104"/>
      <c r="S228" s="117"/>
      <c r="U228" s="118"/>
      <c r="V228" s="119"/>
      <c r="W228" s="75"/>
    </row>
    <row r="229" spans="1:23" x14ac:dyDescent="0.35">
      <c r="A229" s="106" t="s">
        <v>92</v>
      </c>
      <c r="B229" s="147" t="s">
        <v>9</v>
      </c>
      <c r="C229" s="108">
        <v>83</v>
      </c>
      <c r="D229" s="89">
        <v>40603</v>
      </c>
      <c r="E229" s="120"/>
      <c r="F229" s="121"/>
      <c r="G229" s="111" t="s">
        <v>22</v>
      </c>
      <c r="H229" s="94">
        <v>1000</v>
      </c>
      <c r="I229" s="98"/>
      <c r="J229" s="27"/>
      <c r="K229" s="112"/>
      <c r="L229" s="27"/>
      <c r="M229" s="113"/>
      <c r="N229" s="114"/>
      <c r="O229" s="114">
        <f t="shared" si="3"/>
        <v>0</v>
      </c>
      <c r="P229" s="95"/>
      <c r="Q229" s="115"/>
      <c r="R229" s="104"/>
      <c r="S229" s="117"/>
      <c r="U229" s="118"/>
      <c r="V229" s="119"/>
      <c r="W229" s="75"/>
    </row>
    <row r="230" spans="1:23" customFormat="1" x14ac:dyDescent="0.35">
      <c r="A230" s="122" t="s">
        <v>81</v>
      </c>
      <c r="B230" s="123" t="s">
        <v>9</v>
      </c>
      <c r="C230" s="124">
        <v>132</v>
      </c>
      <c r="D230" s="125">
        <v>43742</v>
      </c>
      <c r="E230" s="150"/>
      <c r="F230" s="151"/>
      <c r="G230" s="128" t="s">
        <v>22</v>
      </c>
      <c r="H230" s="96">
        <v>1250</v>
      </c>
      <c r="I230" s="99"/>
      <c r="J230" s="130"/>
      <c r="K230" s="131"/>
      <c r="L230" s="130"/>
      <c r="M230" s="129"/>
      <c r="N230" s="132"/>
      <c r="O230" s="114">
        <f t="shared" si="3"/>
        <v>0</v>
      </c>
      <c r="P230" s="133"/>
      <c r="Q230" s="134"/>
      <c r="R230" s="139"/>
      <c r="S230" s="117"/>
      <c r="T230" s="136"/>
      <c r="U230" s="137"/>
      <c r="V230" s="138"/>
    </row>
    <row r="231" spans="1:23" x14ac:dyDescent="0.35">
      <c r="A231" s="106" t="s">
        <v>46</v>
      </c>
      <c r="B231" s="147" t="s">
        <v>9</v>
      </c>
      <c r="C231" s="108">
        <v>68</v>
      </c>
      <c r="D231" s="89">
        <v>39989</v>
      </c>
      <c r="E231" s="120"/>
      <c r="F231" s="121"/>
      <c r="G231" s="111" t="s">
        <v>22</v>
      </c>
      <c r="H231" s="94">
        <v>1000</v>
      </c>
      <c r="I231" s="27"/>
      <c r="J231" s="27"/>
      <c r="K231" s="112"/>
      <c r="L231" s="27"/>
      <c r="M231" s="113"/>
      <c r="N231" s="114"/>
      <c r="O231" s="114">
        <f t="shared" si="3"/>
        <v>0</v>
      </c>
      <c r="P231" s="95"/>
      <c r="Q231" s="115"/>
      <c r="R231" s="104"/>
      <c r="S231" s="117"/>
      <c r="U231" s="118"/>
      <c r="V231" s="119"/>
      <c r="W231" s="75"/>
    </row>
    <row r="232" spans="1:23" x14ac:dyDescent="0.35">
      <c r="A232" s="106" t="s">
        <v>47</v>
      </c>
      <c r="B232" s="147" t="s">
        <v>9</v>
      </c>
      <c r="C232" s="108">
        <v>94</v>
      </c>
      <c r="D232" s="89">
        <v>41249</v>
      </c>
      <c r="E232" s="120"/>
      <c r="F232" s="121"/>
      <c r="G232" s="111" t="s">
        <v>22</v>
      </c>
      <c r="H232" s="94">
        <v>1500</v>
      </c>
      <c r="I232" s="98"/>
      <c r="J232" s="27"/>
      <c r="K232" s="112"/>
      <c r="L232" s="27"/>
      <c r="M232" s="113"/>
      <c r="N232" s="114"/>
      <c r="O232" s="114">
        <f t="shared" si="3"/>
        <v>0</v>
      </c>
      <c r="P232" s="95"/>
      <c r="Q232" s="115"/>
      <c r="R232" s="104"/>
      <c r="S232" s="117"/>
      <c r="U232" s="118"/>
      <c r="V232" s="119"/>
      <c r="W232" s="75"/>
    </row>
    <row r="233" spans="1:23" x14ac:dyDescent="0.35">
      <c r="A233" s="106" t="s">
        <v>82</v>
      </c>
      <c r="B233" s="147" t="s">
        <v>9</v>
      </c>
      <c r="C233" s="108">
        <v>134</v>
      </c>
      <c r="D233" s="89">
        <v>43853</v>
      </c>
      <c r="E233" s="120"/>
      <c r="F233" s="121"/>
      <c r="G233" s="111" t="s">
        <v>22</v>
      </c>
      <c r="H233" s="94">
        <v>1000</v>
      </c>
      <c r="I233" s="98"/>
      <c r="J233" s="27"/>
      <c r="K233" s="112"/>
      <c r="L233" s="27"/>
      <c r="M233" s="113"/>
      <c r="N233" s="114"/>
      <c r="O233" s="114">
        <f t="shared" si="3"/>
        <v>0</v>
      </c>
      <c r="P233" s="95"/>
      <c r="Q233" s="115"/>
      <c r="R233" s="104"/>
      <c r="S233" s="117"/>
      <c r="U233" s="118"/>
      <c r="V233" s="119"/>
      <c r="W233" s="75"/>
    </row>
    <row r="234" spans="1:23" x14ac:dyDescent="0.35">
      <c r="A234" s="106" t="s">
        <v>82</v>
      </c>
      <c r="B234" s="147" t="s">
        <v>9</v>
      </c>
      <c r="C234" s="108">
        <v>147</v>
      </c>
      <c r="D234" s="89">
        <v>44473</v>
      </c>
      <c r="E234" s="109"/>
      <c r="F234" s="121"/>
      <c r="G234" s="111" t="s">
        <v>24</v>
      </c>
      <c r="H234" s="94">
        <v>30000000</v>
      </c>
      <c r="I234" s="98"/>
      <c r="J234" s="27"/>
      <c r="K234" s="112"/>
      <c r="L234" s="27"/>
      <c r="M234" s="113"/>
      <c r="N234" s="114"/>
      <c r="O234" s="114">
        <f t="shared" si="3"/>
        <v>0</v>
      </c>
      <c r="P234" s="95"/>
      <c r="Q234" s="115"/>
      <c r="R234" s="104"/>
      <c r="S234" s="117"/>
      <c r="U234" s="118"/>
      <c r="V234" s="119"/>
      <c r="W234" s="75"/>
    </row>
    <row r="235" spans="1:23" x14ac:dyDescent="0.35">
      <c r="A235" s="106" t="s">
        <v>48</v>
      </c>
      <c r="B235" s="147" t="s">
        <v>9</v>
      </c>
      <c r="C235" s="108">
        <v>57</v>
      </c>
      <c r="D235" s="89">
        <v>39927</v>
      </c>
      <c r="E235" s="120"/>
      <c r="F235" s="121"/>
      <c r="G235" s="111" t="s">
        <v>22</v>
      </c>
      <c r="H235" s="94">
        <v>1000</v>
      </c>
      <c r="I235" s="27"/>
      <c r="J235" s="27"/>
      <c r="K235" s="112"/>
      <c r="L235" s="27"/>
      <c r="M235" s="113"/>
      <c r="N235" s="114"/>
      <c r="O235" s="114">
        <f t="shared" si="3"/>
        <v>0</v>
      </c>
      <c r="P235" s="95"/>
      <c r="Q235" s="115"/>
      <c r="R235" s="116"/>
      <c r="S235" s="117"/>
      <c r="U235" s="118"/>
      <c r="V235" s="119"/>
      <c r="W235" s="75"/>
    </row>
    <row r="236" spans="1:23" x14ac:dyDescent="0.35">
      <c r="A236" s="106" t="s">
        <v>48</v>
      </c>
      <c r="B236" s="147" t="s">
        <v>9</v>
      </c>
      <c r="C236" s="108">
        <v>58</v>
      </c>
      <c r="D236" s="89">
        <v>39927</v>
      </c>
      <c r="E236" s="120"/>
      <c r="F236" s="121"/>
      <c r="G236" s="111" t="s">
        <v>22</v>
      </c>
      <c r="H236" s="94">
        <v>1000</v>
      </c>
      <c r="I236" s="27"/>
      <c r="J236" s="27"/>
      <c r="K236" s="112"/>
      <c r="L236" s="27"/>
      <c r="M236" s="113"/>
      <c r="N236" s="114"/>
      <c r="O236" s="114">
        <f t="shared" si="3"/>
        <v>0</v>
      </c>
      <c r="P236" s="95"/>
      <c r="Q236" s="115"/>
      <c r="R236" s="116"/>
      <c r="S236" s="117"/>
      <c r="U236" s="118"/>
      <c r="V236" s="119"/>
      <c r="W236" s="75"/>
    </row>
    <row r="237" spans="1:23" x14ac:dyDescent="0.35">
      <c r="A237" s="106" t="s">
        <v>85</v>
      </c>
      <c r="B237" s="147" t="s">
        <v>9</v>
      </c>
      <c r="C237" s="108">
        <v>120</v>
      </c>
      <c r="D237" s="89">
        <v>43067</v>
      </c>
      <c r="E237" s="120"/>
      <c r="F237" s="121"/>
      <c r="G237" s="111" t="s">
        <v>24</v>
      </c>
      <c r="H237" s="94">
        <v>30000000</v>
      </c>
      <c r="I237" s="27"/>
      <c r="J237" s="27"/>
      <c r="K237" s="112"/>
      <c r="L237" s="27"/>
      <c r="M237" s="113"/>
      <c r="N237" s="114"/>
      <c r="O237" s="114">
        <f t="shared" si="3"/>
        <v>0</v>
      </c>
      <c r="P237" s="95"/>
      <c r="Q237" s="115"/>
      <c r="R237" s="116"/>
      <c r="S237" s="117"/>
      <c r="U237" s="118"/>
      <c r="V237" s="119"/>
      <c r="W237" s="75"/>
    </row>
    <row r="238" spans="1:23" x14ac:dyDescent="0.35">
      <c r="A238" s="106" t="s">
        <v>85</v>
      </c>
      <c r="B238" s="147" t="s">
        <v>9</v>
      </c>
      <c r="C238" s="108">
        <v>125</v>
      </c>
      <c r="D238" s="89">
        <v>43347</v>
      </c>
      <c r="E238" s="120"/>
      <c r="F238" s="121"/>
      <c r="G238" s="111" t="s">
        <v>24</v>
      </c>
      <c r="H238" s="94">
        <v>50000000</v>
      </c>
      <c r="I238" s="27"/>
      <c r="J238" s="27"/>
      <c r="K238" s="112"/>
      <c r="L238" s="27"/>
      <c r="M238" s="113"/>
      <c r="N238" s="114"/>
      <c r="O238" s="114">
        <f t="shared" si="3"/>
        <v>0</v>
      </c>
      <c r="P238" s="95"/>
      <c r="Q238" s="115"/>
      <c r="R238" s="116"/>
      <c r="S238" s="117"/>
      <c r="U238" s="118"/>
      <c r="V238" s="119"/>
      <c r="W238" s="75"/>
    </row>
    <row r="239" spans="1:23" customFormat="1" x14ac:dyDescent="0.35">
      <c r="A239" s="122" t="s">
        <v>85</v>
      </c>
      <c r="B239" s="123" t="s">
        <v>9</v>
      </c>
      <c r="C239" s="124">
        <v>138</v>
      </c>
      <c r="D239" s="125">
        <v>44147</v>
      </c>
      <c r="E239" s="150"/>
      <c r="F239" s="151"/>
      <c r="G239" s="128" t="s">
        <v>24</v>
      </c>
      <c r="H239" s="96">
        <v>150000000</v>
      </c>
      <c r="I239" s="130"/>
      <c r="J239" s="130"/>
      <c r="K239" s="131"/>
      <c r="L239" s="130"/>
      <c r="M239" s="129"/>
      <c r="N239" s="132"/>
      <c r="O239" s="114">
        <f t="shared" si="3"/>
        <v>0</v>
      </c>
      <c r="P239" s="133"/>
      <c r="Q239" s="134"/>
      <c r="R239" s="135"/>
      <c r="S239" s="117"/>
      <c r="T239" s="7"/>
      <c r="U239" s="118"/>
      <c r="V239" s="119"/>
    </row>
    <row r="240" spans="1:23" x14ac:dyDescent="0.35">
      <c r="A240" s="106" t="s">
        <v>49</v>
      </c>
      <c r="B240" s="147" t="s">
        <v>9</v>
      </c>
      <c r="C240" s="108">
        <v>84</v>
      </c>
      <c r="D240" s="89">
        <v>40661</v>
      </c>
      <c r="E240" s="120"/>
      <c r="F240" s="121"/>
      <c r="G240" s="111" t="s">
        <v>24</v>
      </c>
      <c r="H240" s="94">
        <v>5000000</v>
      </c>
      <c r="I240" s="27"/>
      <c r="J240" s="27"/>
      <c r="K240" s="112"/>
      <c r="L240" s="27"/>
      <c r="M240" s="113"/>
      <c r="N240" s="114"/>
      <c r="O240" s="114">
        <f t="shared" si="3"/>
        <v>0</v>
      </c>
      <c r="P240" s="95"/>
      <c r="Q240" s="115"/>
      <c r="R240" s="116"/>
      <c r="S240" s="117"/>
      <c r="U240" s="118"/>
      <c r="V240" s="119"/>
      <c r="W240" s="75"/>
    </row>
    <row r="241" spans="1:23" x14ac:dyDescent="0.35">
      <c r="A241" s="106" t="s">
        <v>49</v>
      </c>
      <c r="B241" s="147" t="s">
        <v>9</v>
      </c>
      <c r="C241" s="108">
        <v>141</v>
      </c>
      <c r="D241" s="89">
        <v>44376</v>
      </c>
      <c r="E241" s="120"/>
      <c r="F241" s="121"/>
      <c r="G241" s="111" t="s">
        <v>22</v>
      </c>
      <c r="H241" s="94">
        <v>350</v>
      </c>
      <c r="I241" s="27"/>
      <c r="J241" s="27"/>
      <c r="K241" s="112"/>
      <c r="L241" s="27"/>
      <c r="M241" s="113"/>
      <c r="N241" s="114"/>
      <c r="O241" s="114">
        <f t="shared" si="3"/>
        <v>0</v>
      </c>
      <c r="P241" s="95"/>
      <c r="Q241" s="115"/>
      <c r="R241" s="116"/>
      <c r="S241" s="117"/>
      <c r="U241" s="118"/>
      <c r="V241" s="119"/>
      <c r="W241" s="75"/>
    </row>
    <row r="242" spans="1:23" x14ac:dyDescent="0.35">
      <c r="A242" s="106" t="s">
        <v>49</v>
      </c>
      <c r="B242" s="144" t="s">
        <v>103</v>
      </c>
      <c r="C242" s="108">
        <v>141</v>
      </c>
      <c r="D242" s="89">
        <v>45064</v>
      </c>
      <c r="E242" s="109" t="s">
        <v>171</v>
      </c>
      <c r="F242" s="121"/>
      <c r="G242" s="111" t="s">
        <v>24</v>
      </c>
      <c r="H242" s="94">
        <v>1000000</v>
      </c>
      <c r="I242" s="27"/>
      <c r="J242" s="27"/>
      <c r="K242" s="112"/>
      <c r="L242" s="27"/>
      <c r="M242" s="113"/>
      <c r="N242" s="114">
        <v>1000000</v>
      </c>
      <c r="O242" s="114">
        <f t="shared" si="3"/>
        <v>0</v>
      </c>
      <c r="P242" s="145">
        <v>45149</v>
      </c>
      <c r="Q242" s="115"/>
      <c r="R242" s="116"/>
      <c r="S242" s="117"/>
      <c r="T242" s="157"/>
      <c r="U242" s="118"/>
      <c r="V242" s="119"/>
      <c r="W242" s="75"/>
    </row>
    <row r="243" spans="1:23" x14ac:dyDescent="0.35">
      <c r="A243" s="106" t="s">
        <v>49</v>
      </c>
      <c r="B243" s="144" t="s">
        <v>103</v>
      </c>
      <c r="C243" s="108">
        <v>141</v>
      </c>
      <c r="D243" s="89">
        <v>45064</v>
      </c>
      <c r="E243" s="109" t="s">
        <v>172</v>
      </c>
      <c r="F243" s="121"/>
      <c r="G243" s="111" t="s">
        <v>24</v>
      </c>
      <c r="H243" s="94">
        <v>1000000</v>
      </c>
      <c r="I243" s="27"/>
      <c r="J243" s="27">
        <v>100000</v>
      </c>
      <c r="K243" s="112"/>
      <c r="L243" s="27"/>
      <c r="M243" s="113"/>
      <c r="N243" s="114">
        <v>900000</v>
      </c>
      <c r="O243" s="114">
        <f t="shared" si="3"/>
        <v>0</v>
      </c>
      <c r="P243" s="145">
        <v>45156</v>
      </c>
      <c r="Q243" s="115"/>
      <c r="R243" s="116"/>
      <c r="S243" s="117"/>
      <c r="T243" s="157"/>
      <c r="U243" s="118"/>
      <c r="V243" s="119"/>
      <c r="W243" s="75"/>
    </row>
    <row r="244" spans="1:23" x14ac:dyDescent="0.35">
      <c r="A244" s="106" t="s">
        <v>49</v>
      </c>
      <c r="B244" s="144" t="s">
        <v>103</v>
      </c>
      <c r="C244" s="108">
        <v>141</v>
      </c>
      <c r="D244" s="89">
        <v>45064</v>
      </c>
      <c r="E244" s="109" t="s">
        <v>173</v>
      </c>
      <c r="F244" s="121"/>
      <c r="G244" s="111" t="s">
        <v>24</v>
      </c>
      <c r="H244" s="94">
        <v>2000000</v>
      </c>
      <c r="I244" s="27"/>
      <c r="J244" s="27"/>
      <c r="K244" s="112"/>
      <c r="L244" s="27"/>
      <c r="M244" s="94">
        <v>2000000</v>
      </c>
      <c r="N244" s="114"/>
      <c r="O244" s="114">
        <f t="shared" si="3"/>
        <v>0</v>
      </c>
      <c r="P244" s="145">
        <v>45183</v>
      </c>
      <c r="Q244" s="115"/>
      <c r="R244" s="116"/>
      <c r="S244" s="117"/>
      <c r="T244" s="157"/>
      <c r="U244" s="118"/>
      <c r="V244" s="119"/>
      <c r="W244" s="75"/>
    </row>
    <row r="245" spans="1:23" x14ac:dyDescent="0.35">
      <c r="A245" s="106" t="s">
        <v>49</v>
      </c>
      <c r="B245" s="144" t="s">
        <v>103</v>
      </c>
      <c r="C245" s="108">
        <v>141</v>
      </c>
      <c r="D245" s="89">
        <v>45064</v>
      </c>
      <c r="E245" s="109" t="s">
        <v>174</v>
      </c>
      <c r="F245" s="121"/>
      <c r="G245" s="111" t="s">
        <v>24</v>
      </c>
      <c r="H245" s="94">
        <v>2000000</v>
      </c>
      <c r="I245" s="27">
        <v>200000</v>
      </c>
      <c r="J245" s="27"/>
      <c r="K245" s="112"/>
      <c r="L245" s="27"/>
      <c r="M245" s="94">
        <v>1800000</v>
      </c>
      <c r="N245" s="114"/>
      <c r="O245" s="114">
        <f t="shared" si="3"/>
        <v>200000</v>
      </c>
      <c r="P245" s="145">
        <v>45212</v>
      </c>
      <c r="Q245" s="115"/>
      <c r="R245" s="116"/>
      <c r="S245" s="117"/>
      <c r="T245" s="157"/>
      <c r="U245" s="118"/>
      <c r="V245" s="119"/>
      <c r="W245" s="75"/>
    </row>
    <row r="246" spans="1:23" x14ac:dyDescent="0.35">
      <c r="A246" s="106" t="s">
        <v>49</v>
      </c>
      <c r="B246" s="144" t="s">
        <v>103</v>
      </c>
      <c r="C246" s="108">
        <v>141</v>
      </c>
      <c r="D246" s="89">
        <v>45064</v>
      </c>
      <c r="E246" s="109" t="s">
        <v>175</v>
      </c>
      <c r="F246" s="121"/>
      <c r="G246" s="111" t="s">
        <v>24</v>
      </c>
      <c r="H246" s="94">
        <v>1000000</v>
      </c>
      <c r="I246" s="27"/>
      <c r="J246" s="27"/>
      <c r="K246" s="112"/>
      <c r="L246" s="27"/>
      <c r="M246" s="113">
        <v>1000000</v>
      </c>
      <c r="N246" s="114"/>
      <c r="O246" s="114">
        <f t="shared" si="3"/>
        <v>0</v>
      </c>
      <c r="P246" s="145">
        <v>45240</v>
      </c>
      <c r="Q246" s="115"/>
      <c r="R246" s="116"/>
      <c r="S246" s="117"/>
      <c r="T246" s="157"/>
      <c r="U246" s="118"/>
      <c r="V246" s="119"/>
      <c r="W246" s="75"/>
    </row>
    <row r="247" spans="1:23" x14ac:dyDescent="0.35">
      <c r="A247" s="106" t="s">
        <v>49</v>
      </c>
      <c r="B247" s="144" t="s">
        <v>103</v>
      </c>
      <c r="C247" s="108">
        <v>141</v>
      </c>
      <c r="D247" s="89">
        <v>45064</v>
      </c>
      <c r="E247" s="109" t="s">
        <v>176</v>
      </c>
      <c r="F247" s="121"/>
      <c r="G247" s="111" t="s">
        <v>24</v>
      </c>
      <c r="H247" s="94">
        <v>1000000</v>
      </c>
      <c r="I247" s="27"/>
      <c r="J247" s="27"/>
      <c r="K247" s="112"/>
      <c r="L247" s="27"/>
      <c r="M247" s="113">
        <v>1000000</v>
      </c>
      <c r="N247" s="114"/>
      <c r="O247" s="114">
        <f t="shared" si="3"/>
        <v>0</v>
      </c>
      <c r="P247" s="145">
        <v>45257</v>
      </c>
      <c r="Q247" s="115"/>
      <c r="R247" s="116"/>
      <c r="S247" s="117"/>
      <c r="T247" s="157"/>
      <c r="U247" s="118"/>
      <c r="V247" s="119"/>
      <c r="W247" s="75"/>
    </row>
    <row r="248" spans="1:23" x14ac:dyDescent="0.35">
      <c r="A248" s="106" t="s">
        <v>50</v>
      </c>
      <c r="B248" s="147" t="s">
        <v>9</v>
      </c>
      <c r="C248" s="108">
        <v>75</v>
      </c>
      <c r="D248" s="89">
        <v>40178</v>
      </c>
      <c r="E248" s="120"/>
      <c r="F248" s="121"/>
      <c r="G248" s="111" t="s">
        <v>22</v>
      </c>
      <c r="H248" s="94">
        <v>400</v>
      </c>
      <c r="I248" s="27"/>
      <c r="J248" s="27"/>
      <c r="K248" s="112"/>
      <c r="L248" s="27"/>
      <c r="M248" s="113"/>
      <c r="N248" s="114"/>
      <c r="O248" s="114">
        <f t="shared" si="3"/>
        <v>0</v>
      </c>
      <c r="P248" s="95"/>
      <c r="Q248" s="115"/>
      <c r="R248" s="116"/>
      <c r="S248" s="117"/>
      <c r="U248" s="118"/>
      <c r="V248" s="119"/>
      <c r="W248" s="75"/>
    </row>
    <row r="249" spans="1:23" x14ac:dyDescent="0.35">
      <c r="A249" s="106" t="s">
        <v>50</v>
      </c>
      <c r="B249" s="147" t="s">
        <v>9</v>
      </c>
      <c r="C249" s="108">
        <v>99</v>
      </c>
      <c r="D249" s="89">
        <v>41584</v>
      </c>
      <c r="E249" s="120"/>
      <c r="F249" s="121"/>
      <c r="G249" s="111" t="s">
        <v>22</v>
      </c>
      <c r="H249" s="94">
        <v>450</v>
      </c>
      <c r="I249" s="98"/>
      <c r="J249" s="27"/>
      <c r="K249" s="112"/>
      <c r="L249" s="27"/>
      <c r="M249" s="113"/>
      <c r="N249" s="114"/>
      <c r="O249" s="114">
        <f t="shared" ref="O249:O308" si="4">+I249</f>
        <v>0</v>
      </c>
      <c r="P249" s="95"/>
      <c r="Q249" s="115"/>
      <c r="R249" s="116"/>
      <c r="S249" s="117"/>
      <c r="U249" s="118"/>
      <c r="V249" s="119"/>
      <c r="W249" s="75"/>
    </row>
    <row r="250" spans="1:23" x14ac:dyDescent="0.35">
      <c r="A250" s="106" t="s">
        <v>78</v>
      </c>
      <c r="B250" s="147" t="s">
        <v>9</v>
      </c>
      <c r="C250" s="108">
        <v>73</v>
      </c>
      <c r="D250" s="89">
        <v>40109</v>
      </c>
      <c r="E250" s="120"/>
      <c r="F250" s="121"/>
      <c r="G250" s="111" t="s">
        <v>22</v>
      </c>
      <c r="H250" s="94">
        <v>1000</v>
      </c>
      <c r="I250" s="27"/>
      <c r="J250" s="27"/>
      <c r="K250" s="112"/>
      <c r="L250" s="27"/>
      <c r="M250" s="113"/>
      <c r="N250" s="114"/>
      <c r="O250" s="114">
        <f t="shared" si="4"/>
        <v>0</v>
      </c>
      <c r="P250" s="95"/>
      <c r="Q250" s="115"/>
      <c r="R250" s="116"/>
      <c r="S250" s="117"/>
      <c r="U250" s="118"/>
      <c r="V250" s="119"/>
      <c r="W250" s="75"/>
    </row>
    <row r="251" spans="1:23" x14ac:dyDescent="0.35">
      <c r="A251" s="106" t="s">
        <v>51</v>
      </c>
      <c r="B251" s="147" t="s">
        <v>9</v>
      </c>
      <c r="C251" s="108">
        <v>46</v>
      </c>
      <c r="D251" s="89">
        <v>39877</v>
      </c>
      <c r="E251" s="120"/>
      <c r="F251" s="121"/>
      <c r="G251" s="111" t="s">
        <v>22</v>
      </c>
      <c r="H251" s="94">
        <v>1500</v>
      </c>
      <c r="I251" s="27"/>
      <c r="J251" s="27"/>
      <c r="K251" s="112"/>
      <c r="L251" s="27"/>
      <c r="M251" s="113"/>
      <c r="N251" s="114"/>
      <c r="O251" s="114">
        <f t="shared" si="4"/>
        <v>0</v>
      </c>
      <c r="P251" s="95"/>
      <c r="Q251" s="115"/>
      <c r="R251" s="116"/>
      <c r="S251" s="117"/>
      <c r="U251" s="118"/>
      <c r="V251" s="119"/>
      <c r="W251" s="75"/>
    </row>
    <row r="252" spans="1:23" x14ac:dyDescent="0.35">
      <c r="A252" s="106" t="s">
        <v>51</v>
      </c>
      <c r="B252" s="147" t="s">
        <v>9</v>
      </c>
      <c r="C252" s="108">
        <v>47</v>
      </c>
      <c r="D252" s="89">
        <v>39877</v>
      </c>
      <c r="E252" s="120"/>
      <c r="F252" s="121"/>
      <c r="G252" s="111" t="s">
        <v>22</v>
      </c>
      <c r="H252" s="94">
        <v>1500</v>
      </c>
      <c r="I252" s="27"/>
      <c r="J252" s="27"/>
      <c r="K252" s="112"/>
      <c r="L252" s="27"/>
      <c r="M252" s="113"/>
      <c r="N252" s="114"/>
      <c r="O252" s="114">
        <f t="shared" si="4"/>
        <v>0</v>
      </c>
      <c r="P252" s="95"/>
      <c r="Q252" s="115"/>
      <c r="R252" s="116"/>
      <c r="S252" s="117"/>
      <c r="U252" s="118"/>
      <c r="V252" s="119"/>
      <c r="W252" s="75"/>
    </row>
    <row r="253" spans="1:23" x14ac:dyDescent="0.35">
      <c r="A253" s="106" t="s">
        <v>51</v>
      </c>
      <c r="B253" s="147" t="s">
        <v>9</v>
      </c>
      <c r="C253" s="108">
        <v>48</v>
      </c>
      <c r="D253" s="89">
        <v>39877</v>
      </c>
      <c r="E253" s="120"/>
      <c r="F253" s="121"/>
      <c r="G253" s="111" t="s">
        <v>22</v>
      </c>
      <c r="H253" s="94">
        <v>1500</v>
      </c>
      <c r="I253" s="27"/>
      <c r="J253" s="27"/>
      <c r="K253" s="112"/>
      <c r="L253" s="27"/>
      <c r="M253" s="113"/>
      <c r="N253" s="114"/>
      <c r="O253" s="114">
        <f t="shared" si="4"/>
        <v>0</v>
      </c>
      <c r="P253" s="95"/>
      <c r="Q253" s="115"/>
      <c r="R253" s="116"/>
      <c r="S253" s="117"/>
      <c r="U253" s="118"/>
      <c r="V253" s="119"/>
      <c r="W253" s="75"/>
    </row>
    <row r="254" spans="1:23" x14ac:dyDescent="0.35">
      <c r="A254" s="106" t="s">
        <v>52</v>
      </c>
      <c r="B254" s="100" t="s">
        <v>9</v>
      </c>
      <c r="C254" s="108">
        <v>107</v>
      </c>
      <c r="D254" s="101">
        <v>42054</v>
      </c>
      <c r="E254" s="120"/>
      <c r="F254" s="121"/>
      <c r="G254" s="111" t="s">
        <v>24</v>
      </c>
      <c r="H254" s="94">
        <v>100000000</v>
      </c>
      <c r="I254" s="27"/>
      <c r="J254" s="27"/>
      <c r="K254" s="112"/>
      <c r="L254" s="27"/>
      <c r="M254" s="113"/>
      <c r="N254" s="114"/>
      <c r="O254" s="114">
        <f t="shared" si="4"/>
        <v>0</v>
      </c>
      <c r="P254" s="95"/>
      <c r="Q254" s="115"/>
      <c r="R254" s="104"/>
      <c r="S254" s="117"/>
      <c r="U254" s="118"/>
      <c r="V254" s="119"/>
      <c r="W254" s="75"/>
    </row>
    <row r="255" spans="1:23" ht="14" customHeight="1" x14ac:dyDescent="0.35">
      <c r="A255" s="106" t="s">
        <v>52</v>
      </c>
      <c r="B255" s="144" t="s">
        <v>154</v>
      </c>
      <c r="C255" s="108">
        <v>107</v>
      </c>
      <c r="D255" s="101">
        <v>45044</v>
      </c>
      <c r="E255" s="109" t="s">
        <v>53</v>
      </c>
      <c r="F255" s="110"/>
      <c r="G255" s="111" t="s">
        <v>24</v>
      </c>
      <c r="H255" s="94">
        <v>10000000</v>
      </c>
      <c r="I255" s="113"/>
      <c r="J255" s="27">
        <v>10000000</v>
      </c>
      <c r="K255" s="112"/>
      <c r="L255" s="27"/>
      <c r="M255" s="113"/>
      <c r="N255" s="114"/>
      <c r="O255" s="114">
        <f t="shared" si="4"/>
        <v>0</v>
      </c>
      <c r="P255" s="145">
        <v>45160</v>
      </c>
      <c r="Q255" s="115"/>
      <c r="R255" s="116"/>
      <c r="S255" s="117"/>
      <c r="T255" s="146"/>
      <c r="U255" s="118"/>
      <c r="V255" s="119"/>
      <c r="W255" s="75"/>
    </row>
    <row r="256" spans="1:23" ht="14" customHeight="1" x14ac:dyDescent="0.35">
      <c r="A256" s="106" t="s">
        <v>52</v>
      </c>
      <c r="B256" s="144" t="s">
        <v>155</v>
      </c>
      <c r="C256" s="108">
        <v>107</v>
      </c>
      <c r="D256" s="101">
        <v>45044</v>
      </c>
      <c r="E256" s="109" t="s">
        <v>53</v>
      </c>
      <c r="F256" s="110"/>
      <c r="G256" s="111" t="s">
        <v>24</v>
      </c>
      <c r="H256" s="94">
        <v>10000000</v>
      </c>
      <c r="I256" s="113"/>
      <c r="J256" s="27">
        <v>10000000</v>
      </c>
      <c r="K256" s="112"/>
      <c r="L256" s="27"/>
      <c r="M256" s="113"/>
      <c r="N256" s="114"/>
      <c r="O256" s="114">
        <f t="shared" si="4"/>
        <v>0</v>
      </c>
      <c r="P256" s="145">
        <v>45167</v>
      </c>
      <c r="Q256" s="115"/>
      <c r="R256" s="116"/>
      <c r="S256" s="117"/>
      <c r="T256" s="146"/>
      <c r="U256" s="118"/>
      <c r="V256" s="119"/>
      <c r="W256" s="75"/>
    </row>
    <row r="257" spans="1:23" ht="14" customHeight="1" x14ac:dyDescent="0.35">
      <c r="A257" s="106" t="s">
        <v>52</v>
      </c>
      <c r="B257" s="144" t="s">
        <v>168</v>
      </c>
      <c r="C257" s="108">
        <v>107</v>
      </c>
      <c r="D257" s="101">
        <v>45062</v>
      </c>
      <c r="E257" s="109" t="s">
        <v>53</v>
      </c>
      <c r="F257" s="110"/>
      <c r="G257" s="111" t="s">
        <v>24</v>
      </c>
      <c r="H257" s="94">
        <v>10000000</v>
      </c>
      <c r="I257" s="113">
        <v>9999272</v>
      </c>
      <c r="J257" s="27"/>
      <c r="K257" s="112"/>
      <c r="L257" s="27"/>
      <c r="M257" s="113">
        <v>728</v>
      </c>
      <c r="N257" s="114"/>
      <c r="O257" s="114">
        <f t="shared" si="4"/>
        <v>9999272</v>
      </c>
      <c r="P257" s="145">
        <v>45181</v>
      </c>
      <c r="Q257" s="115"/>
      <c r="R257" s="116"/>
      <c r="S257" s="117"/>
      <c r="T257" s="146"/>
      <c r="U257" s="118"/>
      <c r="V257" s="119"/>
      <c r="W257" s="75"/>
    </row>
    <row r="258" spans="1:23" ht="14" customHeight="1" x14ac:dyDescent="0.35">
      <c r="A258" s="106" t="s">
        <v>52</v>
      </c>
      <c r="B258" s="144" t="s">
        <v>169</v>
      </c>
      <c r="C258" s="108">
        <v>107</v>
      </c>
      <c r="D258" s="101">
        <v>45062</v>
      </c>
      <c r="E258" s="109" t="s">
        <v>53</v>
      </c>
      <c r="F258" s="110"/>
      <c r="G258" s="111" t="s">
        <v>24</v>
      </c>
      <c r="H258" s="94">
        <v>10000000</v>
      </c>
      <c r="I258" s="113">
        <v>9999695</v>
      </c>
      <c r="J258" s="27"/>
      <c r="K258" s="112"/>
      <c r="L258" s="27"/>
      <c r="M258" s="113">
        <v>305</v>
      </c>
      <c r="N258" s="114"/>
      <c r="O258" s="114">
        <f t="shared" si="4"/>
        <v>9999695</v>
      </c>
      <c r="P258" s="145">
        <v>45195</v>
      </c>
      <c r="Q258" s="115"/>
      <c r="R258" s="116"/>
      <c r="S258" s="117"/>
      <c r="T258" s="146"/>
      <c r="U258" s="118"/>
      <c r="V258" s="119"/>
      <c r="W258" s="75"/>
    </row>
    <row r="259" spans="1:23" ht="14" customHeight="1" x14ac:dyDescent="0.35">
      <c r="A259" s="106" t="s">
        <v>52</v>
      </c>
      <c r="B259" s="144" t="s">
        <v>213</v>
      </c>
      <c r="C259" s="108">
        <v>107</v>
      </c>
      <c r="D259" s="101">
        <v>45086</v>
      </c>
      <c r="E259" s="109" t="s">
        <v>53</v>
      </c>
      <c r="F259" s="110"/>
      <c r="G259" s="111" t="s">
        <v>24</v>
      </c>
      <c r="H259" s="94">
        <v>10000000</v>
      </c>
      <c r="I259" s="113">
        <v>10000000</v>
      </c>
      <c r="J259" s="27"/>
      <c r="K259" s="112"/>
      <c r="L259" s="27"/>
      <c r="M259" s="113"/>
      <c r="N259" s="114"/>
      <c r="O259" s="114">
        <f t="shared" si="4"/>
        <v>10000000</v>
      </c>
      <c r="P259" s="145">
        <v>45195</v>
      </c>
      <c r="Q259" s="115"/>
      <c r="R259" s="116"/>
      <c r="S259" s="117"/>
      <c r="T259" s="146"/>
      <c r="U259" s="118"/>
      <c r="V259" s="119"/>
      <c r="W259" s="75"/>
    </row>
    <row r="260" spans="1:23" ht="14" customHeight="1" x14ac:dyDescent="0.35">
      <c r="A260" s="106" t="s">
        <v>52</v>
      </c>
      <c r="B260" s="144" t="s">
        <v>214</v>
      </c>
      <c r="C260" s="108">
        <v>107</v>
      </c>
      <c r="D260" s="101">
        <v>45104</v>
      </c>
      <c r="E260" s="109" t="s">
        <v>53</v>
      </c>
      <c r="F260" s="110"/>
      <c r="G260" s="111" t="s">
        <v>24</v>
      </c>
      <c r="H260" s="94">
        <v>10000000</v>
      </c>
      <c r="I260" s="113">
        <v>10000000</v>
      </c>
      <c r="J260" s="27"/>
      <c r="K260" s="112"/>
      <c r="L260" s="27"/>
      <c r="M260" s="113"/>
      <c r="N260" s="114"/>
      <c r="O260" s="114">
        <f t="shared" si="4"/>
        <v>10000000</v>
      </c>
      <c r="P260" s="145">
        <v>45195</v>
      </c>
      <c r="Q260" s="115"/>
      <c r="R260" s="116"/>
      <c r="S260" s="117"/>
      <c r="T260" s="146"/>
      <c r="U260" s="118"/>
      <c r="V260" s="119"/>
      <c r="W260" s="75"/>
    </row>
    <row r="261" spans="1:23" ht="14" customHeight="1" x14ac:dyDescent="0.35">
      <c r="A261" s="106" t="s">
        <v>52</v>
      </c>
      <c r="B261" s="144" t="s">
        <v>223</v>
      </c>
      <c r="C261" s="108">
        <v>107</v>
      </c>
      <c r="D261" s="101">
        <v>45113</v>
      </c>
      <c r="E261" s="109" t="s">
        <v>53</v>
      </c>
      <c r="F261" s="110"/>
      <c r="G261" s="111" t="s">
        <v>24</v>
      </c>
      <c r="H261" s="94">
        <v>10000000</v>
      </c>
      <c r="I261" s="113">
        <v>10000000</v>
      </c>
      <c r="J261" s="27"/>
      <c r="K261" s="112"/>
      <c r="L261" s="27"/>
      <c r="M261" s="113"/>
      <c r="N261" s="114"/>
      <c r="O261" s="114">
        <f t="shared" si="4"/>
        <v>10000000</v>
      </c>
      <c r="P261" s="145">
        <v>45237</v>
      </c>
      <c r="Q261" s="115"/>
      <c r="R261" s="116"/>
      <c r="S261" s="117"/>
      <c r="T261" s="146"/>
      <c r="U261" s="118"/>
      <c r="V261" s="119"/>
      <c r="W261" s="75"/>
    </row>
    <row r="262" spans="1:23" ht="14" customHeight="1" x14ac:dyDescent="0.35">
      <c r="A262" s="106" t="s">
        <v>52</v>
      </c>
      <c r="B262" s="144" t="s">
        <v>260</v>
      </c>
      <c r="C262" s="108">
        <v>107</v>
      </c>
      <c r="D262" s="101">
        <v>45135</v>
      </c>
      <c r="E262" s="109" t="s">
        <v>53</v>
      </c>
      <c r="F262" s="110"/>
      <c r="G262" s="111" t="s">
        <v>24</v>
      </c>
      <c r="H262" s="94">
        <v>10000000</v>
      </c>
      <c r="I262" s="113">
        <v>10000000</v>
      </c>
      <c r="J262" s="27"/>
      <c r="K262" s="112"/>
      <c r="L262" s="27"/>
      <c r="M262" s="113"/>
      <c r="N262" s="114"/>
      <c r="O262" s="114">
        <f t="shared" si="4"/>
        <v>10000000</v>
      </c>
      <c r="P262" s="145">
        <v>45258</v>
      </c>
      <c r="Q262" s="115"/>
      <c r="R262" s="116"/>
      <c r="S262" s="117"/>
      <c r="T262" s="146"/>
      <c r="U262" s="118"/>
      <c r="V262" s="119"/>
      <c r="W262" s="75"/>
    </row>
    <row r="263" spans="1:23" ht="14" customHeight="1" x14ac:dyDescent="0.35">
      <c r="A263" s="106" t="s">
        <v>52</v>
      </c>
      <c r="B263" s="144" t="s">
        <v>288</v>
      </c>
      <c r="C263" s="108">
        <v>107</v>
      </c>
      <c r="D263" s="101">
        <v>45135</v>
      </c>
      <c r="E263" s="109" t="s">
        <v>53</v>
      </c>
      <c r="F263" s="110"/>
      <c r="G263" s="111" t="s">
        <v>24</v>
      </c>
      <c r="H263" s="94">
        <v>5000000</v>
      </c>
      <c r="I263" s="113">
        <v>5000000</v>
      </c>
      <c r="J263" s="27"/>
      <c r="K263" s="112"/>
      <c r="L263" s="27"/>
      <c r="M263" s="113"/>
      <c r="N263" s="114"/>
      <c r="O263" s="114">
        <f t="shared" si="4"/>
        <v>5000000</v>
      </c>
      <c r="P263" s="145">
        <v>45258</v>
      </c>
      <c r="Q263" s="115"/>
      <c r="R263" s="116"/>
      <c r="S263" s="117"/>
      <c r="T263" s="146"/>
      <c r="U263" s="118"/>
      <c r="V263" s="119"/>
      <c r="W263" s="75"/>
    </row>
    <row r="264" spans="1:23" ht="14" customHeight="1" x14ac:dyDescent="0.35">
      <c r="A264" s="106" t="s">
        <v>52</v>
      </c>
      <c r="B264" s="144" t="s">
        <v>289</v>
      </c>
      <c r="C264" s="108">
        <v>107</v>
      </c>
      <c r="D264" s="101">
        <v>45135</v>
      </c>
      <c r="E264" s="109" t="s">
        <v>53</v>
      </c>
      <c r="F264" s="110"/>
      <c r="G264" s="111" t="s">
        <v>24</v>
      </c>
      <c r="H264" s="94">
        <v>10000000</v>
      </c>
      <c r="I264" s="113">
        <v>1204216</v>
      </c>
      <c r="J264" s="27"/>
      <c r="K264" s="112"/>
      <c r="L264" s="27"/>
      <c r="M264" s="113">
        <v>8795784</v>
      </c>
      <c r="N264" s="114"/>
      <c r="O264" s="114">
        <f t="shared" si="4"/>
        <v>1204216</v>
      </c>
      <c r="P264" s="145">
        <v>45258</v>
      </c>
      <c r="Q264" s="115"/>
      <c r="R264" s="116"/>
      <c r="S264" s="117"/>
      <c r="T264" s="146"/>
      <c r="U264" s="118"/>
      <c r="V264" s="119"/>
      <c r="W264" s="75"/>
    </row>
    <row r="265" spans="1:23" ht="14.25" customHeight="1" x14ac:dyDescent="0.35">
      <c r="A265" s="106" t="s">
        <v>52</v>
      </c>
      <c r="B265" s="100" t="s">
        <v>9</v>
      </c>
      <c r="C265" s="108">
        <v>117</v>
      </c>
      <c r="D265" s="101">
        <v>42902</v>
      </c>
      <c r="E265" s="109"/>
      <c r="F265" s="110"/>
      <c r="G265" s="111" t="s">
        <v>74</v>
      </c>
      <c r="H265" s="94">
        <v>80000</v>
      </c>
      <c r="I265" s="113"/>
      <c r="J265" s="27"/>
      <c r="K265" s="112"/>
      <c r="L265" s="27"/>
      <c r="M265" s="113"/>
      <c r="N265" s="114"/>
      <c r="O265" s="114">
        <f t="shared" si="4"/>
        <v>0</v>
      </c>
      <c r="P265" s="145"/>
      <c r="Q265" s="115"/>
      <c r="R265" s="116"/>
      <c r="S265" s="117"/>
      <c r="T265" s="146"/>
      <c r="U265" s="118"/>
      <c r="V265" s="119"/>
      <c r="W265" s="75"/>
    </row>
    <row r="266" spans="1:23" s="175" customFormat="1" ht="14" customHeight="1" x14ac:dyDescent="0.35">
      <c r="A266" s="106" t="s">
        <v>52</v>
      </c>
      <c r="B266" s="144" t="s">
        <v>156</v>
      </c>
      <c r="C266" s="108">
        <v>117</v>
      </c>
      <c r="D266" s="101">
        <v>45044</v>
      </c>
      <c r="E266" s="109" t="s">
        <v>53</v>
      </c>
      <c r="F266" s="110"/>
      <c r="G266" s="111" t="s">
        <v>74</v>
      </c>
      <c r="H266" s="94">
        <v>5000</v>
      </c>
      <c r="I266" s="113"/>
      <c r="J266" s="27">
        <v>204926</v>
      </c>
      <c r="K266" s="112"/>
      <c r="L266" s="27"/>
      <c r="M266" s="114"/>
      <c r="N266" s="114">
        <v>4064374</v>
      </c>
      <c r="O266" s="114">
        <f t="shared" si="4"/>
        <v>0</v>
      </c>
      <c r="P266" s="145">
        <v>45155</v>
      </c>
      <c r="Q266" s="169"/>
      <c r="R266" s="170"/>
      <c r="S266" s="171"/>
      <c r="T266" s="172"/>
      <c r="U266" s="173"/>
      <c r="V266" s="174"/>
    </row>
    <row r="267" spans="1:23" ht="14" customHeight="1" x14ac:dyDescent="0.35">
      <c r="A267" s="106" t="s">
        <v>52</v>
      </c>
      <c r="B267" s="144" t="s">
        <v>157</v>
      </c>
      <c r="C267" s="108">
        <v>117</v>
      </c>
      <c r="D267" s="101">
        <v>45044</v>
      </c>
      <c r="E267" s="109" t="s">
        <v>53</v>
      </c>
      <c r="F267" s="110"/>
      <c r="G267" s="111" t="s">
        <v>74</v>
      </c>
      <c r="H267" s="94">
        <v>10000</v>
      </c>
      <c r="I267" s="113"/>
      <c r="J267" s="27">
        <v>1963878</v>
      </c>
      <c r="K267" s="112"/>
      <c r="L267" s="27"/>
      <c r="M267" s="114"/>
      <c r="N267" s="114">
        <v>6574722</v>
      </c>
      <c r="O267" s="114">
        <f t="shared" si="4"/>
        <v>0</v>
      </c>
      <c r="P267" s="145">
        <v>45162</v>
      </c>
      <c r="Q267" s="115"/>
      <c r="R267" s="116"/>
      <c r="S267" s="117"/>
      <c r="T267" s="146"/>
      <c r="U267" s="118"/>
      <c r="V267" s="119"/>
      <c r="W267" s="75"/>
    </row>
    <row r="268" spans="1:23" ht="14.25" customHeight="1" x14ac:dyDescent="0.35">
      <c r="A268" s="106" t="s">
        <v>52</v>
      </c>
      <c r="B268" s="144" t="s">
        <v>158</v>
      </c>
      <c r="C268" s="108">
        <v>117</v>
      </c>
      <c r="D268" s="101">
        <v>45044</v>
      </c>
      <c r="E268" s="109" t="s">
        <v>53</v>
      </c>
      <c r="F268" s="110"/>
      <c r="G268" s="111" t="s">
        <v>74</v>
      </c>
      <c r="H268" s="94">
        <v>10000</v>
      </c>
      <c r="I268" s="113">
        <v>7468662</v>
      </c>
      <c r="J268" s="27"/>
      <c r="K268" s="112"/>
      <c r="L268" s="27"/>
      <c r="M268" s="114"/>
      <c r="N268" s="114">
        <v>1069938</v>
      </c>
      <c r="O268" s="114">
        <f t="shared" si="4"/>
        <v>7468662</v>
      </c>
      <c r="P268" s="145">
        <v>45176</v>
      </c>
      <c r="Q268" s="115"/>
      <c r="R268" s="116"/>
      <c r="S268" s="117"/>
      <c r="T268" s="146"/>
      <c r="U268" s="118"/>
      <c r="V268" s="119"/>
      <c r="W268" s="75"/>
    </row>
    <row r="269" spans="1:23" ht="14.25" customHeight="1" x14ac:dyDescent="0.35">
      <c r="A269" s="106" t="s">
        <v>52</v>
      </c>
      <c r="B269" s="144" t="s">
        <v>215</v>
      </c>
      <c r="C269" s="108">
        <v>117</v>
      </c>
      <c r="D269" s="101">
        <v>45086</v>
      </c>
      <c r="E269" s="109" t="s">
        <v>53</v>
      </c>
      <c r="F269" s="110"/>
      <c r="G269" s="111" t="s">
        <v>74</v>
      </c>
      <c r="H269" s="94">
        <v>10000</v>
      </c>
      <c r="I269" s="113">
        <v>170772</v>
      </c>
      <c r="J269" s="27"/>
      <c r="K269" s="112"/>
      <c r="L269" s="27"/>
      <c r="M269" s="114">
        <v>8367828</v>
      </c>
      <c r="N269" s="114"/>
      <c r="O269" s="114">
        <f t="shared" si="4"/>
        <v>170772</v>
      </c>
      <c r="P269" s="145">
        <v>45176</v>
      </c>
      <c r="Q269" s="115"/>
      <c r="R269" s="116"/>
      <c r="S269" s="117"/>
      <c r="T269" s="146"/>
      <c r="U269" s="118"/>
      <c r="V269" s="119"/>
      <c r="W269" s="75"/>
    </row>
    <row r="270" spans="1:23" ht="14.25" customHeight="1" x14ac:dyDescent="0.35">
      <c r="A270" s="106" t="s">
        <v>52</v>
      </c>
      <c r="B270" s="144" t="s">
        <v>216</v>
      </c>
      <c r="C270" s="108">
        <v>117</v>
      </c>
      <c r="D270" s="101">
        <v>45086</v>
      </c>
      <c r="E270" s="109" t="s">
        <v>53</v>
      </c>
      <c r="F270" s="110"/>
      <c r="G270" s="111" t="s">
        <v>74</v>
      </c>
      <c r="H270" s="94">
        <v>10000</v>
      </c>
      <c r="I270" s="113">
        <v>6164158</v>
      </c>
      <c r="J270" s="27"/>
      <c r="K270" s="112"/>
      <c r="L270" s="27"/>
      <c r="M270" s="114">
        <v>2374442</v>
      </c>
      <c r="N270" s="114"/>
      <c r="O270" s="114">
        <f t="shared" si="4"/>
        <v>6164158</v>
      </c>
      <c r="P270" s="145">
        <v>45176</v>
      </c>
      <c r="Q270" s="115"/>
      <c r="R270" s="116"/>
      <c r="S270" s="117"/>
      <c r="T270" s="146"/>
      <c r="U270" s="118"/>
      <c r="V270" s="119"/>
      <c r="W270" s="75"/>
    </row>
    <row r="271" spans="1:23" ht="14.25" customHeight="1" x14ac:dyDescent="0.35">
      <c r="A271" s="106" t="s">
        <v>52</v>
      </c>
      <c r="B271" s="144" t="s">
        <v>217</v>
      </c>
      <c r="C271" s="108">
        <v>117</v>
      </c>
      <c r="D271" s="101">
        <v>45086</v>
      </c>
      <c r="E271" s="109" t="s">
        <v>53</v>
      </c>
      <c r="F271" s="110"/>
      <c r="G271" s="111" t="s">
        <v>74</v>
      </c>
      <c r="H271" s="94">
        <v>10000</v>
      </c>
      <c r="I271" s="113">
        <v>8367828</v>
      </c>
      <c r="J271" s="27"/>
      <c r="K271" s="112"/>
      <c r="L271" s="27"/>
      <c r="M271" s="114">
        <v>170772</v>
      </c>
      <c r="N271" s="114"/>
      <c r="O271" s="114">
        <f t="shared" si="4"/>
        <v>8367828</v>
      </c>
      <c r="P271" s="145">
        <v>45176</v>
      </c>
      <c r="Q271" s="115"/>
      <c r="R271" s="116"/>
      <c r="S271" s="117"/>
      <c r="T271" s="146"/>
      <c r="U271" s="118"/>
      <c r="V271" s="119"/>
      <c r="W271" s="75"/>
    </row>
    <row r="272" spans="1:23" ht="14.25" customHeight="1" x14ac:dyDescent="0.35">
      <c r="A272" s="106" t="s">
        <v>52</v>
      </c>
      <c r="B272" s="144" t="s">
        <v>224</v>
      </c>
      <c r="C272" s="108">
        <v>117</v>
      </c>
      <c r="D272" s="101">
        <v>45113</v>
      </c>
      <c r="E272" s="109" t="s">
        <v>53</v>
      </c>
      <c r="F272" s="110"/>
      <c r="G272" s="111" t="s">
        <v>74</v>
      </c>
      <c r="H272" s="94">
        <v>5000</v>
      </c>
      <c r="I272" s="113"/>
      <c r="J272" s="27"/>
      <c r="K272" s="112"/>
      <c r="L272" s="27"/>
      <c r="M272" s="114">
        <v>4269300</v>
      </c>
      <c r="N272" s="114"/>
      <c r="O272" s="114">
        <f t="shared" si="4"/>
        <v>0</v>
      </c>
      <c r="P272" s="145">
        <v>45232</v>
      </c>
      <c r="Q272" s="115"/>
      <c r="R272" s="116"/>
      <c r="S272" s="117"/>
      <c r="T272" s="146"/>
      <c r="U272" s="118"/>
      <c r="V272" s="119"/>
      <c r="W272" s="75"/>
    </row>
    <row r="273" spans="1:23" ht="14.25" customHeight="1" x14ac:dyDescent="0.35">
      <c r="A273" s="106" t="s">
        <v>52</v>
      </c>
      <c r="B273" s="144" t="s">
        <v>225</v>
      </c>
      <c r="C273" s="108">
        <v>117</v>
      </c>
      <c r="D273" s="101">
        <v>45113</v>
      </c>
      <c r="E273" s="109" t="s">
        <v>53</v>
      </c>
      <c r="F273" s="110"/>
      <c r="G273" s="111" t="s">
        <v>74</v>
      </c>
      <c r="H273" s="94">
        <v>5000</v>
      </c>
      <c r="I273" s="113">
        <v>4211538</v>
      </c>
      <c r="J273" s="27"/>
      <c r="K273" s="112"/>
      <c r="L273" s="27"/>
      <c r="M273" s="114">
        <v>57762</v>
      </c>
      <c r="N273" s="114"/>
      <c r="O273" s="114">
        <f t="shared" si="4"/>
        <v>4211538</v>
      </c>
      <c r="P273" s="145">
        <v>45239</v>
      </c>
      <c r="Q273" s="115"/>
      <c r="R273" s="116"/>
      <c r="S273" s="117"/>
      <c r="T273" s="146"/>
      <c r="U273" s="118"/>
      <c r="V273" s="119"/>
      <c r="W273" s="75"/>
    </row>
    <row r="274" spans="1:23" ht="14.25" customHeight="1" x14ac:dyDescent="0.35">
      <c r="A274" s="106" t="s">
        <v>52</v>
      </c>
      <c r="B274" s="144" t="s">
        <v>226</v>
      </c>
      <c r="C274" s="108">
        <v>117</v>
      </c>
      <c r="D274" s="101">
        <v>45113</v>
      </c>
      <c r="E274" s="109" t="s">
        <v>53</v>
      </c>
      <c r="F274" s="110"/>
      <c r="G274" s="111" t="s">
        <v>74</v>
      </c>
      <c r="H274" s="94">
        <v>5000</v>
      </c>
      <c r="I274" s="113">
        <v>4269300</v>
      </c>
      <c r="J274" s="27"/>
      <c r="K274" s="112"/>
      <c r="L274" s="27"/>
      <c r="M274" s="114"/>
      <c r="N274" s="114"/>
      <c r="O274" s="114">
        <f t="shared" si="4"/>
        <v>4269300</v>
      </c>
      <c r="P274" s="145">
        <v>45246</v>
      </c>
      <c r="Q274" s="115"/>
      <c r="R274" s="116"/>
      <c r="S274" s="117"/>
      <c r="T274" s="146"/>
      <c r="U274" s="118"/>
      <c r="V274" s="119"/>
      <c r="W274" s="75"/>
    </row>
    <row r="275" spans="1:23" ht="14.25" customHeight="1" x14ac:dyDescent="0.35">
      <c r="A275" s="106" t="s">
        <v>52</v>
      </c>
      <c r="B275" s="144" t="s">
        <v>259</v>
      </c>
      <c r="C275" s="108">
        <v>117</v>
      </c>
      <c r="D275" s="101">
        <v>45135</v>
      </c>
      <c r="E275" s="109" t="s">
        <v>53</v>
      </c>
      <c r="F275" s="110"/>
      <c r="G275" s="111" t="s">
        <v>74</v>
      </c>
      <c r="H275" s="94">
        <v>10000</v>
      </c>
      <c r="I275" s="113"/>
      <c r="J275" s="27"/>
      <c r="K275" s="112"/>
      <c r="L275" s="27"/>
      <c r="M275" s="114">
        <v>8538600</v>
      </c>
      <c r="N275" s="114"/>
      <c r="O275" s="114">
        <f t="shared" si="4"/>
        <v>0</v>
      </c>
      <c r="P275" s="145">
        <v>45260</v>
      </c>
      <c r="Q275" s="115"/>
      <c r="R275" s="116"/>
      <c r="S275" s="117"/>
      <c r="T275" s="146"/>
      <c r="U275" s="118"/>
      <c r="V275" s="119"/>
      <c r="W275" s="75"/>
    </row>
    <row r="276" spans="1:23" ht="14.25" customHeight="1" x14ac:dyDescent="0.35">
      <c r="A276" s="106" t="s">
        <v>52</v>
      </c>
      <c r="B276" s="144" t="s">
        <v>290</v>
      </c>
      <c r="C276" s="108">
        <v>117</v>
      </c>
      <c r="D276" s="101">
        <v>45167</v>
      </c>
      <c r="E276" s="109" t="s">
        <v>53</v>
      </c>
      <c r="F276" s="110"/>
      <c r="G276" s="111" t="s">
        <v>74</v>
      </c>
      <c r="H276" s="94">
        <v>10000</v>
      </c>
      <c r="I276" s="113"/>
      <c r="J276" s="27"/>
      <c r="K276" s="112"/>
      <c r="L276" s="27"/>
      <c r="M276" s="114">
        <v>4269300</v>
      </c>
      <c r="N276" s="114"/>
      <c r="O276" s="114">
        <f t="shared" si="4"/>
        <v>0</v>
      </c>
      <c r="P276" s="145">
        <v>45260</v>
      </c>
      <c r="Q276" s="115"/>
      <c r="R276" s="116"/>
      <c r="S276" s="117"/>
      <c r="T276" s="146"/>
      <c r="U276" s="118"/>
      <c r="V276" s="119"/>
      <c r="W276" s="75"/>
    </row>
    <row r="277" spans="1:23" x14ac:dyDescent="0.35">
      <c r="A277" s="106" t="s">
        <v>52</v>
      </c>
      <c r="B277" s="100" t="s">
        <v>9</v>
      </c>
      <c r="C277" s="108">
        <v>126</v>
      </c>
      <c r="D277" s="101">
        <v>43382</v>
      </c>
      <c r="E277" s="120"/>
      <c r="F277" s="121"/>
      <c r="G277" s="111" t="s">
        <v>24</v>
      </c>
      <c r="H277" s="94">
        <v>100000000</v>
      </c>
      <c r="I277" s="27"/>
      <c r="J277" s="27"/>
      <c r="K277" s="112"/>
      <c r="L277" s="27"/>
      <c r="M277" s="113"/>
      <c r="N277" s="114"/>
      <c r="O277" s="114">
        <f t="shared" si="4"/>
        <v>0</v>
      </c>
      <c r="P277" s="95"/>
      <c r="Q277" s="115"/>
      <c r="R277" s="116"/>
      <c r="S277" s="117"/>
      <c r="U277" s="118"/>
      <c r="V277" s="119"/>
      <c r="W277" s="75"/>
    </row>
    <row r="278" spans="1:23" x14ac:dyDescent="0.35">
      <c r="A278" s="106" t="s">
        <v>52</v>
      </c>
      <c r="B278" s="144" t="s">
        <v>148</v>
      </c>
      <c r="C278" s="108">
        <v>126</v>
      </c>
      <c r="D278" s="101">
        <v>45016</v>
      </c>
      <c r="E278" s="109" t="s">
        <v>53</v>
      </c>
      <c r="F278" s="110"/>
      <c r="G278" s="111" t="s">
        <v>24</v>
      </c>
      <c r="H278" s="94">
        <v>10000000</v>
      </c>
      <c r="I278" s="27"/>
      <c r="J278" s="27">
        <v>10000000</v>
      </c>
      <c r="K278" s="112"/>
      <c r="L278" s="27"/>
      <c r="M278" s="113"/>
      <c r="N278" s="114"/>
      <c r="O278" s="114">
        <f t="shared" si="4"/>
        <v>0</v>
      </c>
      <c r="P278" s="145">
        <v>45139</v>
      </c>
      <c r="Q278" s="115"/>
      <c r="R278" s="116"/>
      <c r="S278" s="117"/>
      <c r="T278" s="146"/>
      <c r="U278" s="118"/>
      <c r="V278" s="119"/>
      <c r="W278" s="75"/>
    </row>
    <row r="279" spans="1:23" x14ac:dyDescent="0.35">
      <c r="A279" s="106" t="s">
        <v>52</v>
      </c>
      <c r="B279" s="144" t="s">
        <v>149</v>
      </c>
      <c r="C279" s="108">
        <v>126</v>
      </c>
      <c r="D279" s="101">
        <v>45016</v>
      </c>
      <c r="E279" s="109" t="s">
        <v>53</v>
      </c>
      <c r="F279" s="110"/>
      <c r="G279" s="111" t="s">
        <v>24</v>
      </c>
      <c r="H279" s="94">
        <v>10000000</v>
      </c>
      <c r="I279" s="27"/>
      <c r="J279" s="27">
        <v>991372</v>
      </c>
      <c r="K279" s="112"/>
      <c r="L279" s="27"/>
      <c r="M279" s="113"/>
      <c r="N279" s="114">
        <v>8628</v>
      </c>
      <c r="O279" s="114">
        <f t="shared" si="4"/>
        <v>0</v>
      </c>
      <c r="P279" s="145">
        <v>45146</v>
      </c>
      <c r="Q279" s="115"/>
      <c r="R279" s="116"/>
      <c r="S279" s="117"/>
      <c r="T279" s="146"/>
      <c r="U279" s="118"/>
      <c r="V279" s="119"/>
      <c r="W279" s="75"/>
    </row>
    <row r="280" spans="1:23" x14ac:dyDescent="0.35">
      <c r="A280" s="106" t="s">
        <v>52</v>
      </c>
      <c r="B280" s="144" t="s">
        <v>150</v>
      </c>
      <c r="C280" s="108">
        <v>126</v>
      </c>
      <c r="D280" s="101">
        <v>45016</v>
      </c>
      <c r="E280" s="109" t="s">
        <v>53</v>
      </c>
      <c r="F280" s="110"/>
      <c r="G280" s="111" t="s">
        <v>24</v>
      </c>
      <c r="H280" s="94">
        <v>10000000</v>
      </c>
      <c r="I280" s="27"/>
      <c r="J280" s="27">
        <v>10000000</v>
      </c>
      <c r="K280" s="112"/>
      <c r="L280" s="27"/>
      <c r="M280" s="113"/>
      <c r="N280" s="114"/>
      <c r="O280" s="114">
        <f t="shared" si="4"/>
        <v>0</v>
      </c>
      <c r="P280" s="145">
        <v>45160</v>
      </c>
      <c r="Q280" s="115"/>
      <c r="R280" s="116"/>
      <c r="S280" s="117"/>
      <c r="T280" s="146"/>
      <c r="U280" s="118"/>
      <c r="V280" s="119"/>
      <c r="W280" s="75"/>
    </row>
    <row r="281" spans="1:23" x14ac:dyDescent="0.35">
      <c r="A281" s="106" t="s">
        <v>52</v>
      </c>
      <c r="B281" s="144" t="s">
        <v>151</v>
      </c>
      <c r="C281" s="108">
        <v>126</v>
      </c>
      <c r="D281" s="101">
        <v>45016</v>
      </c>
      <c r="E281" s="109" t="s">
        <v>53</v>
      </c>
      <c r="F281" s="110"/>
      <c r="G281" s="111" t="s">
        <v>24</v>
      </c>
      <c r="H281" s="94">
        <v>5000000</v>
      </c>
      <c r="I281" s="27"/>
      <c r="J281" s="27">
        <v>5000000</v>
      </c>
      <c r="K281" s="112"/>
      <c r="L281" s="27"/>
      <c r="M281" s="113"/>
      <c r="N281" s="114"/>
      <c r="O281" s="114">
        <f t="shared" si="4"/>
        <v>0</v>
      </c>
      <c r="P281" s="145">
        <v>45167</v>
      </c>
      <c r="Q281" s="115"/>
      <c r="R281" s="116"/>
      <c r="S281" s="117"/>
      <c r="T281" s="146"/>
      <c r="U281" s="118"/>
      <c r="V281" s="119"/>
      <c r="W281" s="75"/>
    </row>
    <row r="282" spans="1:23" x14ac:dyDescent="0.35">
      <c r="A282" s="106" t="s">
        <v>52</v>
      </c>
      <c r="B282" s="144" t="s">
        <v>159</v>
      </c>
      <c r="C282" s="108">
        <v>126</v>
      </c>
      <c r="D282" s="101">
        <v>45044</v>
      </c>
      <c r="E282" s="109" t="s">
        <v>53</v>
      </c>
      <c r="F282" s="110"/>
      <c r="G282" s="111" t="s">
        <v>24</v>
      </c>
      <c r="H282" s="94">
        <v>5000000</v>
      </c>
      <c r="I282" s="27"/>
      <c r="J282" s="27">
        <v>5000000</v>
      </c>
      <c r="K282" s="112"/>
      <c r="L282" s="27"/>
      <c r="M282" s="113"/>
      <c r="N282" s="114"/>
      <c r="O282" s="114">
        <f t="shared" si="4"/>
        <v>0</v>
      </c>
      <c r="P282" s="145">
        <v>45167</v>
      </c>
      <c r="Q282" s="115"/>
      <c r="R282" s="116"/>
      <c r="S282" s="117"/>
      <c r="T282" s="146"/>
      <c r="U282" s="118"/>
      <c r="V282" s="119"/>
      <c r="W282" s="75"/>
    </row>
    <row r="283" spans="1:23" x14ac:dyDescent="0.35">
      <c r="A283" s="106" t="s">
        <v>52</v>
      </c>
      <c r="B283" s="144" t="s">
        <v>160</v>
      </c>
      <c r="C283" s="108">
        <v>126</v>
      </c>
      <c r="D283" s="101">
        <v>45044</v>
      </c>
      <c r="E283" s="109" t="s">
        <v>53</v>
      </c>
      <c r="F283" s="110"/>
      <c r="G283" s="111" t="s">
        <v>24</v>
      </c>
      <c r="H283" s="94">
        <v>10000000</v>
      </c>
      <c r="I283" s="27">
        <v>10000000</v>
      </c>
      <c r="J283" s="27"/>
      <c r="K283" s="112"/>
      <c r="L283" s="27"/>
      <c r="M283" s="113"/>
      <c r="N283" s="114"/>
      <c r="O283" s="114">
        <f t="shared" si="4"/>
        <v>10000000</v>
      </c>
      <c r="P283" s="145">
        <v>45174</v>
      </c>
      <c r="Q283" s="115"/>
      <c r="R283" s="116"/>
      <c r="S283" s="117"/>
      <c r="T283" s="146"/>
      <c r="U283" s="118"/>
      <c r="V283" s="119"/>
      <c r="W283" s="75"/>
    </row>
    <row r="284" spans="1:23" x14ac:dyDescent="0.35">
      <c r="A284" s="106" t="s">
        <v>52</v>
      </c>
      <c r="B284" s="144" t="s">
        <v>218</v>
      </c>
      <c r="C284" s="108">
        <v>126</v>
      </c>
      <c r="D284" s="101">
        <v>45086</v>
      </c>
      <c r="E284" s="109" t="s">
        <v>53</v>
      </c>
      <c r="F284" s="110"/>
      <c r="G284" s="111" t="s">
        <v>24</v>
      </c>
      <c r="H284" s="94">
        <v>10000000</v>
      </c>
      <c r="I284" s="27">
        <v>9955967</v>
      </c>
      <c r="J284" s="27"/>
      <c r="K284" s="112"/>
      <c r="L284" s="27"/>
      <c r="M284" s="113">
        <v>44033</v>
      </c>
      <c r="N284" s="114"/>
      <c r="O284" s="114">
        <f t="shared" si="4"/>
        <v>9955967</v>
      </c>
      <c r="P284" s="145">
        <v>45174</v>
      </c>
      <c r="Q284" s="115"/>
      <c r="R284" s="116"/>
      <c r="S284" s="117"/>
      <c r="T284" s="146"/>
      <c r="U284" s="118"/>
      <c r="V284" s="119"/>
      <c r="W284" s="75"/>
    </row>
    <row r="285" spans="1:23" x14ac:dyDescent="0.35">
      <c r="A285" s="106" t="s">
        <v>52</v>
      </c>
      <c r="B285" s="144" t="s">
        <v>219</v>
      </c>
      <c r="C285" s="108">
        <v>126</v>
      </c>
      <c r="D285" s="101">
        <v>45086</v>
      </c>
      <c r="E285" s="109" t="s">
        <v>53</v>
      </c>
      <c r="F285" s="110"/>
      <c r="G285" s="111" t="s">
        <v>24</v>
      </c>
      <c r="H285" s="94">
        <v>10000000</v>
      </c>
      <c r="I285" s="27">
        <v>10000000</v>
      </c>
      <c r="J285" s="27"/>
      <c r="K285" s="112"/>
      <c r="L285" s="27"/>
      <c r="M285" s="113"/>
      <c r="N285" s="114"/>
      <c r="O285" s="114">
        <f t="shared" si="4"/>
        <v>10000000</v>
      </c>
      <c r="P285" s="145">
        <v>45174</v>
      </c>
      <c r="Q285" s="115"/>
      <c r="R285" s="116"/>
      <c r="S285" s="117"/>
      <c r="T285" s="146"/>
      <c r="U285" s="118"/>
      <c r="V285" s="119"/>
      <c r="W285" s="75"/>
    </row>
    <row r="286" spans="1:23" x14ac:dyDescent="0.35">
      <c r="A286" s="106" t="s">
        <v>52</v>
      </c>
      <c r="B286" s="144" t="s">
        <v>220</v>
      </c>
      <c r="C286" s="108">
        <v>126</v>
      </c>
      <c r="D286" s="101">
        <v>45086</v>
      </c>
      <c r="E286" s="109" t="s">
        <v>53</v>
      </c>
      <c r="F286" s="110"/>
      <c r="G286" s="111" t="s">
        <v>24</v>
      </c>
      <c r="H286" s="94">
        <v>5000000</v>
      </c>
      <c r="I286" s="27">
        <v>5000000</v>
      </c>
      <c r="J286" s="27"/>
      <c r="K286" s="112"/>
      <c r="L286" s="27"/>
      <c r="M286" s="113"/>
      <c r="N286" s="114"/>
      <c r="O286" s="114">
        <f t="shared" si="4"/>
        <v>5000000</v>
      </c>
      <c r="P286" s="145">
        <v>45174</v>
      </c>
      <c r="Q286" s="115"/>
      <c r="R286" s="116"/>
      <c r="S286" s="117"/>
      <c r="T286" s="146"/>
      <c r="U286" s="118"/>
      <c r="V286" s="119"/>
      <c r="W286" s="75"/>
    </row>
    <row r="287" spans="1:23" x14ac:dyDescent="0.35">
      <c r="A287" s="106" t="s">
        <v>52</v>
      </c>
      <c r="B287" s="144" t="s">
        <v>221</v>
      </c>
      <c r="C287" s="108">
        <v>126</v>
      </c>
      <c r="D287" s="101">
        <v>45086</v>
      </c>
      <c r="E287" s="109" t="s">
        <v>53</v>
      </c>
      <c r="F287" s="110"/>
      <c r="G287" s="111" t="s">
        <v>24</v>
      </c>
      <c r="H287" s="94">
        <v>5000000</v>
      </c>
      <c r="I287" s="27">
        <v>4991449</v>
      </c>
      <c r="J287" s="27"/>
      <c r="K287" s="112"/>
      <c r="L287" s="27"/>
      <c r="M287" s="113">
        <v>8551</v>
      </c>
      <c r="N287" s="114"/>
      <c r="O287" s="114">
        <f t="shared" si="4"/>
        <v>4991449</v>
      </c>
      <c r="P287" s="145">
        <v>45174</v>
      </c>
      <c r="Q287" s="115"/>
      <c r="R287" s="116"/>
      <c r="S287" s="117"/>
      <c r="T287" s="146"/>
      <c r="U287" s="118"/>
      <c r="V287" s="119"/>
      <c r="W287" s="75"/>
    </row>
    <row r="288" spans="1:23" x14ac:dyDescent="0.35">
      <c r="A288" s="106" t="s">
        <v>52</v>
      </c>
      <c r="B288" s="144" t="s">
        <v>227</v>
      </c>
      <c r="C288" s="108">
        <v>126</v>
      </c>
      <c r="D288" s="101">
        <v>45113</v>
      </c>
      <c r="E288" s="109" t="s">
        <v>53</v>
      </c>
      <c r="F288" s="110"/>
      <c r="G288" s="111" t="s">
        <v>24</v>
      </c>
      <c r="H288" s="94">
        <v>10000000</v>
      </c>
      <c r="I288" s="27">
        <v>10000000</v>
      </c>
      <c r="J288" s="27"/>
      <c r="K288" s="112"/>
      <c r="L288" s="27"/>
      <c r="M288" s="113"/>
      <c r="N288" s="114"/>
      <c r="O288" s="114">
        <f t="shared" si="4"/>
        <v>10000000</v>
      </c>
      <c r="P288" s="145">
        <v>45244</v>
      </c>
      <c r="Q288" s="115"/>
      <c r="R288" s="116"/>
      <c r="S288" s="117"/>
      <c r="T288" s="146"/>
      <c r="U288" s="118"/>
      <c r="V288" s="119"/>
      <c r="W288" s="75"/>
    </row>
    <row r="289" spans="1:23" x14ac:dyDescent="0.35">
      <c r="A289" s="106" t="s">
        <v>52</v>
      </c>
      <c r="B289" s="144" t="s">
        <v>258</v>
      </c>
      <c r="C289" s="108">
        <v>126</v>
      </c>
      <c r="D289" s="101">
        <v>45135</v>
      </c>
      <c r="E289" s="109" t="s">
        <v>53</v>
      </c>
      <c r="F289" s="110"/>
      <c r="G289" s="111" t="s">
        <v>24</v>
      </c>
      <c r="H289" s="94">
        <v>5000000</v>
      </c>
      <c r="I289" s="27">
        <v>5000000</v>
      </c>
      <c r="J289" s="27"/>
      <c r="K289" s="112"/>
      <c r="L289" s="27"/>
      <c r="M289" s="113"/>
      <c r="N289" s="114"/>
      <c r="O289" s="114">
        <f t="shared" si="4"/>
        <v>5000000</v>
      </c>
      <c r="P289" s="145">
        <v>45251</v>
      </c>
      <c r="Q289" s="115"/>
      <c r="R289" s="116"/>
      <c r="S289" s="117"/>
      <c r="T289" s="146"/>
      <c r="U289" s="118"/>
      <c r="V289" s="119"/>
      <c r="W289" s="75"/>
    </row>
    <row r="290" spans="1:23" x14ac:dyDescent="0.35">
      <c r="A290" s="106" t="s">
        <v>52</v>
      </c>
      <c r="B290" s="144" t="s">
        <v>291</v>
      </c>
      <c r="C290" s="108">
        <v>126</v>
      </c>
      <c r="D290" s="101">
        <v>45135</v>
      </c>
      <c r="E290" s="109" t="s">
        <v>53</v>
      </c>
      <c r="F290" s="110"/>
      <c r="G290" s="111" t="s">
        <v>24</v>
      </c>
      <c r="H290" s="94">
        <v>5000000</v>
      </c>
      <c r="I290" s="27">
        <v>5000000</v>
      </c>
      <c r="J290" s="27"/>
      <c r="K290" s="112"/>
      <c r="L290" s="27"/>
      <c r="M290" s="113"/>
      <c r="N290" s="114"/>
      <c r="O290" s="114">
        <f t="shared" si="4"/>
        <v>5000000</v>
      </c>
      <c r="P290" s="145">
        <v>45251</v>
      </c>
      <c r="Q290" s="115"/>
      <c r="R290" s="116"/>
      <c r="S290" s="117"/>
      <c r="T290" s="146"/>
      <c r="U290" s="118"/>
      <c r="V290" s="119"/>
      <c r="W290" s="75"/>
    </row>
    <row r="291" spans="1:23" x14ac:dyDescent="0.35">
      <c r="A291" s="106" t="s">
        <v>52</v>
      </c>
      <c r="B291" s="144" t="s">
        <v>292</v>
      </c>
      <c r="C291" s="108">
        <v>126</v>
      </c>
      <c r="D291" s="101">
        <v>45135</v>
      </c>
      <c r="E291" s="109" t="s">
        <v>53</v>
      </c>
      <c r="F291" s="110"/>
      <c r="G291" s="111" t="s">
        <v>24</v>
      </c>
      <c r="H291" s="94">
        <v>10000000</v>
      </c>
      <c r="I291" s="27">
        <v>10000000</v>
      </c>
      <c r="J291" s="27"/>
      <c r="K291" s="112"/>
      <c r="L291" s="27"/>
      <c r="M291" s="113"/>
      <c r="N291" s="114"/>
      <c r="O291" s="114">
        <f t="shared" si="4"/>
        <v>10000000</v>
      </c>
      <c r="P291" s="145">
        <v>45251</v>
      </c>
      <c r="Q291" s="115"/>
      <c r="R291" s="116"/>
      <c r="S291" s="117"/>
      <c r="T291" s="146"/>
      <c r="U291" s="118"/>
      <c r="V291" s="119"/>
      <c r="W291" s="75"/>
    </row>
    <row r="292" spans="1:23" x14ac:dyDescent="0.35">
      <c r="A292" s="106" t="s">
        <v>52</v>
      </c>
      <c r="B292" s="144" t="s">
        <v>293</v>
      </c>
      <c r="C292" s="108">
        <v>126</v>
      </c>
      <c r="D292" s="101">
        <v>45167</v>
      </c>
      <c r="E292" s="109" t="s">
        <v>53</v>
      </c>
      <c r="F292" s="110"/>
      <c r="G292" s="111" t="s">
        <v>24</v>
      </c>
      <c r="H292" s="94">
        <v>10000000</v>
      </c>
      <c r="I292" s="27"/>
      <c r="J292" s="27"/>
      <c r="K292" s="112"/>
      <c r="L292" s="27"/>
      <c r="M292" s="113">
        <v>10000000</v>
      </c>
      <c r="N292" s="114"/>
      <c r="O292" s="114">
        <f t="shared" si="4"/>
        <v>0</v>
      </c>
      <c r="P292" s="145">
        <v>45251</v>
      </c>
      <c r="Q292" s="115"/>
      <c r="R292" s="116"/>
      <c r="S292" s="117"/>
      <c r="T292" s="146"/>
      <c r="U292" s="118"/>
      <c r="V292" s="119"/>
      <c r="W292" s="75"/>
    </row>
    <row r="293" spans="1:23" x14ac:dyDescent="0.35">
      <c r="A293" s="106" t="s">
        <v>52</v>
      </c>
      <c r="B293" s="147" t="s">
        <v>9</v>
      </c>
      <c r="C293" s="108">
        <v>144</v>
      </c>
      <c r="D293" s="101">
        <v>44398</v>
      </c>
      <c r="E293" s="109"/>
      <c r="F293" s="110"/>
      <c r="G293" s="111" t="s">
        <v>24</v>
      </c>
      <c r="H293" s="94">
        <v>100000000</v>
      </c>
      <c r="I293" s="27"/>
      <c r="J293" s="27"/>
      <c r="K293" s="112"/>
      <c r="L293" s="27"/>
      <c r="M293" s="113"/>
      <c r="N293" s="114"/>
      <c r="O293" s="114">
        <f t="shared" si="4"/>
        <v>0</v>
      </c>
      <c r="P293" s="145"/>
      <c r="Q293" s="115"/>
      <c r="R293" s="116"/>
      <c r="S293" s="117"/>
      <c r="T293" s="146"/>
      <c r="U293" s="118"/>
      <c r="V293" s="119"/>
      <c r="W293" s="75"/>
    </row>
    <row r="294" spans="1:23" x14ac:dyDescent="0.35">
      <c r="A294" s="106" t="s">
        <v>52</v>
      </c>
      <c r="B294" s="144" t="s">
        <v>152</v>
      </c>
      <c r="C294" s="108">
        <v>144</v>
      </c>
      <c r="D294" s="101">
        <v>44988</v>
      </c>
      <c r="E294" s="109" t="s">
        <v>53</v>
      </c>
      <c r="F294" s="110"/>
      <c r="G294" s="111" t="s">
        <v>24</v>
      </c>
      <c r="H294" s="94">
        <v>10000000</v>
      </c>
      <c r="I294" s="27"/>
      <c r="J294" s="27">
        <v>10000000</v>
      </c>
      <c r="K294" s="112"/>
      <c r="L294" s="27"/>
      <c r="M294" s="113"/>
      <c r="N294" s="114"/>
      <c r="O294" s="114">
        <f t="shared" si="4"/>
        <v>0</v>
      </c>
      <c r="P294" s="145">
        <v>45139</v>
      </c>
      <c r="Q294" s="115"/>
      <c r="R294" s="116"/>
      <c r="S294" s="117"/>
      <c r="T294" s="145"/>
      <c r="U294" s="118"/>
      <c r="V294" s="119"/>
      <c r="W294" s="75"/>
    </row>
    <row r="295" spans="1:23" x14ac:dyDescent="0.35">
      <c r="A295" s="106" t="s">
        <v>52</v>
      </c>
      <c r="B295" s="144" t="s">
        <v>161</v>
      </c>
      <c r="C295" s="108">
        <v>144</v>
      </c>
      <c r="D295" s="101">
        <v>45044</v>
      </c>
      <c r="E295" s="109" t="s">
        <v>53</v>
      </c>
      <c r="F295" s="110"/>
      <c r="G295" s="111" t="s">
        <v>24</v>
      </c>
      <c r="H295" s="94">
        <v>5000000</v>
      </c>
      <c r="I295" s="27">
        <v>4994741</v>
      </c>
      <c r="J295" s="27"/>
      <c r="K295" s="112"/>
      <c r="L295" s="27"/>
      <c r="M295" s="113"/>
      <c r="N295" s="114">
        <v>5529</v>
      </c>
      <c r="O295" s="114">
        <f t="shared" si="4"/>
        <v>4994741</v>
      </c>
      <c r="P295" s="145">
        <v>45174</v>
      </c>
      <c r="Q295" s="115"/>
      <c r="R295" s="116"/>
      <c r="S295" s="117"/>
      <c r="T295" s="145"/>
      <c r="U295" s="118"/>
      <c r="V295" s="119"/>
      <c r="W295" s="75"/>
    </row>
    <row r="296" spans="1:23" x14ac:dyDescent="0.35">
      <c r="A296" s="106" t="s">
        <v>52</v>
      </c>
      <c r="B296" s="144" t="s">
        <v>162</v>
      </c>
      <c r="C296" s="108">
        <v>144</v>
      </c>
      <c r="D296" s="101">
        <v>45044</v>
      </c>
      <c r="E296" s="109" t="s">
        <v>53</v>
      </c>
      <c r="F296" s="110"/>
      <c r="G296" s="111" t="s">
        <v>24</v>
      </c>
      <c r="H296" s="94">
        <v>5000000</v>
      </c>
      <c r="I296" s="27">
        <v>4992726</v>
      </c>
      <c r="J296" s="27"/>
      <c r="K296" s="112"/>
      <c r="L296" s="27"/>
      <c r="M296" s="113"/>
      <c r="N296" s="114">
        <v>7274</v>
      </c>
      <c r="O296" s="114">
        <f t="shared" si="4"/>
        <v>4992726</v>
      </c>
      <c r="P296" s="145">
        <v>45181</v>
      </c>
      <c r="Q296" s="115"/>
      <c r="R296" s="116"/>
      <c r="S296" s="117"/>
      <c r="T296" s="145"/>
      <c r="U296" s="118"/>
      <c r="V296" s="119"/>
      <c r="W296" s="75"/>
    </row>
    <row r="297" spans="1:23" x14ac:dyDescent="0.35">
      <c r="A297" s="106" t="s">
        <v>52</v>
      </c>
      <c r="B297" s="144" t="s">
        <v>163</v>
      </c>
      <c r="C297" s="108">
        <v>144</v>
      </c>
      <c r="D297" s="101">
        <v>45044</v>
      </c>
      <c r="E297" s="109" t="s">
        <v>53</v>
      </c>
      <c r="F297" s="110"/>
      <c r="G297" s="111" t="s">
        <v>24</v>
      </c>
      <c r="H297" s="94">
        <v>10000000</v>
      </c>
      <c r="I297" s="27">
        <v>10000000</v>
      </c>
      <c r="J297" s="27"/>
      <c r="K297" s="112"/>
      <c r="L297" s="27"/>
      <c r="M297" s="113"/>
      <c r="N297" s="114"/>
      <c r="O297" s="114">
        <f t="shared" si="4"/>
        <v>10000000</v>
      </c>
      <c r="P297" s="145">
        <v>45195</v>
      </c>
      <c r="Q297" s="115"/>
      <c r="R297" s="116"/>
      <c r="S297" s="117"/>
      <c r="T297" s="145"/>
      <c r="U297" s="118"/>
      <c r="V297" s="119"/>
      <c r="W297" s="75"/>
    </row>
    <row r="298" spans="1:23" x14ac:dyDescent="0.35">
      <c r="A298" s="106" t="s">
        <v>52</v>
      </c>
      <c r="B298" s="144" t="s">
        <v>166</v>
      </c>
      <c r="C298" s="108">
        <v>144</v>
      </c>
      <c r="D298" s="101">
        <v>45062</v>
      </c>
      <c r="E298" s="109" t="s">
        <v>53</v>
      </c>
      <c r="F298" s="110"/>
      <c r="G298" s="111" t="s">
        <v>24</v>
      </c>
      <c r="H298" s="94">
        <v>10000000</v>
      </c>
      <c r="I298" s="27">
        <v>9997677</v>
      </c>
      <c r="J298" s="27"/>
      <c r="K298" s="112"/>
      <c r="L298" s="27"/>
      <c r="M298" s="113"/>
      <c r="N298" s="114">
        <v>2323</v>
      </c>
      <c r="O298" s="114">
        <f t="shared" si="4"/>
        <v>9997677</v>
      </c>
      <c r="P298" s="145">
        <v>45202</v>
      </c>
      <c r="Q298" s="115"/>
      <c r="R298" s="116"/>
      <c r="S298" s="117"/>
      <c r="T298" s="119"/>
      <c r="U298" s="118"/>
      <c r="V298" s="119"/>
      <c r="W298" s="75"/>
    </row>
    <row r="299" spans="1:23" x14ac:dyDescent="0.35">
      <c r="A299" s="106" t="s">
        <v>52</v>
      </c>
      <c r="B299" s="144" t="s">
        <v>167</v>
      </c>
      <c r="C299" s="108">
        <v>144</v>
      </c>
      <c r="D299" s="101">
        <v>45062</v>
      </c>
      <c r="E299" s="109" t="s">
        <v>53</v>
      </c>
      <c r="F299" s="110"/>
      <c r="G299" s="111" t="s">
        <v>24</v>
      </c>
      <c r="H299" s="94">
        <v>10000000</v>
      </c>
      <c r="I299" s="27">
        <v>9997677</v>
      </c>
      <c r="J299" s="27"/>
      <c r="K299" s="112"/>
      <c r="L299" s="27"/>
      <c r="M299" s="113"/>
      <c r="N299" s="114">
        <v>3567</v>
      </c>
      <c r="O299" s="114">
        <f t="shared" si="4"/>
        <v>9997677</v>
      </c>
      <c r="P299" s="145">
        <v>45209</v>
      </c>
      <c r="Q299" s="115"/>
      <c r="R299" s="116"/>
      <c r="S299" s="117"/>
      <c r="T299" s="119"/>
      <c r="U299" s="118"/>
      <c r="V299" s="119"/>
      <c r="W299" s="75"/>
    </row>
    <row r="300" spans="1:23" x14ac:dyDescent="0.35">
      <c r="A300" s="106" t="s">
        <v>52</v>
      </c>
      <c r="B300" s="144" t="s">
        <v>222</v>
      </c>
      <c r="C300" s="108">
        <v>144</v>
      </c>
      <c r="D300" s="101">
        <v>45104</v>
      </c>
      <c r="E300" s="109" t="s">
        <v>53</v>
      </c>
      <c r="F300" s="110"/>
      <c r="G300" s="111" t="s">
        <v>24</v>
      </c>
      <c r="H300" s="94">
        <v>10000000</v>
      </c>
      <c r="I300" s="27">
        <v>9929968</v>
      </c>
      <c r="J300" s="27"/>
      <c r="K300" s="112"/>
      <c r="L300" s="27"/>
      <c r="M300" s="113">
        <v>70032</v>
      </c>
      <c r="N300" s="114"/>
      <c r="O300" s="114">
        <f t="shared" si="4"/>
        <v>9929968</v>
      </c>
      <c r="P300" s="145">
        <v>45244</v>
      </c>
      <c r="Q300" s="115"/>
      <c r="R300" s="116"/>
      <c r="S300" s="117"/>
      <c r="T300" s="119"/>
      <c r="U300" s="118"/>
      <c r="V300" s="119"/>
      <c r="W300" s="75"/>
    </row>
    <row r="301" spans="1:23" x14ac:dyDescent="0.35">
      <c r="A301" s="106" t="s">
        <v>52</v>
      </c>
      <c r="B301" s="144" t="s">
        <v>228</v>
      </c>
      <c r="C301" s="108">
        <v>144</v>
      </c>
      <c r="D301" s="101">
        <v>45120</v>
      </c>
      <c r="E301" s="109" t="s">
        <v>53</v>
      </c>
      <c r="F301" s="110"/>
      <c r="G301" s="111" t="s">
        <v>24</v>
      </c>
      <c r="H301" s="94">
        <v>10000000</v>
      </c>
      <c r="I301" s="27">
        <v>9958439</v>
      </c>
      <c r="J301" s="27"/>
      <c r="K301" s="112"/>
      <c r="L301" s="27"/>
      <c r="M301" s="113">
        <v>41561</v>
      </c>
      <c r="N301" s="114"/>
      <c r="O301" s="114">
        <f t="shared" si="4"/>
        <v>9958439</v>
      </c>
      <c r="P301" s="145">
        <v>45251</v>
      </c>
      <c r="Q301" s="115"/>
      <c r="R301" s="116"/>
      <c r="S301" s="117"/>
      <c r="T301" s="119"/>
      <c r="U301" s="118"/>
      <c r="V301" s="119"/>
      <c r="W301" s="75"/>
    </row>
    <row r="302" spans="1:23" x14ac:dyDescent="0.35">
      <c r="A302" s="106" t="s">
        <v>52</v>
      </c>
      <c r="B302" s="144" t="s">
        <v>294</v>
      </c>
      <c r="C302" s="108">
        <v>144</v>
      </c>
      <c r="D302" s="101">
        <v>45146</v>
      </c>
      <c r="E302" s="109" t="s">
        <v>53</v>
      </c>
      <c r="F302" s="110"/>
      <c r="G302" s="111" t="s">
        <v>24</v>
      </c>
      <c r="H302" s="94">
        <v>10000000</v>
      </c>
      <c r="I302" s="27">
        <v>10000000</v>
      </c>
      <c r="J302" s="27"/>
      <c r="K302" s="112"/>
      <c r="L302" s="27"/>
      <c r="M302" s="113"/>
      <c r="N302" s="114"/>
      <c r="O302" s="114">
        <f t="shared" si="4"/>
        <v>10000000</v>
      </c>
      <c r="P302" s="145">
        <v>45251</v>
      </c>
      <c r="Q302" s="115"/>
      <c r="R302" s="116"/>
      <c r="S302" s="117"/>
      <c r="T302" s="119"/>
      <c r="U302" s="118"/>
      <c r="V302" s="119"/>
      <c r="W302" s="75"/>
    </row>
    <row r="303" spans="1:23" x14ac:dyDescent="0.35">
      <c r="A303" s="106" t="s">
        <v>52</v>
      </c>
      <c r="B303" s="144" t="s">
        <v>295</v>
      </c>
      <c r="C303" s="108">
        <v>144</v>
      </c>
      <c r="D303" s="101">
        <v>45146</v>
      </c>
      <c r="E303" s="109" t="s">
        <v>53</v>
      </c>
      <c r="F303" s="110"/>
      <c r="G303" s="111" t="s">
        <v>24</v>
      </c>
      <c r="H303" s="94">
        <v>10000000</v>
      </c>
      <c r="I303" s="27">
        <v>10000000</v>
      </c>
      <c r="J303" s="27"/>
      <c r="K303" s="112"/>
      <c r="L303" s="27"/>
      <c r="M303" s="113"/>
      <c r="N303" s="114"/>
      <c r="O303" s="114">
        <f t="shared" si="4"/>
        <v>10000000</v>
      </c>
      <c r="P303" s="145">
        <v>45251</v>
      </c>
      <c r="Q303" s="115"/>
      <c r="R303" s="116"/>
      <c r="S303" s="117"/>
      <c r="T303" s="119"/>
      <c r="U303" s="118"/>
      <c r="V303" s="119"/>
      <c r="W303" s="75"/>
    </row>
    <row r="304" spans="1:23" x14ac:dyDescent="0.35">
      <c r="A304" s="106" t="s">
        <v>52</v>
      </c>
      <c r="B304" s="144" t="s">
        <v>296</v>
      </c>
      <c r="C304" s="108">
        <v>144</v>
      </c>
      <c r="D304" s="101">
        <v>45167</v>
      </c>
      <c r="E304" s="109" t="s">
        <v>53</v>
      </c>
      <c r="F304" s="110"/>
      <c r="G304" s="111" t="s">
        <v>24</v>
      </c>
      <c r="H304" s="94">
        <v>10000000</v>
      </c>
      <c r="I304" s="27"/>
      <c r="J304" s="27"/>
      <c r="K304" s="112"/>
      <c r="L304" s="27"/>
      <c r="M304" s="113">
        <v>10000000</v>
      </c>
      <c r="N304" s="114"/>
      <c r="O304" s="114">
        <f t="shared" si="4"/>
        <v>0</v>
      </c>
      <c r="P304" s="145">
        <v>45251</v>
      </c>
      <c r="Q304" s="115"/>
      <c r="R304" s="116"/>
      <c r="S304" s="117"/>
      <c r="T304" s="119"/>
      <c r="U304" s="118"/>
      <c r="V304" s="119"/>
      <c r="W304" s="75"/>
    </row>
    <row r="305" spans="1:23" x14ac:dyDescent="0.35">
      <c r="A305" s="106" t="s">
        <v>52</v>
      </c>
      <c r="B305" s="144" t="s">
        <v>297</v>
      </c>
      <c r="C305" s="108">
        <v>144</v>
      </c>
      <c r="D305" s="101">
        <v>45167</v>
      </c>
      <c r="E305" s="109" t="s">
        <v>53</v>
      </c>
      <c r="F305" s="110"/>
      <c r="G305" s="111" t="s">
        <v>24</v>
      </c>
      <c r="H305" s="94">
        <v>10000000</v>
      </c>
      <c r="I305" s="27"/>
      <c r="J305" s="27"/>
      <c r="K305" s="112"/>
      <c r="L305" s="27"/>
      <c r="M305" s="113">
        <v>10000000</v>
      </c>
      <c r="N305" s="114"/>
      <c r="O305" s="114">
        <f t="shared" si="4"/>
        <v>0</v>
      </c>
      <c r="P305" s="145">
        <v>45251</v>
      </c>
      <c r="Q305" s="115"/>
      <c r="R305" s="116"/>
      <c r="S305" s="117"/>
      <c r="T305" s="119"/>
      <c r="U305" s="118"/>
      <c r="V305" s="119"/>
      <c r="W305" s="75"/>
    </row>
    <row r="306" spans="1:23" x14ac:dyDescent="0.35">
      <c r="A306" s="106" t="s">
        <v>86</v>
      </c>
      <c r="B306" s="147" t="s">
        <v>9</v>
      </c>
      <c r="C306" s="108">
        <v>140</v>
      </c>
      <c r="D306" s="89">
        <v>44307</v>
      </c>
      <c r="E306" s="109"/>
      <c r="F306" s="110"/>
      <c r="G306" s="111" t="s">
        <v>24</v>
      </c>
      <c r="H306" s="94">
        <v>10000000</v>
      </c>
      <c r="I306" s="27"/>
      <c r="J306" s="27"/>
      <c r="K306" s="112"/>
      <c r="L306" s="27"/>
      <c r="M306" s="113"/>
      <c r="N306" s="114"/>
      <c r="O306" s="114">
        <f t="shared" si="4"/>
        <v>0</v>
      </c>
      <c r="P306" s="95"/>
      <c r="Q306" s="115"/>
      <c r="R306" s="104"/>
      <c r="S306" s="117"/>
      <c r="U306" s="118"/>
      <c r="V306" s="119"/>
      <c r="W306" s="75"/>
    </row>
    <row r="307" spans="1:23" x14ac:dyDescent="0.35">
      <c r="A307" s="106" t="s">
        <v>54</v>
      </c>
      <c r="B307" s="147" t="s">
        <v>9</v>
      </c>
      <c r="C307" s="108">
        <v>49</v>
      </c>
      <c r="D307" s="89">
        <v>39895</v>
      </c>
      <c r="E307" s="109"/>
      <c r="F307" s="110"/>
      <c r="G307" s="111" t="s">
        <v>22</v>
      </c>
      <c r="H307" s="94">
        <v>940</v>
      </c>
      <c r="I307" s="27"/>
      <c r="J307" s="27"/>
      <c r="K307" s="112"/>
      <c r="L307" s="27"/>
      <c r="M307" s="113"/>
      <c r="N307" s="114"/>
      <c r="O307" s="114">
        <f t="shared" si="4"/>
        <v>0</v>
      </c>
      <c r="P307" s="95"/>
      <c r="Q307" s="115"/>
      <c r="R307" s="104"/>
      <c r="S307" s="117"/>
      <c r="U307" s="118"/>
      <c r="V307" s="119"/>
      <c r="W307" s="75"/>
    </row>
    <row r="308" spans="1:23" x14ac:dyDescent="0.35">
      <c r="A308" s="176" t="s">
        <v>55</v>
      </c>
      <c r="B308" s="177" t="s">
        <v>9</v>
      </c>
      <c r="C308" s="178">
        <v>79</v>
      </c>
      <c r="D308" s="179">
        <v>40358</v>
      </c>
      <c r="E308" s="180"/>
      <c r="F308" s="181"/>
      <c r="G308" s="182" t="s">
        <v>24</v>
      </c>
      <c r="H308" s="102">
        <v>11500000</v>
      </c>
      <c r="I308" s="183"/>
      <c r="J308" s="183"/>
      <c r="K308" s="184"/>
      <c r="L308" s="183"/>
      <c r="M308" s="185"/>
      <c r="N308" s="186"/>
      <c r="O308" s="186">
        <f t="shared" si="4"/>
        <v>0</v>
      </c>
      <c r="P308" s="187"/>
      <c r="Q308" s="188"/>
      <c r="R308" s="189"/>
      <c r="S308" s="190"/>
      <c r="T308" s="191"/>
      <c r="U308" s="192"/>
      <c r="V308" s="193"/>
      <c r="W308" s="75"/>
    </row>
    <row r="309" spans="1:23" x14ac:dyDescent="0.35">
      <c r="A309" s="28"/>
      <c r="W309" s="75"/>
    </row>
    <row r="310" spans="1:23" x14ac:dyDescent="0.35">
      <c r="G310" s="1"/>
      <c r="H310" s="30" t="s">
        <v>56</v>
      </c>
      <c r="I310" s="31">
        <f>SUM(I8:I308)</f>
        <v>459964085</v>
      </c>
      <c r="J310" s="31">
        <f>SUM(J8:J309)</f>
        <v>128060176</v>
      </c>
      <c r="K310" s="31">
        <f>SUM(K8:K309)</f>
        <v>0</v>
      </c>
      <c r="L310" s="31"/>
      <c r="M310" s="31">
        <f>SUM(M8:M309)</f>
        <v>969418998</v>
      </c>
      <c r="N310" s="31">
        <f>SUM(N8:N309)</f>
        <v>533236355</v>
      </c>
      <c r="O310" s="31">
        <f>SUM(O8:O309)</f>
        <v>459964085</v>
      </c>
      <c r="R310" s="104"/>
      <c r="S310" s="105"/>
      <c r="W310" s="75"/>
    </row>
    <row r="311" spans="1:23" x14ac:dyDescent="0.35">
      <c r="G311" s="1"/>
      <c r="H311" s="74"/>
      <c r="I311" s="27"/>
      <c r="J311" s="27"/>
      <c r="K311" s="27"/>
      <c r="L311" s="27"/>
      <c r="M311" s="27"/>
      <c r="N311" s="27"/>
      <c r="O311" s="27"/>
      <c r="R311" s="104"/>
      <c r="S311" s="105"/>
      <c r="W311" s="75"/>
    </row>
    <row r="312" spans="1:23" x14ac:dyDescent="0.35">
      <c r="A312" s="32" t="s">
        <v>57</v>
      </c>
      <c r="I312" s="27"/>
      <c r="J312" s="27"/>
      <c r="K312" s="27"/>
      <c r="L312" s="27"/>
      <c r="M312" s="27"/>
      <c r="N312" s="27"/>
      <c r="O312" s="27"/>
      <c r="R312" s="104"/>
      <c r="S312" s="105"/>
      <c r="W312" s="75"/>
    </row>
    <row r="313" spans="1:23" x14ac:dyDescent="0.35">
      <c r="A313" s="33" t="s">
        <v>87</v>
      </c>
      <c r="I313" s="27"/>
      <c r="J313" s="27"/>
      <c r="K313" s="27"/>
      <c r="L313" s="27"/>
      <c r="M313" s="27"/>
      <c r="N313" s="27"/>
      <c r="O313" s="27"/>
      <c r="R313" s="104"/>
      <c r="S313" s="105"/>
      <c r="T313" s="75"/>
      <c r="U313" s="75"/>
      <c r="V313" s="75"/>
    </row>
    <row r="314" spans="1:23" x14ac:dyDescent="0.35">
      <c r="A314" s="33" t="s">
        <v>209</v>
      </c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R314" s="104"/>
      <c r="S314" s="105"/>
      <c r="T314" s="75"/>
      <c r="U314" s="75"/>
      <c r="V314" s="75"/>
    </row>
    <row r="315" spans="1:23" x14ac:dyDescent="0.35">
      <c r="A315" s="33" t="s">
        <v>115</v>
      </c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R315" s="104"/>
      <c r="S315" s="105"/>
      <c r="T315" s="75"/>
      <c r="U315" s="75"/>
      <c r="V315" s="75"/>
    </row>
    <row r="316" spans="1:23" x14ac:dyDescent="0.35">
      <c r="A316" s="33" t="s">
        <v>272</v>
      </c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R316" s="104"/>
      <c r="S316" s="105"/>
      <c r="T316" s="75"/>
      <c r="U316" s="75"/>
      <c r="V316" s="75"/>
    </row>
    <row r="317" spans="1:23" x14ac:dyDescent="0.35">
      <c r="A317" s="33" t="s">
        <v>271</v>
      </c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R317" s="104"/>
      <c r="S317" s="105"/>
      <c r="T317" s="75"/>
      <c r="U317" s="75"/>
      <c r="V317" s="75"/>
    </row>
    <row r="318" spans="1:23" x14ac:dyDescent="0.35">
      <c r="A318" s="33" t="s">
        <v>270</v>
      </c>
      <c r="R318" s="104"/>
      <c r="S318" s="105"/>
      <c r="T318" s="75"/>
      <c r="U318" s="75"/>
      <c r="V318" s="75"/>
    </row>
    <row r="319" spans="1:23" x14ac:dyDescent="0.35">
      <c r="A319" s="33" t="s">
        <v>269</v>
      </c>
      <c r="R319" s="104"/>
      <c r="S319" s="105"/>
      <c r="T319" s="75"/>
      <c r="U319" s="75"/>
      <c r="V319" s="75"/>
    </row>
    <row r="324" spans="1:22" x14ac:dyDescent="0.35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R324" s="104"/>
      <c r="S324" s="105"/>
      <c r="T324" s="75"/>
      <c r="U324" s="75"/>
      <c r="V324" s="75"/>
    </row>
    <row r="325" spans="1:22" x14ac:dyDescent="0.3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R325" s="104"/>
      <c r="S325" s="105"/>
      <c r="T325" s="75"/>
      <c r="U325" s="75"/>
      <c r="V325" s="75"/>
    </row>
    <row r="326" spans="1:22" x14ac:dyDescent="0.35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R326" s="104"/>
      <c r="S326" s="105"/>
      <c r="T326" s="75"/>
      <c r="U326" s="75"/>
      <c r="V326" s="75"/>
    </row>
    <row r="327" spans="1:22" x14ac:dyDescent="0.35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R327" s="104"/>
      <c r="S327" s="105"/>
      <c r="T327" s="75"/>
      <c r="U327" s="75"/>
      <c r="V327" s="75"/>
    </row>
    <row r="328" spans="1:22" x14ac:dyDescent="0.35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R328" s="104"/>
      <c r="S328" s="105"/>
      <c r="T328" s="75"/>
      <c r="U328" s="75"/>
      <c r="V328" s="75"/>
    </row>
    <row r="329" spans="1:22" x14ac:dyDescent="0.35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R329" s="104"/>
      <c r="S329" s="105"/>
      <c r="T329" s="75"/>
      <c r="U329" s="75"/>
      <c r="V329" s="75"/>
    </row>
    <row r="330" spans="1:22" x14ac:dyDescent="0.35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R330" s="104"/>
      <c r="S330" s="105"/>
      <c r="T330" s="75"/>
      <c r="U330" s="75"/>
      <c r="V330" s="75"/>
    </row>
    <row r="331" spans="1:22" x14ac:dyDescent="0.35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R331" s="104"/>
      <c r="S331" s="105"/>
      <c r="T331" s="75"/>
      <c r="U331" s="75"/>
      <c r="V331" s="75"/>
    </row>
    <row r="332" spans="1:22" x14ac:dyDescent="0.35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R332" s="104"/>
      <c r="S332" s="105"/>
      <c r="T332" s="75"/>
      <c r="U332" s="75"/>
      <c r="V332" s="75"/>
    </row>
    <row r="333" spans="1:22" x14ac:dyDescent="0.35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R333" s="104"/>
      <c r="S333" s="105"/>
      <c r="T333" s="75"/>
      <c r="U333" s="75"/>
      <c r="V333" s="75"/>
    </row>
    <row r="334" spans="1:22" x14ac:dyDescent="0.35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R334" s="104"/>
      <c r="S334" s="105"/>
      <c r="T334" s="75"/>
      <c r="U334" s="75"/>
      <c r="V334" s="75"/>
    </row>
    <row r="335" spans="1:22" x14ac:dyDescent="0.3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R335" s="104"/>
      <c r="S335" s="105"/>
      <c r="T335" s="75"/>
      <c r="U335" s="75"/>
      <c r="V335" s="75"/>
    </row>
    <row r="336" spans="1:22" x14ac:dyDescent="0.35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R336" s="104"/>
      <c r="S336" s="105"/>
      <c r="T336" s="75"/>
      <c r="U336" s="75"/>
      <c r="V336" s="75"/>
    </row>
    <row r="337" spans="1:22" x14ac:dyDescent="0.35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R337" s="104"/>
      <c r="S337" s="105"/>
      <c r="T337" s="75"/>
      <c r="U337" s="75"/>
      <c r="V337" s="75"/>
    </row>
    <row r="338" spans="1:22" x14ac:dyDescent="0.35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R338" s="104"/>
      <c r="S338" s="105"/>
      <c r="T338" s="75"/>
      <c r="U338" s="75"/>
      <c r="V338" s="75"/>
    </row>
    <row r="339" spans="1:22" x14ac:dyDescent="0.35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R339" s="104"/>
      <c r="S339" s="105"/>
      <c r="T339" s="75"/>
      <c r="U339" s="75"/>
      <c r="V339" s="75"/>
    </row>
    <row r="340" spans="1:22" x14ac:dyDescent="0.35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R340" s="104"/>
      <c r="S340" s="105"/>
      <c r="T340" s="75"/>
      <c r="U340" s="75"/>
      <c r="V340" s="75"/>
    </row>
    <row r="341" spans="1:22" x14ac:dyDescent="0.35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R341" s="104"/>
      <c r="S341" s="105"/>
      <c r="T341" s="75"/>
      <c r="U341" s="75"/>
      <c r="V341" s="75"/>
    </row>
    <row r="342" spans="1:22" x14ac:dyDescent="0.35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R342" s="104"/>
      <c r="S342" s="105"/>
      <c r="T342" s="75"/>
      <c r="U342" s="75"/>
      <c r="V342" s="75"/>
    </row>
    <row r="343" spans="1:22" x14ac:dyDescent="0.35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R343" s="104"/>
      <c r="S343" s="105"/>
      <c r="T343" s="75"/>
      <c r="U343" s="75"/>
      <c r="V343" s="75"/>
    </row>
    <row r="344" spans="1:22" x14ac:dyDescent="0.35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R344" s="104"/>
      <c r="S344" s="105"/>
      <c r="T344" s="75"/>
      <c r="U344" s="75"/>
      <c r="V344" s="75"/>
    </row>
    <row r="345" spans="1:22" x14ac:dyDescent="0.3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R345" s="104"/>
      <c r="S345" s="105"/>
      <c r="T345" s="75"/>
      <c r="U345" s="75"/>
      <c r="V345" s="75"/>
    </row>
    <row r="346" spans="1:22" x14ac:dyDescent="0.35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R346" s="104"/>
      <c r="S346" s="105"/>
      <c r="T346" s="75"/>
      <c r="U346" s="75"/>
      <c r="V346" s="75"/>
    </row>
    <row r="347" spans="1:22" x14ac:dyDescent="0.35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R347" s="104"/>
      <c r="S347" s="105"/>
      <c r="T347" s="75"/>
      <c r="U347" s="75"/>
      <c r="V347" s="75"/>
    </row>
    <row r="348" spans="1:22" x14ac:dyDescent="0.35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R348" s="104"/>
      <c r="S348" s="105"/>
      <c r="T348" s="75"/>
      <c r="U348" s="75"/>
      <c r="V348" s="75"/>
    </row>
    <row r="349" spans="1:22" x14ac:dyDescent="0.35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R349" s="104"/>
      <c r="S349" s="105"/>
      <c r="T349" s="75"/>
      <c r="U349" s="75"/>
      <c r="V349" s="75"/>
    </row>
    <row r="350" spans="1:22" x14ac:dyDescent="0.35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R350" s="104"/>
      <c r="S350" s="105"/>
      <c r="T350" s="75"/>
      <c r="U350" s="75"/>
      <c r="V350" s="75"/>
    </row>
    <row r="351" spans="1:22" x14ac:dyDescent="0.35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R351" s="104"/>
      <c r="S351" s="105"/>
      <c r="T351" s="75"/>
      <c r="U351" s="75"/>
      <c r="V351" s="75"/>
    </row>
    <row r="352" spans="1:22" x14ac:dyDescent="0.35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R352" s="104"/>
      <c r="S352" s="105"/>
      <c r="T352" s="75"/>
      <c r="U352" s="75"/>
      <c r="V352" s="75"/>
    </row>
    <row r="353" spans="1:22" x14ac:dyDescent="0.35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R353" s="104"/>
      <c r="S353" s="105"/>
      <c r="T353" s="75"/>
      <c r="U353" s="75"/>
      <c r="V353" s="75"/>
    </row>
    <row r="354" spans="1:22" x14ac:dyDescent="0.35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R354" s="104"/>
      <c r="S354" s="105"/>
      <c r="T354" s="75"/>
      <c r="U354" s="75"/>
      <c r="V354" s="75"/>
    </row>
    <row r="355" spans="1:22" x14ac:dyDescent="0.3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R355" s="104"/>
      <c r="S355" s="105"/>
      <c r="T355" s="75"/>
      <c r="U355" s="75"/>
      <c r="V355" s="75"/>
    </row>
    <row r="356" spans="1:22" x14ac:dyDescent="0.35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R356" s="104"/>
      <c r="S356" s="105"/>
      <c r="T356" s="75"/>
      <c r="U356" s="75"/>
      <c r="V356" s="75"/>
    </row>
    <row r="357" spans="1:22" x14ac:dyDescent="0.35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R357" s="104"/>
      <c r="S357" s="105"/>
      <c r="T357" s="75"/>
      <c r="U357" s="75"/>
      <c r="V357" s="75"/>
    </row>
    <row r="358" spans="1:22" x14ac:dyDescent="0.35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R358" s="104"/>
      <c r="S358" s="105"/>
      <c r="T358" s="75"/>
      <c r="U358" s="75"/>
      <c r="V358" s="75"/>
    </row>
    <row r="359" spans="1:22" x14ac:dyDescent="0.35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R359" s="104"/>
      <c r="S359" s="105"/>
      <c r="T359" s="75"/>
      <c r="U359" s="75"/>
      <c r="V359" s="75"/>
    </row>
    <row r="360" spans="1:22" x14ac:dyDescent="0.35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R360" s="104"/>
      <c r="S360" s="105"/>
      <c r="T360" s="75"/>
      <c r="U360" s="75"/>
      <c r="V360" s="75"/>
    </row>
    <row r="361" spans="1:22" x14ac:dyDescent="0.35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R361" s="104"/>
      <c r="S361" s="105"/>
      <c r="T361" s="75"/>
      <c r="U361" s="75"/>
      <c r="V361" s="75"/>
    </row>
    <row r="362" spans="1:22" x14ac:dyDescent="0.35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R362" s="104"/>
      <c r="S362" s="105"/>
      <c r="T362" s="75"/>
      <c r="U362" s="75"/>
      <c r="V362" s="75"/>
    </row>
    <row r="363" spans="1:22" x14ac:dyDescent="0.35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R363" s="104"/>
      <c r="S363" s="105"/>
      <c r="T363" s="75"/>
      <c r="U363" s="75"/>
      <c r="V363" s="75"/>
    </row>
    <row r="364" spans="1:22" x14ac:dyDescent="0.35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R364" s="104"/>
      <c r="S364" s="105"/>
      <c r="T364" s="75"/>
      <c r="U364" s="75"/>
      <c r="V364" s="75"/>
    </row>
    <row r="365" spans="1:22" x14ac:dyDescent="0.3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R365" s="104"/>
      <c r="S365" s="105"/>
      <c r="T365" s="75"/>
      <c r="U365" s="75"/>
      <c r="V365" s="75"/>
    </row>
    <row r="366" spans="1:22" x14ac:dyDescent="0.35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R366" s="104"/>
      <c r="S366" s="105"/>
      <c r="T366" s="75"/>
      <c r="U366" s="75"/>
      <c r="V366" s="75"/>
    </row>
    <row r="367" spans="1:22" x14ac:dyDescent="0.35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R367" s="104"/>
      <c r="S367" s="105"/>
      <c r="T367" s="75"/>
      <c r="U367" s="75"/>
      <c r="V367" s="75"/>
    </row>
    <row r="368" spans="1:22" x14ac:dyDescent="0.35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R368" s="104"/>
      <c r="S368" s="105"/>
      <c r="T368" s="75"/>
      <c r="U368" s="75"/>
      <c r="V368" s="75"/>
    </row>
    <row r="369" spans="1:22" x14ac:dyDescent="0.35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R369" s="104"/>
      <c r="S369" s="105"/>
      <c r="T369" s="75"/>
      <c r="U369" s="75"/>
      <c r="V369" s="75"/>
    </row>
    <row r="370" spans="1:22" x14ac:dyDescent="0.35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R370" s="104"/>
      <c r="S370" s="105"/>
      <c r="T370" s="75"/>
      <c r="U370" s="75"/>
      <c r="V370" s="75"/>
    </row>
    <row r="371" spans="1:22" x14ac:dyDescent="0.35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R371" s="104"/>
      <c r="S371" s="105"/>
      <c r="T371" s="75"/>
      <c r="U371" s="75"/>
      <c r="V371" s="75"/>
    </row>
    <row r="372" spans="1:22" x14ac:dyDescent="0.35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R372" s="104"/>
      <c r="S372" s="105"/>
      <c r="T372" s="75"/>
      <c r="U372" s="75"/>
      <c r="V372" s="75"/>
    </row>
    <row r="373" spans="1:22" x14ac:dyDescent="0.35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R373" s="104"/>
      <c r="S373" s="105"/>
      <c r="T373" s="75"/>
      <c r="U373" s="75"/>
      <c r="V373" s="75"/>
    </row>
    <row r="374" spans="1:22" x14ac:dyDescent="0.35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R374" s="104"/>
      <c r="S374" s="105"/>
      <c r="T374" s="75"/>
      <c r="U374" s="75"/>
      <c r="V374" s="75"/>
    </row>
    <row r="375" spans="1:22" x14ac:dyDescent="0.3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R375" s="104"/>
      <c r="S375" s="105"/>
      <c r="T375" s="75"/>
      <c r="U375" s="75"/>
      <c r="V375" s="75"/>
    </row>
    <row r="376" spans="1:22" x14ac:dyDescent="0.35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R376" s="104"/>
      <c r="S376" s="105"/>
      <c r="T376" s="75"/>
      <c r="U376" s="75"/>
      <c r="V376" s="75"/>
    </row>
    <row r="377" spans="1:22" x14ac:dyDescent="0.35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R377" s="104"/>
      <c r="S377" s="105"/>
      <c r="T377" s="75"/>
      <c r="U377" s="75"/>
      <c r="V377" s="75"/>
    </row>
    <row r="378" spans="1:22" x14ac:dyDescent="0.35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R378" s="104"/>
      <c r="S378" s="105"/>
      <c r="T378" s="75"/>
      <c r="U378" s="75"/>
      <c r="V378" s="75"/>
    </row>
    <row r="379" spans="1:22" x14ac:dyDescent="0.35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R379" s="104"/>
      <c r="S379" s="105"/>
      <c r="T379" s="75"/>
      <c r="U379" s="75"/>
      <c r="V379" s="75"/>
    </row>
    <row r="380" spans="1:22" x14ac:dyDescent="0.35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R380" s="104"/>
      <c r="S380" s="105"/>
      <c r="T380" s="75"/>
      <c r="U380" s="75"/>
      <c r="V380" s="75"/>
    </row>
    <row r="381" spans="1:22" x14ac:dyDescent="0.35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R381" s="104"/>
      <c r="S381" s="105"/>
      <c r="T381" s="75"/>
      <c r="U381" s="75"/>
      <c r="V381" s="75"/>
    </row>
    <row r="382" spans="1:22" x14ac:dyDescent="0.35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R382" s="104"/>
      <c r="S382" s="105"/>
      <c r="T382" s="75"/>
      <c r="U382" s="75"/>
      <c r="V382" s="75"/>
    </row>
    <row r="383" spans="1:22" x14ac:dyDescent="0.35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R383" s="104"/>
      <c r="S383" s="105"/>
      <c r="T383" s="75"/>
      <c r="U383" s="75"/>
      <c r="V383" s="75"/>
    </row>
    <row r="384" spans="1:22" x14ac:dyDescent="0.35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R384" s="104"/>
      <c r="S384" s="105"/>
      <c r="T384" s="75"/>
      <c r="U384" s="75"/>
      <c r="V384" s="75"/>
    </row>
    <row r="385" spans="1:22" x14ac:dyDescent="0.3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R385" s="104"/>
      <c r="S385" s="105"/>
      <c r="T385" s="75"/>
      <c r="U385" s="75"/>
      <c r="V385" s="75"/>
    </row>
    <row r="386" spans="1:22" x14ac:dyDescent="0.35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R386" s="104"/>
      <c r="S386" s="105"/>
      <c r="T386" s="75"/>
      <c r="U386" s="75"/>
      <c r="V386" s="75"/>
    </row>
    <row r="387" spans="1:22" x14ac:dyDescent="0.35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R387" s="104"/>
      <c r="S387" s="105"/>
      <c r="T387" s="75"/>
      <c r="U387" s="75"/>
      <c r="V387" s="75"/>
    </row>
    <row r="388" spans="1:22" x14ac:dyDescent="0.35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R388" s="104"/>
      <c r="S388" s="105"/>
      <c r="T388" s="75"/>
      <c r="U388" s="75"/>
      <c r="V388" s="75"/>
    </row>
    <row r="389" spans="1:22" x14ac:dyDescent="0.35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R389" s="104"/>
      <c r="S389" s="105"/>
      <c r="T389" s="75"/>
      <c r="U389" s="75"/>
      <c r="V389" s="75"/>
    </row>
    <row r="390" spans="1:22" x14ac:dyDescent="0.35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R390" s="104"/>
      <c r="S390" s="105"/>
      <c r="T390" s="75"/>
      <c r="U390" s="75"/>
      <c r="V390" s="75"/>
    </row>
    <row r="391" spans="1:22" x14ac:dyDescent="0.35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R391" s="104"/>
      <c r="S391" s="105"/>
      <c r="T391" s="75"/>
      <c r="U391" s="75"/>
      <c r="V391" s="75"/>
    </row>
    <row r="392" spans="1:22" x14ac:dyDescent="0.35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R392" s="104"/>
      <c r="S392" s="105"/>
      <c r="T392" s="75"/>
      <c r="U392" s="75"/>
      <c r="V392" s="75"/>
    </row>
    <row r="393" spans="1:22" x14ac:dyDescent="0.35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R393" s="104"/>
      <c r="S393" s="105"/>
      <c r="T393" s="75"/>
      <c r="U393" s="75"/>
      <c r="V393" s="75"/>
    </row>
    <row r="394" spans="1:22" x14ac:dyDescent="0.35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R394" s="104"/>
      <c r="S394" s="105"/>
      <c r="T394" s="75"/>
      <c r="U394" s="75"/>
      <c r="V394" s="75"/>
    </row>
    <row r="395" spans="1:22" x14ac:dyDescent="0.3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R395" s="104"/>
      <c r="S395" s="105"/>
      <c r="T395" s="75"/>
      <c r="U395" s="75"/>
      <c r="V395" s="75"/>
    </row>
    <row r="396" spans="1:22" x14ac:dyDescent="0.35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R396" s="104"/>
      <c r="S396" s="105"/>
      <c r="T396" s="75"/>
      <c r="U396" s="75"/>
      <c r="V396" s="75"/>
    </row>
    <row r="397" spans="1:22" x14ac:dyDescent="0.35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R397" s="104"/>
      <c r="S397" s="105"/>
      <c r="T397" s="75"/>
      <c r="U397" s="75"/>
      <c r="V397" s="75"/>
    </row>
    <row r="398" spans="1:22" x14ac:dyDescent="0.35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R398" s="104"/>
      <c r="S398" s="105"/>
      <c r="T398" s="75"/>
      <c r="U398" s="75"/>
      <c r="V398" s="75"/>
    </row>
    <row r="399" spans="1:22" x14ac:dyDescent="0.35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R399" s="104"/>
      <c r="S399" s="105"/>
      <c r="T399" s="75"/>
      <c r="U399" s="75"/>
      <c r="V399" s="75"/>
    </row>
    <row r="400" spans="1:22" x14ac:dyDescent="0.35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R400" s="104"/>
      <c r="S400" s="105"/>
      <c r="T400" s="75"/>
      <c r="U400" s="75"/>
      <c r="V400" s="75"/>
    </row>
    <row r="401" spans="1:22" x14ac:dyDescent="0.35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R401" s="104"/>
      <c r="S401" s="105"/>
      <c r="T401" s="75"/>
      <c r="U401" s="75"/>
      <c r="V401" s="75"/>
    </row>
    <row r="402" spans="1:22" x14ac:dyDescent="0.35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R402" s="104"/>
      <c r="S402" s="105"/>
      <c r="T402" s="75"/>
      <c r="U402" s="75"/>
      <c r="V402" s="75"/>
    </row>
    <row r="403" spans="1:22" x14ac:dyDescent="0.35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R403" s="104"/>
      <c r="S403" s="105"/>
      <c r="T403" s="75"/>
      <c r="U403" s="75"/>
      <c r="V403" s="75"/>
    </row>
    <row r="404" spans="1:22" x14ac:dyDescent="0.35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R404" s="104"/>
      <c r="S404" s="105"/>
      <c r="T404" s="75"/>
      <c r="U404" s="75"/>
      <c r="V404" s="75"/>
    </row>
    <row r="405" spans="1:22" x14ac:dyDescent="0.35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R405" s="104"/>
      <c r="S405" s="105"/>
      <c r="T405" s="75"/>
      <c r="U405" s="75"/>
      <c r="V405" s="75"/>
    </row>
    <row r="406" spans="1:22" x14ac:dyDescent="0.35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R406" s="104"/>
      <c r="S406" s="105"/>
      <c r="T406" s="75"/>
      <c r="U406" s="75"/>
      <c r="V406" s="75"/>
    </row>
    <row r="407" spans="1:22" x14ac:dyDescent="0.35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R407" s="104"/>
      <c r="S407" s="105"/>
      <c r="T407" s="75"/>
      <c r="U407" s="75"/>
      <c r="V407" s="75"/>
    </row>
    <row r="408" spans="1:22" x14ac:dyDescent="0.35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R408" s="104"/>
      <c r="S408" s="105"/>
      <c r="T408" s="75"/>
      <c r="U408" s="75"/>
      <c r="V408" s="75"/>
    </row>
    <row r="409" spans="1:22" x14ac:dyDescent="0.35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R409" s="104"/>
      <c r="S409" s="105"/>
      <c r="T409" s="75"/>
      <c r="U409" s="75"/>
      <c r="V409" s="75"/>
    </row>
    <row r="410" spans="1:22" x14ac:dyDescent="0.35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R410" s="104"/>
      <c r="S410" s="105"/>
      <c r="T410" s="75"/>
      <c r="U410" s="75"/>
      <c r="V410" s="75"/>
    </row>
    <row r="411" spans="1:22" x14ac:dyDescent="0.35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R411" s="104"/>
      <c r="S411" s="105"/>
      <c r="T411" s="75"/>
      <c r="U411" s="75"/>
      <c r="V411" s="75"/>
    </row>
    <row r="412" spans="1:22" x14ac:dyDescent="0.35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R412" s="104"/>
      <c r="S412" s="105"/>
      <c r="T412" s="75"/>
      <c r="U412" s="75"/>
      <c r="V412" s="75"/>
    </row>
    <row r="413" spans="1:22" x14ac:dyDescent="0.35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R413" s="104"/>
      <c r="S413" s="105"/>
      <c r="T413" s="75"/>
      <c r="U413" s="75"/>
      <c r="V413" s="75"/>
    </row>
    <row r="414" spans="1:22" x14ac:dyDescent="0.35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R414" s="104"/>
      <c r="S414" s="105"/>
      <c r="T414" s="75"/>
      <c r="U414" s="75"/>
      <c r="V414" s="75"/>
    </row>
    <row r="415" spans="1:22" x14ac:dyDescent="0.35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R415" s="104"/>
      <c r="S415" s="105"/>
      <c r="T415" s="75"/>
      <c r="U415" s="75"/>
      <c r="V415" s="75"/>
    </row>
    <row r="416" spans="1:22" x14ac:dyDescent="0.35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R416" s="104"/>
      <c r="S416" s="105"/>
      <c r="T416" s="75"/>
      <c r="U416" s="75"/>
      <c r="V416" s="75"/>
    </row>
    <row r="417" spans="1:22" x14ac:dyDescent="0.35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R417" s="104"/>
      <c r="S417" s="105"/>
      <c r="T417" s="75"/>
      <c r="U417" s="75"/>
      <c r="V417" s="75"/>
    </row>
    <row r="418" spans="1:22" x14ac:dyDescent="0.35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R418" s="104"/>
      <c r="S418" s="105"/>
      <c r="T418" s="75"/>
      <c r="U418" s="75"/>
      <c r="V418" s="75"/>
    </row>
    <row r="419" spans="1:22" x14ac:dyDescent="0.35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R419" s="104"/>
      <c r="S419" s="105"/>
      <c r="T419" s="75"/>
      <c r="U419" s="75"/>
      <c r="V419" s="75"/>
    </row>
    <row r="420" spans="1:22" x14ac:dyDescent="0.35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R420" s="104"/>
      <c r="S420" s="105"/>
      <c r="T420" s="75"/>
      <c r="U420" s="75"/>
      <c r="V420" s="75"/>
    </row>
    <row r="421" spans="1:22" x14ac:dyDescent="0.35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R421" s="104"/>
      <c r="S421" s="105"/>
      <c r="T421" s="75"/>
      <c r="U421" s="75"/>
      <c r="V421" s="75"/>
    </row>
    <row r="422" spans="1:22" x14ac:dyDescent="0.35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R422" s="104"/>
      <c r="S422" s="105"/>
      <c r="T422" s="75"/>
      <c r="U422" s="75"/>
      <c r="V422" s="75"/>
    </row>
    <row r="423" spans="1:22" x14ac:dyDescent="0.35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R423" s="104"/>
      <c r="S423" s="105"/>
      <c r="T423" s="75"/>
      <c r="U423" s="75"/>
      <c r="V423" s="75"/>
    </row>
    <row r="424" spans="1:22" x14ac:dyDescent="0.35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R424" s="104"/>
      <c r="S424" s="105"/>
      <c r="T424" s="75"/>
      <c r="U424" s="75"/>
      <c r="V424" s="75"/>
    </row>
    <row r="425" spans="1:22" x14ac:dyDescent="0.35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R425" s="104"/>
      <c r="S425" s="105"/>
      <c r="T425" s="75"/>
      <c r="U425" s="75"/>
      <c r="V425" s="75"/>
    </row>
    <row r="426" spans="1:22" x14ac:dyDescent="0.35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R426" s="104"/>
      <c r="S426" s="105"/>
      <c r="T426" s="75"/>
      <c r="U426" s="75"/>
      <c r="V426" s="75"/>
    </row>
    <row r="427" spans="1:22" x14ac:dyDescent="0.35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R427" s="104"/>
      <c r="S427" s="105"/>
      <c r="T427" s="75"/>
      <c r="U427" s="75"/>
      <c r="V427" s="75"/>
    </row>
    <row r="428" spans="1:22" x14ac:dyDescent="0.35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R428" s="104"/>
      <c r="S428" s="105"/>
      <c r="T428" s="75"/>
      <c r="U428" s="75"/>
      <c r="V428" s="75"/>
    </row>
    <row r="429" spans="1:22" x14ac:dyDescent="0.35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R429" s="104"/>
      <c r="S429" s="105"/>
      <c r="T429" s="75"/>
      <c r="U429" s="75"/>
      <c r="V429" s="75"/>
    </row>
    <row r="430" spans="1:22" x14ac:dyDescent="0.35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R430" s="104"/>
      <c r="S430" s="105"/>
      <c r="T430" s="75"/>
      <c r="U430" s="75"/>
      <c r="V430" s="75"/>
    </row>
    <row r="431" spans="1:22" x14ac:dyDescent="0.35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R431" s="104"/>
      <c r="S431" s="105"/>
      <c r="T431" s="75"/>
      <c r="U431" s="75"/>
      <c r="V431" s="75"/>
    </row>
    <row r="432" spans="1:22" x14ac:dyDescent="0.35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R432" s="104"/>
      <c r="S432" s="105"/>
      <c r="T432" s="75"/>
      <c r="U432" s="75"/>
      <c r="V432" s="75"/>
    </row>
    <row r="433" spans="1:22" x14ac:dyDescent="0.35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R433" s="104"/>
      <c r="S433" s="105"/>
      <c r="T433" s="75"/>
      <c r="U433" s="75"/>
      <c r="V433" s="75"/>
    </row>
    <row r="434" spans="1:22" x14ac:dyDescent="0.35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R434" s="104"/>
      <c r="S434" s="105"/>
      <c r="T434" s="75"/>
      <c r="U434" s="75"/>
      <c r="V434" s="75"/>
    </row>
    <row r="435" spans="1:22" x14ac:dyDescent="0.35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R435" s="104"/>
      <c r="S435" s="105"/>
      <c r="T435" s="75"/>
      <c r="U435" s="75"/>
      <c r="V435" s="75"/>
    </row>
    <row r="436" spans="1:22" x14ac:dyDescent="0.35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R436" s="104"/>
      <c r="S436" s="105"/>
      <c r="T436" s="75"/>
      <c r="U436" s="75"/>
      <c r="V436" s="75"/>
    </row>
    <row r="437" spans="1:22" x14ac:dyDescent="0.35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R437" s="104"/>
      <c r="S437" s="105"/>
      <c r="T437" s="75"/>
      <c r="U437" s="75"/>
      <c r="V437" s="75"/>
    </row>
    <row r="438" spans="1:22" x14ac:dyDescent="0.35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R438" s="104"/>
      <c r="S438" s="105"/>
      <c r="T438" s="75"/>
      <c r="U438" s="75"/>
      <c r="V438" s="75"/>
    </row>
    <row r="439" spans="1:22" x14ac:dyDescent="0.35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R439" s="104"/>
      <c r="S439" s="105"/>
      <c r="T439" s="75"/>
      <c r="U439" s="75"/>
      <c r="V439" s="75"/>
    </row>
    <row r="440" spans="1:22" x14ac:dyDescent="0.35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R440" s="104"/>
      <c r="S440" s="105"/>
      <c r="T440" s="75"/>
      <c r="U440" s="75"/>
      <c r="V440" s="75"/>
    </row>
  </sheetData>
  <mergeCells count="20">
    <mergeCell ref="U4:U7"/>
    <mergeCell ref="V4:V7"/>
    <mergeCell ref="J5:J6"/>
    <mergeCell ref="M5:M6"/>
    <mergeCell ref="N5:N6"/>
    <mergeCell ref="O4:O6"/>
    <mergeCell ref="P4:P7"/>
    <mergeCell ref="Q4:Q7"/>
    <mergeCell ref="R4:S7"/>
    <mergeCell ref="T4:T7"/>
    <mergeCell ref="I4:K4"/>
    <mergeCell ref="L4:L7"/>
    <mergeCell ref="M4:N4"/>
    <mergeCell ref="I5:I6"/>
    <mergeCell ref="K5:K6"/>
    <mergeCell ref="A4:A7"/>
    <mergeCell ref="C4:E5"/>
    <mergeCell ref="G4:G7"/>
    <mergeCell ref="H4:H7"/>
    <mergeCell ref="C6:C7"/>
  </mergeCells>
  <phoneticPr fontId="25" type="noConversion"/>
  <conditionalFormatting sqref="F26:F38 F48:F82 F104:F105 F107:F154">
    <cfRule type="cellIs" dxfId="1" priority="2" operator="equal">
      <formula>0</formula>
    </cfRule>
  </conditionalFormatting>
  <conditionalFormatting sqref="F9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2749"/>
  <sheetViews>
    <sheetView showGridLines="0" zoomScale="80" zoomScaleNormal="80" workbookViewId="0">
      <pane ySplit="7" topLeftCell="A8" activePane="bottomLeft" state="frozen"/>
      <selection pane="bottomLeft" sqref="A1:XFD1048576"/>
    </sheetView>
  </sheetViews>
  <sheetFormatPr baseColWidth="10" defaultRowHeight="14.5" x14ac:dyDescent="0.35"/>
  <cols>
    <col min="1" max="1" width="59.26953125" style="35" customWidth="1"/>
    <col min="2" max="2" width="14" style="35" customWidth="1"/>
    <col min="3" max="3" width="7.26953125" style="36" customWidth="1"/>
    <col min="4" max="4" width="14.7265625" style="35" customWidth="1"/>
    <col min="5" max="5" width="14.7265625" style="36" customWidth="1"/>
    <col min="6" max="6" width="14.1796875" style="35" customWidth="1"/>
    <col min="7" max="7" width="18.26953125" style="35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</cols>
  <sheetData>
    <row r="1" spans="1:12" x14ac:dyDescent="0.35">
      <c r="A1" s="34" t="s">
        <v>58</v>
      </c>
      <c r="H1" s="37" t="s">
        <v>59</v>
      </c>
    </row>
    <row r="2" spans="1:12" x14ac:dyDescent="0.35">
      <c r="A2" s="38" t="s">
        <v>298</v>
      </c>
      <c r="F2" s="35" t="s">
        <v>59</v>
      </c>
    </row>
    <row r="3" spans="1:12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 s="39"/>
    </row>
    <row r="4" spans="1:12" ht="62.25" customHeight="1" x14ac:dyDescent="0.35">
      <c r="A4" s="53" t="s">
        <v>60</v>
      </c>
      <c r="B4" s="55" t="s">
        <v>61</v>
      </c>
      <c r="C4" s="56"/>
      <c r="D4" s="57"/>
      <c r="E4" s="81" t="s">
        <v>17</v>
      </c>
      <c r="F4" s="55" t="s">
        <v>62</v>
      </c>
      <c r="G4" s="61"/>
      <c r="H4" s="71" t="s">
        <v>63</v>
      </c>
      <c r="I4" s="71" t="s">
        <v>64</v>
      </c>
      <c r="J4" s="66" t="s">
        <v>65</v>
      </c>
      <c r="K4" s="67"/>
    </row>
    <row r="5" spans="1:12" ht="15.5" x14ac:dyDescent="0.35">
      <c r="A5" s="54"/>
      <c r="B5" s="58"/>
      <c r="C5" s="59"/>
      <c r="D5" s="60"/>
      <c r="E5" s="82"/>
      <c r="F5" s="62"/>
      <c r="G5" s="63"/>
      <c r="H5" s="72"/>
      <c r="I5" s="72"/>
      <c r="J5" s="76"/>
      <c r="K5" s="68"/>
    </row>
    <row r="6" spans="1:12" ht="15.5" x14ac:dyDescent="0.35">
      <c r="A6" s="54"/>
      <c r="B6" s="41"/>
      <c r="C6" s="42"/>
      <c r="D6" s="43"/>
      <c r="E6" s="82"/>
      <c r="F6" s="62"/>
      <c r="G6" s="63"/>
      <c r="H6" s="72"/>
      <c r="I6" s="72"/>
      <c r="J6" s="76"/>
      <c r="K6" s="68"/>
    </row>
    <row r="7" spans="1:12" ht="15" customHeight="1" thickBot="1" x14ac:dyDescent="0.4">
      <c r="A7" s="54"/>
      <c r="B7" s="194" t="s">
        <v>66</v>
      </c>
      <c r="C7" s="195"/>
      <c r="D7" s="196" t="s">
        <v>16</v>
      </c>
      <c r="E7" s="83"/>
      <c r="F7" s="64"/>
      <c r="G7" s="65"/>
      <c r="H7" s="44" t="s">
        <v>67</v>
      </c>
      <c r="I7" s="73"/>
      <c r="J7" s="69"/>
      <c r="K7" s="70"/>
    </row>
    <row r="8" spans="1:12" s="75" customFormat="1" ht="14" customHeight="1" thickBot="1" x14ac:dyDescent="0.4">
      <c r="A8" s="197" t="s">
        <v>23</v>
      </c>
      <c r="B8" s="198" t="s">
        <v>9</v>
      </c>
      <c r="C8" s="199">
        <v>103</v>
      </c>
      <c r="D8" s="200">
        <v>41842</v>
      </c>
      <c r="E8" s="48"/>
      <c r="F8" s="47"/>
      <c r="G8" s="91"/>
      <c r="H8" s="80"/>
      <c r="I8" s="48"/>
      <c r="J8" s="84"/>
      <c r="K8" s="46"/>
      <c r="L8" s="46"/>
    </row>
    <row r="9" spans="1:12" s="75" customFormat="1" ht="14.25" customHeight="1" x14ac:dyDescent="0.35">
      <c r="A9" s="28" t="s">
        <v>23</v>
      </c>
      <c r="B9" s="28"/>
      <c r="C9" s="28" t="s">
        <v>299</v>
      </c>
      <c r="D9" s="28"/>
      <c r="E9" s="28" t="s">
        <v>53</v>
      </c>
      <c r="F9" s="28" t="s">
        <v>300</v>
      </c>
      <c r="G9" s="28"/>
      <c r="H9" s="201">
        <v>19548399</v>
      </c>
      <c r="I9" s="29">
        <v>83</v>
      </c>
      <c r="J9" s="202">
        <f t="shared" ref="J9" si="0">(((L9/H9)-1)/I9)*30</f>
        <v>8.3500074409384346E-3</v>
      </c>
      <c r="K9" s="29" t="s">
        <v>68</v>
      </c>
      <c r="L9" s="201">
        <v>20000000</v>
      </c>
    </row>
    <row r="10" spans="1:12" ht="15" thickBot="1" x14ac:dyDescent="0.4"/>
    <row r="11" spans="1:12" s="75" customFormat="1" ht="14" customHeight="1" thickBot="1" x14ac:dyDescent="0.4">
      <c r="A11" s="197" t="s">
        <v>52</v>
      </c>
      <c r="B11" s="198" t="s">
        <v>9</v>
      </c>
      <c r="C11" s="199">
        <v>107</v>
      </c>
      <c r="D11" s="200">
        <v>42054</v>
      </c>
      <c r="E11" s="48"/>
      <c r="F11" s="47"/>
      <c r="G11" s="91"/>
      <c r="H11" s="80"/>
      <c r="I11" s="48"/>
      <c r="J11" s="84"/>
      <c r="K11" s="46"/>
      <c r="L11" s="46"/>
    </row>
    <row r="12" spans="1:12" s="75" customFormat="1" ht="14.25" customHeight="1" x14ac:dyDescent="0.35">
      <c r="A12" s="28" t="s">
        <v>52</v>
      </c>
      <c r="B12" s="28" t="s">
        <v>260</v>
      </c>
      <c r="C12" s="28"/>
      <c r="D12" s="28"/>
      <c r="E12" s="28" t="s">
        <v>53</v>
      </c>
      <c r="F12" s="28" t="s">
        <v>96</v>
      </c>
      <c r="G12" s="28"/>
      <c r="H12" s="201">
        <v>9689766</v>
      </c>
      <c r="I12" s="29">
        <v>113</v>
      </c>
      <c r="J12" s="202">
        <f>(((L12/H12)-1)/I12)*30</f>
        <v>8.4999997780707773E-3</v>
      </c>
      <c r="K12" s="29" t="s">
        <v>68</v>
      </c>
      <c r="L12" s="201">
        <v>10000000</v>
      </c>
    </row>
    <row r="13" spans="1:12" s="75" customFormat="1" ht="14.25" customHeight="1" x14ac:dyDescent="0.35">
      <c r="A13" s="28" t="s">
        <v>52</v>
      </c>
      <c r="B13" s="28" t="s">
        <v>288</v>
      </c>
      <c r="C13" s="28"/>
      <c r="D13" s="28"/>
      <c r="E13" s="28" t="s">
        <v>53</v>
      </c>
      <c r="F13" s="28" t="s">
        <v>96</v>
      </c>
      <c r="G13" s="28"/>
      <c r="H13" s="201">
        <v>4854212</v>
      </c>
      <c r="I13" s="29">
        <v>106</v>
      </c>
      <c r="J13" s="202">
        <f t="shared" ref="J13:J14" si="1">(((L13/H13)-1)/I13)*30</f>
        <v>8.4999902593832031E-3</v>
      </c>
      <c r="K13" s="29" t="s">
        <v>68</v>
      </c>
      <c r="L13" s="201">
        <v>5000000</v>
      </c>
    </row>
    <row r="14" spans="1:12" s="75" customFormat="1" ht="14.25" customHeight="1" x14ac:dyDescent="0.35">
      <c r="A14" s="28" t="s">
        <v>52</v>
      </c>
      <c r="B14" s="28" t="s">
        <v>289</v>
      </c>
      <c r="C14" s="28"/>
      <c r="D14" s="28"/>
      <c r="E14" s="28" t="s">
        <v>53</v>
      </c>
      <c r="F14" s="28" t="s">
        <v>96</v>
      </c>
      <c r="G14" s="28"/>
      <c r="H14" s="201">
        <v>1162097</v>
      </c>
      <c r="I14" s="29">
        <v>131</v>
      </c>
      <c r="J14" s="202">
        <f t="shared" si="1"/>
        <v>8.3001440663593162E-3</v>
      </c>
      <c r="K14" s="29" t="s">
        <v>68</v>
      </c>
      <c r="L14" s="201">
        <v>1204216</v>
      </c>
    </row>
    <row r="15" spans="1:12" s="75" customFormat="1" ht="14.25" customHeight="1" thickBot="1" x14ac:dyDescent="0.4">
      <c r="A15" s="92"/>
      <c r="B15" s="3"/>
      <c r="C15" s="93"/>
      <c r="D15" s="89"/>
      <c r="E15" s="85"/>
      <c r="F15" s="47"/>
      <c r="G15" s="91"/>
      <c r="H15" s="80"/>
      <c r="I15" s="48"/>
      <c r="J15" s="84"/>
      <c r="K15" s="46"/>
      <c r="L15" s="46"/>
    </row>
    <row r="16" spans="1:12" s="75" customFormat="1" ht="14" customHeight="1" thickBot="1" x14ac:dyDescent="0.4">
      <c r="A16" s="197" t="s">
        <v>52</v>
      </c>
      <c r="B16" s="198" t="s">
        <v>9</v>
      </c>
      <c r="C16" s="199">
        <v>117</v>
      </c>
      <c r="D16" s="200">
        <v>42902</v>
      </c>
      <c r="E16" s="48"/>
      <c r="F16" s="47"/>
      <c r="G16" s="91"/>
      <c r="H16" s="80"/>
      <c r="I16" s="48"/>
      <c r="J16" s="84"/>
      <c r="K16" s="46"/>
      <c r="L16" s="46"/>
    </row>
    <row r="17" spans="1:12" s="35" customFormat="1" ht="14.25" customHeight="1" x14ac:dyDescent="0.25">
      <c r="A17" s="28" t="s">
        <v>52</v>
      </c>
      <c r="B17" s="35">
        <v>139</v>
      </c>
      <c r="E17" s="28" t="s">
        <v>53</v>
      </c>
      <c r="F17" s="28" t="s">
        <v>96</v>
      </c>
      <c r="H17" s="201">
        <v>169171</v>
      </c>
      <c r="I17" s="35">
        <v>48</v>
      </c>
      <c r="J17" s="202">
        <f>(((L17/H17)-1)/I17)*30</f>
        <v>5.9148731165506452E-3</v>
      </c>
      <c r="K17" s="29" t="s">
        <v>68</v>
      </c>
      <c r="L17" s="201">
        <v>170772</v>
      </c>
    </row>
    <row r="18" spans="1:12" s="35" customFormat="1" ht="14.25" customHeight="1" x14ac:dyDescent="0.25">
      <c r="A18" s="28" t="s">
        <v>52</v>
      </c>
      <c r="B18" s="35">
        <v>140</v>
      </c>
      <c r="E18" s="28" t="s">
        <v>53</v>
      </c>
      <c r="F18" s="28" t="s">
        <v>96</v>
      </c>
      <c r="H18" s="201">
        <v>1016979</v>
      </c>
      <c r="I18" s="35">
        <v>42</v>
      </c>
      <c r="J18" s="202">
        <f t="shared" ref="J18:J20" si="2">(((L18/H18)-1)/I18)*30</f>
        <v>5.375163667517795E-3</v>
      </c>
      <c r="K18" s="29" t="s">
        <v>68</v>
      </c>
      <c r="L18" s="201">
        <v>1024632</v>
      </c>
    </row>
    <row r="19" spans="1:12" s="35" customFormat="1" ht="14.25" customHeight="1" x14ac:dyDescent="0.25">
      <c r="A19" s="28" t="s">
        <v>52</v>
      </c>
      <c r="B19" s="35">
        <v>144</v>
      </c>
      <c r="E19" s="28" t="s">
        <v>53</v>
      </c>
      <c r="F19" s="28" t="s">
        <v>96</v>
      </c>
      <c r="H19" s="201">
        <v>4204641</v>
      </c>
      <c r="I19" s="35">
        <v>83</v>
      </c>
      <c r="J19" s="202">
        <f t="shared" si="2"/>
        <v>5.5583158922643599E-3</v>
      </c>
      <c r="K19" s="29" t="s">
        <v>68</v>
      </c>
      <c r="L19" s="201">
        <v>4269300</v>
      </c>
    </row>
    <row r="20" spans="1:12" s="47" customFormat="1" ht="12.5" x14ac:dyDescent="0.25">
      <c r="A20" s="28" t="s">
        <v>52</v>
      </c>
      <c r="B20" s="47">
        <v>143</v>
      </c>
      <c r="E20" s="28" t="s">
        <v>53</v>
      </c>
      <c r="F20" s="28" t="s">
        <v>96</v>
      </c>
      <c r="H20" s="201">
        <v>4154963</v>
      </c>
      <c r="I20" s="47">
        <v>72</v>
      </c>
      <c r="J20" s="202">
        <f t="shared" si="2"/>
        <v>5.6734360009142813E-3</v>
      </c>
      <c r="K20" s="29" t="s">
        <v>68</v>
      </c>
      <c r="L20" s="201">
        <v>4211538</v>
      </c>
    </row>
    <row r="21" spans="1:12" ht="15" thickBot="1" x14ac:dyDescent="0.4"/>
    <row r="22" spans="1:12" s="75" customFormat="1" ht="14" customHeight="1" thickBot="1" x14ac:dyDescent="0.4">
      <c r="A22" s="197" t="s">
        <v>52</v>
      </c>
      <c r="B22" s="198" t="s">
        <v>9</v>
      </c>
      <c r="C22" s="199">
        <v>126</v>
      </c>
      <c r="D22" s="200">
        <v>43382</v>
      </c>
      <c r="E22" s="48"/>
      <c r="F22" s="47"/>
      <c r="G22" s="91"/>
      <c r="H22" s="80"/>
      <c r="I22" s="48"/>
      <c r="J22" s="84"/>
      <c r="K22" s="46"/>
      <c r="L22" s="46"/>
    </row>
    <row r="23" spans="1:12" s="35" customFormat="1" ht="14.25" customHeight="1" x14ac:dyDescent="0.25">
      <c r="A23" s="28" t="s">
        <v>52</v>
      </c>
      <c r="B23" s="35">
        <v>106</v>
      </c>
      <c r="E23" s="28" t="s">
        <v>53</v>
      </c>
      <c r="F23" s="28" t="s">
        <v>96</v>
      </c>
      <c r="H23" s="201">
        <v>97428</v>
      </c>
      <c r="I23" s="35">
        <v>90</v>
      </c>
      <c r="J23" s="202">
        <f>(((L23/H23)-1)/I23)*30</f>
        <v>8.7996606040700413E-3</v>
      </c>
      <c r="K23" s="29" t="s">
        <v>68</v>
      </c>
      <c r="L23" s="201">
        <v>100000</v>
      </c>
    </row>
    <row r="24" spans="1:12" s="35" customFormat="1" ht="14.25" customHeight="1" x14ac:dyDescent="0.25">
      <c r="A24" s="28" t="s">
        <v>52</v>
      </c>
      <c r="B24" s="35">
        <v>107</v>
      </c>
      <c r="E24" s="28" t="s">
        <v>53</v>
      </c>
      <c r="F24" s="28" t="s">
        <v>96</v>
      </c>
      <c r="H24" s="201">
        <v>1946377</v>
      </c>
      <c r="I24" s="35">
        <v>95</v>
      </c>
      <c r="J24" s="202">
        <f t="shared" ref="J24:J27" si="3">(((L24/H24)-1)/I24)*30</f>
        <v>8.7000508880696759E-3</v>
      </c>
      <c r="K24" s="29" t="s">
        <v>68</v>
      </c>
      <c r="L24" s="201">
        <v>2000000</v>
      </c>
    </row>
    <row r="25" spans="1:12" s="35" customFormat="1" ht="14" customHeight="1" x14ac:dyDescent="0.25">
      <c r="A25" s="28" t="s">
        <v>52</v>
      </c>
      <c r="B25" s="35">
        <v>108</v>
      </c>
      <c r="E25" s="28" t="s">
        <v>53</v>
      </c>
      <c r="F25" s="28" t="s">
        <v>96</v>
      </c>
      <c r="H25" s="201">
        <v>4856601</v>
      </c>
      <c r="I25" s="35">
        <v>103</v>
      </c>
      <c r="J25" s="202">
        <f t="shared" si="3"/>
        <v>8.5999856749867324E-3</v>
      </c>
      <c r="K25" s="29" t="s">
        <v>68</v>
      </c>
      <c r="L25" s="201">
        <v>5000000</v>
      </c>
    </row>
    <row r="26" spans="1:12" s="35" customFormat="1" ht="14.25" customHeight="1" x14ac:dyDescent="0.25">
      <c r="A26" s="28" t="s">
        <v>52</v>
      </c>
      <c r="B26" s="35">
        <v>109</v>
      </c>
      <c r="E26" s="28" t="s">
        <v>53</v>
      </c>
      <c r="F26" s="28" t="s">
        <v>96</v>
      </c>
      <c r="H26" s="201">
        <v>4854212</v>
      </c>
      <c r="I26" s="35">
        <v>106</v>
      </c>
      <c r="J26" s="202">
        <f t="shared" si="3"/>
        <v>8.4999902593832031E-3</v>
      </c>
      <c r="K26" s="29" t="s">
        <v>68</v>
      </c>
      <c r="L26" s="201">
        <v>5000000</v>
      </c>
    </row>
    <row r="27" spans="1:12" s="35" customFormat="1" ht="12.5" x14ac:dyDescent="0.25">
      <c r="A27" s="28" t="s">
        <v>52</v>
      </c>
      <c r="B27" s="35">
        <v>110</v>
      </c>
      <c r="E27" s="28" t="s">
        <v>53</v>
      </c>
      <c r="F27" s="28" t="s">
        <v>96</v>
      </c>
      <c r="H27" s="201">
        <v>9643574</v>
      </c>
      <c r="I27" s="35">
        <v>132</v>
      </c>
      <c r="J27" s="202">
        <f t="shared" si="3"/>
        <v>8.3999883332579045E-3</v>
      </c>
      <c r="K27" s="29" t="s">
        <v>68</v>
      </c>
      <c r="L27" s="201">
        <v>10000000</v>
      </c>
    </row>
    <row r="28" spans="1:12" s="75" customFormat="1" ht="14.25" customHeight="1" thickBot="1" x14ac:dyDescent="0.4">
      <c r="A28" s="28"/>
      <c r="B28" s="28"/>
      <c r="C28" s="28"/>
      <c r="D28" s="28"/>
      <c r="E28" s="28"/>
      <c r="F28" s="28"/>
      <c r="G28" s="28"/>
      <c r="H28" s="201"/>
      <c r="I28" s="29"/>
      <c r="J28" s="202"/>
      <c r="K28" s="29"/>
      <c r="L28" s="201"/>
    </row>
    <row r="29" spans="1:12" s="75" customFormat="1" ht="14" customHeight="1" thickBot="1" x14ac:dyDescent="0.4">
      <c r="A29" s="197" t="s">
        <v>49</v>
      </c>
      <c r="B29" s="198" t="s">
        <v>9</v>
      </c>
      <c r="C29" s="199">
        <v>141</v>
      </c>
      <c r="D29" s="200">
        <v>44376</v>
      </c>
      <c r="E29" s="48"/>
      <c r="F29" s="47"/>
      <c r="G29" s="91"/>
      <c r="H29" s="80"/>
      <c r="I29" s="48"/>
      <c r="J29" s="84"/>
      <c r="K29" s="46"/>
      <c r="L29" s="46"/>
    </row>
    <row r="30" spans="1:12" s="75" customFormat="1" ht="14.25" customHeight="1" x14ac:dyDescent="0.35">
      <c r="A30" s="28" t="s">
        <v>49</v>
      </c>
      <c r="B30" s="28" t="s">
        <v>301</v>
      </c>
      <c r="C30" s="28"/>
      <c r="D30" s="28"/>
      <c r="E30" s="28" t="s">
        <v>53</v>
      </c>
      <c r="F30" s="28" t="s">
        <v>212</v>
      </c>
      <c r="G30" s="28"/>
      <c r="H30" s="201">
        <v>196012</v>
      </c>
      <c r="I30" s="29">
        <v>56</v>
      </c>
      <c r="J30" s="202">
        <f t="shared" ref="J30" si="4">(((L30/H30)-1)/I30)*30</f>
        <v>1.089947845758709E-2</v>
      </c>
      <c r="K30" s="29" t="s">
        <v>68</v>
      </c>
      <c r="L30" s="201">
        <v>200000</v>
      </c>
    </row>
    <row r="31" spans="1:12" s="35" customFormat="1" ht="14" customHeight="1" thickBot="1" x14ac:dyDescent="0.25"/>
    <row r="32" spans="1:12" s="75" customFormat="1" ht="14" customHeight="1" thickBot="1" x14ac:dyDescent="0.4">
      <c r="A32" s="197" t="s">
        <v>52</v>
      </c>
      <c r="B32" s="198" t="s">
        <v>9</v>
      </c>
      <c r="C32" s="199">
        <v>144</v>
      </c>
      <c r="D32" s="200">
        <v>44398</v>
      </c>
      <c r="E32" s="48"/>
      <c r="F32" s="47"/>
      <c r="G32" s="91"/>
      <c r="H32" s="80"/>
      <c r="I32" s="48"/>
      <c r="J32" s="84"/>
      <c r="K32" s="46"/>
      <c r="L32" s="46"/>
    </row>
    <row r="33" spans="1:12" s="35" customFormat="1" ht="14.25" customHeight="1" x14ac:dyDescent="0.25">
      <c r="A33" s="28" t="s">
        <v>52</v>
      </c>
      <c r="B33" s="35">
        <v>45</v>
      </c>
      <c r="E33" s="28" t="s">
        <v>53</v>
      </c>
      <c r="F33" s="28" t="s">
        <v>96</v>
      </c>
      <c r="H33" s="201">
        <v>9179515</v>
      </c>
      <c r="I33" s="35">
        <v>109</v>
      </c>
      <c r="J33" s="202">
        <f>(((L33/H33)-1)/I33)*30</f>
        <v>8.3629770630033948E-3</v>
      </c>
      <c r="K33" s="29" t="s">
        <v>68</v>
      </c>
      <c r="L33" s="201">
        <v>9458439</v>
      </c>
    </row>
    <row r="34" spans="1:12" s="35" customFormat="1" ht="14.25" customHeight="1" x14ac:dyDescent="0.25">
      <c r="A34" s="28" t="s">
        <v>52</v>
      </c>
      <c r="B34" s="35">
        <v>46</v>
      </c>
      <c r="E34" s="28" t="s">
        <v>53</v>
      </c>
      <c r="F34" s="28" t="s">
        <v>96</v>
      </c>
      <c r="H34" s="201">
        <v>9713768</v>
      </c>
      <c r="I34" s="35">
        <v>104</v>
      </c>
      <c r="J34" s="202">
        <f t="shared" ref="J34:J35" si="5">(((L34/H34)-1)/I34)*30</f>
        <v>8.4999891985193532E-3</v>
      </c>
      <c r="K34" s="29" t="s">
        <v>68</v>
      </c>
      <c r="L34" s="201">
        <v>10000000</v>
      </c>
    </row>
    <row r="35" spans="1:12" s="35" customFormat="1" ht="14" customHeight="1" x14ac:dyDescent="0.25">
      <c r="A35" s="28" t="s">
        <v>52</v>
      </c>
      <c r="B35" s="35">
        <v>47</v>
      </c>
      <c r="E35" s="28" t="s">
        <v>53</v>
      </c>
      <c r="F35" s="28" t="s">
        <v>96</v>
      </c>
      <c r="H35" s="201">
        <v>9707613</v>
      </c>
      <c r="I35" s="35">
        <v>107</v>
      </c>
      <c r="J35" s="202">
        <f t="shared" si="5"/>
        <v>8.4446777546037122E-3</v>
      </c>
      <c r="K35" s="29" t="s">
        <v>68</v>
      </c>
      <c r="L35" s="201">
        <v>10000000</v>
      </c>
    </row>
    <row r="36" spans="1:12" s="35" customFormat="1" ht="14.25" customHeight="1" x14ac:dyDescent="0.2"/>
    <row r="37" spans="1:12" s="35" customFormat="1" ht="14.25" customHeight="1" x14ac:dyDescent="0.2"/>
    <row r="38" spans="1:12" s="35" customFormat="1" ht="14" customHeight="1" x14ac:dyDescent="0.2"/>
    <row r="39" spans="1:12" s="35" customFormat="1" ht="14.25" customHeight="1" x14ac:dyDescent="0.2"/>
    <row r="40" spans="1:12" s="35" customFormat="1" ht="14.25" customHeight="1" x14ac:dyDescent="0.2"/>
    <row r="41" spans="1:12" ht="14.25" customHeight="1" x14ac:dyDescent="0.35">
      <c r="A41" s="28"/>
      <c r="B41" s="3"/>
      <c r="C41" s="78"/>
      <c r="D41" s="79"/>
      <c r="E41" s="85"/>
      <c r="G41" s="77"/>
      <c r="H41" s="80"/>
      <c r="J41" s="84"/>
      <c r="K41" s="46"/>
      <c r="L41" s="46"/>
    </row>
    <row r="42" spans="1:12" ht="14.25" customHeight="1" x14ac:dyDescent="0.35">
      <c r="A42" s="28"/>
      <c r="B42" s="3"/>
      <c r="C42" s="78"/>
      <c r="D42" s="79"/>
      <c r="E42" s="85"/>
      <c r="G42" s="87" t="s">
        <v>56</v>
      </c>
      <c r="H42" s="88">
        <f>SUM(H8:H39)</f>
        <v>94995328</v>
      </c>
      <c r="J42" s="86"/>
      <c r="K42" s="46"/>
      <c r="L42" s="46"/>
    </row>
    <row r="44" spans="1:12" ht="14.25" customHeight="1" x14ac:dyDescent="0.35">
      <c r="A44" s="28"/>
      <c r="B44" s="3"/>
      <c r="C44" s="78"/>
      <c r="D44" s="79"/>
      <c r="E44" s="85"/>
      <c r="G44" s="77"/>
      <c r="H44" s="80"/>
      <c r="J44" s="86"/>
      <c r="K44" s="46"/>
      <c r="L44" s="46"/>
    </row>
    <row r="49" spans="1:12" ht="14.25" customHeight="1" x14ac:dyDescent="0.35">
      <c r="A49" s="28"/>
      <c r="B49" s="3"/>
      <c r="C49" s="78"/>
      <c r="D49" s="79"/>
      <c r="E49" s="85"/>
      <c r="G49" s="77"/>
      <c r="H49" s="80"/>
      <c r="J49" s="86"/>
      <c r="K49" s="46"/>
      <c r="L49" s="46"/>
    </row>
    <row r="50" spans="1:12" s="28" customFormat="1" ht="14" customHeight="1" x14ac:dyDescent="0.25"/>
    <row r="51" spans="1:12" s="28" customFormat="1" ht="14.25" customHeight="1" x14ac:dyDescent="0.25"/>
    <row r="52" spans="1:12" s="28" customFormat="1" ht="14.25" customHeight="1" x14ac:dyDescent="0.25"/>
    <row r="53" spans="1:12" s="28" customFormat="1" ht="14.25" customHeight="1" x14ac:dyDescent="0.25"/>
    <row r="54" spans="1:12" s="28" customFormat="1" ht="14.25" customHeight="1" x14ac:dyDescent="0.25"/>
    <row r="55" spans="1:12" s="28" customFormat="1" ht="14" customHeight="1" x14ac:dyDescent="0.25"/>
    <row r="56" spans="1:12" s="28" customFormat="1" ht="14.25" customHeight="1" x14ac:dyDescent="0.25"/>
    <row r="57" spans="1:12" s="28" customFormat="1" ht="14.25" customHeight="1" x14ac:dyDescent="0.25"/>
    <row r="58" spans="1:12" s="28" customFormat="1" ht="14.25" customHeight="1" x14ac:dyDescent="0.25"/>
    <row r="59" spans="1:12" s="28" customFormat="1" ht="14.25" customHeight="1" x14ac:dyDescent="0.25"/>
    <row r="60" spans="1:12" s="28" customFormat="1" ht="14.25" customHeight="1" x14ac:dyDescent="0.25"/>
    <row r="61" spans="1:12" s="28" customFormat="1" ht="14.25" customHeight="1" x14ac:dyDescent="0.25"/>
    <row r="62" spans="1:12" s="28" customFormat="1" ht="14.25" customHeight="1" x14ac:dyDescent="0.25"/>
    <row r="63" spans="1:12" s="28" customFormat="1" ht="12.5" x14ac:dyDescent="0.25"/>
    <row r="64" spans="1:12" s="28" customFormat="1" ht="14.25" customHeight="1" x14ac:dyDescent="0.25"/>
    <row r="65" s="28" customFormat="1" ht="14.25" customHeight="1" x14ac:dyDescent="0.25"/>
    <row r="66" s="28" customFormat="1" ht="14.25" customHeight="1" x14ac:dyDescent="0.25"/>
    <row r="67" s="28" customFormat="1" ht="14.25" customHeight="1" x14ac:dyDescent="0.25"/>
    <row r="68" s="28" customFormat="1" ht="14.25" customHeight="1" x14ac:dyDescent="0.25"/>
    <row r="69" s="28" customFormat="1" ht="14.25" customHeight="1" x14ac:dyDescent="0.25"/>
    <row r="70" s="28" customFormat="1" ht="14.25" customHeight="1" x14ac:dyDescent="0.25"/>
    <row r="71" s="28" customFormat="1" ht="12.5" x14ac:dyDescent="0.25"/>
    <row r="72" s="28" customFormat="1" ht="14.25" customHeight="1" x14ac:dyDescent="0.25"/>
    <row r="73" s="28" customFormat="1" ht="14.25" customHeight="1" x14ac:dyDescent="0.25"/>
    <row r="74" s="28" customFormat="1" ht="14.25" customHeight="1" x14ac:dyDescent="0.25"/>
    <row r="75" s="28" customFormat="1" ht="14.25" customHeight="1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4.25" customHeight="1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="28" customFormat="1" ht="12.5" x14ac:dyDescent="0.25"/>
    <row r="114" s="28" customFormat="1" ht="12.5" x14ac:dyDescent="0.25"/>
    <row r="115" s="28" customFormat="1" ht="12.5" x14ac:dyDescent="0.25"/>
    <row r="116" s="28" customFormat="1" ht="12.5" x14ac:dyDescent="0.25"/>
    <row r="117" s="28" customFormat="1" ht="12.5" x14ac:dyDescent="0.25"/>
    <row r="118" s="28" customFormat="1" ht="12.5" x14ac:dyDescent="0.25"/>
    <row r="119" s="28" customFormat="1" ht="12.5" x14ac:dyDescent="0.25"/>
    <row r="120" s="28" customFormat="1" ht="12.5" x14ac:dyDescent="0.25"/>
    <row r="121" s="28" customFormat="1" ht="12.5" x14ac:dyDescent="0.25"/>
    <row r="122" s="28" customFormat="1" ht="12.5" x14ac:dyDescent="0.25"/>
    <row r="123" s="28" customFormat="1" ht="12.5" x14ac:dyDescent="0.25"/>
    <row r="124" s="28" customFormat="1" ht="12.5" x14ac:dyDescent="0.25"/>
    <row r="125" s="28" customFormat="1" ht="12.5" x14ac:dyDescent="0.25"/>
    <row r="126" s="28" customFormat="1" ht="12.5" x14ac:dyDescent="0.25"/>
    <row r="127" s="28" customFormat="1" ht="12.5" x14ac:dyDescent="0.25"/>
    <row r="128" s="28" customFormat="1" ht="12.5" x14ac:dyDescent="0.25"/>
    <row r="129" spans="1:11" s="28" customFormat="1" ht="12.5" x14ac:dyDescent="0.25"/>
    <row r="130" spans="1:11" s="28" customFormat="1" ht="12.5" x14ac:dyDescent="0.25"/>
    <row r="131" spans="1:11" x14ac:dyDescent="0.35">
      <c r="A131" s="47"/>
      <c r="B131" s="47"/>
      <c r="C131" s="48"/>
      <c r="D131" s="47"/>
      <c r="F131" s="47"/>
      <c r="G131" s="46"/>
      <c r="H131" s="49"/>
      <c r="I131" s="48"/>
      <c r="J131" s="47"/>
      <c r="K131" s="47"/>
    </row>
    <row r="132" spans="1:11" x14ac:dyDescent="0.35">
      <c r="A132" s="47"/>
      <c r="B132" s="47"/>
      <c r="C132" s="48"/>
      <c r="D132" s="47"/>
      <c r="F132" s="47"/>
      <c r="G132" s="46"/>
      <c r="H132" s="49"/>
      <c r="I132" s="48"/>
      <c r="J132" s="47"/>
      <c r="K132" s="47"/>
    </row>
    <row r="133" spans="1:11" x14ac:dyDescent="0.35">
      <c r="A133" s="47"/>
      <c r="B133" s="47"/>
      <c r="C133" s="48"/>
      <c r="D133" s="47"/>
      <c r="F133" s="47"/>
      <c r="G133" s="46"/>
      <c r="H133" s="49"/>
      <c r="I133" s="48"/>
      <c r="J133" s="47"/>
      <c r="K133" s="47"/>
    </row>
    <row r="134" spans="1:11" x14ac:dyDescent="0.35">
      <c r="A134" s="47"/>
      <c r="B134" s="47"/>
      <c r="C134" s="48"/>
      <c r="D134" s="47"/>
      <c r="F134" s="47"/>
      <c r="G134" s="46"/>
      <c r="H134" s="49"/>
      <c r="I134" s="48"/>
      <c r="J134" s="47"/>
      <c r="K134" s="47"/>
    </row>
    <row r="135" spans="1:11" x14ac:dyDescent="0.35">
      <c r="A135" s="47"/>
      <c r="B135" s="47"/>
      <c r="C135" s="48"/>
      <c r="D135" s="47"/>
      <c r="F135" s="47"/>
      <c r="G135" s="46"/>
      <c r="H135" s="49"/>
      <c r="I135" s="48"/>
      <c r="J135" s="47"/>
      <c r="K135" s="47"/>
    </row>
    <row r="136" spans="1:11" x14ac:dyDescent="0.35">
      <c r="A136" s="47"/>
      <c r="B136" s="47"/>
      <c r="C136" s="48"/>
      <c r="D136" s="47"/>
      <c r="F136" s="47"/>
      <c r="G136" s="46"/>
      <c r="H136" s="49"/>
      <c r="I136" s="48"/>
      <c r="J136" s="47"/>
      <c r="K136" s="47"/>
    </row>
    <row r="137" spans="1:11" x14ac:dyDescent="0.35">
      <c r="A137" s="47"/>
      <c r="B137" s="47"/>
      <c r="C137" s="48"/>
      <c r="D137" s="47"/>
      <c r="F137" s="47"/>
      <c r="G137" s="46"/>
      <c r="H137" s="49"/>
      <c r="I137" s="48"/>
      <c r="J137" s="47"/>
      <c r="K137" s="47"/>
    </row>
    <row r="138" spans="1:11" x14ac:dyDescent="0.35">
      <c r="A138" s="47"/>
      <c r="B138" s="47"/>
      <c r="C138" s="48"/>
      <c r="D138" s="47"/>
      <c r="F138" s="47"/>
      <c r="G138" s="46"/>
      <c r="H138" s="49"/>
      <c r="I138" s="48"/>
      <c r="J138" s="47"/>
      <c r="K138" s="47"/>
    </row>
    <row r="139" spans="1:11" x14ac:dyDescent="0.35">
      <c r="A139" s="47"/>
      <c r="B139" s="47"/>
      <c r="C139" s="48"/>
      <c r="D139" s="47"/>
      <c r="F139" s="47"/>
      <c r="G139" s="46"/>
      <c r="H139" s="49"/>
      <c r="I139" s="48"/>
      <c r="J139" s="47"/>
      <c r="K139" s="47"/>
    </row>
    <row r="140" spans="1:11" x14ac:dyDescent="0.35">
      <c r="A140" s="47"/>
      <c r="B140" s="45"/>
      <c r="C140" s="45"/>
      <c r="D140" s="45"/>
      <c r="F140" s="45"/>
      <c r="G140" s="46"/>
      <c r="H140" s="49"/>
      <c r="I140" s="45"/>
      <c r="J140" s="45"/>
      <c r="K140" s="45"/>
    </row>
    <row r="141" spans="1:11" x14ac:dyDescent="0.35">
      <c r="A141" s="45"/>
      <c r="B141" s="45"/>
      <c r="C141" s="45"/>
      <c r="D141" s="45"/>
      <c r="F141" s="45"/>
      <c r="G141" s="46"/>
      <c r="H141" s="49"/>
      <c r="I141" s="45"/>
      <c r="J141" s="45"/>
      <c r="K141" s="45"/>
    </row>
    <row r="142" spans="1:11" x14ac:dyDescent="0.35">
      <c r="A142" s="45"/>
      <c r="B142" s="45"/>
      <c r="C142" s="45"/>
      <c r="D142" s="45"/>
      <c r="F142" s="45"/>
      <c r="G142" s="46"/>
      <c r="H142" s="49"/>
      <c r="I142" s="45"/>
      <c r="J142" s="45"/>
      <c r="K142" s="45"/>
    </row>
    <row r="143" spans="1:11" x14ac:dyDescent="0.35">
      <c r="A143" s="45"/>
      <c r="B143" s="45"/>
      <c r="C143" s="45"/>
      <c r="D143" s="45"/>
      <c r="F143" s="45"/>
      <c r="G143" s="46"/>
      <c r="H143" s="49"/>
      <c r="I143" s="45"/>
      <c r="J143" s="45"/>
      <c r="K143" s="45"/>
    </row>
    <row r="144" spans="1:11" x14ac:dyDescent="0.35">
      <c r="A144" s="45"/>
      <c r="B144" s="45"/>
      <c r="C144" s="45"/>
      <c r="D144" s="45"/>
      <c r="F144" s="45"/>
      <c r="G144" s="46"/>
      <c r="H144" s="49"/>
      <c r="I144" s="45"/>
      <c r="J144" s="45"/>
      <c r="K144" s="45"/>
    </row>
    <row r="145" spans="1:11" x14ac:dyDescent="0.35">
      <c r="A145" s="45"/>
      <c r="B145" s="45"/>
      <c r="C145" s="45"/>
      <c r="D145" s="45"/>
      <c r="F145" s="45"/>
      <c r="G145" s="46"/>
      <c r="H145" s="49"/>
      <c r="I145" s="45"/>
      <c r="J145" s="45"/>
      <c r="K145" s="45"/>
    </row>
    <row r="146" spans="1:11" x14ac:dyDescent="0.35">
      <c r="A146" s="45"/>
      <c r="B146" s="45"/>
      <c r="C146" s="45"/>
      <c r="D146" s="45"/>
      <c r="F146" s="45"/>
      <c r="G146" s="46"/>
      <c r="H146" s="49"/>
      <c r="I146" s="45"/>
      <c r="J146" s="45"/>
      <c r="K146" s="45"/>
    </row>
    <row r="147" spans="1:11" x14ac:dyDescent="0.35">
      <c r="A147" s="45"/>
      <c r="B147" s="45"/>
      <c r="C147" s="45"/>
      <c r="D147" s="45"/>
      <c r="F147" s="45"/>
      <c r="G147" s="46"/>
      <c r="H147" s="49"/>
      <c r="I147" s="45"/>
      <c r="J147" s="45"/>
      <c r="K147" s="45"/>
    </row>
    <row r="148" spans="1:11" x14ac:dyDescent="0.35">
      <c r="A148" s="45"/>
      <c r="B148" s="45"/>
      <c r="C148" s="45"/>
      <c r="D148" s="45"/>
      <c r="F148" s="45"/>
      <c r="G148" s="46"/>
      <c r="H148" s="49"/>
      <c r="I148" s="45"/>
      <c r="J148" s="45"/>
      <c r="K148" s="45"/>
    </row>
    <row r="149" spans="1:11" x14ac:dyDescent="0.35">
      <c r="A149" s="45"/>
      <c r="B149" s="45"/>
      <c r="C149" s="45"/>
      <c r="D149" s="45"/>
      <c r="F149" s="45"/>
      <c r="G149" s="46"/>
      <c r="H149" s="49"/>
      <c r="I149" s="45"/>
      <c r="J149" s="45"/>
      <c r="K149" s="45"/>
    </row>
    <row r="150" spans="1:11" x14ac:dyDescent="0.35">
      <c r="A150" s="45"/>
      <c r="B150" s="45"/>
      <c r="C150" s="45"/>
      <c r="D150" s="45"/>
      <c r="F150" s="45"/>
      <c r="G150" s="46"/>
      <c r="H150" s="49"/>
      <c r="I150" s="45"/>
      <c r="J150" s="45"/>
      <c r="K150" s="45"/>
    </row>
    <row r="151" spans="1:11" x14ac:dyDescent="0.35">
      <c r="A151" s="45"/>
      <c r="B151" s="45"/>
      <c r="C151" s="45"/>
      <c r="D151" s="45"/>
      <c r="F151" s="45"/>
      <c r="G151" s="46"/>
      <c r="H151" s="49"/>
      <c r="I151" s="45"/>
      <c r="J151" s="45"/>
      <c r="K151" s="45"/>
    </row>
    <row r="152" spans="1:11" x14ac:dyDescent="0.35">
      <c r="A152" s="45"/>
      <c r="B152" s="45"/>
      <c r="C152" s="45"/>
      <c r="D152" s="45"/>
      <c r="F152" s="45"/>
      <c r="G152" s="46"/>
      <c r="H152" s="49"/>
      <c r="I152" s="45"/>
      <c r="J152" s="45"/>
      <c r="K152" s="45"/>
    </row>
    <row r="153" spans="1:11" x14ac:dyDescent="0.35">
      <c r="A153" s="45"/>
      <c r="B153" s="45"/>
      <c r="C153" s="45"/>
      <c r="D153" s="45"/>
      <c r="F153" s="45"/>
      <c r="G153" s="46"/>
      <c r="H153" s="49"/>
      <c r="I153" s="50"/>
      <c r="J153" s="45"/>
      <c r="K153" s="45"/>
    </row>
    <row r="154" spans="1:11" x14ac:dyDescent="0.35">
      <c r="A154" s="45"/>
      <c r="B154" s="50"/>
      <c r="C154" s="50"/>
      <c r="D154" s="50"/>
      <c r="F154" s="50"/>
      <c r="G154" s="51"/>
      <c r="H154" s="52"/>
      <c r="I154" s="45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  <c r="K2616" s="50"/>
    </row>
    <row r="2617" spans="1:11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  <c r="K2617" s="50"/>
    </row>
    <row r="2618" spans="1:11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  <c r="K2618" s="50"/>
    </row>
    <row r="2619" spans="1:11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  <c r="K2619" s="50"/>
    </row>
    <row r="2620" spans="1:11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  <c r="K2620" s="50"/>
    </row>
    <row r="2621" spans="1:11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  <c r="K2621" s="50"/>
    </row>
    <row r="2622" spans="1:11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  <c r="K2622" s="50"/>
    </row>
    <row r="2623" spans="1:11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  <c r="K2623" s="50"/>
    </row>
    <row r="2624" spans="1:11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  <c r="K2624" s="50"/>
    </row>
    <row r="2625" spans="1:11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  <c r="K2625" s="50"/>
    </row>
    <row r="2626" spans="1:11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  <c r="K2626" s="50"/>
    </row>
    <row r="2627" spans="1:11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  <c r="K2627" s="50"/>
    </row>
    <row r="2628" spans="1:11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  <c r="K2628" s="50"/>
    </row>
    <row r="2629" spans="1:11" x14ac:dyDescent="0.35">
      <c r="A2629" s="50"/>
      <c r="B2629" s="50"/>
      <c r="C2629" s="50"/>
      <c r="D2629" s="50"/>
      <c r="F2629" s="50"/>
      <c r="G2629" s="51"/>
      <c r="H2629" s="52"/>
      <c r="I2629" s="50"/>
      <c r="J2629" s="50"/>
      <c r="K2629" s="50"/>
    </row>
    <row r="2630" spans="1:11" x14ac:dyDescent="0.35">
      <c r="A2630" s="50"/>
      <c r="B2630" s="50"/>
      <c r="C2630" s="50"/>
      <c r="D2630" s="50"/>
      <c r="F2630" s="50"/>
      <c r="G2630" s="51"/>
      <c r="H2630" s="52"/>
      <c r="I2630" s="50"/>
      <c r="J2630" s="50"/>
      <c r="K2630" s="50"/>
    </row>
    <row r="2631" spans="1:11" x14ac:dyDescent="0.35">
      <c r="A2631" s="50"/>
      <c r="B2631" s="50"/>
      <c r="C2631" s="50"/>
      <c r="D2631" s="50"/>
      <c r="F2631" s="50"/>
      <c r="G2631" s="51"/>
      <c r="H2631" s="52"/>
      <c r="I2631" s="50"/>
      <c r="J2631" s="50"/>
      <c r="K2631" s="50"/>
    </row>
    <row r="2632" spans="1:11" x14ac:dyDescent="0.35">
      <c r="A2632" s="50"/>
      <c r="B2632" s="50"/>
      <c r="C2632" s="50"/>
      <c r="D2632" s="50"/>
      <c r="F2632" s="50"/>
      <c r="G2632" s="51"/>
      <c r="H2632" s="52"/>
      <c r="I2632" s="50"/>
      <c r="J2632" s="50"/>
      <c r="K2632" s="50"/>
    </row>
    <row r="2633" spans="1:11" x14ac:dyDescent="0.35">
      <c r="A2633" s="50"/>
      <c r="B2633" s="50"/>
      <c r="C2633" s="50"/>
      <c r="D2633" s="50"/>
      <c r="F2633" s="50"/>
      <c r="G2633" s="51"/>
      <c r="H2633" s="52"/>
      <c r="I2633" s="50"/>
      <c r="J2633" s="50"/>
      <c r="K2633" s="50"/>
    </row>
    <row r="2634" spans="1:11" x14ac:dyDescent="0.35">
      <c r="A2634" s="50"/>
      <c r="B2634" s="50"/>
      <c r="C2634" s="50"/>
      <c r="D2634" s="50"/>
      <c r="F2634" s="50"/>
      <c r="G2634" s="51"/>
      <c r="H2634" s="52"/>
      <c r="I2634" s="50"/>
      <c r="J2634" s="50"/>
      <c r="K2634" s="50"/>
    </row>
    <row r="2635" spans="1:11" x14ac:dyDescent="0.35">
      <c r="A2635" s="50"/>
      <c r="B2635" s="50"/>
      <c r="C2635" s="50"/>
      <c r="D2635" s="50"/>
      <c r="F2635" s="50"/>
      <c r="G2635" s="51"/>
      <c r="H2635" s="52"/>
      <c r="I2635" s="50"/>
      <c r="J2635" s="50"/>
      <c r="K2635" s="50"/>
    </row>
    <row r="2636" spans="1:11" x14ac:dyDescent="0.35">
      <c r="A2636" s="50"/>
      <c r="B2636" s="50"/>
      <c r="C2636" s="50"/>
      <c r="D2636" s="50"/>
      <c r="F2636" s="50"/>
      <c r="G2636" s="51"/>
      <c r="H2636" s="52"/>
      <c r="I2636" s="50"/>
      <c r="J2636" s="50"/>
      <c r="K2636" s="50"/>
    </row>
    <row r="2637" spans="1:11" x14ac:dyDescent="0.35">
      <c r="A2637" s="50"/>
      <c r="B2637" s="50"/>
      <c r="C2637" s="50"/>
      <c r="D2637" s="50"/>
      <c r="F2637" s="50"/>
      <c r="G2637" s="51"/>
      <c r="H2637" s="52"/>
      <c r="I2637" s="50"/>
      <c r="J2637" s="50"/>
      <c r="K2637" s="50"/>
    </row>
    <row r="2638" spans="1:11" x14ac:dyDescent="0.35">
      <c r="A2638" s="50"/>
      <c r="B2638" s="50"/>
      <c r="C2638" s="50"/>
      <c r="D2638" s="50"/>
      <c r="F2638" s="50"/>
      <c r="G2638" s="51"/>
      <c r="H2638" s="52"/>
      <c r="I2638" s="50"/>
      <c r="J2638" s="50"/>
      <c r="K2638" s="50"/>
    </row>
    <row r="2639" spans="1:11" x14ac:dyDescent="0.35">
      <c r="A2639" s="50"/>
      <c r="B2639" s="50"/>
      <c r="C2639" s="50"/>
      <c r="D2639" s="50"/>
      <c r="F2639" s="50"/>
      <c r="G2639" s="51"/>
      <c r="H2639" s="52"/>
      <c r="I2639" s="50"/>
      <c r="J2639" s="50"/>
      <c r="K2639" s="50"/>
    </row>
    <row r="2640" spans="1:11" x14ac:dyDescent="0.35">
      <c r="A2640" s="50"/>
      <c r="B2640" s="50"/>
      <c r="C2640" s="50"/>
      <c r="D2640" s="50"/>
      <c r="F2640" s="50"/>
      <c r="G2640" s="51"/>
      <c r="H2640" s="52"/>
      <c r="I2640" s="50"/>
      <c r="J2640" s="50"/>
      <c r="K2640" s="50"/>
    </row>
    <row r="2641" spans="1:11" x14ac:dyDescent="0.35">
      <c r="A2641" s="50"/>
      <c r="B2641" s="50"/>
      <c r="C2641" s="50"/>
      <c r="D2641" s="50"/>
      <c r="F2641" s="50"/>
      <c r="G2641" s="51"/>
      <c r="H2641" s="52"/>
      <c r="I2641" s="50"/>
      <c r="J2641" s="50"/>
      <c r="K2641" s="50"/>
    </row>
    <row r="2642" spans="1:11" x14ac:dyDescent="0.35">
      <c r="A2642" s="50"/>
      <c r="B2642" s="50"/>
      <c r="C2642" s="50"/>
      <c r="D2642" s="50"/>
      <c r="F2642" s="50"/>
      <c r="G2642" s="51"/>
      <c r="H2642" s="52"/>
      <c r="I2642" s="50"/>
      <c r="J2642" s="50"/>
      <c r="K2642" s="50"/>
    </row>
    <row r="2643" spans="1:11" x14ac:dyDescent="0.35">
      <c r="A2643" s="50"/>
      <c r="B2643" s="50"/>
      <c r="C2643" s="50"/>
      <c r="D2643" s="50"/>
      <c r="F2643" s="50"/>
      <c r="G2643" s="51"/>
      <c r="H2643" s="52"/>
      <c r="I2643" s="50"/>
      <c r="J2643" s="50"/>
      <c r="K2643" s="50"/>
    </row>
    <row r="2644" spans="1:11" x14ac:dyDescent="0.35">
      <c r="A2644" s="50"/>
      <c r="B2644" s="50"/>
      <c r="C2644" s="50"/>
      <c r="D2644" s="50"/>
      <c r="F2644" s="50"/>
      <c r="G2644" s="51"/>
      <c r="H2644" s="52"/>
      <c r="I2644" s="50"/>
      <c r="J2644" s="50"/>
      <c r="K2644" s="50"/>
    </row>
    <row r="2645" spans="1:11" x14ac:dyDescent="0.35">
      <c r="A2645" s="50"/>
      <c r="B2645" s="50"/>
      <c r="C2645" s="50"/>
      <c r="D2645" s="50"/>
      <c r="F2645" s="50"/>
      <c r="G2645" s="51"/>
      <c r="H2645" s="52"/>
      <c r="I2645" s="50"/>
      <c r="J2645" s="50"/>
      <c r="K2645" s="50"/>
    </row>
    <row r="2646" spans="1:11" x14ac:dyDescent="0.35">
      <c r="A2646" s="50"/>
    </row>
    <row r="32745" spans="1:11" x14ac:dyDescent="0.35">
      <c r="B32745" s="241"/>
      <c r="C32745" s="242"/>
      <c r="D32745" s="241"/>
      <c r="F32745" s="241"/>
      <c r="G32745" s="241"/>
      <c r="H32745" s="241"/>
      <c r="I32745" s="242"/>
      <c r="J32745" s="241"/>
      <c r="K32745" s="241"/>
    </row>
    <row r="32746" spans="1:11" x14ac:dyDescent="0.35">
      <c r="A32746" s="241"/>
      <c r="B32746" s="241"/>
      <c r="C32746" s="242"/>
      <c r="D32746" s="241"/>
      <c r="F32746" s="241"/>
      <c r="G32746" s="241"/>
      <c r="H32746" s="241"/>
      <c r="I32746" s="242"/>
      <c r="J32746" s="241"/>
      <c r="K32746" s="241"/>
    </row>
    <row r="32747" spans="1:11" x14ac:dyDescent="0.35">
      <c r="A32747" s="241"/>
      <c r="F32747" s="241"/>
      <c r="G32747" s="241"/>
      <c r="H32747" s="241"/>
      <c r="I32747" s="242"/>
      <c r="J32747" s="241"/>
      <c r="K32747" s="241"/>
    </row>
    <row r="32748" spans="1:11" x14ac:dyDescent="0.35">
      <c r="A32748" s="241"/>
      <c r="B32748" s="241"/>
      <c r="C32748" s="242"/>
      <c r="F32748" s="241"/>
      <c r="G32748" s="241"/>
      <c r="I32748" s="242"/>
      <c r="J32748" s="241"/>
      <c r="K32748" s="241"/>
    </row>
    <row r="32749" spans="1:11" x14ac:dyDescent="0.35">
      <c r="A32749" s="241"/>
    </row>
  </sheetData>
  <sortState xmlns:xlrd2="http://schemas.microsoft.com/office/spreadsheetml/2017/richdata2" ref="B196:B204">
    <sortCondition ref="B196:B204"/>
  </sortState>
  <mergeCells count="7">
    <mergeCell ref="I32745:I32748"/>
    <mergeCell ref="J32745:K32748"/>
    <mergeCell ref="A32746:A32749"/>
    <mergeCell ref="B32748:C32748"/>
    <mergeCell ref="B32745:D32746"/>
    <mergeCell ref="F32745:G32748"/>
    <mergeCell ref="H32745:H32747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Efectos Vigente</vt:lpstr>
      <vt:lpstr>Efectos Coloca</vt:lpstr>
      <vt:lpstr>'Efectos Coloca'!Área_de_impresión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Alfonso Tomás Estrada Saa</cp:lastModifiedBy>
  <cp:lastPrinted>2019-07-18T22:13:43Z</cp:lastPrinted>
  <dcterms:created xsi:type="dcterms:W3CDTF">2016-05-19T16:21:36Z</dcterms:created>
  <dcterms:modified xsi:type="dcterms:W3CDTF">2023-09-20T16:35:32Z</dcterms:modified>
</cp:coreProperties>
</file>