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NUEVOS_fOGAPE\"/>
    </mc:Choice>
  </mc:AlternateContent>
  <xr:revisionPtr revIDLastSave="0" documentId="8_{DA3BD396-2B11-4F56-AE3C-89C75048A015}" xr6:coauthVersionLast="47" xr6:coauthVersionMax="47" xr10:uidLastSave="{00000000-0000-0000-0000-000000000000}"/>
  <bookViews>
    <workbookView xWindow="-108" yWindow="-108" windowWidth="23256" windowHeight="12576" xr2:uid="{CC24818C-0FD1-40A2-A22C-B879058944C6}"/>
  </bookViews>
  <sheets>
    <sheet name="Indice" sheetId="1" r:id="rId1"/>
    <sheet name="Solicitudes y Curses_Reactiva" sheetId="2" r:id="rId2"/>
    <sheet name="Detalle_Reactiva" sheetId="3" r:id="rId3"/>
    <sheet name="Tasas de interes y plaz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D28" i="4"/>
  <c r="B41" i="4"/>
  <c r="B38" i="4"/>
  <c r="B92" i="3" l="1"/>
  <c r="B89" i="3"/>
  <c r="B115" i="2"/>
  <c r="B112" i="2"/>
</calcChain>
</file>

<file path=xl/sharedStrings.xml><?xml version="1.0" encoding="utf-8"?>
<sst xmlns="http://schemas.openxmlformats.org/spreadsheetml/2006/main" count="404" uniqueCount="114">
  <si>
    <t>SOLICITUDES Y CURSES DE CRÉDITO ASOCIADOS AL PROGRAMA REACTIVA</t>
  </si>
  <si>
    <t>Tabla 1</t>
  </si>
  <si>
    <t>Solicitudes y curses por institución financiera</t>
  </si>
  <si>
    <t>Tabla 2</t>
  </si>
  <si>
    <t>Solicitudes y curses por tipo de empresa</t>
  </si>
  <si>
    <t>Tabla 3</t>
  </si>
  <si>
    <t>Solicitudes y curses por  region</t>
  </si>
  <si>
    <t>Tabla 4</t>
  </si>
  <si>
    <t>Solicitudes y curses por destino de financiamiento</t>
  </si>
  <si>
    <t>Tabla 5</t>
  </si>
  <si>
    <t>Solicitudes y curses por institución y tamaño</t>
  </si>
  <si>
    <t>Tabla 6</t>
  </si>
  <si>
    <t>Tabla 7</t>
  </si>
  <si>
    <t>Tabla 8</t>
  </si>
  <si>
    <t>Tabla 9</t>
  </si>
  <si>
    <t>SOLICITUDES Y CURSES DE CRÉDITO ASOCIADOS AL PROGRAMA FOGAPE REACTIVA (*)</t>
  </si>
  <si>
    <t>Solicitudes y curses por institución financiera (montos en Unidades de Fomento)</t>
  </si>
  <si>
    <t>Institución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</si>
  <si>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</si>
  <si>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</si>
  <si>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</si>
  <si>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</si>
  <si>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</si>
  <si>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</si>
  <si>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</si>
  <si>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</si>
  <si>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Total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</si>
  <si>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</si>
  <si>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</si>
  <si>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</si>
  <si>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</si>
  <si>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</si>
  <si>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</si>
  <si>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</si>
  <si>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</si>
  <si>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</si>
  <si>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</si>
  <si>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</si>
  <si>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</si>
  <si>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</si>
  <si>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</si>
  <si>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</si>
  <si>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</si>
  <si>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Consorcio</t>
  </si>
  <si>
    <t>COOPEUCH</t>
  </si>
  <si>
    <t>ORIENCOOP</t>
  </si>
  <si>
    <t>Millones de USD</t>
  </si>
  <si>
    <t xml:space="preserve">Fuente: CMF </t>
  </si>
  <si>
    <t>Solicitudes y curses por tipo de empresa (montos en Unidades de Fomento)</t>
  </si>
  <si>
    <t>Tamaño</t>
  </si>
  <si>
    <t>Micro y Pequeñas Empresas</t>
  </si>
  <si>
    <t>Medianas Empresas</t>
  </si>
  <si>
    <t>Empresas Grandes I</t>
  </si>
  <si>
    <t>Empresas Grandes II</t>
  </si>
  <si>
    <t>Solicitudes y curses por  region (montos en Unidades de Fomento)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</si>
  <si>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</si>
  <si>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</si>
  <si>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</si>
  <si>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</si>
  <si>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</si>
  <si>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</si>
  <si>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</si>
  <si>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</si>
  <si>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</si>
  <si>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</si>
  <si>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</si>
  <si>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</si>
  <si>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</si>
  <si>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</si>
  <si>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</si>
  <si>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</si>
  <si>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</si>
  <si>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</si>
  <si>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Solicitudes y curses por destino de financiamiento (montos en Unidades de Fomento)</t>
  </si>
  <si>
    <t>Destino de Financiamiento</t>
  </si>
  <si>
    <t>Inversiones en Activo Fijo</t>
  </si>
  <si>
    <t>Refinanciamiento</t>
  </si>
  <si>
    <t>Gastos de Capital de Trabajo</t>
  </si>
  <si>
    <t xml:space="preserve">(*) Notas: </t>
  </si>
  <si>
    <t>1) A partir de este reporte se informan los montos asociados al último estado de la solicitud.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</si>
  <si>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</si>
  <si>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</si>
  <si>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</si>
  <si>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>5) Las operaciones consideradas como cursadas podrían incluir operaciones que no están completamente perfeccionadas, por ejemplo falta termino de la tramitación en el Conservador de Bienes Raíces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</si>
  <si>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</si>
  <si>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</si>
  <si>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</si>
  <si>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</si>
  <si>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</si>
  <si>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</si>
  <si>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</si>
  <si>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</si>
  <si>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</si>
  <si>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</si>
  <si>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</si>
  <si>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y tamaño (montos en Unidades de Fomento)</t>
  </si>
  <si>
    <t>TASAS DE INTERES Y PLAZOS DE CRÉDITO ASOCIADOS AL PROGRAMA FOGAPE (*)</t>
  </si>
  <si>
    <t>Programa</t>
  </si>
  <si>
    <t>Destino</t>
  </si>
  <si>
    <t>Tasa de interes</t>
  </si>
  <si>
    <t>Plazo contractual</t>
  </si>
  <si>
    <t>(%)</t>
  </si>
  <si>
    <t>(meses)</t>
  </si>
  <si>
    <t>Reactivación</t>
  </si>
  <si>
    <t>Reprogramaciones</t>
  </si>
  <si>
    <t>1) Información de operaciones cursadas.</t>
  </si>
  <si>
    <t>2) Datos sujetos a rectificación.</t>
  </si>
  <si>
    <t>Tasas de interes y plazo promedio por destino de financiamiento</t>
  </si>
  <si>
    <t>Tasas de interes y plazo promedio por tipo de empresas</t>
  </si>
  <si>
    <t>BALANCE DE ACTIVIDADES ASOCIADO AL PROGRAMA DE GARANTÍAS FOGAPE REACTIVA</t>
  </si>
  <si>
    <t>TASAS DE INTERES Y PLAZOS DE CRÉDITO ASOCIADOS AL PROGRAMA REACTIVA</t>
  </si>
  <si>
    <t xml:space="preserve">Tasas de interes y plazo promedio por tipo de empresas </t>
  </si>
  <si>
    <t>Información al:02/01/2022 para todas las instituciones</t>
  </si>
  <si>
    <t>Actualización: 05/01/2022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</si>
</sst>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_);_(* \(#,##0\);_(* &quot;-&quot;_);_(@_)"/>
    <numFmt numFmtId="165" formatCode="_(* #,##0.00_);_(* \(#,##0.0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0" tint="-0.4999542222357860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6" fillId="0" borderId="0" xfId="2"/>
    <xf numFmtId="0" fontId="9" fillId="2" borderId="0" xfId="0" applyFont="1" applyFill="1" applyAlignment="1">
      <alignment horizontal="left"/>
    </xf>
    <xf numFmtId="0" fontId="3" fillId="0" borderId="0" xfId="0" applyFont="1"/>
    <xf numFmtId="0" fontId="10" fillId="0" borderId="0" xfId="0" applyFont="1"/>
    <xf numFmtId="0" fontId="0" fillId="2" borderId="0" xfId="0" applyFill="1"/>
    <xf numFmtId="0" fontId="11" fillId="2" borderId="0" xfId="0" applyFont="1" applyFill="1"/>
    <xf numFmtId="0" fontId="4" fillId="2" borderId="0" xfId="0" applyFont="1" applyFill="1"/>
    <xf numFmtId="0" fontId="12" fillId="2" borderId="0" xfId="0" applyFont="1" applyFill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0" fillId="2" borderId="0" xfId="1" applyFont="1" applyFill="1" applyBorder="1"/>
    <xf numFmtId="164" fontId="12" fillId="2" borderId="0" xfId="1" applyFont="1" applyFill="1" applyBorder="1"/>
    <xf numFmtId="164" fontId="12" fillId="2" borderId="3" xfId="1" applyFont="1" applyFill="1" applyBorder="1"/>
    <xf numFmtId="164" fontId="12" fillId="2" borderId="0" xfId="1" applyFont="1" applyFill="1"/>
    <xf numFmtId="0" fontId="0" fillId="2" borderId="11" xfId="0" applyFill="1" applyBorder="1"/>
    <xf numFmtId="164" fontId="0" fillId="2" borderId="11" xfId="1" applyFont="1" applyFill="1" applyBorder="1"/>
    <xf numFmtId="164" fontId="0" fillId="2" borderId="15" xfId="1" applyFont="1" applyFill="1" applyBorder="1"/>
    <xf numFmtId="164" fontId="0" fillId="2" borderId="16" xfId="1" applyFont="1" applyFill="1" applyBorder="1"/>
    <xf numFmtId="164" fontId="12" fillId="2" borderId="11" xfId="1" applyFont="1" applyFill="1" applyBorder="1"/>
    <xf numFmtId="164" fontId="12" fillId="2" borderId="16" xfId="1" applyFont="1" applyFill="1" applyBorder="1"/>
    <xf numFmtId="0" fontId="4" fillId="2" borderId="11" xfId="0" applyFont="1" applyFill="1" applyBorder="1"/>
    <xf numFmtId="164" fontId="4" fillId="2" borderId="11" xfId="0" applyNumberFormat="1" applyFont="1" applyFill="1" applyBorder="1"/>
    <xf numFmtId="164" fontId="4" fillId="2" borderId="15" xfId="0" applyNumberFormat="1" applyFont="1" applyFill="1" applyBorder="1"/>
    <xf numFmtId="164" fontId="4" fillId="2" borderId="16" xfId="0" applyNumberFormat="1" applyFont="1" applyFill="1" applyBorder="1"/>
    <xf numFmtId="164" fontId="15" fillId="2" borderId="11" xfId="0" applyNumberFormat="1" applyFont="1" applyFill="1" applyBorder="1"/>
    <xf numFmtId="164" fontId="15" fillId="2" borderId="16" xfId="0" applyNumberFormat="1" applyFont="1" applyFill="1" applyBorder="1"/>
    <xf numFmtId="164" fontId="11" fillId="2" borderId="0" xfId="1" applyFont="1" applyFill="1"/>
    <xf numFmtId="0" fontId="11" fillId="2" borderId="2" xfId="0" applyFont="1" applyFill="1" applyBorder="1"/>
    <xf numFmtId="164" fontId="11" fillId="2" borderId="3" xfId="1" applyFont="1" applyFill="1" applyBorder="1"/>
    <xf numFmtId="164" fontId="11" fillId="2" borderId="0" xfId="1" applyFont="1" applyFill="1" applyBorder="1"/>
    <xf numFmtId="164" fontId="4" fillId="2" borderId="0" xfId="0" applyNumberFormat="1" applyFont="1" applyFill="1"/>
    <xf numFmtId="164" fontId="0" fillId="2" borderId="0" xfId="0" applyNumberFormat="1" applyFill="1"/>
    <xf numFmtId="0" fontId="8" fillId="2" borderId="0" xfId="0" applyFont="1" applyFill="1"/>
    <xf numFmtId="1" fontId="16" fillId="2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17" fillId="2" borderId="0" xfId="0" applyFont="1" applyFill="1"/>
    <xf numFmtId="164" fontId="16" fillId="2" borderId="0" xfId="1" applyFont="1" applyFill="1" applyBorder="1" applyAlignment="1"/>
    <xf numFmtId="164" fontId="16" fillId="2" borderId="3" xfId="1" applyFont="1" applyFill="1" applyBorder="1" applyAlignment="1"/>
    <xf numFmtId="164" fontId="16" fillId="2" borderId="2" xfId="1" applyFont="1" applyFill="1" applyBorder="1" applyAlignment="1"/>
    <xf numFmtId="164" fontId="16" fillId="2" borderId="0" xfId="1" applyFont="1" applyFill="1" applyAlignment="1"/>
    <xf numFmtId="0" fontId="17" fillId="2" borderId="0" xfId="0" applyFont="1" applyFill="1" applyAlignment="1">
      <alignment horizontal="left"/>
    </xf>
    <xf numFmtId="0" fontId="17" fillId="2" borderId="11" xfId="0" applyFont="1" applyFill="1" applyBorder="1" applyAlignment="1">
      <alignment horizontal="left"/>
    </xf>
    <xf numFmtId="164" fontId="4" fillId="2" borderId="17" xfId="0" applyNumberFormat="1" applyFont="1" applyFill="1" applyBorder="1"/>
    <xf numFmtId="164" fontId="4" fillId="2" borderId="18" xfId="0" applyNumberFormat="1" applyFont="1" applyFill="1" applyBorder="1"/>
    <xf numFmtId="164" fontId="4" fillId="2" borderId="19" xfId="0" applyNumberFormat="1" applyFont="1" applyFill="1" applyBorder="1"/>
    <xf numFmtId="0" fontId="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2" borderId="11" xfId="0" applyFont="1" applyFill="1" applyBorder="1"/>
    <xf numFmtId="3" fontId="13" fillId="2" borderId="0" xfId="0" applyNumberFormat="1" applyFont="1" applyFill="1"/>
    <xf numFmtId="164" fontId="18" fillId="2" borderId="17" xfId="0" applyNumberFormat="1" applyFont="1" applyFill="1" applyBorder="1"/>
    <xf numFmtId="164" fontId="18" fillId="2" borderId="18" xfId="0" applyNumberFormat="1" applyFont="1" applyFill="1" applyBorder="1"/>
    <xf numFmtId="0" fontId="12" fillId="2" borderId="11" xfId="0" applyFont="1" applyFill="1" applyBorder="1"/>
    <xf numFmtId="0" fontId="19" fillId="2" borderId="0" xfId="0" applyFont="1" applyFill="1"/>
    <xf numFmtId="0" fontId="7" fillId="2" borderId="0" xfId="0" applyFont="1" applyFill="1"/>
    <xf numFmtId="3" fontId="0" fillId="2" borderId="0" xfId="0" applyNumberFormat="1" applyFill="1"/>
    <xf numFmtId="3" fontId="0" fillId="2" borderId="2" xfId="0" applyNumberFormat="1" applyFill="1" applyBorder="1"/>
    <xf numFmtId="3" fontId="0" fillId="2" borderId="3" xfId="0" applyNumberFormat="1" applyFill="1" applyBorder="1"/>
    <xf numFmtId="3" fontId="12" fillId="2" borderId="0" xfId="0" applyNumberFormat="1" applyFont="1" applyFill="1"/>
    <xf numFmtId="3" fontId="12" fillId="2" borderId="3" xfId="0" applyNumberFormat="1" applyFont="1" applyFill="1" applyBorder="1"/>
    <xf numFmtId="0" fontId="0" fillId="2" borderId="17" xfId="0" applyFill="1" applyBorder="1"/>
    <xf numFmtId="3" fontId="0" fillId="2" borderId="17" xfId="0" applyNumberFormat="1" applyFill="1" applyBorder="1"/>
    <xf numFmtId="3" fontId="0" fillId="2" borderId="19" xfId="0" applyNumberFormat="1" applyFill="1" applyBorder="1"/>
    <xf numFmtId="3" fontId="0" fillId="2" borderId="18" xfId="0" applyNumberFormat="1" applyFill="1" applyBorder="1"/>
    <xf numFmtId="3" fontId="12" fillId="2" borderId="17" xfId="0" applyNumberFormat="1" applyFont="1" applyFill="1" applyBorder="1"/>
    <xf numFmtId="3" fontId="12" fillId="2" borderId="18" xfId="0" applyNumberFormat="1" applyFont="1" applyFill="1" applyBorder="1"/>
    <xf numFmtId="3" fontId="0" fillId="2" borderId="11" xfId="0" applyNumberFormat="1" applyFill="1" applyBorder="1"/>
    <xf numFmtId="3" fontId="0" fillId="2" borderId="15" xfId="0" applyNumberFormat="1" applyFill="1" applyBorder="1"/>
    <xf numFmtId="3" fontId="0" fillId="2" borderId="16" xfId="0" applyNumberFormat="1" applyFill="1" applyBorder="1"/>
    <xf numFmtId="3" fontId="12" fillId="2" borderId="11" xfId="0" applyNumberFormat="1" applyFont="1" applyFill="1" applyBorder="1"/>
    <xf numFmtId="3" fontId="12" fillId="2" borderId="16" xfId="0" applyNumberFormat="1" applyFont="1" applyFill="1" applyBorder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/>
    <xf numFmtId="0" fontId="4" fillId="2" borderId="20" xfId="0" applyFont="1" applyFill="1" applyBorder="1"/>
    <xf numFmtId="3" fontId="4" fillId="2" borderId="20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164" fontId="20" fillId="2" borderId="0" xfId="1" applyFont="1" applyFill="1"/>
    <xf numFmtId="164" fontId="16" fillId="2" borderId="0" xfId="1" applyFont="1" applyFill="1" applyAlignment="1">
      <alignment horizont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horizontal="center" vertical="center"/>
    </xf>
    <xf numFmtId="3" fontId="0" fillId="0" borderId="0" xfId="0" applyNumberFormat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4" fillId="2" borderId="11" xfId="1" applyNumberFormat="1" applyFont="1" applyFill="1" applyBorder="1"/>
    <xf numFmtId="165" fontId="4" fillId="2" borderId="11" xfId="0" applyNumberFormat="1" applyFont="1" applyFill="1" applyBorder="1"/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1" defaultTableStyle="TableStyleMedium2" defaultPivotStyle="PivotStyleLight16">
    <tableStyle name="Invisible" pivot="0" table="0" count="0" xr9:uid="{12CD9C0D-C226-4D06-9122-C986A7E500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872E-6272-40FE-B2C2-746173420F52}">
  <sheetPr>
    <tabColor theme="4"/>
  </sheetPr>
  <dimension ref="A2:M35"/>
  <sheetViews>
    <sheetView showGridLines="0" tabSelected="1" topLeftCell="A10" zoomScale="85" zoomScaleNormal="85" workbookViewId="0">
      <selection activeCell="B22" sqref="B22"/>
    </sheetView>
  </sheetViews>
  <sheetFormatPr baseColWidth="10" defaultColWidth="11.44140625" defaultRowHeight="14.4" x14ac:dyDescent="0.3"/>
  <cols>
    <col min="1" max="1" width="5.6640625" style="8" customWidth="1"/>
    <col min="2" max="2" width="13.44140625" customWidth="1"/>
    <col min="3" max="3" width="73" customWidth="1"/>
  </cols>
  <sheetData>
    <row r="2" spans="2:13" ht="15.6" x14ac:dyDescent="0.3">
      <c r="B2" s="1" t="s">
        <v>109</v>
      </c>
    </row>
    <row r="4" spans="2:13" x14ac:dyDescent="0.3">
      <c r="B4" s="2" t="s">
        <v>0</v>
      </c>
      <c r="C4" s="3"/>
      <c r="D4" s="3"/>
    </row>
    <row r="6" spans="2:13" x14ac:dyDescent="0.3">
      <c r="B6" s="4" t="s">
        <v>1</v>
      </c>
      <c r="C6" s="105" t="s">
        <v>2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2:13" x14ac:dyDescent="0.3">
      <c r="B7" s="4" t="s">
        <v>3</v>
      </c>
      <c r="C7" s="105" t="s">
        <v>4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2:13" x14ac:dyDescent="0.3">
      <c r="B8" s="4" t="s">
        <v>5</v>
      </c>
      <c r="C8" s="5" t="s">
        <v>6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x14ac:dyDescent="0.3">
      <c r="B9" s="4" t="s">
        <v>7</v>
      </c>
      <c r="C9" s="5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x14ac:dyDescent="0.3">
      <c r="B10" s="4" t="s">
        <v>9</v>
      </c>
      <c r="C10" s="105" t="s">
        <v>10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2:13" x14ac:dyDescent="0.3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3">
      <c r="B13" s="2" t="s">
        <v>110</v>
      </c>
      <c r="C13" s="6"/>
      <c r="D13" s="6"/>
    </row>
    <row r="14" spans="2:13" x14ac:dyDescent="0.3">
      <c r="B14" s="7"/>
      <c r="C14" s="6"/>
      <c r="D14" s="6"/>
    </row>
    <row r="15" spans="2:13" x14ac:dyDescent="0.3">
      <c r="B15" s="4" t="s">
        <v>11</v>
      </c>
      <c r="C15" s="105" t="s">
        <v>107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</row>
    <row r="16" spans="2:13" x14ac:dyDescent="0.3">
      <c r="B16" s="4" t="s">
        <v>12</v>
      </c>
      <c r="C16" s="105" t="s">
        <v>108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</row>
    <row r="17" spans="2:13" x14ac:dyDescent="0.3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3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3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ht="13.95" customHeight="1" x14ac:dyDescent="0.3">
      <c r="B20" t="s">
        <v>112</v>
      </c>
    </row>
    <row r="21" spans="2:13" x14ac:dyDescent="0.3">
      <c r="B21" s="8" t="s">
        <v>113</v>
      </c>
    </row>
    <row r="35" spans="1:1" x14ac:dyDescent="0.3">
      <c r="A35" s="9"/>
    </row>
  </sheetData>
  <mergeCells count="5">
    <mergeCell ref="C16:M16"/>
    <mergeCell ref="C6:M6"/>
    <mergeCell ref="C7:M7"/>
    <mergeCell ref="C10:M10"/>
    <mergeCell ref="C15:M15"/>
  </mergeCells>
  <hyperlinks>
    <hyperlink ref="B6" location="'Solicitudes y Curses_Reactiva'!B4" display="Tabla 1" xr:uid="{F5C4E945-0895-4050-B83C-A746AA06B97C}"/>
    <hyperlink ref="B7" location="'Solicitudes y Curses_Reactiva'!B28" display="Tabla 2" xr:uid="{C92E444A-4EE2-4AB0-9307-E0F7F0E0B0D4}"/>
    <hyperlink ref="B10" location="Detalle_Reactiva!B2" display="Tabla 3" xr:uid="{6A9831E9-1276-4E73-A218-639DC9AF34E3}"/>
    <hyperlink ref="B8" location="'Solicitudes y Curses_Reactiva'!A44" display="Tabla 3" xr:uid="{55AE1E49-1545-46C4-9247-714604F73185}"/>
    <hyperlink ref="B9" location="'Solicitudes y Curses_Reactiva'!A73" display="Tabla 4" xr:uid="{5E433B00-342B-4D4A-916E-7BEA864DD727}"/>
    <hyperlink ref="B15" location="'Tasas de interes y plazos'!B4" display="Tabla 6" xr:uid="{7FA746EA-DB90-4A87-843E-EBBA637D07E1}"/>
    <hyperlink ref="B16" location="'Tasas de interes y plazos'!B19" display="Tabla 7" xr:uid="{2F5674D8-9AEA-4623-B215-D6EDF1C941F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390D-9B8B-4EC3-B695-7FF9EBD5F70E}">
  <dimension ref="A2:AD115"/>
  <sheetViews>
    <sheetView topLeftCell="A70" zoomScale="80" zoomScaleNormal="80" workbookViewId="0">
      <selection activeCell="C80" sqref="C80:X84"/>
    </sheetView>
  </sheetViews>
  <sheetFormatPr baseColWidth="10" defaultColWidth="11.44140625" defaultRowHeight="14.4" x14ac:dyDescent="0.3"/>
  <cols>
    <col min="1" max="1" width="5.6640625" style="8" customWidth="1"/>
    <col min="2" max="2" width="28.6640625" style="8" customWidth="1"/>
    <col min="3" max="3" width="11.44140625" style="8"/>
    <col min="4" max="4" width="18.5546875" style="8" bestFit="1" customWidth="1"/>
    <col min="5" max="5" width="12.6640625" style="8" bestFit="1" customWidth="1"/>
    <col min="6" max="6" width="16.6640625" style="8" bestFit="1" customWidth="1"/>
    <col min="7" max="7" width="8.88671875" style="8" bestFit="1" customWidth="1"/>
    <col min="8" max="8" width="18.5546875" style="8" bestFit="1" customWidth="1"/>
    <col min="9" max="9" width="8.88671875" style="8" bestFit="1" customWidth="1"/>
    <col min="10" max="10" width="18.5546875" style="8" bestFit="1" customWidth="1"/>
    <col min="11" max="11" width="8.88671875" style="8" bestFit="1" customWidth="1"/>
    <col min="12" max="12" width="15.6640625" style="8" bestFit="1" customWidth="1"/>
    <col min="13" max="13" width="9.109375" style="11" bestFit="1" customWidth="1"/>
    <col min="14" max="14" width="19.33203125" style="11" bestFit="1" customWidth="1"/>
    <col min="15" max="15" width="9.5546875" style="8" bestFit="1" customWidth="1"/>
    <col min="16" max="16" width="18.5546875" style="8" bestFit="1" customWidth="1"/>
    <col min="17" max="17" width="8.88671875" style="8" bestFit="1" customWidth="1"/>
    <col min="18" max="18" width="16.6640625" style="8" bestFit="1" customWidth="1"/>
    <col min="19" max="19" width="8.88671875" style="8" bestFit="1" customWidth="1"/>
    <col min="20" max="20" width="16.6640625" style="8" bestFit="1" customWidth="1"/>
    <col min="21" max="21" width="8.88671875" style="8" bestFit="1" customWidth="1"/>
    <col min="22" max="22" width="16.6640625" style="8" bestFit="1" customWidth="1"/>
    <col min="23" max="23" width="9.109375" style="11" bestFit="1" customWidth="1"/>
    <col min="24" max="24" width="19.33203125" style="11" bestFit="1" customWidth="1"/>
    <col min="25" max="16384" width="11.44140625" style="8"/>
  </cols>
  <sheetData>
    <row r="2" spans="2:24" x14ac:dyDescent="0.3">
      <c r="B2" s="10" t="s">
        <v>15</v>
      </c>
    </row>
    <row r="3" spans="2:24" x14ac:dyDescent="0.3">
      <c r="B3" s="10"/>
    </row>
    <row r="4" spans="2:24" x14ac:dyDescent="0.3">
      <c r="B4" s="10" t="s">
        <v>1</v>
      </c>
    </row>
    <row r="5" spans="2:24" x14ac:dyDescent="0.3">
      <c r="B5" s="106" t="s">
        <v>16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24" x14ac:dyDescent="0.3">
      <c r="B6" s="107" t="s">
        <v>17</v>
      </c>
      <c r="C6" s="109" t="s">
        <v>18</v>
      </c>
      <c r="D6" s="109"/>
      <c r="E6" s="111" t="s">
        <v>19</v>
      </c>
      <c r="F6" s="112"/>
      <c r="G6" s="109" t="s">
        <v>20</v>
      </c>
      <c r="H6" s="109"/>
      <c r="I6" s="115" t="s">
        <v>21</v>
      </c>
      <c r="J6" s="116"/>
      <c r="K6" s="116"/>
      <c r="L6" s="116"/>
      <c r="M6" s="116"/>
      <c r="N6" s="117"/>
      <c r="O6" s="116" t="s">
        <v>22</v>
      </c>
      <c r="P6" s="117"/>
      <c r="Q6" s="115" t="s">
        <v>23</v>
      </c>
      <c r="R6" s="116"/>
      <c r="S6" s="116"/>
      <c r="T6" s="116"/>
      <c r="U6" s="116"/>
      <c r="V6" s="116"/>
      <c r="W6" s="116"/>
      <c r="X6" s="117"/>
    </row>
    <row r="7" spans="2:24" x14ac:dyDescent="0.3">
      <c r="B7" s="107"/>
      <c r="C7" s="110"/>
      <c r="D7" s="110"/>
      <c r="E7" s="111"/>
      <c r="F7" s="112"/>
      <c r="G7" s="110"/>
      <c r="H7" s="110"/>
      <c r="I7" s="118" t="s">
        <v>24</v>
      </c>
      <c r="J7" s="119"/>
      <c r="K7" s="119" t="s">
        <v>25</v>
      </c>
      <c r="L7" s="119"/>
      <c r="M7" s="120" t="s">
        <v>26</v>
      </c>
      <c r="N7" s="121"/>
      <c r="O7" s="119" t="s">
        <v>27</v>
      </c>
      <c r="P7" s="124"/>
      <c r="Q7" s="118" t="s">
        <v>28</v>
      </c>
      <c r="R7" s="119"/>
      <c r="S7" s="119" t="s">
        <v>29</v>
      </c>
      <c r="T7" s="119"/>
      <c r="U7" s="119" t="s">
        <v>30</v>
      </c>
      <c r="V7" s="119"/>
      <c r="W7" s="120" t="s">
        <v>26</v>
      </c>
      <c r="X7" s="121"/>
    </row>
    <row r="8" spans="2:24" ht="45" customHeight="1" x14ac:dyDescent="0.3">
      <c r="B8" s="107"/>
      <c r="C8" s="110"/>
      <c r="D8" s="110"/>
      <c r="E8" s="113"/>
      <c r="F8" s="114"/>
      <c r="G8" s="110"/>
      <c r="H8" s="110"/>
      <c r="I8" s="118"/>
      <c r="J8" s="119"/>
      <c r="K8" s="119"/>
      <c r="L8" s="119"/>
      <c r="M8" s="122"/>
      <c r="N8" s="123"/>
      <c r="O8" s="119"/>
      <c r="P8" s="124"/>
      <c r="Q8" s="118"/>
      <c r="R8" s="119"/>
      <c r="S8" s="119"/>
      <c r="T8" s="119"/>
      <c r="U8" s="119"/>
      <c r="V8" s="119"/>
      <c r="W8" s="122"/>
      <c r="X8" s="123"/>
    </row>
    <row r="9" spans="2:24" x14ac:dyDescent="0.3">
      <c r="B9" s="108"/>
      <c r="C9" s="12" t="s">
        <v>31</v>
      </c>
      <c r="D9" s="12" t="s">
        <v>32</v>
      </c>
      <c r="E9" s="13" t="s">
        <v>31</v>
      </c>
      <c r="F9" s="14" t="s">
        <v>32</v>
      </c>
      <c r="G9" s="12" t="s">
        <v>31</v>
      </c>
      <c r="H9" s="12" t="s">
        <v>32</v>
      </c>
      <c r="I9" s="13" t="s">
        <v>31</v>
      </c>
      <c r="J9" s="12" t="s">
        <v>32</v>
      </c>
      <c r="K9" s="12" t="s">
        <v>31</v>
      </c>
      <c r="L9" s="12" t="s">
        <v>32</v>
      </c>
      <c r="M9" s="15" t="s">
        <v>31</v>
      </c>
      <c r="N9" s="16" t="s">
        <v>32</v>
      </c>
      <c r="O9" s="12" t="s">
        <v>31</v>
      </c>
      <c r="P9" s="14" t="s">
        <v>32</v>
      </c>
      <c r="Q9" s="13" t="s">
        <v>31</v>
      </c>
      <c r="R9" s="12" t="s">
        <v>32</v>
      </c>
      <c r="S9" s="12" t="s">
        <v>31</v>
      </c>
      <c r="T9" s="12" t="s">
        <v>32</v>
      </c>
      <c r="U9" s="12" t="s">
        <v>31</v>
      </c>
      <c r="V9" s="12" t="s">
        <v>32</v>
      </c>
      <c r="W9" s="15" t="s">
        <v>31</v>
      </c>
      <c r="X9" s="16" t="s">
        <v>32</v>
      </c>
    </row>
    <row r="10" spans="2:24" x14ac:dyDescent="0.3">
      <c r="B10" s="17" t="s">
        <v>33</v>
      </c>
      <c r="C10" s="18">
        <v>31829</v>
      </c>
      <c r="D10" s="18">
        <v>57236783.265283346</v>
      </c>
      <c r="E10" s="19">
        <v>0</v>
      </c>
      <c r="F10" s="20">
        <v>0</v>
      </c>
      <c r="G10" s="18">
        <v>136</v>
      </c>
      <c r="H10" s="18">
        <v>1437896.3844586688</v>
      </c>
      <c r="I10" s="19">
        <v>1936</v>
      </c>
      <c r="J10" s="21">
        <v>7023013.4005468078</v>
      </c>
      <c r="K10" s="21">
        <v>0</v>
      </c>
      <c r="L10" s="21">
        <v>0</v>
      </c>
      <c r="M10" s="22">
        <v>1936</v>
      </c>
      <c r="N10" s="23">
        <v>7023013.4005468078</v>
      </c>
      <c r="O10" s="21">
        <v>28532</v>
      </c>
      <c r="P10" s="20">
        <v>47037535.220336162</v>
      </c>
      <c r="Q10" s="19">
        <v>2</v>
      </c>
      <c r="R10" s="21">
        <v>33094.937958281022</v>
      </c>
      <c r="S10" s="21">
        <v>275</v>
      </c>
      <c r="T10" s="21">
        <v>236370.4981530057</v>
      </c>
      <c r="U10" s="21">
        <v>948</v>
      </c>
      <c r="V10" s="21">
        <v>1468872.8238304197</v>
      </c>
      <c r="W10" s="22">
        <v>1225</v>
      </c>
      <c r="X10" s="23">
        <v>1738338.2599417064</v>
      </c>
    </row>
    <row r="11" spans="2:24" x14ac:dyDescent="0.3">
      <c r="B11" s="17" t="s">
        <v>34</v>
      </c>
      <c r="C11" s="18">
        <v>1307</v>
      </c>
      <c r="D11" s="18">
        <v>6500056.5567007251</v>
      </c>
      <c r="E11" s="19">
        <v>0</v>
      </c>
      <c r="F11" s="20">
        <v>0</v>
      </c>
      <c r="G11" s="18">
        <v>228</v>
      </c>
      <c r="H11" s="18">
        <v>1513561.1830569401</v>
      </c>
      <c r="I11" s="19">
        <v>183</v>
      </c>
      <c r="J11" s="21">
        <v>894724.5507668606</v>
      </c>
      <c r="K11" s="21">
        <v>0</v>
      </c>
      <c r="L11" s="21">
        <v>0</v>
      </c>
      <c r="M11" s="22">
        <v>183</v>
      </c>
      <c r="N11" s="23">
        <v>894724.5507668606</v>
      </c>
      <c r="O11" s="21">
        <v>780</v>
      </c>
      <c r="P11" s="20">
        <v>3477804.8880836288</v>
      </c>
      <c r="Q11" s="19">
        <v>0</v>
      </c>
      <c r="R11" s="21">
        <v>0</v>
      </c>
      <c r="S11" s="21">
        <v>5</v>
      </c>
      <c r="T11" s="21">
        <v>46384.523181294455</v>
      </c>
      <c r="U11" s="21">
        <v>111</v>
      </c>
      <c r="V11" s="21">
        <v>567581.4116120009</v>
      </c>
      <c r="W11" s="22">
        <v>116</v>
      </c>
      <c r="X11" s="23">
        <v>613965.93479329534</v>
      </c>
    </row>
    <row r="12" spans="2:24" x14ac:dyDescent="0.3">
      <c r="B12" s="8" t="s">
        <v>35</v>
      </c>
      <c r="C12" s="18">
        <v>206374</v>
      </c>
      <c r="D12" s="18">
        <v>114923995.90484011</v>
      </c>
      <c r="E12" s="19">
        <v>0</v>
      </c>
      <c r="F12" s="20">
        <v>0</v>
      </c>
      <c r="G12" s="18">
        <v>15088</v>
      </c>
      <c r="H12" s="18">
        <v>10740247.462398861</v>
      </c>
      <c r="I12" s="19">
        <v>3211</v>
      </c>
      <c r="J12" s="21">
        <v>2359613.329034647</v>
      </c>
      <c r="K12" s="21">
        <v>8275</v>
      </c>
      <c r="L12" s="21">
        <v>21146631.229557585</v>
      </c>
      <c r="M12" s="22">
        <v>11486</v>
      </c>
      <c r="N12" s="23">
        <v>23506244.558592234</v>
      </c>
      <c r="O12" s="21">
        <v>152936</v>
      </c>
      <c r="P12" s="20">
        <v>60261937.863157265</v>
      </c>
      <c r="Q12" s="19">
        <v>6949</v>
      </c>
      <c r="R12" s="21">
        <v>5000932.7589566</v>
      </c>
      <c r="S12" s="21">
        <v>7565</v>
      </c>
      <c r="T12" s="21">
        <v>4313455.9516697777</v>
      </c>
      <c r="U12" s="21">
        <v>12350</v>
      </c>
      <c r="V12" s="21">
        <v>11101177.310065378</v>
      </c>
      <c r="W12" s="22">
        <v>26864</v>
      </c>
      <c r="X12" s="23">
        <v>20415566.020691756</v>
      </c>
    </row>
    <row r="13" spans="2:24" x14ac:dyDescent="0.3">
      <c r="B13" s="17" t="s">
        <v>36</v>
      </c>
      <c r="C13" s="18">
        <v>5454</v>
      </c>
      <c r="D13" s="18">
        <v>22001707.639801919</v>
      </c>
      <c r="E13" s="19">
        <v>751</v>
      </c>
      <c r="F13" s="20">
        <v>1486514.5823844613</v>
      </c>
      <c r="G13" s="18">
        <v>65</v>
      </c>
      <c r="H13" s="18">
        <v>317282.1315720547</v>
      </c>
      <c r="I13" s="19">
        <v>254</v>
      </c>
      <c r="J13" s="21">
        <v>1558520.8647133126</v>
      </c>
      <c r="K13" s="21">
        <v>9</v>
      </c>
      <c r="L13" s="21">
        <v>94886.039419748326</v>
      </c>
      <c r="M13" s="22">
        <v>263</v>
      </c>
      <c r="N13" s="23">
        <v>1653406.9041330609</v>
      </c>
      <c r="O13" s="21">
        <v>4316</v>
      </c>
      <c r="P13" s="20">
        <v>17449008.287927251</v>
      </c>
      <c r="Q13" s="19">
        <v>1</v>
      </c>
      <c r="R13" s="21">
        <v>452.03943523133552</v>
      </c>
      <c r="S13" s="21">
        <v>57</v>
      </c>
      <c r="T13" s="21">
        <v>1093495.3931588312</v>
      </c>
      <c r="U13" s="21">
        <v>1</v>
      </c>
      <c r="V13" s="21">
        <v>1548.3011910306911</v>
      </c>
      <c r="W13" s="22">
        <v>59</v>
      </c>
      <c r="X13" s="23">
        <v>1095495.7337850931</v>
      </c>
    </row>
    <row r="14" spans="2:24" x14ac:dyDescent="0.3">
      <c r="B14" s="8" t="s">
        <v>37</v>
      </c>
      <c r="C14" s="18">
        <v>15274</v>
      </c>
      <c r="D14" s="18">
        <v>69481701.107196629</v>
      </c>
      <c r="E14" s="19">
        <v>0</v>
      </c>
      <c r="F14" s="20">
        <v>0</v>
      </c>
      <c r="G14" s="18">
        <v>257</v>
      </c>
      <c r="H14" s="18">
        <v>4696917.4613537574</v>
      </c>
      <c r="I14" s="19">
        <v>1241</v>
      </c>
      <c r="J14" s="21">
        <v>29869296.229144704</v>
      </c>
      <c r="K14" s="21">
        <v>0</v>
      </c>
      <c r="L14" s="21">
        <v>0</v>
      </c>
      <c r="M14" s="22">
        <v>1241</v>
      </c>
      <c r="N14" s="23">
        <v>29869296.229144704</v>
      </c>
      <c r="O14" s="21">
        <v>13657</v>
      </c>
      <c r="P14" s="20">
        <v>33439535.300493002</v>
      </c>
      <c r="Q14" s="19">
        <v>0</v>
      </c>
      <c r="R14" s="21">
        <v>0</v>
      </c>
      <c r="S14" s="21">
        <v>0</v>
      </c>
      <c r="T14" s="21">
        <v>0</v>
      </c>
      <c r="U14" s="21">
        <v>119</v>
      </c>
      <c r="V14" s="21">
        <v>1475952.1162051654</v>
      </c>
      <c r="W14" s="22">
        <v>119</v>
      </c>
      <c r="X14" s="23">
        <v>1475952.1162051654</v>
      </c>
    </row>
    <row r="15" spans="2:24" x14ac:dyDescent="0.3">
      <c r="B15" s="8" t="s">
        <v>38</v>
      </c>
      <c r="C15" s="18">
        <v>1985</v>
      </c>
      <c r="D15" s="18">
        <v>9705326.3846973646</v>
      </c>
      <c r="E15" s="19">
        <v>1119</v>
      </c>
      <c r="F15" s="20">
        <v>4054678.1770817875</v>
      </c>
      <c r="G15" s="18">
        <v>68</v>
      </c>
      <c r="H15" s="18">
        <v>230775.49139209051</v>
      </c>
      <c r="I15" s="19">
        <v>35</v>
      </c>
      <c r="J15" s="21">
        <v>226347.78570350289</v>
      </c>
      <c r="K15" s="21">
        <v>7</v>
      </c>
      <c r="L15" s="21">
        <v>46591.505245515407</v>
      </c>
      <c r="M15" s="22">
        <v>42</v>
      </c>
      <c r="N15" s="23">
        <v>272939.29094901832</v>
      </c>
      <c r="O15" s="21">
        <v>699</v>
      </c>
      <c r="P15" s="20">
        <v>4850969.9376357179</v>
      </c>
      <c r="Q15" s="19">
        <v>11</v>
      </c>
      <c r="R15" s="21">
        <v>41481.896585092698</v>
      </c>
      <c r="S15" s="21">
        <v>9</v>
      </c>
      <c r="T15" s="21">
        <v>32660.72704998303</v>
      </c>
      <c r="U15" s="21">
        <v>37</v>
      </c>
      <c r="V15" s="21">
        <v>221820.86400367462</v>
      </c>
      <c r="W15" s="22">
        <v>57</v>
      </c>
      <c r="X15" s="23">
        <v>295963.48763875035</v>
      </c>
    </row>
    <row r="16" spans="2:24" x14ac:dyDescent="0.3">
      <c r="B16" s="8" t="s">
        <v>39</v>
      </c>
      <c r="C16" s="18">
        <v>21925</v>
      </c>
      <c r="D16" s="18">
        <v>61655644.486692995</v>
      </c>
      <c r="E16" s="19">
        <v>0</v>
      </c>
      <c r="F16" s="20">
        <v>0</v>
      </c>
      <c r="G16" s="18">
        <v>0</v>
      </c>
      <c r="H16" s="18">
        <v>0</v>
      </c>
      <c r="I16" s="19">
        <v>6952</v>
      </c>
      <c r="J16" s="21">
        <v>24853844.098520983</v>
      </c>
      <c r="K16" s="21">
        <v>0</v>
      </c>
      <c r="L16" s="21">
        <v>0</v>
      </c>
      <c r="M16" s="22">
        <v>6952</v>
      </c>
      <c r="N16" s="23">
        <v>24853844.098520983</v>
      </c>
      <c r="O16" s="21">
        <v>11657</v>
      </c>
      <c r="P16" s="20">
        <v>30646992.116921254</v>
      </c>
      <c r="Q16" s="19">
        <v>0</v>
      </c>
      <c r="R16" s="21">
        <v>0</v>
      </c>
      <c r="S16" s="21">
        <v>14</v>
      </c>
      <c r="T16" s="21">
        <v>26677.331096468195</v>
      </c>
      <c r="U16" s="21">
        <v>3302</v>
      </c>
      <c r="V16" s="21">
        <v>6128130.940154288</v>
      </c>
      <c r="W16" s="22">
        <v>3316</v>
      </c>
      <c r="X16" s="23">
        <v>6154808.2712507565</v>
      </c>
    </row>
    <row r="17" spans="2:24" x14ac:dyDescent="0.3">
      <c r="B17" s="8" t="s">
        <v>40</v>
      </c>
      <c r="C17" s="18">
        <v>13775</v>
      </c>
      <c r="D17" s="18">
        <v>30050965.341987476</v>
      </c>
      <c r="E17" s="19">
        <v>0</v>
      </c>
      <c r="F17" s="20">
        <v>0</v>
      </c>
      <c r="G17" s="18">
        <v>774</v>
      </c>
      <c r="H17" s="18">
        <v>1355501.4350171539</v>
      </c>
      <c r="I17" s="19">
        <v>479</v>
      </c>
      <c r="J17" s="21">
        <v>585347.06500155479</v>
      </c>
      <c r="K17" s="21">
        <v>159</v>
      </c>
      <c r="L17" s="21">
        <v>333141.26351699192</v>
      </c>
      <c r="M17" s="22">
        <v>638</v>
      </c>
      <c r="N17" s="23">
        <v>918488.32851854665</v>
      </c>
      <c r="O17" s="21">
        <v>7205</v>
      </c>
      <c r="P17" s="20">
        <v>19558656.335583959</v>
      </c>
      <c r="Q17" s="19">
        <v>0</v>
      </c>
      <c r="R17" s="21">
        <v>0</v>
      </c>
      <c r="S17" s="21">
        <v>46</v>
      </c>
      <c r="T17" s="21">
        <v>76035.825334852387</v>
      </c>
      <c r="U17" s="21">
        <v>5112</v>
      </c>
      <c r="V17" s="21">
        <v>8142283.4175329627</v>
      </c>
      <c r="W17" s="22">
        <v>5158</v>
      </c>
      <c r="X17" s="23">
        <v>8218319.2428678144</v>
      </c>
    </row>
    <row r="18" spans="2:24" x14ac:dyDescent="0.3">
      <c r="B18" s="8" t="s">
        <v>41</v>
      </c>
      <c r="C18" s="18">
        <v>437</v>
      </c>
      <c r="D18" s="18">
        <v>3918584.9147402141</v>
      </c>
      <c r="E18" s="19">
        <v>5</v>
      </c>
      <c r="F18" s="20">
        <v>12376.732645801587</v>
      </c>
      <c r="G18" s="18">
        <v>1</v>
      </c>
      <c r="H18" s="18">
        <v>3225.6274813139398</v>
      </c>
      <c r="I18" s="19">
        <v>8</v>
      </c>
      <c r="J18" s="21">
        <v>64613.047695418187</v>
      </c>
      <c r="K18" s="21">
        <v>82</v>
      </c>
      <c r="L18" s="21">
        <v>940031.66146910551</v>
      </c>
      <c r="M18" s="22">
        <v>90</v>
      </c>
      <c r="N18" s="23">
        <v>1004644.7091645238</v>
      </c>
      <c r="O18" s="21">
        <v>241</v>
      </c>
      <c r="P18" s="20">
        <v>2047520.5359573597</v>
      </c>
      <c r="Q18" s="19">
        <v>40</v>
      </c>
      <c r="R18" s="21">
        <v>416567.20981932612</v>
      </c>
      <c r="S18" s="21">
        <v>1</v>
      </c>
      <c r="T18" s="21">
        <v>5806.1294663650915</v>
      </c>
      <c r="U18" s="21">
        <v>59</v>
      </c>
      <c r="V18" s="21">
        <v>428443.97020552406</v>
      </c>
      <c r="W18" s="22">
        <v>100</v>
      </c>
      <c r="X18" s="23">
        <v>850817.30949121527</v>
      </c>
    </row>
    <row r="19" spans="2:24" x14ac:dyDescent="0.3">
      <c r="B19" s="8" t="s">
        <v>42</v>
      </c>
      <c r="C19" s="18">
        <v>0</v>
      </c>
      <c r="D19" s="18">
        <v>0</v>
      </c>
      <c r="E19" s="19">
        <v>0</v>
      </c>
      <c r="F19" s="20">
        <v>0</v>
      </c>
      <c r="G19" s="18">
        <v>0</v>
      </c>
      <c r="H19" s="18">
        <v>0</v>
      </c>
      <c r="I19" s="19">
        <v>0</v>
      </c>
      <c r="J19" s="18">
        <v>0</v>
      </c>
      <c r="K19" s="18">
        <v>0</v>
      </c>
      <c r="L19" s="18">
        <v>0</v>
      </c>
      <c r="M19" s="24">
        <v>0</v>
      </c>
      <c r="N19" s="23">
        <v>0</v>
      </c>
      <c r="O19" s="18">
        <v>0</v>
      </c>
      <c r="P19" s="20">
        <v>0</v>
      </c>
      <c r="Q19" s="19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24">
        <v>0</v>
      </c>
      <c r="X19" s="23">
        <v>0</v>
      </c>
    </row>
    <row r="20" spans="2:24" x14ac:dyDescent="0.3">
      <c r="B20" s="8" t="s">
        <v>43</v>
      </c>
      <c r="C20" s="18">
        <v>133</v>
      </c>
      <c r="D20" s="18">
        <v>1177262.8586091353</v>
      </c>
      <c r="E20" s="19">
        <v>0</v>
      </c>
      <c r="F20" s="20">
        <v>0</v>
      </c>
      <c r="G20" s="18">
        <v>0</v>
      </c>
      <c r="H20" s="18">
        <v>0</v>
      </c>
      <c r="I20" s="19">
        <v>18</v>
      </c>
      <c r="J20" s="21">
        <v>149185.27101076971</v>
      </c>
      <c r="K20" s="21">
        <v>4</v>
      </c>
      <c r="L20" s="21">
        <v>37481.446610059051</v>
      </c>
      <c r="M20" s="22">
        <v>22</v>
      </c>
      <c r="N20" s="23">
        <v>186666.71762082877</v>
      </c>
      <c r="O20" s="21">
        <v>109</v>
      </c>
      <c r="P20" s="20">
        <v>980919.25854436459</v>
      </c>
      <c r="Q20" s="19">
        <v>0</v>
      </c>
      <c r="R20" s="21">
        <v>0</v>
      </c>
      <c r="S20" s="21">
        <v>0</v>
      </c>
      <c r="T20" s="21">
        <v>0</v>
      </c>
      <c r="U20" s="21">
        <v>2</v>
      </c>
      <c r="V20" s="21">
        <v>9676.8824439418204</v>
      </c>
      <c r="W20" s="22">
        <v>2</v>
      </c>
      <c r="X20" s="23">
        <v>9676.8824439418204</v>
      </c>
    </row>
    <row r="21" spans="2:24" x14ac:dyDescent="0.3">
      <c r="B21" s="8" t="s">
        <v>44</v>
      </c>
      <c r="C21" s="18">
        <v>0</v>
      </c>
      <c r="D21" s="18">
        <v>0</v>
      </c>
      <c r="E21" s="19">
        <v>0</v>
      </c>
      <c r="F21" s="20">
        <v>0</v>
      </c>
      <c r="G21" s="18">
        <v>0</v>
      </c>
      <c r="H21" s="18">
        <v>0</v>
      </c>
      <c r="I21" s="19">
        <v>0</v>
      </c>
      <c r="J21" s="21">
        <v>0</v>
      </c>
      <c r="K21" s="21">
        <v>0</v>
      </c>
      <c r="L21" s="21">
        <v>0</v>
      </c>
      <c r="M21" s="22">
        <v>0</v>
      </c>
      <c r="N21" s="23">
        <v>0</v>
      </c>
      <c r="O21" s="21">
        <v>0</v>
      </c>
      <c r="P21" s="20">
        <v>0</v>
      </c>
      <c r="Q21" s="19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2">
        <v>0</v>
      </c>
      <c r="X21" s="23">
        <v>0</v>
      </c>
    </row>
    <row r="22" spans="2:24" x14ac:dyDescent="0.3">
      <c r="B22" s="25" t="s">
        <v>45</v>
      </c>
      <c r="C22" s="26">
        <v>9</v>
      </c>
      <c r="D22" s="26">
        <v>5485.0737313929676</v>
      </c>
      <c r="E22" s="27">
        <v>0</v>
      </c>
      <c r="F22" s="28">
        <v>0</v>
      </c>
      <c r="G22" s="26">
        <v>0</v>
      </c>
      <c r="H22" s="26">
        <v>0</v>
      </c>
      <c r="I22" s="27">
        <v>0</v>
      </c>
      <c r="J22" s="26">
        <v>0</v>
      </c>
      <c r="K22" s="26">
        <v>0</v>
      </c>
      <c r="L22" s="26">
        <v>0</v>
      </c>
      <c r="M22" s="29">
        <v>0</v>
      </c>
      <c r="N22" s="30">
        <v>0</v>
      </c>
      <c r="O22" s="26">
        <v>9</v>
      </c>
      <c r="P22" s="28">
        <v>5485.0737313929676</v>
      </c>
      <c r="Q22" s="27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9">
        <v>0</v>
      </c>
      <c r="X22" s="30">
        <v>0</v>
      </c>
    </row>
    <row r="23" spans="2:24" x14ac:dyDescent="0.3">
      <c r="B23" s="31" t="s">
        <v>26</v>
      </c>
      <c r="C23" s="32">
        <v>298502</v>
      </c>
      <c r="D23" s="32">
        <v>376657513.53428131</v>
      </c>
      <c r="E23" s="33">
        <v>1875</v>
      </c>
      <c r="F23" s="34">
        <v>5553569.4921120498</v>
      </c>
      <c r="G23" s="32">
        <v>16617</v>
      </c>
      <c r="H23" s="32">
        <v>20295407.176730841</v>
      </c>
      <c r="I23" s="33">
        <v>14317</v>
      </c>
      <c r="J23" s="32">
        <v>67584505.642138571</v>
      </c>
      <c r="K23" s="32">
        <v>8536</v>
      </c>
      <c r="L23" s="32">
        <v>22598763.145819005</v>
      </c>
      <c r="M23" s="35">
        <v>22853</v>
      </c>
      <c r="N23" s="36">
        <v>90183268.787957564</v>
      </c>
      <c r="O23" s="32">
        <v>220141</v>
      </c>
      <c r="P23" s="34">
        <v>219756364.81837136</v>
      </c>
      <c r="Q23" s="33">
        <v>7003</v>
      </c>
      <c r="R23" s="32">
        <v>5492528.8427545317</v>
      </c>
      <c r="S23" s="32">
        <v>7972</v>
      </c>
      <c r="T23" s="32">
        <v>5830886.3791105784</v>
      </c>
      <c r="U23" s="32">
        <v>22041</v>
      </c>
      <c r="V23" s="32">
        <v>29545488.037244383</v>
      </c>
      <c r="W23" s="35">
        <v>37016</v>
      </c>
      <c r="X23" s="36">
        <v>40868903.259109497</v>
      </c>
    </row>
    <row r="24" spans="2:24" s="9" customFormat="1" x14ac:dyDescent="0.3">
      <c r="B24" s="9" t="s">
        <v>46</v>
      </c>
      <c r="D24" s="37">
        <v>13824.042868373013</v>
      </c>
      <c r="E24" s="38"/>
      <c r="F24" s="39">
        <v>203.82650013022524</v>
      </c>
      <c r="H24" s="37">
        <v>744.87981458168088</v>
      </c>
      <c r="I24" s="38"/>
      <c r="J24" s="37">
        <v>2480.4791346600528</v>
      </c>
      <c r="L24" s="37">
        <v>829.41733345132525</v>
      </c>
      <c r="N24" s="39">
        <v>3309.8964681113775</v>
      </c>
      <c r="P24" s="37">
        <v>8065.4740677846312</v>
      </c>
      <c r="Q24" s="38"/>
      <c r="R24" s="37">
        <v>201.5861928932508</v>
      </c>
      <c r="T24" s="37">
        <v>214.00455418792691</v>
      </c>
      <c r="V24" s="37">
        <v>1084.3752706839193</v>
      </c>
      <c r="X24" s="39">
        <v>1499.9660177650974</v>
      </c>
    </row>
    <row r="25" spans="2:24" s="9" customFormat="1" x14ac:dyDescent="0.3">
      <c r="D25" s="37"/>
      <c r="F25" s="40"/>
      <c r="H25" s="37"/>
      <c r="J25" s="37"/>
      <c r="L25" s="37"/>
      <c r="N25" s="40"/>
      <c r="P25" s="37"/>
      <c r="R25" s="37"/>
      <c r="T25" s="37"/>
      <c r="V25" s="37"/>
      <c r="X25" s="40"/>
    </row>
    <row r="26" spans="2:24" x14ac:dyDescent="0.3">
      <c r="B26" s="8" t="s">
        <v>47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P26" s="42"/>
    </row>
    <row r="27" spans="2:24" x14ac:dyDescent="0.3"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9" spans="2:24" x14ac:dyDescent="0.3">
      <c r="B29" s="10" t="s">
        <v>3</v>
      </c>
    </row>
    <row r="30" spans="2:24" x14ac:dyDescent="0.3">
      <c r="B30" s="106" t="s">
        <v>48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2:24" ht="15" customHeight="1" x14ac:dyDescent="0.3">
      <c r="B31" s="107" t="s">
        <v>49</v>
      </c>
      <c r="C31" s="109" t="s">
        <v>18</v>
      </c>
      <c r="D31" s="109"/>
      <c r="E31" s="111" t="s">
        <v>19</v>
      </c>
      <c r="F31" s="125"/>
      <c r="G31" s="113" t="s">
        <v>20</v>
      </c>
      <c r="H31" s="114"/>
      <c r="I31" s="115" t="s">
        <v>21</v>
      </c>
      <c r="J31" s="116"/>
      <c r="K31" s="116"/>
      <c r="L31" s="116"/>
      <c r="M31" s="116"/>
      <c r="N31" s="117"/>
      <c r="O31" s="115" t="s">
        <v>22</v>
      </c>
      <c r="P31" s="117"/>
      <c r="Q31" s="115" t="s">
        <v>23</v>
      </c>
      <c r="R31" s="116"/>
      <c r="S31" s="116"/>
      <c r="T31" s="116"/>
      <c r="U31" s="116"/>
      <c r="V31" s="116"/>
      <c r="W31" s="116"/>
      <c r="X31" s="117"/>
    </row>
    <row r="32" spans="2:24" ht="15" customHeight="1" x14ac:dyDescent="0.3">
      <c r="B32" s="107"/>
      <c r="C32" s="110"/>
      <c r="D32" s="110"/>
      <c r="E32" s="111"/>
      <c r="F32" s="125"/>
      <c r="G32" s="126"/>
      <c r="H32" s="127"/>
      <c r="I32" s="118" t="s">
        <v>24</v>
      </c>
      <c r="J32" s="119"/>
      <c r="K32" s="119" t="s">
        <v>25</v>
      </c>
      <c r="L32" s="119"/>
      <c r="M32" s="120" t="s">
        <v>26</v>
      </c>
      <c r="N32" s="121"/>
      <c r="O32" s="118" t="s">
        <v>27</v>
      </c>
      <c r="P32" s="124"/>
      <c r="Q32" s="118" t="s">
        <v>28</v>
      </c>
      <c r="R32" s="119"/>
      <c r="S32" s="119" t="s">
        <v>29</v>
      </c>
      <c r="T32" s="119"/>
      <c r="U32" s="119" t="s">
        <v>30</v>
      </c>
      <c r="V32" s="119"/>
      <c r="W32" s="120" t="s">
        <v>26</v>
      </c>
      <c r="X32" s="121"/>
    </row>
    <row r="33" spans="1:30" ht="45" customHeight="1" x14ac:dyDescent="0.3">
      <c r="B33" s="107"/>
      <c r="C33" s="110"/>
      <c r="D33" s="110"/>
      <c r="E33" s="113"/>
      <c r="F33" s="109"/>
      <c r="G33" s="126"/>
      <c r="H33" s="127"/>
      <c r="I33" s="118"/>
      <c r="J33" s="119"/>
      <c r="K33" s="119"/>
      <c r="L33" s="119"/>
      <c r="M33" s="122"/>
      <c r="N33" s="123"/>
      <c r="O33" s="118"/>
      <c r="P33" s="124"/>
      <c r="Q33" s="118"/>
      <c r="R33" s="119"/>
      <c r="S33" s="119"/>
      <c r="T33" s="119"/>
      <c r="U33" s="119"/>
      <c r="V33" s="119"/>
      <c r="W33" s="122"/>
      <c r="X33" s="123"/>
    </row>
    <row r="34" spans="1:30" x14ac:dyDescent="0.3">
      <c r="B34" s="108"/>
      <c r="C34" s="12" t="s">
        <v>31</v>
      </c>
      <c r="D34" s="12" t="s">
        <v>32</v>
      </c>
      <c r="E34" s="13" t="s">
        <v>31</v>
      </c>
      <c r="F34" s="12" t="s">
        <v>32</v>
      </c>
      <c r="G34" s="13" t="s">
        <v>31</v>
      </c>
      <c r="H34" s="14" t="s">
        <v>32</v>
      </c>
      <c r="I34" s="13" t="s">
        <v>31</v>
      </c>
      <c r="J34" s="12" t="s">
        <v>32</v>
      </c>
      <c r="K34" s="12" t="s">
        <v>31</v>
      </c>
      <c r="L34" s="12" t="s">
        <v>32</v>
      </c>
      <c r="M34" s="15" t="s">
        <v>31</v>
      </c>
      <c r="N34" s="16" t="s">
        <v>32</v>
      </c>
      <c r="O34" s="13" t="s">
        <v>31</v>
      </c>
      <c r="P34" s="14" t="s">
        <v>32</v>
      </c>
      <c r="Q34" s="13" t="s">
        <v>31</v>
      </c>
      <c r="R34" s="12" t="s">
        <v>32</v>
      </c>
      <c r="S34" s="12" t="s">
        <v>31</v>
      </c>
      <c r="T34" s="12" t="s">
        <v>32</v>
      </c>
      <c r="U34" s="12" t="s">
        <v>31</v>
      </c>
      <c r="V34" s="12" t="s">
        <v>32</v>
      </c>
      <c r="W34" s="15" t="s">
        <v>31</v>
      </c>
      <c r="X34" s="16" t="s">
        <v>32</v>
      </c>
    </row>
    <row r="35" spans="1:30" x14ac:dyDescent="0.3">
      <c r="B35" s="8" t="s">
        <v>50</v>
      </c>
      <c r="C35" s="18">
        <v>271753</v>
      </c>
      <c r="D35" s="18">
        <v>159516652.21845755</v>
      </c>
      <c r="E35" s="19">
        <v>1664</v>
      </c>
      <c r="F35" s="21">
        <v>3649565.5014624991</v>
      </c>
      <c r="G35" s="19">
        <v>15734</v>
      </c>
      <c r="H35" s="20">
        <v>13131714.215308053</v>
      </c>
      <c r="I35" s="19">
        <v>11387</v>
      </c>
      <c r="J35" s="21">
        <v>27142715.682581481</v>
      </c>
      <c r="K35" s="21">
        <v>7235</v>
      </c>
      <c r="L35" s="21">
        <v>5929061.4814919941</v>
      </c>
      <c r="M35" s="22">
        <v>18622</v>
      </c>
      <c r="N35" s="23">
        <v>33071777.164073475</v>
      </c>
      <c r="O35" s="19">
        <v>201427</v>
      </c>
      <c r="P35" s="20">
        <v>87480275.517487407</v>
      </c>
      <c r="Q35" s="19">
        <v>6814</v>
      </c>
      <c r="R35" s="21">
        <v>4132620.6615310377</v>
      </c>
      <c r="S35" s="21">
        <v>7652</v>
      </c>
      <c r="T35" s="21">
        <v>2627298.7473920803</v>
      </c>
      <c r="U35" s="21">
        <v>19840</v>
      </c>
      <c r="V35" s="21">
        <v>15423400.411202991</v>
      </c>
      <c r="W35" s="22">
        <v>34306</v>
      </c>
      <c r="X35" s="23">
        <v>22183319.820126109</v>
      </c>
    </row>
    <row r="36" spans="1:30" x14ac:dyDescent="0.3">
      <c r="B36" s="8" t="s">
        <v>51</v>
      </c>
      <c r="C36" s="18">
        <v>17570</v>
      </c>
      <c r="D36" s="18">
        <v>75157645.108852029</v>
      </c>
      <c r="E36" s="19">
        <v>134</v>
      </c>
      <c r="F36" s="21">
        <v>922804.89392201463</v>
      </c>
      <c r="G36" s="19">
        <v>668</v>
      </c>
      <c r="H36" s="20">
        <v>3591217.2100451197</v>
      </c>
      <c r="I36" s="19">
        <v>1728</v>
      </c>
      <c r="J36" s="21">
        <v>16300292.892329844</v>
      </c>
      <c r="K36" s="21">
        <v>580</v>
      </c>
      <c r="L36" s="21">
        <v>2642289.8137264643</v>
      </c>
      <c r="M36" s="22">
        <v>2308</v>
      </c>
      <c r="N36" s="23">
        <v>18942582.706056308</v>
      </c>
      <c r="O36" s="19">
        <v>12479</v>
      </c>
      <c r="P36" s="20">
        <v>43508446.101571135</v>
      </c>
      <c r="Q36" s="19">
        <v>158</v>
      </c>
      <c r="R36" s="21">
        <v>945723.09729911759</v>
      </c>
      <c r="S36" s="21">
        <v>149</v>
      </c>
      <c r="T36" s="21">
        <v>437335.89923397795</v>
      </c>
      <c r="U36" s="21">
        <v>1674</v>
      </c>
      <c r="V36" s="21">
        <v>6809535.2007243466</v>
      </c>
      <c r="W36" s="22">
        <v>1981</v>
      </c>
      <c r="X36" s="23">
        <v>8192594.1972574424</v>
      </c>
    </row>
    <row r="37" spans="1:30" x14ac:dyDescent="0.3">
      <c r="B37" s="8" t="s">
        <v>52</v>
      </c>
      <c r="C37" s="18">
        <v>8086</v>
      </c>
      <c r="D37" s="18">
        <v>105905511.58858283</v>
      </c>
      <c r="E37" s="19">
        <v>62</v>
      </c>
      <c r="F37" s="21">
        <v>850866.5858862024</v>
      </c>
      <c r="G37" s="19">
        <v>197</v>
      </c>
      <c r="H37" s="20">
        <v>2705654.6822563391</v>
      </c>
      <c r="I37" s="19">
        <v>998</v>
      </c>
      <c r="J37" s="21">
        <v>17374175.886983044</v>
      </c>
      <c r="K37" s="21">
        <v>609</v>
      </c>
      <c r="L37" s="21">
        <v>9607636.5706805941</v>
      </c>
      <c r="M37" s="22">
        <v>1607</v>
      </c>
      <c r="N37" s="23">
        <v>26981812.45766364</v>
      </c>
      <c r="O37" s="19">
        <v>5559</v>
      </c>
      <c r="P37" s="20">
        <v>67265682.517615154</v>
      </c>
      <c r="Q37" s="19">
        <v>28</v>
      </c>
      <c r="R37" s="21">
        <v>354510.97552006791</v>
      </c>
      <c r="S37" s="21">
        <v>147</v>
      </c>
      <c r="T37" s="21">
        <v>1863164.296787404</v>
      </c>
      <c r="U37" s="21">
        <v>486</v>
      </c>
      <c r="V37" s="21">
        <v>5883820.0728540225</v>
      </c>
      <c r="W37" s="22">
        <v>661</v>
      </c>
      <c r="X37" s="23">
        <v>8101495.3451614939</v>
      </c>
    </row>
    <row r="38" spans="1:30" x14ac:dyDescent="0.3">
      <c r="B38" s="25" t="s">
        <v>53</v>
      </c>
      <c r="C38" s="26">
        <v>1093</v>
      </c>
      <c r="D38" s="26">
        <v>36077704.618388914</v>
      </c>
      <c r="E38" s="27">
        <v>15</v>
      </c>
      <c r="F38" s="26">
        <v>130332.51084133396</v>
      </c>
      <c r="G38" s="27">
        <v>18</v>
      </c>
      <c r="H38" s="28">
        <v>866821.06912132609</v>
      </c>
      <c r="I38" s="27">
        <v>204</v>
      </c>
      <c r="J38" s="26">
        <v>6767321.1802441925</v>
      </c>
      <c r="K38" s="26">
        <v>112</v>
      </c>
      <c r="L38" s="26">
        <v>4419775.2799199531</v>
      </c>
      <c r="M38" s="29">
        <v>316</v>
      </c>
      <c r="N38" s="30">
        <v>11187096.460164145</v>
      </c>
      <c r="O38" s="27">
        <v>676</v>
      </c>
      <c r="P38" s="28">
        <v>21501960.681697659</v>
      </c>
      <c r="Q38" s="27">
        <v>3</v>
      </c>
      <c r="R38" s="26">
        <v>59674.108404307888</v>
      </c>
      <c r="S38" s="26">
        <v>24</v>
      </c>
      <c r="T38" s="26">
        <v>903087.43569711607</v>
      </c>
      <c r="U38" s="26">
        <v>41</v>
      </c>
      <c r="V38" s="26">
        <v>1428732.3524630247</v>
      </c>
      <c r="W38" s="29">
        <v>68</v>
      </c>
      <c r="X38" s="30">
        <v>2391493.8965644487</v>
      </c>
    </row>
    <row r="39" spans="1:30" x14ac:dyDescent="0.3">
      <c r="B39" s="31" t="s">
        <v>26</v>
      </c>
      <c r="C39" s="32">
        <v>298502</v>
      </c>
      <c r="D39" s="32">
        <v>376657513.53428131</v>
      </c>
      <c r="E39" s="33">
        <v>1875</v>
      </c>
      <c r="F39" s="34">
        <v>5553569.4921120508</v>
      </c>
      <c r="G39" s="32">
        <v>16617</v>
      </c>
      <c r="H39" s="32">
        <v>20295407.176730838</v>
      </c>
      <c r="I39" s="33">
        <v>14317</v>
      </c>
      <c r="J39" s="32">
        <v>67584505.642138571</v>
      </c>
      <c r="K39" s="32">
        <v>8536</v>
      </c>
      <c r="L39" s="32">
        <v>22598763.145819005</v>
      </c>
      <c r="M39" s="35">
        <v>22853</v>
      </c>
      <c r="N39" s="36">
        <v>90183268.787957564</v>
      </c>
      <c r="O39" s="32">
        <v>220141</v>
      </c>
      <c r="P39" s="34">
        <v>219756364.81837136</v>
      </c>
      <c r="Q39" s="33">
        <v>7003</v>
      </c>
      <c r="R39" s="32">
        <v>5492528.8427545307</v>
      </c>
      <c r="S39" s="32">
        <v>7972</v>
      </c>
      <c r="T39" s="32">
        <v>5830886.3791105784</v>
      </c>
      <c r="U39" s="32">
        <v>22041</v>
      </c>
      <c r="V39" s="32">
        <v>29545488.037244387</v>
      </c>
      <c r="W39" s="35">
        <v>37016</v>
      </c>
      <c r="X39" s="36">
        <v>40868903.25910949</v>
      </c>
    </row>
    <row r="40" spans="1:30" s="9" customFormat="1" x14ac:dyDescent="0.3">
      <c r="B40" s="9" t="s">
        <v>46</v>
      </c>
      <c r="D40" s="37">
        <v>13824.042868373013</v>
      </c>
      <c r="E40" s="38"/>
      <c r="F40" s="39">
        <v>203.82650013022527</v>
      </c>
      <c r="H40" s="37">
        <v>744.87981458168076</v>
      </c>
      <c r="I40" s="38"/>
      <c r="J40" s="37">
        <v>2480.4791346600528</v>
      </c>
      <c r="L40" s="37">
        <v>829.41733345132525</v>
      </c>
      <c r="N40" s="39">
        <v>3309.8964681113775</v>
      </c>
      <c r="P40" s="37">
        <v>8065.4740677846312</v>
      </c>
      <c r="Q40" s="38"/>
      <c r="R40" s="37">
        <v>201.58619289325077</v>
      </c>
      <c r="T40" s="37">
        <v>214.00455418792691</v>
      </c>
      <c r="V40" s="37">
        <v>1084.3752706839198</v>
      </c>
      <c r="X40" s="39">
        <v>1499.9660177650971</v>
      </c>
    </row>
    <row r="41" spans="1:30" s="9" customFormat="1" x14ac:dyDescent="0.3">
      <c r="D41" s="37"/>
      <c r="F41" s="40"/>
      <c r="H41" s="37"/>
      <c r="J41" s="37"/>
      <c r="L41" s="37"/>
      <c r="N41" s="40"/>
      <c r="P41" s="37"/>
      <c r="R41" s="37"/>
      <c r="T41" s="37"/>
      <c r="V41" s="37"/>
      <c r="X41" s="40"/>
    </row>
    <row r="42" spans="1:30" x14ac:dyDescent="0.3">
      <c r="B42" s="8" t="s">
        <v>47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P42" s="42"/>
    </row>
    <row r="43" spans="1:30" x14ac:dyDescent="0.3">
      <c r="B43" s="43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5" spans="1:30" x14ac:dyDescent="0.3">
      <c r="B45" s="10" t="s">
        <v>5</v>
      </c>
    </row>
    <row r="46" spans="1:30" x14ac:dyDescent="0.3">
      <c r="B46" s="106" t="s">
        <v>54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</row>
    <row r="47" spans="1:30" ht="14.4" customHeight="1" x14ac:dyDescent="0.3">
      <c r="A47" s="128" t="s">
        <v>17</v>
      </c>
      <c r="B47" s="107" t="s">
        <v>55</v>
      </c>
      <c r="C47" s="125" t="s">
        <v>18</v>
      </c>
      <c r="D47" s="112"/>
      <c r="E47" s="111" t="s">
        <v>19</v>
      </c>
      <c r="F47" s="112"/>
      <c r="G47" s="111" t="s">
        <v>20</v>
      </c>
      <c r="H47" s="112"/>
      <c r="I47" s="129" t="s">
        <v>21</v>
      </c>
      <c r="J47" s="129"/>
      <c r="K47" s="129"/>
      <c r="L47" s="129"/>
      <c r="M47" s="129"/>
      <c r="N47" s="129"/>
      <c r="O47" s="129" t="s">
        <v>22</v>
      </c>
      <c r="P47" s="130"/>
      <c r="Q47" s="129" t="s">
        <v>23</v>
      </c>
      <c r="R47" s="129"/>
      <c r="S47" s="129"/>
      <c r="T47" s="129"/>
      <c r="U47" s="129"/>
      <c r="V47" s="129"/>
      <c r="W47" s="129"/>
      <c r="X47" s="129"/>
      <c r="Y47" s="44"/>
      <c r="Z47" s="44"/>
      <c r="AA47" s="44"/>
      <c r="AB47" s="44"/>
      <c r="AC47" s="44"/>
      <c r="AD47" s="44"/>
    </row>
    <row r="48" spans="1:30" ht="15" customHeight="1" x14ac:dyDescent="0.3">
      <c r="A48" s="128"/>
      <c r="B48" s="107"/>
      <c r="C48" s="125"/>
      <c r="D48" s="112"/>
      <c r="E48" s="111"/>
      <c r="F48" s="112"/>
      <c r="G48" s="111"/>
      <c r="H48" s="112"/>
      <c r="I48" s="131" t="s">
        <v>24</v>
      </c>
      <c r="J48" s="131"/>
      <c r="K48" s="131" t="s">
        <v>25</v>
      </c>
      <c r="L48" s="131"/>
      <c r="M48" s="132" t="s">
        <v>26</v>
      </c>
      <c r="N48" s="133"/>
      <c r="O48" s="131" t="s">
        <v>27</v>
      </c>
      <c r="P48" s="134"/>
      <c r="Q48" s="131" t="s">
        <v>28</v>
      </c>
      <c r="R48" s="131"/>
      <c r="S48" s="131" t="s">
        <v>29</v>
      </c>
      <c r="T48" s="131"/>
      <c r="U48" s="131" t="s">
        <v>30</v>
      </c>
      <c r="V48" s="131"/>
      <c r="W48" s="132" t="s">
        <v>26</v>
      </c>
      <c r="X48" s="133"/>
      <c r="Y48" s="44"/>
      <c r="Z48" s="44"/>
      <c r="AA48" s="44"/>
      <c r="AB48" s="44"/>
      <c r="AC48" s="44"/>
      <c r="AD48" s="44"/>
    </row>
    <row r="49" spans="1:30" x14ac:dyDescent="0.3">
      <c r="A49" s="128"/>
      <c r="B49" s="107"/>
      <c r="C49" s="125"/>
      <c r="D49" s="112"/>
      <c r="E49" s="111"/>
      <c r="F49" s="112"/>
      <c r="G49" s="111"/>
      <c r="H49" s="112"/>
      <c r="I49" s="131"/>
      <c r="J49" s="131"/>
      <c r="K49" s="131"/>
      <c r="L49" s="131"/>
      <c r="M49" s="132"/>
      <c r="N49" s="133"/>
      <c r="O49" s="131"/>
      <c r="P49" s="134"/>
      <c r="Q49" s="131"/>
      <c r="R49" s="131"/>
      <c r="S49" s="131"/>
      <c r="T49" s="131"/>
      <c r="U49" s="131"/>
      <c r="V49" s="131"/>
      <c r="W49" s="132"/>
      <c r="X49" s="133"/>
      <c r="Y49" s="44"/>
      <c r="Z49" s="44"/>
      <c r="AA49" s="44"/>
      <c r="AB49" s="44"/>
      <c r="AC49" s="44"/>
      <c r="AD49" s="44"/>
    </row>
    <row r="50" spans="1:30" x14ac:dyDescent="0.3">
      <c r="A50" s="128"/>
      <c r="B50" s="107"/>
      <c r="C50" s="45" t="s">
        <v>31</v>
      </c>
      <c r="D50" s="46" t="s">
        <v>32</v>
      </c>
      <c r="E50" s="47" t="s">
        <v>31</v>
      </c>
      <c r="F50" s="46" t="s">
        <v>32</v>
      </c>
      <c r="G50" s="47" t="s">
        <v>31</v>
      </c>
      <c r="H50" s="46" t="s">
        <v>32</v>
      </c>
      <c r="I50" s="45" t="s">
        <v>31</v>
      </c>
      <c r="J50" s="45" t="s">
        <v>32</v>
      </c>
      <c r="K50" s="45" t="s">
        <v>31</v>
      </c>
      <c r="L50" s="45" t="s">
        <v>32</v>
      </c>
      <c r="M50" s="48" t="s">
        <v>31</v>
      </c>
      <c r="N50" s="49" t="s">
        <v>32</v>
      </c>
      <c r="O50" s="45" t="s">
        <v>31</v>
      </c>
      <c r="P50" s="46" t="s">
        <v>32</v>
      </c>
      <c r="Q50" s="45" t="s">
        <v>31</v>
      </c>
      <c r="R50" s="45" t="s">
        <v>32</v>
      </c>
      <c r="S50" s="45" t="s">
        <v>31</v>
      </c>
      <c r="T50" s="45" t="s">
        <v>32</v>
      </c>
      <c r="U50" s="45" t="s">
        <v>31</v>
      </c>
      <c r="V50" s="45" t="s">
        <v>32</v>
      </c>
      <c r="W50" s="48" t="s">
        <v>31</v>
      </c>
      <c r="X50" s="49" t="s">
        <v>32</v>
      </c>
      <c r="Y50" s="44"/>
      <c r="Z50" s="44"/>
      <c r="AA50" s="44"/>
      <c r="AB50" s="44"/>
      <c r="AC50" s="44"/>
      <c r="AD50" s="44"/>
    </row>
    <row r="51" spans="1:30" x14ac:dyDescent="0.3">
      <c r="A51" s="50"/>
      <c r="B51" s="51" t="s">
        <v>56</v>
      </c>
      <c r="C51" s="52">
        <v>5994</v>
      </c>
      <c r="D51" s="53">
        <v>7128911.8112156354</v>
      </c>
      <c r="E51" s="54">
        <v>7</v>
      </c>
      <c r="F51" s="53">
        <v>12976.699357325981</v>
      </c>
      <c r="G51" s="54">
        <v>313</v>
      </c>
      <c r="H51" s="53">
        <v>673460.14014706283</v>
      </c>
      <c r="I51" s="55">
        <v>208</v>
      </c>
      <c r="J51" s="55">
        <v>795104.51710421219</v>
      </c>
      <c r="K51" s="55">
        <v>119</v>
      </c>
      <c r="L51" s="55">
        <v>163963.03611541554</v>
      </c>
      <c r="M51" s="52">
        <v>327</v>
      </c>
      <c r="N51" s="53">
        <v>959067.55321962782</v>
      </c>
      <c r="O51" s="52">
        <v>4602</v>
      </c>
      <c r="P51" s="53">
        <v>4139981.6721781888</v>
      </c>
      <c r="Q51" s="55">
        <v>134</v>
      </c>
      <c r="R51" s="55">
        <v>281328.34213714593</v>
      </c>
      <c r="S51" s="55">
        <v>166</v>
      </c>
      <c r="T51" s="55">
        <v>229490.92821301526</v>
      </c>
      <c r="U51" s="55">
        <v>445</v>
      </c>
      <c r="V51" s="55">
        <v>832606.47596326913</v>
      </c>
      <c r="W51" s="52">
        <v>745</v>
      </c>
      <c r="X51" s="53">
        <v>1343425.7463134304</v>
      </c>
      <c r="Y51" s="55"/>
      <c r="Z51" s="55"/>
      <c r="AA51" s="55"/>
      <c r="AB51" s="55"/>
      <c r="AC51" s="55"/>
      <c r="AD51" s="55"/>
    </row>
    <row r="52" spans="1:30" x14ac:dyDescent="0.3">
      <c r="B52" s="56" t="s">
        <v>57</v>
      </c>
      <c r="C52" s="52">
        <v>9694</v>
      </c>
      <c r="D52" s="53">
        <v>9745226.2433181126</v>
      </c>
      <c r="E52" s="54">
        <v>67</v>
      </c>
      <c r="F52" s="53">
        <v>142663.29671385975</v>
      </c>
      <c r="G52" s="54">
        <v>497</v>
      </c>
      <c r="H52" s="53">
        <v>438683.15399919747</v>
      </c>
      <c r="I52" s="55">
        <v>354</v>
      </c>
      <c r="J52" s="55">
        <v>2024125.0531583407</v>
      </c>
      <c r="K52" s="55">
        <v>346</v>
      </c>
      <c r="L52" s="55">
        <v>442421.15037488239</v>
      </c>
      <c r="M52" s="52">
        <v>700</v>
      </c>
      <c r="N52" s="53">
        <v>2466546.2035332234</v>
      </c>
      <c r="O52" s="52">
        <v>7217</v>
      </c>
      <c r="P52" s="53">
        <v>5521966.2786774412</v>
      </c>
      <c r="Q52" s="55">
        <v>227</v>
      </c>
      <c r="R52" s="55">
        <v>232987.88393031096</v>
      </c>
      <c r="S52" s="55">
        <v>314</v>
      </c>
      <c r="T52" s="55">
        <v>115447.91892191788</v>
      </c>
      <c r="U52" s="55">
        <v>672</v>
      </c>
      <c r="V52" s="55">
        <v>826931.5075421622</v>
      </c>
      <c r="W52" s="52">
        <v>1213</v>
      </c>
      <c r="X52" s="53">
        <v>1175367.310394391</v>
      </c>
      <c r="Y52" s="55"/>
      <c r="Z52" s="55"/>
      <c r="AA52" s="55"/>
      <c r="AB52" s="55"/>
      <c r="AC52" s="55"/>
      <c r="AD52" s="55"/>
    </row>
    <row r="53" spans="1:30" x14ac:dyDescent="0.3">
      <c r="B53" s="56" t="s">
        <v>58</v>
      </c>
      <c r="C53" s="52">
        <v>5947</v>
      </c>
      <c r="D53" s="53">
        <v>3791777.0293390173</v>
      </c>
      <c r="E53" s="54">
        <v>2</v>
      </c>
      <c r="F53" s="53">
        <v>2306.3236491394669</v>
      </c>
      <c r="G53" s="54">
        <v>263</v>
      </c>
      <c r="H53" s="53">
        <v>128371.92262235773</v>
      </c>
      <c r="I53" s="55">
        <v>140</v>
      </c>
      <c r="J53" s="55">
        <v>466439.36839633412</v>
      </c>
      <c r="K53" s="55">
        <v>117</v>
      </c>
      <c r="L53" s="55">
        <v>114078.72821249918</v>
      </c>
      <c r="M53" s="52">
        <v>257</v>
      </c>
      <c r="N53" s="53">
        <v>580518.09660883329</v>
      </c>
      <c r="O53" s="52">
        <v>4891</v>
      </c>
      <c r="P53" s="53">
        <v>2694922.8286366044</v>
      </c>
      <c r="Q53" s="55">
        <v>95</v>
      </c>
      <c r="R53" s="55">
        <v>29433.239800888467</v>
      </c>
      <c r="S53" s="55">
        <v>148</v>
      </c>
      <c r="T53" s="55">
        <v>25748.897286989239</v>
      </c>
      <c r="U53" s="55">
        <v>291</v>
      </c>
      <c r="V53" s="55">
        <v>330475.7207342044</v>
      </c>
      <c r="W53" s="52">
        <v>534</v>
      </c>
      <c r="X53" s="53">
        <v>385657.85782208212</v>
      </c>
      <c r="Y53" s="55"/>
      <c r="Z53" s="55"/>
      <c r="AA53" s="55"/>
      <c r="AB53" s="55"/>
      <c r="AC53" s="55"/>
      <c r="AD53" s="55"/>
    </row>
    <row r="54" spans="1:30" x14ac:dyDescent="0.3">
      <c r="B54" s="56" t="s">
        <v>59</v>
      </c>
      <c r="C54" s="52">
        <v>13056</v>
      </c>
      <c r="D54" s="53">
        <v>10994204.398917221</v>
      </c>
      <c r="E54" s="54">
        <v>14</v>
      </c>
      <c r="F54" s="53">
        <v>17295.814845111818</v>
      </c>
      <c r="G54" s="54">
        <v>777</v>
      </c>
      <c r="H54" s="53">
        <v>824603.93420107011</v>
      </c>
      <c r="I54" s="55">
        <v>381</v>
      </c>
      <c r="J54" s="55">
        <v>1431064.2403389232</v>
      </c>
      <c r="K54" s="55">
        <v>338</v>
      </c>
      <c r="L54" s="55">
        <v>1264091.6535598671</v>
      </c>
      <c r="M54" s="52">
        <v>719</v>
      </c>
      <c r="N54" s="53">
        <v>2695155.8938987902</v>
      </c>
      <c r="O54" s="52">
        <v>10117</v>
      </c>
      <c r="P54" s="53">
        <v>6348222.9698868319</v>
      </c>
      <c r="Q54" s="55">
        <v>340</v>
      </c>
      <c r="R54" s="55">
        <v>117310.98151973503</v>
      </c>
      <c r="S54" s="55">
        <v>353</v>
      </c>
      <c r="T54" s="55">
        <v>163821.53799853686</v>
      </c>
      <c r="U54" s="55">
        <v>736</v>
      </c>
      <c r="V54" s="55">
        <v>827793.26656714524</v>
      </c>
      <c r="W54" s="52">
        <v>1429</v>
      </c>
      <c r="X54" s="53">
        <v>1108925.7860854173</v>
      </c>
      <c r="Y54" s="55"/>
      <c r="Z54" s="55"/>
      <c r="AA54" s="55"/>
      <c r="AB54" s="55"/>
      <c r="AC54" s="55"/>
      <c r="AD54" s="55"/>
    </row>
    <row r="55" spans="1:30" x14ac:dyDescent="0.3">
      <c r="B55" s="56" t="s">
        <v>60</v>
      </c>
      <c r="C55" s="52">
        <v>27584</v>
      </c>
      <c r="D55" s="53">
        <v>23516196.698376734</v>
      </c>
      <c r="E55" s="54">
        <v>69</v>
      </c>
      <c r="F55" s="53">
        <v>216518.7359282001</v>
      </c>
      <c r="G55" s="54">
        <v>1516</v>
      </c>
      <c r="H55" s="53">
        <v>1732639.7976950957</v>
      </c>
      <c r="I55" s="55">
        <v>1147</v>
      </c>
      <c r="J55" s="55">
        <v>3540905.7793245018</v>
      </c>
      <c r="K55" s="55">
        <v>888</v>
      </c>
      <c r="L55" s="55">
        <v>915685.65205414407</v>
      </c>
      <c r="M55" s="52">
        <v>2035</v>
      </c>
      <c r="N55" s="53">
        <v>4456591.4313786458</v>
      </c>
      <c r="O55" s="52">
        <v>20393</v>
      </c>
      <c r="P55" s="53">
        <v>14252585.243270373</v>
      </c>
      <c r="Q55" s="55">
        <v>745</v>
      </c>
      <c r="R55" s="55">
        <v>253612.97202219747</v>
      </c>
      <c r="S55" s="55">
        <v>858</v>
      </c>
      <c r="T55" s="55">
        <v>690084.71707376232</v>
      </c>
      <c r="U55" s="55">
        <v>1968</v>
      </c>
      <c r="V55" s="55">
        <v>1914163.8010084601</v>
      </c>
      <c r="W55" s="52">
        <v>3571</v>
      </c>
      <c r="X55" s="53">
        <v>2857861.4901044201</v>
      </c>
      <c r="Y55" s="55"/>
      <c r="Z55" s="55"/>
      <c r="AA55" s="55"/>
      <c r="AB55" s="55"/>
      <c r="AC55" s="55"/>
      <c r="AD55" s="55"/>
    </row>
    <row r="56" spans="1:30" x14ac:dyDescent="0.3">
      <c r="B56" s="56" t="s">
        <v>61</v>
      </c>
      <c r="C56" s="52">
        <v>13502</v>
      </c>
      <c r="D56" s="53">
        <v>13230295.622210639</v>
      </c>
      <c r="E56" s="54">
        <v>93</v>
      </c>
      <c r="F56" s="53">
        <v>479137.69794063037</v>
      </c>
      <c r="G56" s="54">
        <v>624</v>
      </c>
      <c r="H56" s="53">
        <v>709818.20986061415</v>
      </c>
      <c r="I56" s="55">
        <v>456</v>
      </c>
      <c r="J56" s="55">
        <v>1814430.2245488313</v>
      </c>
      <c r="K56" s="55">
        <v>549</v>
      </c>
      <c r="L56" s="55">
        <v>610052.13262360927</v>
      </c>
      <c r="M56" s="52">
        <v>1005</v>
      </c>
      <c r="N56" s="53">
        <v>2424482.3571724407</v>
      </c>
      <c r="O56" s="52">
        <v>10366</v>
      </c>
      <c r="P56" s="53">
        <v>8296443.573324318</v>
      </c>
      <c r="Q56" s="55">
        <v>272</v>
      </c>
      <c r="R56" s="55">
        <v>192757.6881540766</v>
      </c>
      <c r="S56" s="55">
        <v>303</v>
      </c>
      <c r="T56" s="55">
        <v>233110.08605328994</v>
      </c>
      <c r="U56" s="55">
        <v>839</v>
      </c>
      <c r="V56" s="55">
        <v>894546.00970526796</v>
      </c>
      <c r="W56" s="52">
        <v>1414</v>
      </c>
      <c r="X56" s="53">
        <v>1320413.7839126345</v>
      </c>
      <c r="Y56" s="55"/>
      <c r="Z56" s="55"/>
      <c r="AA56" s="55"/>
      <c r="AB56" s="55"/>
      <c r="AC56" s="55"/>
      <c r="AD56" s="55"/>
    </row>
    <row r="57" spans="1:30" x14ac:dyDescent="0.3">
      <c r="B57" s="56" t="s">
        <v>62</v>
      </c>
      <c r="C57" s="52">
        <v>17342</v>
      </c>
      <c r="D57" s="53">
        <v>18483388.634017725</v>
      </c>
      <c r="E57" s="54">
        <v>57</v>
      </c>
      <c r="F57" s="53">
        <v>132456.73914221532</v>
      </c>
      <c r="G57" s="54">
        <v>861</v>
      </c>
      <c r="H57" s="53">
        <v>1081591.4778599381</v>
      </c>
      <c r="I57" s="55">
        <v>774</v>
      </c>
      <c r="J57" s="55">
        <v>2932594.7553232531</v>
      </c>
      <c r="K57" s="55">
        <v>483</v>
      </c>
      <c r="L57" s="55">
        <v>879053.81375613995</v>
      </c>
      <c r="M57" s="52">
        <v>1257</v>
      </c>
      <c r="N57" s="53">
        <v>3811648.5690793931</v>
      </c>
      <c r="O57" s="52">
        <v>13187</v>
      </c>
      <c r="P57" s="53">
        <v>10344972.202542311</v>
      </c>
      <c r="Q57" s="55">
        <v>408</v>
      </c>
      <c r="R57" s="55">
        <v>662678.31310649856</v>
      </c>
      <c r="S57" s="55">
        <v>379</v>
      </c>
      <c r="T57" s="55">
        <v>97174.305844966017</v>
      </c>
      <c r="U57" s="55">
        <v>1193</v>
      </c>
      <c r="V57" s="55">
        <v>2352867.0264424039</v>
      </c>
      <c r="W57" s="52">
        <v>1980</v>
      </c>
      <c r="X57" s="53">
        <v>3112719.6453938684</v>
      </c>
      <c r="Y57" s="55"/>
      <c r="Z57" s="55"/>
      <c r="AA57" s="55"/>
      <c r="AB57" s="55"/>
      <c r="AC57" s="55"/>
      <c r="AD57" s="55"/>
    </row>
    <row r="58" spans="1:30" x14ac:dyDescent="0.3">
      <c r="B58" s="56" t="s">
        <v>63</v>
      </c>
      <c r="C58" s="52">
        <v>23222</v>
      </c>
      <c r="D58" s="53">
        <v>21860496.583576653</v>
      </c>
      <c r="E58" s="54">
        <v>235</v>
      </c>
      <c r="F58" s="53">
        <v>523006.58069939341</v>
      </c>
      <c r="G58" s="54">
        <v>1445</v>
      </c>
      <c r="H58" s="53">
        <v>1737033.5447517105</v>
      </c>
      <c r="I58" s="55">
        <v>844</v>
      </c>
      <c r="J58" s="55">
        <v>2741461.2582785729</v>
      </c>
      <c r="K58" s="55">
        <v>701</v>
      </c>
      <c r="L58" s="55">
        <v>1455824.0284410026</v>
      </c>
      <c r="M58" s="52">
        <v>1545</v>
      </c>
      <c r="N58" s="53">
        <v>4197285.2867195755</v>
      </c>
      <c r="O58" s="52">
        <v>17083</v>
      </c>
      <c r="P58" s="53">
        <v>13210261.287922088</v>
      </c>
      <c r="Q58" s="55">
        <v>636</v>
      </c>
      <c r="R58" s="55">
        <v>286004.90517945454</v>
      </c>
      <c r="S58" s="55">
        <v>691</v>
      </c>
      <c r="T58" s="55">
        <v>470822.2472495074</v>
      </c>
      <c r="U58" s="55">
        <v>1587</v>
      </c>
      <c r="V58" s="55">
        <v>1436082.7310549221</v>
      </c>
      <c r="W58" s="52">
        <v>2914</v>
      </c>
      <c r="X58" s="53">
        <v>2192909.8834838839</v>
      </c>
      <c r="Y58" s="55"/>
      <c r="Z58" s="55"/>
      <c r="AA58" s="55"/>
      <c r="AB58" s="55"/>
      <c r="AC58" s="55"/>
      <c r="AD58" s="55"/>
    </row>
    <row r="59" spans="1:30" x14ac:dyDescent="0.3">
      <c r="B59" s="56" t="s">
        <v>64</v>
      </c>
      <c r="C59" s="52">
        <v>18224</v>
      </c>
      <c r="D59" s="53">
        <v>12191608.641165715</v>
      </c>
      <c r="E59" s="54">
        <v>84</v>
      </c>
      <c r="F59" s="53">
        <v>218986.78334621433</v>
      </c>
      <c r="G59" s="54">
        <v>812</v>
      </c>
      <c r="H59" s="53">
        <v>501913.43348046491</v>
      </c>
      <c r="I59" s="55">
        <v>605</v>
      </c>
      <c r="J59" s="55">
        <v>1696139.829080451</v>
      </c>
      <c r="K59" s="55">
        <v>322</v>
      </c>
      <c r="L59" s="55">
        <v>849145.59211553424</v>
      </c>
      <c r="M59" s="52">
        <v>927</v>
      </c>
      <c r="N59" s="53">
        <v>2545285.4211959853</v>
      </c>
      <c r="O59" s="52">
        <v>14655</v>
      </c>
      <c r="P59" s="53">
        <v>7480844.3788280133</v>
      </c>
      <c r="Q59" s="55">
        <v>364</v>
      </c>
      <c r="R59" s="55">
        <v>142000.18753798175</v>
      </c>
      <c r="S59" s="55">
        <v>407</v>
      </c>
      <c r="T59" s="55">
        <v>284723.75300467201</v>
      </c>
      <c r="U59" s="55">
        <v>975</v>
      </c>
      <c r="V59" s="55">
        <v>1017854.6837723842</v>
      </c>
      <c r="W59" s="52">
        <v>1746</v>
      </c>
      <c r="X59" s="53">
        <v>1444578.6243150379</v>
      </c>
      <c r="Y59" s="55"/>
      <c r="Z59" s="55"/>
      <c r="AA59" s="55"/>
      <c r="AB59" s="55"/>
      <c r="AC59" s="55"/>
      <c r="AD59" s="55"/>
    </row>
    <row r="60" spans="1:30" x14ac:dyDescent="0.3">
      <c r="B60" s="56" t="s">
        <v>65</v>
      </c>
      <c r="C60" s="52">
        <v>17215</v>
      </c>
      <c r="D60" s="53">
        <v>17949025.403396972</v>
      </c>
      <c r="E60" s="54">
        <v>110</v>
      </c>
      <c r="F60" s="53">
        <v>290533.04013454734</v>
      </c>
      <c r="G60" s="54">
        <v>913</v>
      </c>
      <c r="H60" s="53">
        <v>901522.44846414973</v>
      </c>
      <c r="I60" s="55">
        <v>799</v>
      </c>
      <c r="J60" s="55">
        <v>3791281.0589218917</v>
      </c>
      <c r="K60" s="55">
        <v>453</v>
      </c>
      <c r="L60" s="55">
        <v>558898.66026788193</v>
      </c>
      <c r="M60" s="52">
        <v>1252</v>
      </c>
      <c r="N60" s="53">
        <v>4350179.7191897742</v>
      </c>
      <c r="O60" s="52">
        <v>13095</v>
      </c>
      <c r="P60" s="53">
        <v>10450564.456681758</v>
      </c>
      <c r="Q60" s="55">
        <v>378</v>
      </c>
      <c r="R60" s="55">
        <v>743401.1029710609</v>
      </c>
      <c r="S60" s="55">
        <v>440</v>
      </c>
      <c r="T60" s="55">
        <v>313149.28387844289</v>
      </c>
      <c r="U60" s="55">
        <v>1027</v>
      </c>
      <c r="V60" s="55">
        <v>899675.35207723954</v>
      </c>
      <c r="W60" s="52">
        <v>1845</v>
      </c>
      <c r="X60" s="53">
        <v>1956225.7389267434</v>
      </c>
      <c r="Y60" s="55"/>
      <c r="Z60" s="55"/>
      <c r="AA60" s="55"/>
      <c r="AB60" s="55"/>
      <c r="AC60" s="55"/>
      <c r="AD60" s="55"/>
    </row>
    <row r="61" spans="1:30" x14ac:dyDescent="0.3">
      <c r="B61" s="56" t="s">
        <v>66</v>
      </c>
      <c r="C61" s="52">
        <v>3232</v>
      </c>
      <c r="D61" s="53">
        <v>2001586.3205331832</v>
      </c>
      <c r="E61" s="54">
        <v>1</v>
      </c>
      <c r="F61" s="53">
        <v>96.768824439418196</v>
      </c>
      <c r="G61" s="54">
        <v>153</v>
      </c>
      <c r="H61" s="53">
        <v>202324.87523272901</v>
      </c>
      <c r="I61" s="55">
        <v>119</v>
      </c>
      <c r="J61" s="55">
        <v>520412.72281021823</v>
      </c>
      <c r="K61" s="55">
        <v>94</v>
      </c>
      <c r="L61" s="55">
        <v>27467.418356142818</v>
      </c>
      <c r="M61" s="52">
        <v>213</v>
      </c>
      <c r="N61" s="53">
        <v>547880.14116636105</v>
      </c>
      <c r="O61" s="52">
        <v>2537</v>
      </c>
      <c r="P61" s="53">
        <v>1118172.2365726805</v>
      </c>
      <c r="Q61" s="55">
        <v>82</v>
      </c>
      <c r="R61" s="55">
        <v>22714.868723412765</v>
      </c>
      <c r="S61" s="55">
        <v>63</v>
      </c>
      <c r="T61" s="55">
        <v>10253.300720089079</v>
      </c>
      <c r="U61" s="55">
        <v>183</v>
      </c>
      <c r="V61" s="55">
        <v>100144.12929347146</v>
      </c>
      <c r="W61" s="52">
        <v>328</v>
      </c>
      <c r="X61" s="53">
        <v>133112.29873697329</v>
      </c>
      <c r="Y61" s="55"/>
      <c r="Z61" s="55"/>
      <c r="AA61" s="55"/>
      <c r="AB61" s="55"/>
      <c r="AC61" s="55"/>
      <c r="AD61" s="55"/>
    </row>
    <row r="62" spans="1:30" x14ac:dyDescent="0.3">
      <c r="B62" s="56" t="s">
        <v>67</v>
      </c>
      <c r="C62" s="52">
        <v>3971</v>
      </c>
      <c r="D62" s="53">
        <v>3558541.8320338354</v>
      </c>
      <c r="E62" s="54">
        <v>6</v>
      </c>
      <c r="F62" s="53">
        <v>7280.2412253255625</v>
      </c>
      <c r="G62" s="54">
        <v>193</v>
      </c>
      <c r="H62" s="53">
        <v>153528.71869689811</v>
      </c>
      <c r="I62" s="55">
        <v>172</v>
      </c>
      <c r="J62" s="55">
        <v>556495.12339960493</v>
      </c>
      <c r="K62" s="55">
        <v>128</v>
      </c>
      <c r="L62" s="55">
        <v>108442.35071473454</v>
      </c>
      <c r="M62" s="52">
        <v>300</v>
      </c>
      <c r="N62" s="53">
        <v>664937.47411433945</v>
      </c>
      <c r="O62" s="52">
        <v>2983</v>
      </c>
      <c r="P62" s="53">
        <v>2340062.1491323705</v>
      </c>
      <c r="Q62" s="55">
        <v>92</v>
      </c>
      <c r="R62" s="55">
        <v>45425.441201326896</v>
      </c>
      <c r="S62" s="55">
        <v>108</v>
      </c>
      <c r="T62" s="55">
        <v>36293.90372534169</v>
      </c>
      <c r="U62" s="55">
        <v>289</v>
      </c>
      <c r="V62" s="55">
        <v>311013.9039382331</v>
      </c>
      <c r="W62" s="52">
        <v>489</v>
      </c>
      <c r="X62" s="53">
        <v>392733.24886490166</v>
      </c>
      <c r="Y62" s="55"/>
      <c r="Z62" s="55"/>
      <c r="AA62" s="55"/>
      <c r="AB62" s="55"/>
      <c r="AC62" s="55"/>
      <c r="AD62" s="55"/>
    </row>
    <row r="63" spans="1:30" x14ac:dyDescent="0.3">
      <c r="B63" s="56" t="s">
        <v>68</v>
      </c>
      <c r="C63" s="52">
        <v>119507</v>
      </c>
      <c r="D63" s="53">
        <v>219234573.79522812</v>
      </c>
      <c r="E63" s="54">
        <v>817</v>
      </c>
      <c r="F63" s="53">
        <v>3235675.6855426086</v>
      </c>
      <c r="G63" s="54">
        <v>7290</v>
      </c>
      <c r="H63" s="53">
        <v>10177851.953923846</v>
      </c>
      <c r="I63" s="55">
        <v>7625</v>
      </c>
      <c r="J63" s="55">
        <v>43752148.356317006</v>
      </c>
      <c r="K63" s="55">
        <v>3475</v>
      </c>
      <c r="L63" s="55">
        <v>14545513.577149913</v>
      </c>
      <c r="M63" s="52">
        <v>11100</v>
      </c>
      <c r="N63" s="53">
        <v>58297661.933466919</v>
      </c>
      <c r="O63" s="52">
        <v>83606</v>
      </c>
      <c r="P63" s="53">
        <v>125763992.22078645</v>
      </c>
      <c r="Q63" s="55">
        <v>2809</v>
      </c>
      <c r="R63" s="55">
        <v>2212910.7355656396</v>
      </c>
      <c r="S63" s="55">
        <v>3235</v>
      </c>
      <c r="T63" s="55">
        <v>2779244.4133099709</v>
      </c>
      <c r="U63" s="55">
        <v>10650</v>
      </c>
      <c r="V63" s="55">
        <v>16767236.852632692</v>
      </c>
      <c r="W63" s="52">
        <v>16694</v>
      </c>
      <c r="X63" s="53">
        <v>21759392.001508303</v>
      </c>
      <c r="Y63" s="55"/>
      <c r="Z63" s="55"/>
      <c r="AA63" s="55"/>
      <c r="AB63" s="55"/>
      <c r="AC63" s="55"/>
      <c r="AD63" s="55"/>
    </row>
    <row r="64" spans="1:30" x14ac:dyDescent="0.3">
      <c r="B64" s="56" t="s">
        <v>69</v>
      </c>
      <c r="C64" s="52">
        <v>8266</v>
      </c>
      <c r="D64" s="53">
        <v>5018990.8230575593</v>
      </c>
      <c r="E64" s="54">
        <v>8</v>
      </c>
      <c r="F64" s="53">
        <v>3467.5495424124852</v>
      </c>
      <c r="G64" s="54">
        <v>437</v>
      </c>
      <c r="H64" s="53">
        <v>277390.26070166426</v>
      </c>
      <c r="I64" s="55">
        <v>260</v>
      </c>
      <c r="J64" s="55">
        <v>679404.62238869327</v>
      </c>
      <c r="K64" s="55">
        <v>197</v>
      </c>
      <c r="L64" s="55">
        <v>299675.18866695138</v>
      </c>
      <c r="M64" s="52">
        <v>457</v>
      </c>
      <c r="N64" s="53">
        <v>979079.81105564465</v>
      </c>
      <c r="O64" s="52">
        <v>6443</v>
      </c>
      <c r="P64" s="53">
        <v>3260620.3968037902</v>
      </c>
      <c r="Q64" s="55">
        <v>169</v>
      </c>
      <c r="R64" s="55">
        <v>102585.01947633873</v>
      </c>
      <c r="S64" s="55">
        <v>195</v>
      </c>
      <c r="T64" s="55">
        <v>50200.685155533305</v>
      </c>
      <c r="U64" s="55">
        <v>557</v>
      </c>
      <c r="V64" s="55">
        <v>345647.10032217565</v>
      </c>
      <c r="W64" s="52">
        <v>921</v>
      </c>
      <c r="X64" s="53">
        <v>498432.80495404766</v>
      </c>
      <c r="Y64" s="55"/>
      <c r="Z64" s="55"/>
      <c r="AA64" s="55"/>
      <c r="AB64" s="55"/>
      <c r="AC64" s="55"/>
      <c r="AD64" s="55"/>
    </row>
    <row r="65" spans="1:30" x14ac:dyDescent="0.3">
      <c r="B65" s="56" t="s">
        <v>70</v>
      </c>
      <c r="C65" s="52">
        <v>4229</v>
      </c>
      <c r="D65" s="53">
        <v>2234224.6248272676</v>
      </c>
      <c r="E65" s="54">
        <v>4</v>
      </c>
      <c r="F65" s="53">
        <v>3064.3461072482428</v>
      </c>
      <c r="G65" s="54">
        <v>136</v>
      </c>
      <c r="H65" s="53">
        <v>61771.510741984639</v>
      </c>
      <c r="I65" s="55">
        <v>95</v>
      </c>
      <c r="J65" s="55">
        <v>188179.70254553619</v>
      </c>
      <c r="K65" s="55">
        <v>93</v>
      </c>
      <c r="L65" s="55">
        <v>83679.327566341482</v>
      </c>
      <c r="M65" s="52">
        <v>188</v>
      </c>
      <c r="N65" s="53">
        <v>271859.03011187766</v>
      </c>
      <c r="O65" s="52">
        <v>3512</v>
      </c>
      <c r="P65" s="53">
        <v>1638618.9051446177</v>
      </c>
      <c r="Q65" s="55">
        <v>84</v>
      </c>
      <c r="R65" s="55">
        <v>78944.744065813124</v>
      </c>
      <c r="S65" s="55">
        <v>117</v>
      </c>
      <c r="T65" s="55">
        <v>31798.643688156655</v>
      </c>
      <c r="U65" s="55">
        <v>188</v>
      </c>
      <c r="V65" s="55">
        <v>148167.44496756952</v>
      </c>
      <c r="W65" s="52">
        <v>389</v>
      </c>
      <c r="X65" s="53">
        <v>258910.83272153931</v>
      </c>
      <c r="Y65" s="55"/>
      <c r="Z65" s="55"/>
      <c r="AA65" s="55"/>
      <c r="AB65" s="55"/>
      <c r="AC65" s="55"/>
      <c r="AD65" s="55"/>
    </row>
    <row r="66" spans="1:30" x14ac:dyDescent="0.3">
      <c r="B66" s="56" t="s">
        <v>71</v>
      </c>
      <c r="C66" s="52">
        <v>6963</v>
      </c>
      <c r="D66" s="53">
        <v>4830500.7803437999</v>
      </c>
      <c r="E66" s="54">
        <v>24</v>
      </c>
      <c r="F66" s="53">
        <v>58222.576037716615</v>
      </c>
      <c r="G66" s="54">
        <v>375</v>
      </c>
      <c r="H66" s="53">
        <v>620389.68857211794</v>
      </c>
      <c r="I66" s="55">
        <v>239</v>
      </c>
      <c r="J66" s="55">
        <v>460561.58477658656</v>
      </c>
      <c r="K66" s="55">
        <v>233</v>
      </c>
      <c r="L66" s="55">
        <v>280770.83584394673</v>
      </c>
      <c r="M66" s="52">
        <v>472</v>
      </c>
      <c r="N66" s="53">
        <v>741332.42062053329</v>
      </c>
      <c r="O66" s="52">
        <v>5393</v>
      </c>
      <c r="P66" s="53">
        <v>2826063.4302225811</v>
      </c>
      <c r="Q66" s="55">
        <v>168</v>
      </c>
      <c r="R66" s="55">
        <v>88432.417362649547</v>
      </c>
      <c r="S66" s="55">
        <v>158</v>
      </c>
      <c r="T66" s="55">
        <v>94417.878878978328</v>
      </c>
      <c r="U66" s="55">
        <v>373</v>
      </c>
      <c r="V66" s="55">
        <v>401642.3686492233</v>
      </c>
      <c r="W66" s="52">
        <v>699</v>
      </c>
      <c r="X66" s="53">
        <v>584492.66489085124</v>
      </c>
      <c r="Y66" s="55"/>
      <c r="Z66" s="55"/>
      <c r="AA66" s="55"/>
      <c r="AB66" s="55"/>
      <c r="AC66" s="55"/>
      <c r="AD66" s="55"/>
    </row>
    <row r="67" spans="1:30" x14ac:dyDescent="0.3">
      <c r="B67" s="57" t="s">
        <v>72</v>
      </c>
      <c r="C67" s="52">
        <v>554</v>
      </c>
      <c r="D67" s="53">
        <v>887964.29272311344</v>
      </c>
      <c r="E67" s="54">
        <v>277</v>
      </c>
      <c r="F67" s="53">
        <v>209880.61307566159</v>
      </c>
      <c r="G67" s="54">
        <v>12</v>
      </c>
      <c r="H67" s="53">
        <v>72512.105779937367</v>
      </c>
      <c r="I67" s="55">
        <v>99</v>
      </c>
      <c r="J67" s="55">
        <v>193757.44542560863</v>
      </c>
      <c r="K67" s="55">
        <v>0</v>
      </c>
      <c r="L67" s="55">
        <v>0</v>
      </c>
      <c r="M67" s="52">
        <v>99</v>
      </c>
      <c r="N67" s="53">
        <v>193757.44542560863</v>
      </c>
      <c r="O67" s="52">
        <v>61</v>
      </c>
      <c r="P67" s="53">
        <v>68070.587760937138</v>
      </c>
      <c r="Q67" s="55">
        <v>0</v>
      </c>
      <c r="R67" s="55">
        <v>0</v>
      </c>
      <c r="S67" s="55">
        <v>37</v>
      </c>
      <c r="T67" s="55">
        <v>205103.87810740824</v>
      </c>
      <c r="U67" s="55">
        <v>68</v>
      </c>
      <c r="V67" s="55">
        <v>138639.66257356043</v>
      </c>
      <c r="W67" s="52">
        <v>105</v>
      </c>
      <c r="X67" s="53">
        <v>343743.54068096867</v>
      </c>
      <c r="Y67" s="55"/>
      <c r="Z67" s="55"/>
      <c r="AA67" s="55"/>
      <c r="AB67" s="55"/>
      <c r="AC67" s="55"/>
      <c r="AD67" s="55"/>
    </row>
    <row r="68" spans="1:30" x14ac:dyDescent="0.3">
      <c r="B68" s="10" t="s">
        <v>26</v>
      </c>
      <c r="C68" s="58">
        <v>298502</v>
      </c>
      <c r="D68" s="59">
        <v>376657513.53428125</v>
      </c>
      <c r="E68" s="60">
        <v>1875</v>
      </c>
      <c r="F68" s="59">
        <v>5553569.4921120498</v>
      </c>
      <c r="G68" s="60">
        <v>16617</v>
      </c>
      <c r="H68" s="59">
        <v>20295407.176730838</v>
      </c>
      <c r="I68" s="58">
        <v>14317</v>
      </c>
      <c r="J68" s="58">
        <v>67584505.642138571</v>
      </c>
      <c r="K68" s="58">
        <v>8536</v>
      </c>
      <c r="L68" s="58">
        <v>22598763.145819005</v>
      </c>
      <c r="M68" s="58">
        <v>22853</v>
      </c>
      <c r="N68" s="59">
        <v>90183268.787957579</v>
      </c>
      <c r="O68" s="58">
        <v>220141</v>
      </c>
      <c r="P68" s="59">
        <v>219756364.81837136</v>
      </c>
      <c r="Q68" s="58">
        <v>7003</v>
      </c>
      <c r="R68" s="58">
        <v>5492528.8427545307</v>
      </c>
      <c r="S68" s="58">
        <v>7972</v>
      </c>
      <c r="T68" s="58">
        <v>5830886.3791105775</v>
      </c>
      <c r="U68" s="58">
        <v>22041</v>
      </c>
      <c r="V68" s="58">
        <v>29545488.037244383</v>
      </c>
      <c r="W68" s="58">
        <v>37016</v>
      </c>
      <c r="X68" s="59">
        <v>40868903.259109482</v>
      </c>
      <c r="Y68" s="55"/>
      <c r="Z68" s="55"/>
      <c r="AA68" s="55"/>
      <c r="AB68" s="55"/>
      <c r="AC68" s="55"/>
      <c r="AD68" s="55"/>
    </row>
    <row r="69" spans="1:30" s="9" customFormat="1" x14ac:dyDescent="0.3">
      <c r="B69" s="9" t="s">
        <v>46</v>
      </c>
      <c r="D69" s="37">
        <v>13824.04286837301</v>
      </c>
      <c r="E69" s="38"/>
      <c r="F69" s="39">
        <v>203.82650013022524</v>
      </c>
      <c r="H69" s="37">
        <v>744.87981458168076</v>
      </c>
      <c r="I69" s="38"/>
      <c r="J69" s="37">
        <v>2480.4791346600528</v>
      </c>
      <c r="L69" s="37">
        <v>829.41733345132525</v>
      </c>
      <c r="N69" s="39">
        <v>3309.8964681113785</v>
      </c>
      <c r="P69" s="37">
        <v>8065.4740677846294</v>
      </c>
      <c r="Q69" s="38"/>
      <c r="R69" s="37">
        <v>201.58619289325074</v>
      </c>
      <c r="T69" s="37">
        <v>214.00455418792689</v>
      </c>
      <c r="V69" s="37">
        <v>1084.3752706839193</v>
      </c>
      <c r="X69" s="39">
        <v>1499.9660177650967</v>
      </c>
    </row>
    <row r="70" spans="1:30" s="9" customFormat="1" x14ac:dyDescent="0.3">
      <c r="D70" s="37"/>
      <c r="F70" s="40"/>
      <c r="H70" s="37"/>
      <c r="J70" s="37"/>
      <c r="L70" s="37"/>
      <c r="N70" s="40"/>
      <c r="P70" s="37"/>
      <c r="R70" s="37"/>
      <c r="T70" s="37"/>
      <c r="V70" s="37"/>
      <c r="X70" s="40"/>
    </row>
    <row r="71" spans="1:30" x14ac:dyDescent="0.3">
      <c r="B71" s="8" t="s">
        <v>47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P71" s="42"/>
    </row>
    <row r="72" spans="1:30" x14ac:dyDescent="0.3">
      <c r="B72" s="43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4" spans="1:30" x14ac:dyDescent="0.3">
      <c r="B74" s="10" t="s">
        <v>7</v>
      </c>
    </row>
    <row r="75" spans="1:30" x14ac:dyDescent="0.3">
      <c r="B75" s="106" t="s">
        <v>73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</row>
    <row r="76" spans="1:30" x14ac:dyDescent="0.3">
      <c r="A76" s="128" t="s">
        <v>17</v>
      </c>
      <c r="B76" s="107" t="s">
        <v>74</v>
      </c>
      <c r="C76" s="125" t="s">
        <v>18</v>
      </c>
      <c r="D76" s="112"/>
      <c r="E76" s="125" t="s">
        <v>19</v>
      </c>
      <c r="F76" s="112"/>
      <c r="G76" s="125" t="s">
        <v>20</v>
      </c>
      <c r="H76" s="112"/>
      <c r="I76" s="129" t="s">
        <v>21</v>
      </c>
      <c r="J76" s="129"/>
      <c r="K76" s="129"/>
      <c r="L76" s="129"/>
      <c r="M76" s="129"/>
      <c r="N76" s="129"/>
      <c r="O76" s="129" t="s">
        <v>22</v>
      </c>
      <c r="P76" s="130"/>
      <c r="Q76" s="129" t="s">
        <v>23</v>
      </c>
      <c r="R76" s="129"/>
      <c r="S76" s="129"/>
      <c r="T76" s="129"/>
      <c r="U76" s="129"/>
      <c r="V76" s="129"/>
      <c r="W76" s="129"/>
      <c r="X76" s="130"/>
      <c r="Y76" s="44"/>
      <c r="Z76" s="44"/>
      <c r="AA76" s="44"/>
      <c r="AB76" s="44"/>
      <c r="AC76" s="44"/>
      <c r="AD76" s="44"/>
    </row>
    <row r="77" spans="1:30" ht="15" customHeight="1" x14ac:dyDescent="0.3">
      <c r="A77" s="128"/>
      <c r="B77" s="107"/>
      <c r="C77" s="125"/>
      <c r="D77" s="112"/>
      <c r="E77" s="125"/>
      <c r="F77" s="112"/>
      <c r="G77" s="125"/>
      <c r="H77" s="112"/>
      <c r="I77" s="131" t="s">
        <v>24</v>
      </c>
      <c r="J77" s="131"/>
      <c r="K77" s="131" t="s">
        <v>25</v>
      </c>
      <c r="L77" s="131"/>
      <c r="M77" s="132" t="s">
        <v>26</v>
      </c>
      <c r="N77" s="132"/>
      <c r="O77" s="131" t="s">
        <v>27</v>
      </c>
      <c r="P77" s="134"/>
      <c r="Q77" s="131" t="s">
        <v>28</v>
      </c>
      <c r="R77" s="131"/>
      <c r="S77" s="131" t="s">
        <v>29</v>
      </c>
      <c r="T77" s="131"/>
      <c r="U77" s="131" t="s">
        <v>30</v>
      </c>
      <c r="V77" s="131"/>
      <c r="W77" s="132" t="s">
        <v>26</v>
      </c>
      <c r="X77" s="133"/>
      <c r="Y77" s="44"/>
      <c r="Z77" s="44"/>
      <c r="AA77" s="44"/>
      <c r="AB77" s="44"/>
      <c r="AC77" s="44"/>
      <c r="AD77" s="44"/>
    </row>
    <row r="78" spans="1:30" x14ac:dyDescent="0.3">
      <c r="A78" s="128"/>
      <c r="B78" s="107"/>
      <c r="C78" s="125"/>
      <c r="D78" s="112"/>
      <c r="E78" s="125"/>
      <c r="F78" s="112"/>
      <c r="G78" s="125"/>
      <c r="H78" s="112"/>
      <c r="I78" s="131"/>
      <c r="J78" s="131"/>
      <c r="K78" s="131"/>
      <c r="L78" s="131"/>
      <c r="M78" s="132"/>
      <c r="N78" s="132"/>
      <c r="O78" s="131"/>
      <c r="P78" s="134"/>
      <c r="Q78" s="131"/>
      <c r="R78" s="131"/>
      <c r="S78" s="131"/>
      <c r="T78" s="131"/>
      <c r="U78" s="131"/>
      <c r="V78" s="131"/>
      <c r="W78" s="132"/>
      <c r="X78" s="133"/>
      <c r="Y78" s="44"/>
      <c r="Z78" s="44"/>
      <c r="AA78" s="44"/>
      <c r="AB78" s="44"/>
      <c r="AC78" s="44"/>
      <c r="AD78" s="44"/>
    </row>
    <row r="79" spans="1:30" x14ac:dyDescent="0.3">
      <c r="A79" s="128"/>
      <c r="B79" s="107"/>
      <c r="C79" s="45" t="s">
        <v>31</v>
      </c>
      <c r="D79" s="46" t="s">
        <v>32</v>
      </c>
      <c r="E79" s="45" t="s">
        <v>31</v>
      </c>
      <c r="F79" s="46" t="s">
        <v>32</v>
      </c>
      <c r="G79" s="45" t="s">
        <v>31</v>
      </c>
      <c r="H79" s="46" t="s">
        <v>32</v>
      </c>
      <c r="I79" s="61" t="s">
        <v>31</v>
      </c>
      <c r="J79" s="61" t="s">
        <v>32</v>
      </c>
      <c r="K79" s="61" t="s">
        <v>31</v>
      </c>
      <c r="L79" s="61" t="s">
        <v>32</v>
      </c>
      <c r="M79" s="62" t="s">
        <v>31</v>
      </c>
      <c r="N79" s="62" t="s">
        <v>32</v>
      </c>
      <c r="O79" s="61" t="s">
        <v>31</v>
      </c>
      <c r="P79" s="63" t="s">
        <v>32</v>
      </c>
      <c r="Q79" s="61" t="s">
        <v>31</v>
      </c>
      <c r="R79" s="61" t="s">
        <v>32</v>
      </c>
      <c r="S79" s="61" t="s">
        <v>31</v>
      </c>
      <c r="T79" s="61" t="s">
        <v>32</v>
      </c>
      <c r="U79" s="61" t="s">
        <v>31</v>
      </c>
      <c r="V79" s="61" t="s">
        <v>32</v>
      </c>
      <c r="W79" s="62" t="s">
        <v>31</v>
      </c>
      <c r="X79" s="64" t="s">
        <v>32</v>
      </c>
      <c r="Y79" s="44"/>
      <c r="Z79" s="44"/>
      <c r="AA79" s="44"/>
      <c r="AB79" s="44"/>
      <c r="AC79" s="44"/>
      <c r="AD79" s="44"/>
    </row>
    <row r="80" spans="1:30" x14ac:dyDescent="0.3">
      <c r="A80" s="50"/>
      <c r="B80" s="51" t="s">
        <v>75</v>
      </c>
      <c r="C80" s="52">
        <v>84686</v>
      </c>
      <c r="D80" s="53">
        <v>62658884.141202487</v>
      </c>
      <c r="E80" s="52">
        <v>183</v>
      </c>
      <c r="F80" s="53">
        <v>508867.11324403936</v>
      </c>
      <c r="G80" s="52">
        <v>3229</v>
      </c>
      <c r="H80" s="53">
        <v>2402890.2776039522</v>
      </c>
      <c r="I80" s="55">
        <v>2946</v>
      </c>
      <c r="J80" s="55">
        <v>9005642.0081853513</v>
      </c>
      <c r="K80" s="55">
        <v>1634</v>
      </c>
      <c r="L80" s="55">
        <v>1874343.3851412116</v>
      </c>
      <c r="M80" s="55">
        <v>4580</v>
      </c>
      <c r="N80" s="53">
        <v>10879985.393326564</v>
      </c>
      <c r="O80" s="52">
        <v>69287</v>
      </c>
      <c r="P80" s="53">
        <v>41698443.57903368</v>
      </c>
      <c r="Q80" s="52">
        <v>1861</v>
      </c>
      <c r="R80" s="52">
        <v>1584385.5815096709</v>
      </c>
      <c r="S80" s="52">
        <v>1677</v>
      </c>
      <c r="T80" s="52">
        <v>1385006.757528292</v>
      </c>
      <c r="U80" s="52">
        <v>3869</v>
      </c>
      <c r="V80" s="52">
        <v>4199305.4389562896</v>
      </c>
      <c r="W80" s="52">
        <v>7407</v>
      </c>
      <c r="X80" s="53">
        <v>7168697.7779942527</v>
      </c>
      <c r="Y80" s="55"/>
      <c r="Z80" s="55"/>
      <c r="AA80" s="55"/>
      <c r="AB80" s="55"/>
      <c r="AC80" s="55"/>
      <c r="AD80" s="55"/>
    </row>
    <row r="81" spans="2:30" x14ac:dyDescent="0.3">
      <c r="B81" s="51" t="s">
        <v>76</v>
      </c>
      <c r="C81" s="52">
        <v>26549</v>
      </c>
      <c r="D81" s="53">
        <v>108091054.37588623</v>
      </c>
      <c r="E81" s="52">
        <v>48</v>
      </c>
      <c r="F81" s="53">
        <v>123341.54363048244</v>
      </c>
      <c r="G81" s="52">
        <v>739</v>
      </c>
      <c r="H81" s="53">
        <v>4325521.8985591764</v>
      </c>
      <c r="I81" s="55">
        <v>2660</v>
      </c>
      <c r="J81" s="55">
        <v>30490795.621630024</v>
      </c>
      <c r="K81" s="55">
        <v>818</v>
      </c>
      <c r="L81" s="55">
        <v>9893473.7645201609</v>
      </c>
      <c r="M81" s="55">
        <v>3478</v>
      </c>
      <c r="N81" s="53">
        <v>40384269.386150189</v>
      </c>
      <c r="O81" s="52">
        <v>20021</v>
      </c>
      <c r="P81" s="53">
        <v>56353855.165906921</v>
      </c>
      <c r="Q81" s="52">
        <v>58</v>
      </c>
      <c r="R81" s="52">
        <v>137813.78752533731</v>
      </c>
      <c r="S81" s="52">
        <v>480</v>
      </c>
      <c r="T81" s="52">
        <v>591380.74416516244</v>
      </c>
      <c r="U81" s="52">
        <v>1725</v>
      </c>
      <c r="V81" s="52">
        <v>6174871.8499489706</v>
      </c>
      <c r="W81" s="52">
        <v>2263</v>
      </c>
      <c r="X81" s="53">
        <v>6904066.3816394703</v>
      </c>
      <c r="Y81" s="44"/>
      <c r="Z81" s="44"/>
      <c r="AA81" s="44"/>
      <c r="AB81" s="44"/>
      <c r="AC81" s="65"/>
      <c r="AD81" s="65"/>
    </row>
    <row r="82" spans="2:30" x14ac:dyDescent="0.3">
      <c r="B82" s="66" t="s">
        <v>77</v>
      </c>
      <c r="C82" s="52">
        <v>187267</v>
      </c>
      <c r="D82" s="53">
        <v>205907575.01719257</v>
      </c>
      <c r="E82" s="52">
        <v>1644</v>
      </c>
      <c r="F82" s="53">
        <v>4921360.8352375282</v>
      </c>
      <c r="G82" s="52">
        <v>12649</v>
      </c>
      <c r="H82" s="53">
        <v>13566995.00056771</v>
      </c>
      <c r="I82" s="55">
        <v>8711</v>
      </c>
      <c r="J82" s="55">
        <v>28088068.012323186</v>
      </c>
      <c r="K82" s="55">
        <v>6084</v>
      </c>
      <c r="L82" s="55">
        <v>10830945.996157631</v>
      </c>
      <c r="M82" s="55">
        <v>14795</v>
      </c>
      <c r="N82" s="53">
        <v>38919014.008480817</v>
      </c>
      <c r="O82" s="52">
        <v>130833</v>
      </c>
      <c r="P82" s="53">
        <v>121704066.07343076</v>
      </c>
      <c r="Q82" s="52">
        <v>5084</v>
      </c>
      <c r="R82" s="52">
        <v>3770329.4737195224</v>
      </c>
      <c r="S82" s="52">
        <v>5815</v>
      </c>
      <c r="T82" s="52">
        <v>3854498.8774171239</v>
      </c>
      <c r="U82" s="52">
        <v>16447</v>
      </c>
      <c r="V82" s="52">
        <v>19171310.748339124</v>
      </c>
      <c r="W82" s="52">
        <v>27346</v>
      </c>
      <c r="X82" s="53">
        <v>26796139.099475771</v>
      </c>
      <c r="Y82" s="44"/>
      <c r="Z82" s="44"/>
      <c r="AA82" s="44"/>
      <c r="AB82" s="44"/>
      <c r="AC82" s="65"/>
      <c r="AD82" s="65"/>
    </row>
    <row r="83" spans="2:30" x14ac:dyDescent="0.3">
      <c r="B83" s="67" t="s">
        <v>26</v>
      </c>
      <c r="C83" s="68">
        <v>298502</v>
      </c>
      <c r="D83" s="69">
        <v>376657513.53428125</v>
      </c>
      <c r="E83" s="68">
        <v>1875</v>
      </c>
      <c r="F83" s="69">
        <v>5553569.4921120498</v>
      </c>
      <c r="G83" s="68">
        <v>16617</v>
      </c>
      <c r="H83" s="69">
        <v>20295407.176730838</v>
      </c>
      <c r="I83" s="68">
        <v>14317</v>
      </c>
      <c r="J83" s="68">
        <v>67584505.642138571</v>
      </c>
      <c r="K83" s="68">
        <v>8536</v>
      </c>
      <c r="L83" s="68">
        <v>22598763.145819005</v>
      </c>
      <c r="M83" s="68">
        <v>22853</v>
      </c>
      <c r="N83" s="69">
        <v>90183268.787957579</v>
      </c>
      <c r="O83" s="68">
        <v>220141</v>
      </c>
      <c r="P83" s="69">
        <v>219756364.81837136</v>
      </c>
      <c r="Q83" s="68">
        <v>7003</v>
      </c>
      <c r="R83" s="68">
        <v>5492528.8427545307</v>
      </c>
      <c r="S83" s="68">
        <v>7972</v>
      </c>
      <c r="T83" s="68">
        <v>5830886.3791105784</v>
      </c>
      <c r="U83" s="68">
        <v>22041</v>
      </c>
      <c r="V83" s="68">
        <v>29545488.037244383</v>
      </c>
      <c r="W83" s="68">
        <v>37016</v>
      </c>
      <c r="X83" s="69">
        <v>40868903.259109497</v>
      </c>
      <c r="Y83" s="44"/>
      <c r="Z83" s="44"/>
      <c r="AA83" s="44"/>
      <c r="AB83" s="44"/>
      <c r="AC83" s="65"/>
      <c r="AD83" s="65"/>
    </row>
    <row r="84" spans="2:30" s="9" customFormat="1" x14ac:dyDescent="0.3">
      <c r="B84" s="9" t="s">
        <v>46</v>
      </c>
      <c r="D84" s="37">
        <v>13824.042868373008</v>
      </c>
      <c r="E84" s="38"/>
      <c r="F84" s="39">
        <v>203.82650013022524</v>
      </c>
      <c r="H84" s="37">
        <v>744.87981458168076</v>
      </c>
      <c r="I84" s="38"/>
      <c r="J84" s="37">
        <v>2480.4791346600528</v>
      </c>
      <c r="L84" s="37">
        <v>829.41733345132525</v>
      </c>
      <c r="N84" s="39">
        <v>3309.8964681113785</v>
      </c>
      <c r="P84" s="37">
        <v>8065.4740677846312</v>
      </c>
      <c r="Q84" s="38"/>
      <c r="R84" s="37">
        <v>201.58619289325077</v>
      </c>
      <c r="T84" s="37">
        <v>214.00455418792691</v>
      </c>
      <c r="V84" s="37">
        <v>1084.3752706839193</v>
      </c>
      <c r="X84" s="39">
        <v>1499.9660177650974</v>
      </c>
    </row>
    <row r="85" spans="2:30" x14ac:dyDescent="0.3">
      <c r="P85" s="42"/>
    </row>
    <row r="86" spans="2:30" x14ac:dyDescent="0.3">
      <c r="B86" s="8" t="s">
        <v>47</v>
      </c>
      <c r="P86" s="42"/>
    </row>
    <row r="87" spans="2:30" x14ac:dyDescent="0.3">
      <c r="C87" s="42"/>
    </row>
    <row r="88" spans="2:30" x14ac:dyDescent="0.3">
      <c r="B88" s="8" t="s">
        <v>78</v>
      </c>
    </row>
    <row r="89" spans="2:30" x14ac:dyDescent="0.3">
      <c r="B89" s="8" t="s">
        <v>79</v>
      </c>
    </row>
    <row r="90" spans="2:30" x14ac:dyDescent="0.3">
      <c r="B90" s="8" t="s">
        <v>80</v>
      </c>
    </row>
    <row r="91" spans="2:30" x14ac:dyDescent="0.3">
      <c r="B91" s="8" t="s">
        <v>81</v>
      </c>
    </row>
    <row r="92" spans="2:30" x14ac:dyDescent="0.3">
      <c r="B92" s="8" t="s">
        <v>82</v>
      </c>
    </row>
    <row r="93" spans="2:30" x14ac:dyDescent="0.3">
      <c r="B93" s="8" t="s">
        <v>83</v>
      </c>
    </row>
    <row r="95" spans="2:30" x14ac:dyDescent="0.3">
      <c r="B95" s="136" t="s">
        <v>84</v>
      </c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</row>
    <row r="96" spans="2:30" x14ac:dyDescent="0.3">
      <c r="B96" s="137" t="s">
        <v>85</v>
      </c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</row>
    <row r="97" spans="2:22" x14ac:dyDescent="0.3">
      <c r="B97" s="138" t="s">
        <v>86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</row>
    <row r="98" spans="2:22" x14ac:dyDescent="0.3"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</row>
    <row r="99" spans="2:22" x14ac:dyDescent="0.3"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</row>
    <row r="100" spans="2:22" x14ac:dyDescent="0.3">
      <c r="B100" s="138" t="s">
        <v>87</v>
      </c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</row>
    <row r="101" spans="2:22" x14ac:dyDescent="0.3"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</row>
    <row r="102" spans="2:22" x14ac:dyDescent="0.3">
      <c r="B102" s="135" t="s">
        <v>88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</row>
    <row r="103" spans="2:22" x14ac:dyDescent="0.3">
      <c r="B103" s="139" t="s">
        <v>89</v>
      </c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</row>
    <row r="104" spans="2:22" x14ac:dyDescent="0.3"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</row>
    <row r="105" spans="2:22" x14ac:dyDescent="0.3">
      <c r="B105" s="135" t="s">
        <v>90</v>
      </c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</row>
    <row r="106" spans="2:22" x14ac:dyDescent="0.3">
      <c r="B106" s="135" t="s">
        <v>91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</row>
    <row r="107" spans="2:22" x14ac:dyDescent="0.3">
      <c r="B107" s="135" t="s">
        <v>92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</row>
    <row r="108" spans="2:22" x14ac:dyDescent="0.3">
      <c r="B108" s="135" t="s">
        <v>93</v>
      </c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</row>
    <row r="110" spans="2:22" x14ac:dyDescent="0.3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70"/>
      <c r="N110" s="70"/>
      <c r="O110" s="25"/>
      <c r="P110" s="25"/>
      <c r="Q110" s="25"/>
      <c r="R110" s="25"/>
      <c r="S110" s="25"/>
      <c r="T110" s="25"/>
      <c r="U110" s="25"/>
      <c r="V110" s="25"/>
    </row>
    <row r="111" spans="2:22" x14ac:dyDescent="0.3">
      <c r="B111" s="8" t="s">
        <v>94</v>
      </c>
    </row>
    <row r="112" spans="2:22" x14ac:dyDescent="0.3">
      <c r="B112" s="71" t="str">
        <f>Indice!B20</f>
        <v>Información al:02/01/2022 para todas las instituciones</v>
      </c>
    </row>
    <row r="113" spans="2:2" x14ac:dyDescent="0.3">
      <c r="B113" s="8" t="s">
        <v>47</v>
      </c>
    </row>
    <row r="115" spans="2:2" x14ac:dyDescent="0.3">
      <c r="B115" s="8" t="str">
        <f>Indice!B21</f>
        <v>Actualización: 05/01/2022</v>
      </c>
    </row>
  </sheetData>
  <mergeCells count="76">
    <mergeCell ref="B105:V105"/>
    <mergeCell ref="B106:V106"/>
    <mergeCell ref="B107:V107"/>
    <mergeCell ref="B108:V108"/>
    <mergeCell ref="B95:V95"/>
    <mergeCell ref="B96:V96"/>
    <mergeCell ref="B97:V99"/>
    <mergeCell ref="B100:V101"/>
    <mergeCell ref="B102:V102"/>
    <mergeCell ref="B103:V104"/>
    <mergeCell ref="O76:P76"/>
    <mergeCell ref="Q76:X76"/>
    <mergeCell ref="I77:J78"/>
    <mergeCell ref="K77:L78"/>
    <mergeCell ref="M77:N78"/>
    <mergeCell ref="O77:P78"/>
    <mergeCell ref="Q77:R78"/>
    <mergeCell ref="S77:T78"/>
    <mergeCell ref="U77:V78"/>
    <mergeCell ref="W77:X78"/>
    <mergeCell ref="B75:L75"/>
    <mergeCell ref="A76:A79"/>
    <mergeCell ref="B76:B79"/>
    <mergeCell ref="C76:D78"/>
    <mergeCell ref="E76:F78"/>
    <mergeCell ref="G76:H78"/>
    <mergeCell ref="I76:N76"/>
    <mergeCell ref="O47:P47"/>
    <mergeCell ref="Q47:X47"/>
    <mergeCell ref="I48:J49"/>
    <mergeCell ref="K48:L49"/>
    <mergeCell ref="M48:N49"/>
    <mergeCell ref="O48:P49"/>
    <mergeCell ref="Q48:R49"/>
    <mergeCell ref="S48:T49"/>
    <mergeCell ref="U48:V49"/>
    <mergeCell ref="W48:X49"/>
    <mergeCell ref="B46:L46"/>
    <mergeCell ref="A47:A50"/>
    <mergeCell ref="B47:B50"/>
    <mergeCell ref="C47:D49"/>
    <mergeCell ref="E47:F49"/>
    <mergeCell ref="G47:H49"/>
    <mergeCell ref="I47:N47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  <mergeCell ref="B30:L30"/>
    <mergeCell ref="B31:B34"/>
    <mergeCell ref="C31:D33"/>
    <mergeCell ref="E31:F33"/>
    <mergeCell ref="G31:H33"/>
    <mergeCell ref="I31:N31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5:L5"/>
    <mergeCell ref="B6:B9"/>
    <mergeCell ref="C6:D8"/>
    <mergeCell ref="E6:F8"/>
    <mergeCell ref="G6:H8"/>
    <mergeCell ref="I6:N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6923-CD20-4EEF-98C6-8D1323AC46B8}">
  <dimension ref="A2:AE92"/>
  <sheetViews>
    <sheetView topLeftCell="A52" zoomScale="75" zoomScaleNormal="75" workbookViewId="0">
      <selection activeCell="D8" sqref="D8:Y61"/>
    </sheetView>
  </sheetViews>
  <sheetFormatPr baseColWidth="10" defaultColWidth="11.44140625" defaultRowHeight="14.4" x14ac:dyDescent="0.3"/>
  <cols>
    <col min="1" max="1" width="5.6640625" style="8" customWidth="1"/>
    <col min="2" max="2" width="20.88671875" style="8" customWidth="1"/>
    <col min="3" max="3" width="28.6640625" style="8" bestFit="1" customWidth="1"/>
    <col min="4" max="4" width="12.44140625" style="8" bestFit="1" customWidth="1"/>
    <col min="5" max="5" width="17.44140625" style="8" bestFit="1" customWidth="1"/>
    <col min="6" max="6" width="9.5546875" style="8" bestFit="1" customWidth="1"/>
    <col min="7" max="7" width="15.33203125" style="8" bestFit="1" customWidth="1"/>
    <col min="8" max="8" width="11" style="8" bestFit="1" customWidth="1"/>
    <col min="9" max="9" width="16.44140625" style="8" bestFit="1" customWidth="1"/>
    <col min="10" max="10" width="11" style="8" bestFit="1" customWidth="1"/>
    <col min="11" max="11" width="16.44140625" style="8" bestFit="1" customWidth="1"/>
    <col min="12" max="12" width="9.5546875" style="8" bestFit="1" customWidth="1"/>
    <col min="13" max="13" width="14.5546875" style="8" bestFit="1" customWidth="1"/>
    <col min="14" max="14" width="12.5546875" style="11" bestFit="1" customWidth="1"/>
    <col min="15" max="15" width="18.109375" style="11" bestFit="1" customWidth="1"/>
    <col min="16" max="16" width="11.109375" style="8" bestFit="1" customWidth="1"/>
    <col min="17" max="17" width="17.44140625" style="8" bestFit="1" customWidth="1"/>
    <col min="18" max="18" width="8.6640625" style="8" bestFit="1" customWidth="1"/>
    <col min="19" max="19" width="14.33203125" style="8" bestFit="1" customWidth="1"/>
    <col min="20" max="20" width="11.44140625" style="8" bestFit="1" customWidth="1"/>
    <col min="21" max="21" width="16.44140625" style="8" customWidth="1"/>
    <col min="22" max="22" width="11.44140625" style="8" bestFit="1" customWidth="1"/>
    <col min="23" max="23" width="16" style="8" bestFit="1" customWidth="1"/>
    <col min="24" max="24" width="12.5546875" style="11" bestFit="1" customWidth="1"/>
    <col min="25" max="25" width="18.109375" style="11" bestFit="1" customWidth="1"/>
    <col min="26" max="16384" width="11.44140625" style="8"/>
  </cols>
  <sheetData>
    <row r="2" spans="2:25" x14ac:dyDescent="0.3">
      <c r="B2" s="10" t="s">
        <v>9</v>
      </c>
    </row>
    <row r="3" spans="2:25" ht="15.6" x14ac:dyDescent="0.3">
      <c r="B3" s="10" t="s">
        <v>95</v>
      </c>
      <c r="C3" s="72"/>
    </row>
    <row r="4" spans="2:25" x14ac:dyDescent="0.3">
      <c r="B4" s="107" t="s">
        <v>17</v>
      </c>
      <c r="C4" s="107" t="s">
        <v>49</v>
      </c>
      <c r="D4" s="109" t="s">
        <v>18</v>
      </c>
      <c r="E4" s="109"/>
      <c r="F4" s="111" t="s">
        <v>19</v>
      </c>
      <c r="G4" s="112"/>
      <c r="H4" s="109" t="s">
        <v>20</v>
      </c>
      <c r="I4" s="109"/>
      <c r="J4" s="115" t="s">
        <v>21</v>
      </c>
      <c r="K4" s="116"/>
      <c r="L4" s="116"/>
      <c r="M4" s="116"/>
      <c r="N4" s="116"/>
      <c r="O4" s="117"/>
      <c r="P4" s="116" t="s">
        <v>22</v>
      </c>
      <c r="Q4" s="116"/>
      <c r="R4" s="115" t="s">
        <v>23</v>
      </c>
      <c r="S4" s="116"/>
      <c r="T4" s="116"/>
      <c r="U4" s="116"/>
      <c r="V4" s="116"/>
      <c r="W4" s="116"/>
      <c r="X4" s="116"/>
      <c r="Y4" s="117"/>
    </row>
    <row r="5" spans="2:25" x14ac:dyDescent="0.3">
      <c r="B5" s="107"/>
      <c r="C5" s="107"/>
      <c r="D5" s="110"/>
      <c r="E5" s="110"/>
      <c r="F5" s="111"/>
      <c r="G5" s="112"/>
      <c r="H5" s="110"/>
      <c r="I5" s="110"/>
      <c r="J5" s="118" t="s">
        <v>24</v>
      </c>
      <c r="K5" s="119"/>
      <c r="L5" s="119" t="s">
        <v>25</v>
      </c>
      <c r="M5" s="119"/>
      <c r="N5" s="120" t="s">
        <v>26</v>
      </c>
      <c r="O5" s="121"/>
      <c r="P5" s="119" t="s">
        <v>27</v>
      </c>
      <c r="Q5" s="119"/>
      <c r="R5" s="118" t="s">
        <v>28</v>
      </c>
      <c r="S5" s="119"/>
      <c r="T5" s="119" t="s">
        <v>29</v>
      </c>
      <c r="U5" s="119"/>
      <c r="V5" s="119" t="s">
        <v>30</v>
      </c>
      <c r="W5" s="119"/>
      <c r="X5" s="120" t="s">
        <v>26</v>
      </c>
      <c r="Y5" s="121"/>
    </row>
    <row r="6" spans="2:25" ht="30" customHeight="1" x14ac:dyDescent="0.3">
      <c r="B6" s="107"/>
      <c r="C6" s="107"/>
      <c r="D6" s="110"/>
      <c r="E6" s="110"/>
      <c r="F6" s="113"/>
      <c r="G6" s="114"/>
      <c r="H6" s="110"/>
      <c r="I6" s="110"/>
      <c r="J6" s="118"/>
      <c r="K6" s="119"/>
      <c r="L6" s="119"/>
      <c r="M6" s="119"/>
      <c r="N6" s="122"/>
      <c r="O6" s="123"/>
      <c r="P6" s="119"/>
      <c r="Q6" s="119"/>
      <c r="R6" s="118"/>
      <c r="S6" s="119"/>
      <c r="T6" s="119"/>
      <c r="U6" s="119"/>
      <c r="V6" s="119"/>
      <c r="W6" s="119"/>
      <c r="X6" s="122"/>
      <c r="Y6" s="123"/>
    </row>
    <row r="7" spans="2:25" x14ac:dyDescent="0.3">
      <c r="B7" s="108"/>
      <c r="C7" s="108"/>
      <c r="D7" s="12" t="s">
        <v>31</v>
      </c>
      <c r="E7" s="12" t="s">
        <v>32</v>
      </c>
      <c r="F7" s="13" t="s">
        <v>31</v>
      </c>
      <c r="G7" s="14" t="s">
        <v>32</v>
      </c>
      <c r="H7" s="12" t="s">
        <v>31</v>
      </c>
      <c r="I7" s="12" t="s">
        <v>32</v>
      </c>
      <c r="J7" s="13" t="s">
        <v>31</v>
      </c>
      <c r="K7" s="12" t="s">
        <v>32</v>
      </c>
      <c r="L7" s="12" t="s">
        <v>31</v>
      </c>
      <c r="M7" s="12" t="s">
        <v>32</v>
      </c>
      <c r="N7" s="15" t="s">
        <v>31</v>
      </c>
      <c r="O7" s="16" t="s">
        <v>32</v>
      </c>
      <c r="P7" s="12" t="s">
        <v>31</v>
      </c>
      <c r="Q7" s="12" t="s">
        <v>32</v>
      </c>
      <c r="R7" s="13" t="s">
        <v>31</v>
      </c>
      <c r="S7" s="12" t="s">
        <v>32</v>
      </c>
      <c r="T7" s="12" t="s">
        <v>31</v>
      </c>
      <c r="U7" s="12" t="s">
        <v>32</v>
      </c>
      <c r="V7" s="12" t="s">
        <v>31</v>
      </c>
      <c r="W7" s="12" t="s">
        <v>32</v>
      </c>
      <c r="X7" s="15" t="s">
        <v>31</v>
      </c>
      <c r="Y7" s="16" t="s">
        <v>32</v>
      </c>
    </row>
    <row r="8" spans="2:25" x14ac:dyDescent="0.3">
      <c r="B8" s="140" t="s">
        <v>33</v>
      </c>
      <c r="C8" s="8" t="s">
        <v>50</v>
      </c>
      <c r="D8" s="73">
        <v>26206</v>
      </c>
      <c r="E8" s="73">
        <v>22311314.260047507</v>
      </c>
      <c r="F8" s="74">
        <v>0</v>
      </c>
      <c r="G8" s="75">
        <v>0</v>
      </c>
      <c r="H8" s="73">
        <v>75</v>
      </c>
      <c r="I8" s="73">
        <v>127194.91370156236</v>
      </c>
      <c r="J8" s="74">
        <v>1411</v>
      </c>
      <c r="K8" s="73">
        <v>1471635.0899240428</v>
      </c>
      <c r="L8" s="73">
        <v>0</v>
      </c>
      <c r="M8" s="73">
        <v>0</v>
      </c>
      <c r="N8" s="76">
        <v>1411</v>
      </c>
      <c r="O8" s="77">
        <v>1471635.0899240428</v>
      </c>
      <c r="P8" s="73">
        <v>23612</v>
      </c>
      <c r="Q8" s="73">
        <v>19928554.268021256</v>
      </c>
      <c r="R8" s="74">
        <v>1</v>
      </c>
      <c r="S8" s="73">
        <v>838.66314514162434</v>
      </c>
      <c r="T8" s="73">
        <v>246</v>
      </c>
      <c r="U8" s="73">
        <v>123880.28793241149</v>
      </c>
      <c r="V8" s="73">
        <v>861</v>
      </c>
      <c r="W8" s="73">
        <v>659211.03732309048</v>
      </c>
      <c r="X8" s="76">
        <v>1108</v>
      </c>
      <c r="Y8" s="77">
        <v>783929.98840064358</v>
      </c>
    </row>
    <row r="9" spans="2:25" x14ac:dyDescent="0.3">
      <c r="B9" s="141"/>
      <c r="C9" s="8" t="s">
        <v>51</v>
      </c>
      <c r="D9" s="73">
        <v>4273</v>
      </c>
      <c r="E9" s="73">
        <v>15095603.256819298</v>
      </c>
      <c r="F9" s="74">
        <v>0</v>
      </c>
      <c r="G9" s="75">
        <v>0</v>
      </c>
      <c r="H9" s="73">
        <v>23</v>
      </c>
      <c r="I9" s="73">
        <v>193763.44280252836</v>
      </c>
      <c r="J9" s="74">
        <v>307</v>
      </c>
      <c r="K9" s="73">
        <v>1714053.510579413</v>
      </c>
      <c r="L9" s="73">
        <v>0</v>
      </c>
      <c r="M9" s="73">
        <v>0</v>
      </c>
      <c r="N9" s="76">
        <v>307</v>
      </c>
      <c r="O9" s="77">
        <v>1714053.510579413</v>
      </c>
      <c r="P9" s="73">
        <v>3858</v>
      </c>
      <c r="Q9" s="73">
        <v>12901379.67825656</v>
      </c>
      <c r="R9" s="74">
        <v>0</v>
      </c>
      <c r="S9" s="73">
        <v>0</v>
      </c>
      <c r="T9" s="73">
        <v>23</v>
      </c>
      <c r="U9" s="73">
        <v>49525.961785346102</v>
      </c>
      <c r="V9" s="73">
        <v>62</v>
      </c>
      <c r="W9" s="73">
        <v>236880.6633954503</v>
      </c>
      <c r="X9" s="76">
        <v>85</v>
      </c>
      <c r="Y9" s="77">
        <v>286406.62518079643</v>
      </c>
    </row>
    <row r="10" spans="2:25" x14ac:dyDescent="0.3">
      <c r="B10" s="141"/>
      <c r="C10" s="8" t="s">
        <v>52</v>
      </c>
      <c r="D10" s="73">
        <v>1199</v>
      </c>
      <c r="E10" s="73">
        <v>14848092.9093289</v>
      </c>
      <c r="F10" s="74">
        <v>0</v>
      </c>
      <c r="G10" s="75">
        <v>0</v>
      </c>
      <c r="H10" s="73">
        <v>30</v>
      </c>
      <c r="I10" s="73">
        <v>571419.9083147645</v>
      </c>
      <c r="J10" s="74">
        <v>181</v>
      </c>
      <c r="K10" s="73">
        <v>2659694.5588825392</v>
      </c>
      <c r="L10" s="73">
        <v>0</v>
      </c>
      <c r="M10" s="73">
        <v>0</v>
      </c>
      <c r="N10" s="76">
        <v>181</v>
      </c>
      <c r="O10" s="77">
        <v>2659694.5588825392</v>
      </c>
      <c r="P10" s="73">
        <v>959</v>
      </c>
      <c r="Q10" s="73">
        <v>10998657.910238529</v>
      </c>
      <c r="R10" s="74">
        <v>0</v>
      </c>
      <c r="S10" s="73">
        <v>0</v>
      </c>
      <c r="T10" s="73">
        <v>6</v>
      </c>
      <c r="U10" s="73">
        <v>62964.248435248104</v>
      </c>
      <c r="V10" s="73">
        <v>23</v>
      </c>
      <c r="W10" s="73">
        <v>555356.283457821</v>
      </c>
      <c r="X10" s="76">
        <v>29</v>
      </c>
      <c r="Y10" s="77">
        <v>618320.53189306916</v>
      </c>
    </row>
    <row r="11" spans="2:25" x14ac:dyDescent="0.3">
      <c r="B11" s="141"/>
      <c r="C11" s="8" t="s">
        <v>53</v>
      </c>
      <c r="D11" s="73">
        <v>151</v>
      </c>
      <c r="E11" s="73">
        <v>4981772.8390876371</v>
      </c>
      <c r="F11" s="74">
        <v>0</v>
      </c>
      <c r="G11" s="75">
        <v>0</v>
      </c>
      <c r="H11" s="73">
        <v>8</v>
      </c>
      <c r="I11" s="73">
        <v>545518.11963981355</v>
      </c>
      <c r="J11" s="74">
        <v>37</v>
      </c>
      <c r="K11" s="73">
        <v>1177630.241160813</v>
      </c>
      <c r="L11" s="73">
        <v>0</v>
      </c>
      <c r="M11" s="73">
        <v>0</v>
      </c>
      <c r="N11" s="76">
        <v>37</v>
      </c>
      <c r="O11" s="77">
        <v>1177630.241160813</v>
      </c>
      <c r="P11" s="73">
        <v>103</v>
      </c>
      <c r="Q11" s="73">
        <v>3208943.3638198138</v>
      </c>
      <c r="R11" s="74">
        <v>1</v>
      </c>
      <c r="S11" s="73">
        <v>32256.2748131394</v>
      </c>
      <c r="T11" s="73">
        <v>0</v>
      </c>
      <c r="U11" s="73">
        <v>0</v>
      </c>
      <c r="V11" s="73">
        <v>2</v>
      </c>
      <c r="W11" s="73">
        <v>17424.839654057901</v>
      </c>
      <c r="X11" s="76">
        <v>3</v>
      </c>
      <c r="Y11" s="77">
        <v>49681.114467197302</v>
      </c>
    </row>
    <row r="12" spans="2:25" x14ac:dyDescent="0.3">
      <c r="B12" s="140" t="s">
        <v>34</v>
      </c>
      <c r="C12" s="78" t="s">
        <v>50</v>
      </c>
      <c r="D12" s="79">
        <v>355</v>
      </c>
      <c r="E12" s="79">
        <v>848282.52632434585</v>
      </c>
      <c r="F12" s="80">
        <v>0</v>
      </c>
      <c r="G12" s="81">
        <v>0</v>
      </c>
      <c r="H12" s="79">
        <v>65</v>
      </c>
      <c r="I12" s="79">
        <v>204311.24466642496</v>
      </c>
      <c r="J12" s="80">
        <v>49</v>
      </c>
      <c r="K12" s="79">
        <v>111703.47967790173</v>
      </c>
      <c r="L12" s="79">
        <v>0</v>
      </c>
      <c r="M12" s="79">
        <v>0</v>
      </c>
      <c r="N12" s="82">
        <v>49</v>
      </c>
      <c r="O12" s="83">
        <v>111703.47967790173</v>
      </c>
      <c r="P12" s="79">
        <v>203</v>
      </c>
      <c r="Q12" s="79">
        <v>414242.09243874211</v>
      </c>
      <c r="R12" s="80">
        <v>0</v>
      </c>
      <c r="S12" s="79">
        <v>0</v>
      </c>
      <c r="T12" s="79">
        <v>3</v>
      </c>
      <c r="U12" s="79">
        <v>22805.186292889553</v>
      </c>
      <c r="V12" s="79">
        <v>35</v>
      </c>
      <c r="W12" s="79">
        <v>95220.523248387501</v>
      </c>
      <c r="X12" s="82">
        <v>38</v>
      </c>
      <c r="Y12" s="83">
        <v>118025.70954127706</v>
      </c>
    </row>
    <row r="13" spans="2:25" x14ac:dyDescent="0.3">
      <c r="B13" s="141"/>
      <c r="C13" s="8" t="s">
        <v>51</v>
      </c>
      <c r="D13" s="73">
        <v>449</v>
      </c>
      <c r="E13" s="73">
        <v>1890551.7296782243</v>
      </c>
      <c r="F13" s="74">
        <v>0</v>
      </c>
      <c r="G13" s="75">
        <v>0</v>
      </c>
      <c r="H13" s="73">
        <v>84</v>
      </c>
      <c r="I13" s="73">
        <v>414815.69409697264</v>
      </c>
      <c r="J13" s="74">
        <v>74</v>
      </c>
      <c r="K13" s="73">
        <v>294661.07041802839</v>
      </c>
      <c r="L13" s="73">
        <v>0</v>
      </c>
      <c r="M13" s="73">
        <v>0</v>
      </c>
      <c r="N13" s="76">
        <v>74</v>
      </c>
      <c r="O13" s="77">
        <v>294661.07041802839</v>
      </c>
      <c r="P13" s="73">
        <v>239</v>
      </c>
      <c r="Q13" s="73">
        <v>935572.45756041922</v>
      </c>
      <c r="R13" s="74">
        <v>0</v>
      </c>
      <c r="S13" s="73">
        <v>0</v>
      </c>
      <c r="T13" s="73">
        <v>2</v>
      </c>
      <c r="U13" s="73">
        <v>23579.336888404901</v>
      </c>
      <c r="V13" s="73">
        <v>50</v>
      </c>
      <c r="W13" s="73">
        <v>221923.17071439905</v>
      </c>
      <c r="X13" s="76">
        <v>52</v>
      </c>
      <c r="Y13" s="77">
        <v>245502.50760280396</v>
      </c>
    </row>
    <row r="14" spans="2:25" x14ac:dyDescent="0.3">
      <c r="B14" s="141"/>
      <c r="C14" s="8" t="s">
        <v>52</v>
      </c>
      <c r="D14" s="73">
        <v>468</v>
      </c>
      <c r="E14" s="73">
        <v>3247698.7274254458</v>
      </c>
      <c r="F14" s="74">
        <v>0</v>
      </c>
      <c r="G14" s="75">
        <v>0</v>
      </c>
      <c r="H14" s="73">
        <v>75</v>
      </c>
      <c r="I14" s="73">
        <v>862177.969480403</v>
      </c>
      <c r="J14" s="74">
        <v>55</v>
      </c>
      <c r="K14" s="73">
        <v>387397.86050580419</v>
      </c>
      <c r="L14" s="73">
        <v>0</v>
      </c>
      <c r="M14" s="73">
        <v>0</v>
      </c>
      <c r="N14" s="76">
        <v>55</v>
      </c>
      <c r="O14" s="77">
        <v>387397.86050580419</v>
      </c>
      <c r="P14" s="73">
        <v>313</v>
      </c>
      <c r="Q14" s="73">
        <v>1752523.6210119955</v>
      </c>
      <c r="R14" s="74">
        <v>0</v>
      </c>
      <c r="S14" s="73">
        <v>0</v>
      </c>
      <c r="T14" s="73">
        <v>0</v>
      </c>
      <c r="U14" s="73">
        <v>0</v>
      </c>
      <c r="V14" s="73">
        <v>25</v>
      </c>
      <c r="W14" s="73">
        <v>245599.27642724337</v>
      </c>
      <c r="X14" s="76">
        <v>25</v>
      </c>
      <c r="Y14" s="77">
        <v>245599.27642724337</v>
      </c>
    </row>
    <row r="15" spans="2:25" x14ac:dyDescent="0.3">
      <c r="B15" s="142"/>
      <c r="C15" s="25" t="s">
        <v>53</v>
      </c>
      <c r="D15" s="84">
        <v>35</v>
      </c>
      <c r="E15" s="84">
        <v>513523.57327270875</v>
      </c>
      <c r="F15" s="85">
        <v>0</v>
      </c>
      <c r="G15" s="86">
        <v>0</v>
      </c>
      <c r="H15" s="84">
        <v>4</v>
      </c>
      <c r="I15" s="84">
        <v>32256.2748131394</v>
      </c>
      <c r="J15" s="85">
        <v>5</v>
      </c>
      <c r="K15" s="84">
        <v>100962.14016512631</v>
      </c>
      <c r="L15" s="84">
        <v>0</v>
      </c>
      <c r="M15" s="84">
        <v>0</v>
      </c>
      <c r="N15" s="87">
        <v>5</v>
      </c>
      <c r="O15" s="88">
        <v>100962.14016512631</v>
      </c>
      <c r="P15" s="84">
        <v>25</v>
      </c>
      <c r="Q15" s="84">
        <v>375466.71707247209</v>
      </c>
      <c r="R15" s="85">
        <v>0</v>
      </c>
      <c r="S15" s="84">
        <v>0</v>
      </c>
      <c r="T15" s="84">
        <v>0</v>
      </c>
      <c r="U15" s="84">
        <v>0</v>
      </c>
      <c r="V15" s="84">
        <v>1</v>
      </c>
      <c r="W15" s="84">
        <v>4838.4412219709102</v>
      </c>
      <c r="X15" s="87">
        <v>1</v>
      </c>
      <c r="Y15" s="88">
        <v>4838.4412219709102</v>
      </c>
    </row>
    <row r="16" spans="2:25" x14ac:dyDescent="0.3">
      <c r="B16" s="141" t="s">
        <v>35</v>
      </c>
      <c r="C16" s="8" t="s">
        <v>50</v>
      </c>
      <c r="D16" s="73">
        <v>199881</v>
      </c>
      <c r="E16" s="73">
        <v>65818307.81259878</v>
      </c>
      <c r="F16" s="74">
        <v>0</v>
      </c>
      <c r="G16" s="75">
        <v>0</v>
      </c>
      <c r="H16" s="73">
        <v>14687</v>
      </c>
      <c r="I16" s="73">
        <v>8983903.398424346</v>
      </c>
      <c r="J16" s="74">
        <v>3181</v>
      </c>
      <c r="K16" s="73">
        <v>2234341.847936179</v>
      </c>
      <c r="L16" s="73">
        <v>7110</v>
      </c>
      <c r="M16" s="73">
        <v>5744843.5764209209</v>
      </c>
      <c r="N16" s="76">
        <v>10291</v>
      </c>
      <c r="O16" s="77">
        <v>7979185.4243570995</v>
      </c>
      <c r="P16" s="73">
        <v>148744</v>
      </c>
      <c r="Q16" s="73">
        <v>35797305.686297402</v>
      </c>
      <c r="R16" s="74">
        <v>6797</v>
      </c>
      <c r="S16" s="73">
        <v>4084832.2116321288</v>
      </c>
      <c r="T16" s="73">
        <v>7350</v>
      </c>
      <c r="U16" s="73">
        <v>2393257.4418451618</v>
      </c>
      <c r="V16" s="73">
        <v>12012</v>
      </c>
      <c r="W16" s="73">
        <v>6579823.6500426428</v>
      </c>
      <c r="X16" s="76">
        <v>26159</v>
      </c>
      <c r="Y16" s="77">
        <v>13057913.303519933</v>
      </c>
    </row>
    <row r="17" spans="2:25" x14ac:dyDescent="0.3">
      <c r="B17" s="141"/>
      <c r="C17" s="8" t="s">
        <v>51</v>
      </c>
      <c r="D17" s="73">
        <v>4191</v>
      </c>
      <c r="E17" s="73">
        <v>11369273.195454961</v>
      </c>
      <c r="F17" s="74">
        <v>0</v>
      </c>
      <c r="G17" s="75">
        <v>0</v>
      </c>
      <c r="H17" s="73">
        <v>368</v>
      </c>
      <c r="I17" s="73">
        <v>1182815.1987051039</v>
      </c>
      <c r="J17" s="74">
        <v>21</v>
      </c>
      <c r="K17" s="73">
        <v>52649.393872339984</v>
      </c>
      <c r="L17" s="73">
        <v>512</v>
      </c>
      <c r="M17" s="73">
        <v>2280561.4470100366</v>
      </c>
      <c r="N17" s="76">
        <v>533</v>
      </c>
      <c r="O17" s="77">
        <v>2333210.8408823768</v>
      </c>
      <c r="P17" s="73">
        <v>2850</v>
      </c>
      <c r="Q17" s="73">
        <v>5775719.3379593128</v>
      </c>
      <c r="R17" s="74">
        <v>142</v>
      </c>
      <c r="S17" s="73">
        <v>846735.04115255538</v>
      </c>
      <c r="T17" s="73">
        <v>99</v>
      </c>
      <c r="U17" s="73">
        <v>224784.13733173514</v>
      </c>
      <c r="V17" s="73">
        <v>199</v>
      </c>
      <c r="W17" s="73">
        <v>1006008.6394238771</v>
      </c>
      <c r="X17" s="76">
        <v>440</v>
      </c>
      <c r="Y17" s="77">
        <v>2077527.8179081676</v>
      </c>
    </row>
    <row r="18" spans="2:25" x14ac:dyDescent="0.3">
      <c r="B18" s="141"/>
      <c r="C18" s="8" t="s">
        <v>52</v>
      </c>
      <c r="D18" s="73">
        <v>1935</v>
      </c>
      <c r="E18" s="73">
        <v>24859435.341877803</v>
      </c>
      <c r="F18" s="74">
        <v>0</v>
      </c>
      <c r="G18" s="75">
        <v>0</v>
      </c>
      <c r="H18" s="73">
        <v>29</v>
      </c>
      <c r="I18" s="73">
        <v>339317.85778337461</v>
      </c>
      <c r="J18" s="74">
        <v>8</v>
      </c>
      <c r="K18" s="73">
        <v>72207.724700435967</v>
      </c>
      <c r="L18" s="73">
        <v>548</v>
      </c>
      <c r="M18" s="73">
        <v>8901256.5831186138</v>
      </c>
      <c r="N18" s="76">
        <v>556</v>
      </c>
      <c r="O18" s="77">
        <v>8973464.3078190498</v>
      </c>
      <c r="P18" s="73">
        <v>1123</v>
      </c>
      <c r="Q18" s="73">
        <v>12082528.297752511</v>
      </c>
      <c r="R18" s="74">
        <v>9</v>
      </c>
      <c r="S18" s="73">
        <v>66139.878690601676</v>
      </c>
      <c r="T18" s="73">
        <v>104</v>
      </c>
      <c r="U18" s="73">
        <v>1123150.5169068039</v>
      </c>
      <c r="V18" s="73">
        <v>114</v>
      </c>
      <c r="W18" s="73">
        <v>2274834.4829254635</v>
      </c>
      <c r="X18" s="76">
        <v>227</v>
      </c>
      <c r="Y18" s="77">
        <v>3464124.8785228687</v>
      </c>
    </row>
    <row r="19" spans="2:25" x14ac:dyDescent="0.3">
      <c r="B19" s="141"/>
      <c r="C19" s="8" t="s">
        <v>53</v>
      </c>
      <c r="D19" s="73">
        <v>367</v>
      </c>
      <c r="E19" s="73">
        <v>12876979.554908566</v>
      </c>
      <c r="F19" s="74">
        <v>0</v>
      </c>
      <c r="G19" s="75">
        <v>0</v>
      </c>
      <c r="H19" s="73">
        <v>4</v>
      </c>
      <c r="I19" s="73">
        <v>234211.00748603625</v>
      </c>
      <c r="J19" s="74">
        <v>1</v>
      </c>
      <c r="K19" s="73">
        <v>414.36252569212286</v>
      </c>
      <c r="L19" s="73">
        <v>105</v>
      </c>
      <c r="M19" s="73">
        <v>4219969.6230080137</v>
      </c>
      <c r="N19" s="76">
        <v>106</v>
      </c>
      <c r="O19" s="77">
        <v>4220383.9855337059</v>
      </c>
      <c r="P19" s="73">
        <v>219</v>
      </c>
      <c r="Q19" s="73">
        <v>6606384.5411480395</v>
      </c>
      <c r="R19" s="74">
        <v>1</v>
      </c>
      <c r="S19" s="73">
        <v>3225.6274813139398</v>
      </c>
      <c r="T19" s="73">
        <v>12</v>
      </c>
      <c r="U19" s="73">
        <v>572263.85558607709</v>
      </c>
      <c r="V19" s="73">
        <v>25</v>
      </c>
      <c r="W19" s="73">
        <v>1240510.5376733935</v>
      </c>
      <c r="X19" s="76">
        <v>38</v>
      </c>
      <c r="Y19" s="77">
        <v>1816000.0207407847</v>
      </c>
    </row>
    <row r="20" spans="2:25" x14ac:dyDescent="0.3">
      <c r="B20" s="140" t="s">
        <v>36</v>
      </c>
      <c r="C20" s="78" t="s">
        <v>50</v>
      </c>
      <c r="D20" s="79">
        <v>3176</v>
      </c>
      <c r="E20" s="79">
        <v>3410621.942943811</v>
      </c>
      <c r="F20" s="80">
        <v>665</v>
      </c>
      <c r="G20" s="81">
        <v>586344.26925344788</v>
      </c>
      <c r="H20" s="79">
        <v>40</v>
      </c>
      <c r="I20" s="79">
        <v>52673.27057982589</v>
      </c>
      <c r="J20" s="80">
        <v>120</v>
      </c>
      <c r="K20" s="79">
        <v>146289.85591767167</v>
      </c>
      <c r="L20" s="79">
        <v>1</v>
      </c>
      <c r="M20" s="79">
        <v>806.40687032848496</v>
      </c>
      <c r="N20" s="82">
        <v>121</v>
      </c>
      <c r="O20" s="83">
        <v>147096.26278800014</v>
      </c>
      <c r="P20" s="79">
        <v>2343</v>
      </c>
      <c r="Q20" s="79">
        <v>2606194.5757848271</v>
      </c>
      <c r="R20" s="80">
        <v>1</v>
      </c>
      <c r="S20" s="79">
        <v>452.03943523133552</v>
      </c>
      <c r="T20" s="79">
        <v>5</v>
      </c>
      <c r="U20" s="79">
        <v>16313.223911447494</v>
      </c>
      <c r="V20" s="79">
        <v>1</v>
      </c>
      <c r="W20" s="79">
        <v>1548.3011910306911</v>
      </c>
      <c r="X20" s="82">
        <v>7</v>
      </c>
      <c r="Y20" s="83">
        <v>18313.564537709521</v>
      </c>
    </row>
    <row r="21" spans="2:25" x14ac:dyDescent="0.3">
      <c r="B21" s="141"/>
      <c r="C21" s="8" t="s">
        <v>51</v>
      </c>
      <c r="D21" s="73">
        <v>1336</v>
      </c>
      <c r="E21" s="73">
        <v>4949241.7884878647</v>
      </c>
      <c r="F21" s="74">
        <v>55</v>
      </c>
      <c r="G21" s="75">
        <v>378586.34940254927</v>
      </c>
      <c r="H21" s="73">
        <v>10</v>
      </c>
      <c r="I21" s="73">
        <v>20167.305459180974</v>
      </c>
      <c r="J21" s="74">
        <v>79</v>
      </c>
      <c r="K21" s="73">
        <v>324817.78543255018</v>
      </c>
      <c r="L21" s="73">
        <v>1</v>
      </c>
      <c r="M21" s="73">
        <v>741.89432070220619</v>
      </c>
      <c r="N21" s="76">
        <v>80</v>
      </c>
      <c r="O21" s="77">
        <v>325559.67975325236</v>
      </c>
      <c r="P21" s="73">
        <v>1187</v>
      </c>
      <c r="Q21" s="73">
        <v>4149813.2667155238</v>
      </c>
      <c r="R21" s="74">
        <v>0</v>
      </c>
      <c r="S21" s="73">
        <v>0</v>
      </c>
      <c r="T21" s="73">
        <v>4</v>
      </c>
      <c r="U21" s="73">
        <v>75115.187157357723</v>
      </c>
      <c r="V21" s="73">
        <v>0</v>
      </c>
      <c r="W21" s="73">
        <v>0</v>
      </c>
      <c r="X21" s="76">
        <v>4</v>
      </c>
      <c r="Y21" s="77">
        <v>75115.187157357723</v>
      </c>
    </row>
    <row r="22" spans="2:25" x14ac:dyDescent="0.3">
      <c r="B22" s="141"/>
      <c r="C22" s="8" t="s">
        <v>52</v>
      </c>
      <c r="D22" s="73">
        <v>811</v>
      </c>
      <c r="E22" s="73">
        <v>9701796.6391864698</v>
      </c>
      <c r="F22" s="74">
        <v>27</v>
      </c>
      <c r="G22" s="75">
        <v>447394.53165824345</v>
      </c>
      <c r="H22" s="73">
        <v>13</v>
      </c>
      <c r="I22" s="73">
        <v>189605.88835071085</v>
      </c>
      <c r="J22" s="74">
        <v>43</v>
      </c>
      <c r="K22" s="73">
        <v>688461.09415864665</v>
      </c>
      <c r="L22" s="73">
        <v>7</v>
      </c>
      <c r="M22" s="73">
        <v>93337.73822871763</v>
      </c>
      <c r="N22" s="76">
        <v>50</v>
      </c>
      <c r="O22" s="77">
        <v>781798.83238736424</v>
      </c>
      <c r="P22" s="73">
        <v>685</v>
      </c>
      <c r="Q22" s="73">
        <v>7611753.9848111654</v>
      </c>
      <c r="R22" s="74">
        <v>0</v>
      </c>
      <c r="S22" s="73">
        <v>0</v>
      </c>
      <c r="T22" s="73">
        <v>36</v>
      </c>
      <c r="U22" s="73">
        <v>671243.40197898692</v>
      </c>
      <c r="V22" s="73">
        <v>0</v>
      </c>
      <c r="W22" s="73">
        <v>0</v>
      </c>
      <c r="X22" s="76">
        <v>36</v>
      </c>
      <c r="Y22" s="77">
        <v>671243.40197898692</v>
      </c>
    </row>
    <row r="23" spans="2:25" x14ac:dyDescent="0.3">
      <c r="B23" s="142"/>
      <c r="C23" s="25" t="s">
        <v>53</v>
      </c>
      <c r="D23" s="84">
        <v>131</v>
      </c>
      <c r="E23" s="84">
        <v>3940047.269183774</v>
      </c>
      <c r="F23" s="85">
        <v>4</v>
      </c>
      <c r="G23" s="86">
        <v>74189.432070220617</v>
      </c>
      <c r="H23" s="84">
        <v>2</v>
      </c>
      <c r="I23" s="84">
        <v>54835.667182336976</v>
      </c>
      <c r="J23" s="85">
        <v>12</v>
      </c>
      <c r="K23" s="84">
        <v>398952.12920444412</v>
      </c>
      <c r="L23" s="84">
        <v>0</v>
      </c>
      <c r="M23" s="84">
        <v>0</v>
      </c>
      <c r="N23" s="87">
        <v>12</v>
      </c>
      <c r="O23" s="88">
        <v>398952.12920444412</v>
      </c>
      <c r="P23" s="84">
        <v>101</v>
      </c>
      <c r="Q23" s="84">
        <v>3081246.4606157336</v>
      </c>
      <c r="R23" s="85">
        <v>0</v>
      </c>
      <c r="S23" s="84">
        <v>0</v>
      </c>
      <c r="T23" s="84">
        <v>12</v>
      </c>
      <c r="U23" s="84">
        <v>330823.58011103899</v>
      </c>
      <c r="V23" s="84">
        <v>0</v>
      </c>
      <c r="W23" s="84">
        <v>0</v>
      </c>
      <c r="X23" s="87">
        <v>12</v>
      </c>
      <c r="Y23" s="88">
        <v>330823.58011103899</v>
      </c>
    </row>
    <row r="24" spans="2:25" x14ac:dyDescent="0.3">
      <c r="B24" s="141" t="s">
        <v>37</v>
      </c>
      <c r="C24" s="8" t="s">
        <v>50</v>
      </c>
      <c r="D24" s="73">
        <v>12857</v>
      </c>
      <c r="E24" s="73">
        <v>33978065.00010322</v>
      </c>
      <c r="F24" s="74">
        <v>0</v>
      </c>
      <c r="G24" s="75">
        <v>0</v>
      </c>
      <c r="H24" s="73">
        <v>219</v>
      </c>
      <c r="I24" s="73">
        <v>3025030.2241294999</v>
      </c>
      <c r="J24" s="74">
        <v>987</v>
      </c>
      <c r="K24" s="73">
        <v>17198616.880095683</v>
      </c>
      <c r="L24" s="73">
        <v>0</v>
      </c>
      <c r="M24" s="73">
        <v>0</v>
      </c>
      <c r="N24" s="76">
        <v>987</v>
      </c>
      <c r="O24" s="77">
        <v>17198616.880095683</v>
      </c>
      <c r="P24" s="73">
        <v>11541</v>
      </c>
      <c r="Q24" s="73">
        <v>12668342.857460812</v>
      </c>
      <c r="R24" s="74">
        <v>0</v>
      </c>
      <c r="S24" s="73">
        <v>0</v>
      </c>
      <c r="T24" s="73">
        <v>0</v>
      </c>
      <c r="U24" s="73">
        <v>0</v>
      </c>
      <c r="V24" s="73">
        <v>110</v>
      </c>
      <c r="W24" s="73">
        <v>1086075.0384172234</v>
      </c>
      <c r="X24" s="76">
        <v>110</v>
      </c>
      <c r="Y24" s="77">
        <v>1086075.0384172234</v>
      </c>
    </row>
    <row r="25" spans="2:25" x14ac:dyDescent="0.3">
      <c r="B25" s="141"/>
      <c r="C25" s="8" t="s">
        <v>51</v>
      </c>
      <c r="D25" s="73">
        <v>1439</v>
      </c>
      <c r="E25" s="73">
        <v>17108084.419638652</v>
      </c>
      <c r="F25" s="74">
        <v>0</v>
      </c>
      <c r="G25" s="75">
        <v>0</v>
      </c>
      <c r="H25" s="73">
        <v>31</v>
      </c>
      <c r="I25" s="73">
        <v>1236733.639294852</v>
      </c>
      <c r="J25" s="74">
        <v>179</v>
      </c>
      <c r="K25" s="73">
        <v>9474030.5699812789</v>
      </c>
      <c r="L25" s="73">
        <v>0</v>
      </c>
      <c r="M25" s="73">
        <v>0</v>
      </c>
      <c r="N25" s="76">
        <v>179</v>
      </c>
      <c r="O25" s="77">
        <v>9474030.5699812789</v>
      </c>
      <c r="P25" s="73">
        <v>1222</v>
      </c>
      <c r="Q25" s="73">
        <v>6096147.8883107128</v>
      </c>
      <c r="R25" s="74">
        <v>0</v>
      </c>
      <c r="S25" s="73">
        <v>0</v>
      </c>
      <c r="T25" s="73">
        <v>0</v>
      </c>
      <c r="U25" s="73">
        <v>0</v>
      </c>
      <c r="V25" s="73">
        <v>7</v>
      </c>
      <c r="W25" s="73">
        <v>301172.3220518087</v>
      </c>
      <c r="X25" s="76">
        <v>7</v>
      </c>
      <c r="Y25" s="77">
        <v>301172.3220518087</v>
      </c>
    </row>
    <row r="26" spans="2:25" x14ac:dyDescent="0.3">
      <c r="B26" s="141"/>
      <c r="C26" s="8" t="s">
        <v>52</v>
      </c>
      <c r="D26" s="73">
        <v>908</v>
      </c>
      <c r="E26" s="73">
        <v>15883440.199834073</v>
      </c>
      <c r="F26" s="74">
        <v>0</v>
      </c>
      <c r="G26" s="75">
        <v>0</v>
      </c>
      <c r="H26" s="73">
        <v>7</v>
      </c>
      <c r="I26" s="73">
        <v>435153.59792940516</v>
      </c>
      <c r="J26" s="74">
        <v>73</v>
      </c>
      <c r="K26" s="73">
        <v>3105460.2901709969</v>
      </c>
      <c r="L26" s="73">
        <v>0</v>
      </c>
      <c r="M26" s="73">
        <v>0</v>
      </c>
      <c r="N26" s="76">
        <v>73</v>
      </c>
      <c r="O26" s="77">
        <v>3105460.2901709969</v>
      </c>
      <c r="P26" s="73">
        <v>826</v>
      </c>
      <c r="Q26" s="73">
        <v>12254121.555997537</v>
      </c>
      <c r="R26" s="74">
        <v>0</v>
      </c>
      <c r="S26" s="73">
        <v>0</v>
      </c>
      <c r="T26" s="73">
        <v>0</v>
      </c>
      <c r="U26" s="73">
        <v>0</v>
      </c>
      <c r="V26" s="73">
        <v>2</v>
      </c>
      <c r="W26" s="73">
        <v>88704.755736133346</v>
      </c>
      <c r="X26" s="76">
        <v>2</v>
      </c>
      <c r="Y26" s="77">
        <v>88704.755736133346</v>
      </c>
    </row>
    <row r="27" spans="2:25" x14ac:dyDescent="0.3">
      <c r="B27" s="141"/>
      <c r="C27" s="8" t="s">
        <v>53</v>
      </c>
      <c r="D27" s="73">
        <v>70</v>
      </c>
      <c r="E27" s="73">
        <v>2512111.4876206866</v>
      </c>
      <c r="F27" s="74">
        <v>0</v>
      </c>
      <c r="G27" s="75">
        <v>0</v>
      </c>
      <c r="H27" s="73">
        <v>0</v>
      </c>
      <c r="I27" s="73">
        <v>0</v>
      </c>
      <c r="J27" s="74">
        <v>2</v>
      </c>
      <c r="K27" s="73">
        <v>91188.488896745082</v>
      </c>
      <c r="L27" s="73">
        <v>0</v>
      </c>
      <c r="M27" s="73">
        <v>0</v>
      </c>
      <c r="N27" s="76">
        <v>2</v>
      </c>
      <c r="O27" s="77">
        <v>91188.488896745082</v>
      </c>
      <c r="P27" s="73">
        <v>68</v>
      </c>
      <c r="Q27" s="73">
        <v>2420922.9987239419</v>
      </c>
      <c r="R27" s="74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6">
        <v>0</v>
      </c>
      <c r="Y27" s="77">
        <v>0</v>
      </c>
    </row>
    <row r="28" spans="2:25" x14ac:dyDescent="0.3">
      <c r="B28" s="140" t="s">
        <v>38</v>
      </c>
      <c r="C28" s="78" t="s">
        <v>50</v>
      </c>
      <c r="D28" s="79">
        <v>1455</v>
      </c>
      <c r="E28" s="79">
        <v>4500078.8962676907</v>
      </c>
      <c r="F28" s="80">
        <v>995</v>
      </c>
      <c r="G28" s="81">
        <v>3055682.9407852208</v>
      </c>
      <c r="H28" s="79">
        <v>56</v>
      </c>
      <c r="I28" s="79">
        <v>182204.71077088625</v>
      </c>
      <c r="J28" s="80">
        <v>24</v>
      </c>
      <c r="K28" s="79">
        <v>171678.76733936052</v>
      </c>
      <c r="L28" s="79">
        <v>6</v>
      </c>
      <c r="M28" s="79">
        <v>36269.497305310804</v>
      </c>
      <c r="N28" s="82">
        <v>30</v>
      </c>
      <c r="O28" s="83">
        <v>207948.26464467132</v>
      </c>
      <c r="P28" s="79">
        <v>335</v>
      </c>
      <c r="Q28" s="79">
        <v>948711.79379724734</v>
      </c>
      <c r="R28" s="80">
        <v>10</v>
      </c>
      <c r="S28" s="79">
        <v>31805.014141150878</v>
      </c>
      <c r="T28" s="79">
        <v>5</v>
      </c>
      <c r="U28" s="79">
        <v>6382.1783759094651</v>
      </c>
      <c r="V28" s="79">
        <v>24</v>
      </c>
      <c r="W28" s="79">
        <v>67343.993752604685</v>
      </c>
      <c r="X28" s="82">
        <v>39</v>
      </c>
      <c r="Y28" s="83">
        <v>105531.18626966504</v>
      </c>
    </row>
    <row r="29" spans="2:25" x14ac:dyDescent="0.3">
      <c r="B29" s="141"/>
      <c r="C29" s="8" t="s">
        <v>51</v>
      </c>
      <c r="D29" s="73">
        <v>272</v>
      </c>
      <c r="E29" s="73">
        <v>1361614.1809873774</v>
      </c>
      <c r="F29" s="74">
        <v>78</v>
      </c>
      <c r="G29" s="75">
        <v>539380.10329749447</v>
      </c>
      <c r="H29" s="73">
        <v>10</v>
      </c>
      <c r="I29" s="73">
        <v>31390.354825474198</v>
      </c>
      <c r="J29" s="74">
        <v>7</v>
      </c>
      <c r="K29" s="73">
        <v>36675.3844625395</v>
      </c>
      <c r="L29" s="73">
        <v>1</v>
      </c>
      <c r="M29" s="73">
        <v>10322.007940204607</v>
      </c>
      <c r="N29" s="76">
        <v>8</v>
      </c>
      <c r="O29" s="77">
        <v>46997.392402744103</v>
      </c>
      <c r="P29" s="73">
        <v>165</v>
      </c>
      <c r="Q29" s="73">
        <v>670160.88733141252</v>
      </c>
      <c r="R29" s="74">
        <v>1</v>
      </c>
      <c r="S29" s="73">
        <v>9676.8824439418204</v>
      </c>
      <c r="T29" s="73">
        <v>4</v>
      </c>
      <c r="U29" s="73">
        <v>26278.548674073565</v>
      </c>
      <c r="V29" s="73">
        <v>6</v>
      </c>
      <c r="W29" s="73">
        <v>37730.012012236737</v>
      </c>
      <c r="X29" s="76">
        <v>11</v>
      </c>
      <c r="Y29" s="77">
        <v>73685.443130252126</v>
      </c>
    </row>
    <row r="30" spans="2:25" x14ac:dyDescent="0.3">
      <c r="B30" s="141"/>
      <c r="C30" s="8" t="s">
        <v>52</v>
      </c>
      <c r="D30" s="73">
        <v>223</v>
      </c>
      <c r="E30" s="73">
        <v>2689624.3940658774</v>
      </c>
      <c r="F30" s="74">
        <v>35</v>
      </c>
      <c r="G30" s="75">
        <v>403472.05422795896</v>
      </c>
      <c r="H30" s="73">
        <v>2</v>
      </c>
      <c r="I30" s="73">
        <v>17180.425795730043</v>
      </c>
      <c r="J30" s="74">
        <v>4</v>
      </c>
      <c r="K30" s="73">
        <v>17993.63390160288</v>
      </c>
      <c r="L30" s="73">
        <v>0</v>
      </c>
      <c r="M30" s="73">
        <v>0</v>
      </c>
      <c r="N30" s="76">
        <v>4</v>
      </c>
      <c r="O30" s="77">
        <v>17993.63390160288</v>
      </c>
      <c r="P30" s="73">
        <v>175</v>
      </c>
      <c r="Q30" s="73">
        <v>2134231.4219017522</v>
      </c>
      <c r="R30" s="74">
        <v>0</v>
      </c>
      <c r="S30" s="73">
        <v>0</v>
      </c>
      <c r="T30" s="73">
        <v>0</v>
      </c>
      <c r="U30" s="73">
        <v>0</v>
      </c>
      <c r="V30" s="73">
        <v>7</v>
      </c>
      <c r="W30" s="73">
        <v>116746.8582388332</v>
      </c>
      <c r="X30" s="76">
        <v>7</v>
      </c>
      <c r="Y30" s="77">
        <v>116746.8582388332</v>
      </c>
    </row>
    <row r="31" spans="2:25" x14ac:dyDescent="0.3">
      <c r="B31" s="142"/>
      <c r="C31" s="25" t="s">
        <v>53</v>
      </c>
      <c r="D31" s="84">
        <v>35</v>
      </c>
      <c r="E31" s="84">
        <v>1154008.9133764191</v>
      </c>
      <c r="F31" s="85">
        <v>11</v>
      </c>
      <c r="G31" s="86">
        <v>56143.078771113345</v>
      </c>
      <c r="H31" s="84">
        <v>0</v>
      </c>
      <c r="I31" s="84">
        <v>0</v>
      </c>
      <c r="J31" s="85">
        <v>0</v>
      </c>
      <c r="K31" s="84">
        <v>0</v>
      </c>
      <c r="L31" s="84">
        <v>0</v>
      </c>
      <c r="M31" s="84">
        <v>0</v>
      </c>
      <c r="N31" s="87">
        <v>0</v>
      </c>
      <c r="O31" s="88">
        <v>0</v>
      </c>
      <c r="P31" s="84">
        <v>24</v>
      </c>
      <c r="Q31" s="84">
        <v>1097865.8346053057</v>
      </c>
      <c r="R31" s="85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7">
        <v>0</v>
      </c>
      <c r="Y31" s="88">
        <v>0</v>
      </c>
    </row>
    <row r="32" spans="2:25" x14ac:dyDescent="0.3">
      <c r="B32" s="141" t="s">
        <v>39</v>
      </c>
      <c r="C32" s="8" t="s">
        <v>50</v>
      </c>
      <c r="D32" s="73">
        <v>17232</v>
      </c>
      <c r="E32" s="73">
        <v>18215782.633640971</v>
      </c>
      <c r="F32" s="74">
        <v>0</v>
      </c>
      <c r="G32" s="75">
        <v>0</v>
      </c>
      <c r="H32" s="73">
        <v>0</v>
      </c>
      <c r="I32" s="73">
        <v>0</v>
      </c>
      <c r="J32" s="74">
        <v>5147</v>
      </c>
      <c r="K32" s="73">
        <v>5282770.1871702597</v>
      </c>
      <c r="L32" s="73">
        <v>0</v>
      </c>
      <c r="M32" s="73">
        <v>0</v>
      </c>
      <c r="N32" s="76">
        <v>5147</v>
      </c>
      <c r="O32" s="77">
        <v>5282770.1871702597</v>
      </c>
      <c r="P32" s="73">
        <v>9522</v>
      </c>
      <c r="Q32" s="73">
        <v>9846679.1642850786</v>
      </c>
      <c r="R32" s="74">
        <v>0</v>
      </c>
      <c r="S32" s="73">
        <v>0</v>
      </c>
      <c r="T32" s="73">
        <v>8</v>
      </c>
      <c r="U32" s="73">
        <v>13784.498053656378</v>
      </c>
      <c r="V32" s="73">
        <v>2555</v>
      </c>
      <c r="W32" s="73">
        <v>3072548.7841319772</v>
      </c>
      <c r="X32" s="76">
        <v>2563</v>
      </c>
      <c r="Y32" s="77">
        <v>3086333.2821856337</v>
      </c>
    </row>
    <row r="33" spans="2:25" x14ac:dyDescent="0.3">
      <c r="B33" s="141"/>
      <c r="C33" s="8" t="s">
        <v>51</v>
      </c>
      <c r="D33" s="73">
        <v>3127</v>
      </c>
      <c r="E33" s="73">
        <v>14158418.480684297</v>
      </c>
      <c r="F33" s="74">
        <v>0</v>
      </c>
      <c r="G33" s="75">
        <v>0</v>
      </c>
      <c r="H33" s="73">
        <v>0</v>
      </c>
      <c r="I33" s="73">
        <v>0</v>
      </c>
      <c r="J33" s="74">
        <v>1047</v>
      </c>
      <c r="K33" s="73">
        <v>4356767.7480152715</v>
      </c>
      <c r="L33" s="73">
        <v>0</v>
      </c>
      <c r="M33" s="73">
        <v>0</v>
      </c>
      <c r="N33" s="76">
        <v>1047</v>
      </c>
      <c r="O33" s="77">
        <v>4356767.7480152715</v>
      </c>
      <c r="P33" s="73">
        <v>1446</v>
      </c>
      <c r="Q33" s="73">
        <v>7565732.0836392296</v>
      </c>
      <c r="R33" s="74">
        <v>0</v>
      </c>
      <c r="S33" s="73">
        <v>0</v>
      </c>
      <c r="T33" s="73">
        <v>6</v>
      </c>
      <c r="U33" s="73">
        <v>12892.833042811817</v>
      </c>
      <c r="V33" s="73">
        <v>628</v>
      </c>
      <c r="W33" s="73">
        <v>2223025.8159869839</v>
      </c>
      <c r="X33" s="76">
        <v>634</v>
      </c>
      <c r="Y33" s="77">
        <v>2235918.6490297955</v>
      </c>
    </row>
    <row r="34" spans="2:25" x14ac:dyDescent="0.3">
      <c r="B34" s="141"/>
      <c r="C34" s="8" t="s">
        <v>52</v>
      </c>
      <c r="D34" s="73">
        <v>1355</v>
      </c>
      <c r="E34" s="73">
        <v>22048088.81839459</v>
      </c>
      <c r="F34" s="74">
        <v>0</v>
      </c>
      <c r="G34" s="75">
        <v>0</v>
      </c>
      <c r="H34" s="73">
        <v>0</v>
      </c>
      <c r="I34" s="73">
        <v>0</v>
      </c>
      <c r="J34" s="74">
        <v>613</v>
      </c>
      <c r="K34" s="73">
        <v>10263876.123131232</v>
      </c>
      <c r="L34" s="73">
        <v>0</v>
      </c>
      <c r="M34" s="73">
        <v>0</v>
      </c>
      <c r="N34" s="76">
        <v>613</v>
      </c>
      <c r="O34" s="77">
        <v>10263876.123131232</v>
      </c>
      <c r="P34" s="73">
        <v>626</v>
      </c>
      <c r="Q34" s="73">
        <v>10969236.025001192</v>
      </c>
      <c r="R34" s="74">
        <v>0</v>
      </c>
      <c r="S34" s="73">
        <v>0</v>
      </c>
      <c r="T34" s="73">
        <v>0</v>
      </c>
      <c r="U34" s="73">
        <v>0</v>
      </c>
      <c r="V34" s="73">
        <v>116</v>
      </c>
      <c r="W34" s="73">
        <v>814976.67026216607</v>
      </c>
      <c r="X34" s="76">
        <v>116</v>
      </c>
      <c r="Y34" s="77">
        <v>814976.67026216607</v>
      </c>
    </row>
    <row r="35" spans="2:25" x14ac:dyDescent="0.3">
      <c r="B35" s="141"/>
      <c r="C35" s="8" t="s">
        <v>53</v>
      </c>
      <c r="D35" s="73">
        <v>211</v>
      </c>
      <c r="E35" s="73">
        <v>7233354.5539731337</v>
      </c>
      <c r="F35" s="74">
        <v>0</v>
      </c>
      <c r="G35" s="75">
        <v>0</v>
      </c>
      <c r="H35" s="73">
        <v>0</v>
      </c>
      <c r="I35" s="73">
        <v>0</v>
      </c>
      <c r="J35" s="74">
        <v>145</v>
      </c>
      <c r="K35" s="73">
        <v>4950430.0402042205</v>
      </c>
      <c r="L35" s="73">
        <v>0</v>
      </c>
      <c r="M35" s="73">
        <v>0</v>
      </c>
      <c r="N35" s="76">
        <v>145</v>
      </c>
      <c r="O35" s="77">
        <v>4950430.0402042205</v>
      </c>
      <c r="P35" s="73">
        <v>63</v>
      </c>
      <c r="Q35" s="73">
        <v>2265344.8439957523</v>
      </c>
      <c r="R35" s="74">
        <v>0</v>
      </c>
      <c r="S35" s="73">
        <v>0</v>
      </c>
      <c r="T35" s="73">
        <v>0</v>
      </c>
      <c r="U35" s="73">
        <v>0</v>
      </c>
      <c r="V35" s="73">
        <v>3</v>
      </c>
      <c r="W35" s="73">
        <v>17579.669773160971</v>
      </c>
      <c r="X35" s="76">
        <v>3</v>
      </c>
      <c r="Y35" s="77">
        <v>17579.669773160971</v>
      </c>
    </row>
    <row r="36" spans="2:25" x14ac:dyDescent="0.3">
      <c r="B36" s="140" t="s">
        <v>40</v>
      </c>
      <c r="C36" s="78" t="s">
        <v>50</v>
      </c>
      <c r="D36" s="79">
        <v>10523</v>
      </c>
      <c r="E36" s="79">
        <v>10244265.280313479</v>
      </c>
      <c r="F36" s="80">
        <v>0</v>
      </c>
      <c r="G36" s="81">
        <v>0</v>
      </c>
      <c r="H36" s="79">
        <v>591</v>
      </c>
      <c r="I36" s="79">
        <v>553170.82555419509</v>
      </c>
      <c r="J36" s="80">
        <v>466</v>
      </c>
      <c r="K36" s="79">
        <v>522256.02769781806</v>
      </c>
      <c r="L36" s="79">
        <v>109</v>
      </c>
      <c r="M36" s="79">
        <v>121937.83796511935</v>
      </c>
      <c r="N36" s="82">
        <v>575</v>
      </c>
      <c r="O36" s="83">
        <v>644193.8656629374</v>
      </c>
      <c r="P36" s="79">
        <v>5088</v>
      </c>
      <c r="Q36" s="79">
        <v>5152426.832640253</v>
      </c>
      <c r="R36" s="80">
        <v>0</v>
      </c>
      <c r="S36" s="79">
        <v>0</v>
      </c>
      <c r="T36" s="79">
        <v>35</v>
      </c>
      <c r="U36" s="79">
        <v>50875.930980603654</v>
      </c>
      <c r="V36" s="79">
        <v>4234</v>
      </c>
      <c r="W36" s="79">
        <v>3843597.8254754897</v>
      </c>
      <c r="X36" s="82">
        <v>4269</v>
      </c>
      <c r="Y36" s="83">
        <v>3894473.7564560934</v>
      </c>
    </row>
    <row r="37" spans="2:25" x14ac:dyDescent="0.3">
      <c r="B37" s="141"/>
      <c r="C37" s="8" t="s">
        <v>51</v>
      </c>
      <c r="D37" s="73">
        <v>2282</v>
      </c>
      <c r="E37" s="73">
        <v>8149993.5360683212</v>
      </c>
      <c r="F37" s="74">
        <v>0</v>
      </c>
      <c r="G37" s="75">
        <v>0</v>
      </c>
      <c r="H37" s="73">
        <v>142</v>
      </c>
      <c r="I37" s="73">
        <v>511531.57486100768</v>
      </c>
      <c r="J37" s="74">
        <v>7</v>
      </c>
      <c r="K37" s="73">
        <v>14515.323665912729</v>
      </c>
      <c r="L37" s="73">
        <v>40</v>
      </c>
      <c r="M37" s="73">
        <v>149432.65928471065</v>
      </c>
      <c r="N37" s="76">
        <v>47</v>
      </c>
      <c r="O37" s="77">
        <v>163947.98295062338</v>
      </c>
      <c r="P37" s="73">
        <v>1390</v>
      </c>
      <c r="Q37" s="73">
        <v>4823179.8491180483</v>
      </c>
      <c r="R37" s="74">
        <v>0</v>
      </c>
      <c r="S37" s="73">
        <v>0</v>
      </c>
      <c r="T37" s="73">
        <v>11</v>
      </c>
      <c r="U37" s="73">
        <v>25159.894354248732</v>
      </c>
      <c r="V37" s="73">
        <v>692</v>
      </c>
      <c r="W37" s="73">
        <v>2626174.2347843926</v>
      </c>
      <c r="X37" s="76">
        <v>703</v>
      </c>
      <c r="Y37" s="77">
        <v>2651334.1291386411</v>
      </c>
    </row>
    <row r="38" spans="2:25" x14ac:dyDescent="0.3">
      <c r="B38" s="141"/>
      <c r="C38" s="8" t="s">
        <v>52</v>
      </c>
      <c r="D38" s="73">
        <v>917</v>
      </c>
      <c r="E38" s="73">
        <v>9623614.5835134313</v>
      </c>
      <c r="F38" s="74">
        <v>0</v>
      </c>
      <c r="G38" s="75">
        <v>0</v>
      </c>
      <c r="H38" s="73">
        <v>41</v>
      </c>
      <c r="I38" s="73">
        <v>290799.03460195113</v>
      </c>
      <c r="J38" s="74">
        <v>5</v>
      </c>
      <c r="K38" s="73">
        <v>36350.585483644129</v>
      </c>
      <c r="L38" s="73">
        <v>10</v>
      </c>
      <c r="M38" s="73">
        <v>61770.766267161947</v>
      </c>
      <c r="N38" s="76">
        <v>15</v>
      </c>
      <c r="O38" s="77">
        <v>98121.351750806076</v>
      </c>
      <c r="P38" s="73">
        <v>681</v>
      </c>
      <c r="Q38" s="73">
        <v>7644436.3406610982</v>
      </c>
      <c r="R38" s="74">
        <v>0</v>
      </c>
      <c r="S38" s="73">
        <v>0</v>
      </c>
      <c r="T38" s="73">
        <v>0</v>
      </c>
      <c r="U38" s="73">
        <v>0</v>
      </c>
      <c r="V38" s="73">
        <v>180</v>
      </c>
      <c r="W38" s="73">
        <v>1590257.8564995748</v>
      </c>
      <c r="X38" s="76">
        <v>180</v>
      </c>
      <c r="Y38" s="77">
        <v>1590257.8564995748</v>
      </c>
    </row>
    <row r="39" spans="2:25" x14ac:dyDescent="0.3">
      <c r="B39" s="142"/>
      <c r="C39" s="25" t="s">
        <v>53</v>
      </c>
      <c r="D39" s="84">
        <v>53</v>
      </c>
      <c r="E39" s="84">
        <v>2033091.9420922452</v>
      </c>
      <c r="F39" s="85">
        <v>0</v>
      </c>
      <c r="G39" s="86">
        <v>0</v>
      </c>
      <c r="H39" s="84">
        <v>0</v>
      </c>
      <c r="I39" s="84">
        <v>0</v>
      </c>
      <c r="J39" s="85">
        <v>1</v>
      </c>
      <c r="K39" s="84">
        <v>12225.128154179833</v>
      </c>
      <c r="L39" s="84">
        <v>0</v>
      </c>
      <c r="M39" s="84">
        <v>0</v>
      </c>
      <c r="N39" s="87">
        <v>1</v>
      </c>
      <c r="O39" s="88">
        <v>12225.128154179833</v>
      </c>
      <c r="P39" s="84">
        <v>46</v>
      </c>
      <c r="Q39" s="84">
        <v>1938613.3131645599</v>
      </c>
      <c r="R39" s="85">
        <v>0</v>
      </c>
      <c r="S39" s="84">
        <v>0</v>
      </c>
      <c r="T39" s="84">
        <v>0</v>
      </c>
      <c r="U39" s="84">
        <v>0</v>
      </c>
      <c r="V39" s="84">
        <v>6</v>
      </c>
      <c r="W39" s="84">
        <v>82253.500773505468</v>
      </c>
      <c r="X39" s="87">
        <v>6</v>
      </c>
      <c r="Y39" s="88">
        <v>82253.500773505468</v>
      </c>
    </row>
    <row r="40" spans="2:25" x14ac:dyDescent="0.3">
      <c r="B40" s="141" t="s">
        <v>41</v>
      </c>
      <c r="C40" s="8" t="s">
        <v>50</v>
      </c>
      <c r="D40" s="73">
        <v>64</v>
      </c>
      <c r="E40" s="73">
        <v>178502.91335448483</v>
      </c>
      <c r="F40" s="74">
        <v>4</v>
      </c>
      <c r="G40" s="75">
        <v>7538.2914238306776</v>
      </c>
      <c r="H40" s="73">
        <v>1</v>
      </c>
      <c r="I40" s="73">
        <v>3225.6274813139398</v>
      </c>
      <c r="J40" s="74">
        <v>2</v>
      </c>
      <c r="K40" s="73">
        <v>3423.5468225633931</v>
      </c>
      <c r="L40" s="73">
        <v>9</v>
      </c>
      <c r="M40" s="73">
        <v>25204.162930314833</v>
      </c>
      <c r="N40" s="76">
        <v>11</v>
      </c>
      <c r="O40" s="77">
        <v>28627.709752878225</v>
      </c>
      <c r="P40" s="73">
        <v>35</v>
      </c>
      <c r="Q40" s="73">
        <v>106387.29389853208</v>
      </c>
      <c r="R40" s="74">
        <v>5</v>
      </c>
      <c r="S40" s="73">
        <v>14692.733177384996</v>
      </c>
      <c r="T40" s="73">
        <v>0</v>
      </c>
      <c r="U40" s="73">
        <v>0</v>
      </c>
      <c r="V40" s="73">
        <v>8</v>
      </c>
      <c r="W40" s="73">
        <v>18031.257620544922</v>
      </c>
      <c r="X40" s="76">
        <v>13</v>
      </c>
      <c r="Y40" s="77">
        <v>32723.990797929921</v>
      </c>
    </row>
    <row r="41" spans="2:25" x14ac:dyDescent="0.3">
      <c r="B41" s="141"/>
      <c r="C41" s="8" t="s">
        <v>51</v>
      </c>
      <c r="D41" s="73">
        <v>157</v>
      </c>
      <c r="E41" s="73">
        <v>849129.56803687022</v>
      </c>
      <c r="F41" s="74">
        <v>1</v>
      </c>
      <c r="G41" s="75">
        <v>4838.4412219709102</v>
      </c>
      <c r="H41" s="73">
        <v>0</v>
      </c>
      <c r="I41" s="73">
        <v>0</v>
      </c>
      <c r="J41" s="74">
        <v>5</v>
      </c>
      <c r="K41" s="73">
        <v>25670.850939883334</v>
      </c>
      <c r="L41" s="73">
        <v>25</v>
      </c>
      <c r="M41" s="73">
        <v>187878.05212097909</v>
      </c>
      <c r="N41" s="76">
        <v>30</v>
      </c>
      <c r="O41" s="77">
        <v>213548.90306086242</v>
      </c>
      <c r="P41" s="73">
        <v>81</v>
      </c>
      <c r="Q41" s="73">
        <v>384810.70769621816</v>
      </c>
      <c r="R41" s="74">
        <v>15</v>
      </c>
      <c r="S41" s="73">
        <v>89311.173702620363</v>
      </c>
      <c r="T41" s="73">
        <v>0</v>
      </c>
      <c r="U41" s="73">
        <v>0</v>
      </c>
      <c r="V41" s="73">
        <v>30</v>
      </c>
      <c r="W41" s="73">
        <v>156620.34235519834</v>
      </c>
      <c r="X41" s="76">
        <v>45</v>
      </c>
      <c r="Y41" s="77">
        <v>245931.51605781872</v>
      </c>
    </row>
    <row r="42" spans="2:25" x14ac:dyDescent="0.3">
      <c r="B42" s="141"/>
      <c r="C42" s="8" t="s">
        <v>52</v>
      </c>
      <c r="D42" s="73">
        <v>187</v>
      </c>
      <c r="E42" s="73">
        <v>2225709.2961293762</v>
      </c>
      <c r="F42" s="74">
        <v>0</v>
      </c>
      <c r="G42" s="75">
        <v>0</v>
      </c>
      <c r="H42" s="73">
        <v>0</v>
      </c>
      <c r="I42" s="73">
        <v>0</v>
      </c>
      <c r="J42" s="74">
        <v>0</v>
      </c>
      <c r="K42" s="73">
        <v>0</v>
      </c>
      <c r="L42" s="73">
        <v>41</v>
      </c>
      <c r="M42" s="73">
        <v>527143.78950587253</v>
      </c>
      <c r="N42" s="76">
        <v>41</v>
      </c>
      <c r="O42" s="77">
        <v>527143.78950587253</v>
      </c>
      <c r="P42" s="73">
        <v>108</v>
      </c>
      <c r="Q42" s="73">
        <v>1211882.8322428563</v>
      </c>
      <c r="R42" s="74">
        <v>19</v>
      </c>
      <c r="S42" s="73">
        <v>288371.09682946623</v>
      </c>
      <c r="T42" s="73">
        <v>1</v>
      </c>
      <c r="U42" s="73">
        <v>5806.1294663650915</v>
      </c>
      <c r="V42" s="73">
        <v>18</v>
      </c>
      <c r="W42" s="73">
        <v>192505.44808481593</v>
      </c>
      <c r="X42" s="76">
        <v>38</v>
      </c>
      <c r="Y42" s="77">
        <v>486682.67438064725</v>
      </c>
    </row>
    <row r="43" spans="2:25" x14ac:dyDescent="0.3">
      <c r="B43" s="141"/>
      <c r="C43" s="8" t="s">
        <v>53</v>
      </c>
      <c r="D43" s="73">
        <v>29</v>
      </c>
      <c r="E43" s="73">
        <v>665243.13721948327</v>
      </c>
      <c r="F43" s="74">
        <v>0</v>
      </c>
      <c r="G43" s="75">
        <v>0</v>
      </c>
      <c r="H43" s="73">
        <v>0</v>
      </c>
      <c r="I43" s="73">
        <v>0</v>
      </c>
      <c r="J43" s="74">
        <v>1</v>
      </c>
      <c r="K43" s="73">
        <v>35518.649932971457</v>
      </c>
      <c r="L43" s="73">
        <v>7</v>
      </c>
      <c r="M43" s="73">
        <v>199805.65691193906</v>
      </c>
      <c r="N43" s="76">
        <v>8</v>
      </c>
      <c r="O43" s="77">
        <v>235324.30684491052</v>
      </c>
      <c r="P43" s="73">
        <v>17</v>
      </c>
      <c r="Q43" s="73">
        <v>344439.70211975335</v>
      </c>
      <c r="R43" s="74">
        <v>1</v>
      </c>
      <c r="S43" s="73">
        <v>24192.206109854549</v>
      </c>
      <c r="T43" s="73">
        <v>0</v>
      </c>
      <c r="U43" s="73">
        <v>0</v>
      </c>
      <c r="V43" s="73">
        <v>3</v>
      </c>
      <c r="W43" s="73">
        <v>61286.922144964861</v>
      </c>
      <c r="X43" s="76">
        <v>4</v>
      </c>
      <c r="Y43" s="77">
        <v>85479.128254819414</v>
      </c>
    </row>
    <row r="44" spans="2:25" x14ac:dyDescent="0.3">
      <c r="B44" s="140" t="s">
        <v>42</v>
      </c>
      <c r="C44" s="78" t="s">
        <v>50</v>
      </c>
      <c r="D44" s="79">
        <v>0</v>
      </c>
      <c r="E44" s="79">
        <v>0</v>
      </c>
      <c r="F44" s="80">
        <v>0</v>
      </c>
      <c r="G44" s="81">
        <v>0</v>
      </c>
      <c r="H44" s="79">
        <v>0</v>
      </c>
      <c r="I44" s="79">
        <v>0</v>
      </c>
      <c r="J44" s="80">
        <v>0</v>
      </c>
      <c r="K44" s="79">
        <v>0</v>
      </c>
      <c r="L44" s="79">
        <v>0</v>
      </c>
      <c r="M44" s="79">
        <v>0</v>
      </c>
      <c r="N44" s="82">
        <v>0</v>
      </c>
      <c r="O44" s="83">
        <v>0</v>
      </c>
      <c r="P44" s="79">
        <v>0</v>
      </c>
      <c r="Q44" s="79">
        <v>0</v>
      </c>
      <c r="R44" s="80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82">
        <v>0</v>
      </c>
      <c r="Y44" s="83">
        <v>0</v>
      </c>
    </row>
    <row r="45" spans="2:25" x14ac:dyDescent="0.3">
      <c r="B45" s="141"/>
      <c r="C45" s="8" t="s">
        <v>51</v>
      </c>
      <c r="D45" s="73">
        <v>0</v>
      </c>
      <c r="E45" s="73">
        <v>0</v>
      </c>
      <c r="F45" s="74">
        <v>0</v>
      </c>
      <c r="G45" s="75">
        <v>0</v>
      </c>
      <c r="H45" s="73">
        <v>0</v>
      </c>
      <c r="I45" s="73">
        <v>0</v>
      </c>
      <c r="J45" s="74">
        <v>0</v>
      </c>
      <c r="K45" s="73">
        <v>0</v>
      </c>
      <c r="L45" s="73">
        <v>0</v>
      </c>
      <c r="M45" s="73">
        <v>0</v>
      </c>
      <c r="N45" s="76">
        <v>0</v>
      </c>
      <c r="O45" s="77">
        <v>0</v>
      </c>
      <c r="P45" s="73">
        <v>0</v>
      </c>
      <c r="Q45" s="73">
        <v>0</v>
      </c>
      <c r="R45" s="74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6">
        <v>0</v>
      </c>
      <c r="Y45" s="77">
        <v>0</v>
      </c>
    </row>
    <row r="46" spans="2:25" x14ac:dyDescent="0.3">
      <c r="B46" s="141"/>
      <c r="C46" s="8" t="s">
        <v>52</v>
      </c>
      <c r="D46" s="73">
        <v>0</v>
      </c>
      <c r="E46" s="73">
        <v>0</v>
      </c>
      <c r="F46" s="74">
        <v>0</v>
      </c>
      <c r="G46" s="75">
        <v>0</v>
      </c>
      <c r="H46" s="73">
        <v>0</v>
      </c>
      <c r="I46" s="73">
        <v>0</v>
      </c>
      <c r="J46" s="74">
        <v>0</v>
      </c>
      <c r="K46" s="73">
        <v>0</v>
      </c>
      <c r="L46" s="73">
        <v>0</v>
      </c>
      <c r="M46" s="73">
        <v>0</v>
      </c>
      <c r="N46" s="76">
        <v>0</v>
      </c>
      <c r="O46" s="77">
        <v>0</v>
      </c>
      <c r="P46" s="73">
        <v>0</v>
      </c>
      <c r="Q46" s="73">
        <v>0</v>
      </c>
      <c r="R46" s="74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6">
        <v>0</v>
      </c>
      <c r="Y46" s="77">
        <v>0</v>
      </c>
    </row>
    <row r="47" spans="2:25" x14ac:dyDescent="0.3">
      <c r="B47" s="142"/>
      <c r="C47" s="25" t="s">
        <v>53</v>
      </c>
      <c r="D47" s="84">
        <v>0</v>
      </c>
      <c r="E47" s="84">
        <v>0</v>
      </c>
      <c r="F47" s="85">
        <v>0</v>
      </c>
      <c r="G47" s="86">
        <v>0</v>
      </c>
      <c r="H47" s="84">
        <v>0</v>
      </c>
      <c r="I47" s="84">
        <v>0</v>
      </c>
      <c r="J47" s="85">
        <v>0</v>
      </c>
      <c r="K47" s="84">
        <v>0</v>
      </c>
      <c r="L47" s="84">
        <v>0</v>
      </c>
      <c r="M47" s="84">
        <v>0</v>
      </c>
      <c r="N47" s="87">
        <v>0</v>
      </c>
      <c r="O47" s="88">
        <v>0</v>
      </c>
      <c r="P47" s="84">
        <v>0</v>
      </c>
      <c r="Q47" s="84">
        <v>0</v>
      </c>
      <c r="R47" s="85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87">
        <v>0</v>
      </c>
      <c r="Y47" s="88">
        <v>0</v>
      </c>
    </row>
    <row r="48" spans="2:25" x14ac:dyDescent="0.3">
      <c r="B48" s="140" t="s">
        <v>43</v>
      </c>
      <c r="C48" s="78" t="s">
        <v>50</v>
      </c>
      <c r="D48" s="73">
        <v>4</v>
      </c>
      <c r="E48" s="73">
        <v>11430.952863260489</v>
      </c>
      <c r="F48" s="74">
        <v>0</v>
      </c>
      <c r="G48" s="75">
        <v>0</v>
      </c>
      <c r="H48" s="73">
        <v>0</v>
      </c>
      <c r="I48" s="73">
        <v>0</v>
      </c>
      <c r="J48" s="74">
        <v>0</v>
      </c>
      <c r="K48" s="73">
        <v>0</v>
      </c>
      <c r="L48" s="73">
        <v>0</v>
      </c>
      <c r="M48" s="73">
        <v>0</v>
      </c>
      <c r="N48" s="76">
        <v>0</v>
      </c>
      <c r="O48" s="77">
        <v>0</v>
      </c>
      <c r="P48" s="73">
        <v>4</v>
      </c>
      <c r="Q48" s="73">
        <v>11430.952863260489</v>
      </c>
      <c r="R48" s="74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6">
        <v>0</v>
      </c>
      <c r="Y48" s="77">
        <v>0</v>
      </c>
    </row>
    <row r="49" spans="1:31" x14ac:dyDescent="0.3">
      <c r="B49" s="141"/>
      <c r="C49" s="8" t="s">
        <v>51</v>
      </c>
      <c r="D49" s="73">
        <v>35</v>
      </c>
      <c r="E49" s="73">
        <v>220249.87926476335</v>
      </c>
      <c r="F49" s="74">
        <v>0</v>
      </c>
      <c r="G49" s="75">
        <v>0</v>
      </c>
      <c r="H49" s="73">
        <v>0</v>
      </c>
      <c r="I49" s="73">
        <v>0</v>
      </c>
      <c r="J49" s="74">
        <v>2</v>
      </c>
      <c r="K49" s="73">
        <v>6451.2549626278796</v>
      </c>
      <c r="L49" s="73">
        <v>1</v>
      </c>
      <c r="M49" s="73">
        <v>13353.753049830782</v>
      </c>
      <c r="N49" s="76">
        <v>3</v>
      </c>
      <c r="O49" s="77">
        <v>19805.008012458664</v>
      </c>
      <c r="P49" s="73">
        <v>32</v>
      </c>
      <c r="Q49" s="73">
        <v>200444.8712523047</v>
      </c>
      <c r="R49" s="74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6">
        <v>0</v>
      </c>
      <c r="Y49" s="77">
        <v>0</v>
      </c>
    </row>
    <row r="50" spans="1:31" x14ac:dyDescent="0.3">
      <c r="B50" s="141"/>
      <c r="C50" s="8" t="s">
        <v>52</v>
      </c>
      <c r="D50" s="73">
        <v>83</v>
      </c>
      <c r="E50" s="73">
        <v>778010.67882685212</v>
      </c>
      <c r="F50" s="74">
        <v>0</v>
      </c>
      <c r="G50" s="75">
        <v>0</v>
      </c>
      <c r="H50" s="73">
        <v>0</v>
      </c>
      <c r="I50" s="73">
        <v>0</v>
      </c>
      <c r="J50" s="74">
        <v>16</v>
      </c>
      <c r="K50" s="73">
        <v>142734.01604814184</v>
      </c>
      <c r="L50" s="73">
        <v>3</v>
      </c>
      <c r="M50" s="73">
        <v>24127.693560228272</v>
      </c>
      <c r="N50" s="76">
        <v>19</v>
      </c>
      <c r="O50" s="77">
        <v>166861.70960837012</v>
      </c>
      <c r="P50" s="73">
        <v>63</v>
      </c>
      <c r="Q50" s="73">
        <v>606310.52799651108</v>
      </c>
      <c r="R50" s="74">
        <v>0</v>
      </c>
      <c r="S50" s="73">
        <v>0</v>
      </c>
      <c r="T50" s="73">
        <v>0</v>
      </c>
      <c r="U50" s="73">
        <v>0</v>
      </c>
      <c r="V50" s="73">
        <v>1</v>
      </c>
      <c r="W50" s="73">
        <v>4838.4412219709102</v>
      </c>
      <c r="X50" s="76">
        <v>1</v>
      </c>
      <c r="Y50" s="77">
        <v>4838.4412219709102</v>
      </c>
    </row>
    <row r="51" spans="1:31" x14ac:dyDescent="0.3">
      <c r="B51" s="142"/>
      <c r="C51" s="25" t="s">
        <v>53</v>
      </c>
      <c r="D51" s="84">
        <v>11</v>
      </c>
      <c r="E51" s="84">
        <v>167571.34765425918</v>
      </c>
      <c r="F51" s="85">
        <v>0</v>
      </c>
      <c r="G51" s="86">
        <v>0</v>
      </c>
      <c r="H51" s="84">
        <v>0</v>
      </c>
      <c r="I51" s="84">
        <v>0</v>
      </c>
      <c r="J51" s="85">
        <v>0</v>
      </c>
      <c r="K51" s="84">
        <v>0</v>
      </c>
      <c r="L51" s="84">
        <v>0</v>
      </c>
      <c r="M51" s="84">
        <v>0</v>
      </c>
      <c r="N51" s="87">
        <v>0</v>
      </c>
      <c r="O51" s="88">
        <v>0</v>
      </c>
      <c r="P51" s="84">
        <v>10</v>
      </c>
      <c r="Q51" s="84">
        <v>162732.90643228826</v>
      </c>
      <c r="R51" s="85">
        <v>0</v>
      </c>
      <c r="S51" s="84">
        <v>0</v>
      </c>
      <c r="T51" s="84">
        <v>0</v>
      </c>
      <c r="U51" s="84">
        <v>0</v>
      </c>
      <c r="V51" s="84">
        <v>1</v>
      </c>
      <c r="W51" s="84">
        <v>4838.4412219709102</v>
      </c>
      <c r="X51" s="87">
        <v>1</v>
      </c>
      <c r="Y51" s="88">
        <v>4838.4412219709102</v>
      </c>
    </row>
    <row r="52" spans="1:31" x14ac:dyDescent="0.3">
      <c r="B52" s="141" t="s">
        <v>44</v>
      </c>
      <c r="C52" s="8" t="s">
        <v>50</v>
      </c>
      <c r="D52" s="73">
        <v>0</v>
      </c>
      <c r="E52" s="73">
        <v>0</v>
      </c>
      <c r="F52" s="74">
        <v>0</v>
      </c>
      <c r="G52" s="75">
        <v>0</v>
      </c>
      <c r="H52" s="73">
        <v>0</v>
      </c>
      <c r="I52" s="73">
        <v>0</v>
      </c>
      <c r="J52" s="74">
        <v>0</v>
      </c>
      <c r="K52" s="73">
        <v>0</v>
      </c>
      <c r="L52" s="73">
        <v>0</v>
      </c>
      <c r="M52" s="73">
        <v>0</v>
      </c>
      <c r="N52" s="76">
        <v>0</v>
      </c>
      <c r="O52" s="77">
        <v>0</v>
      </c>
      <c r="P52" s="73">
        <v>0</v>
      </c>
      <c r="Q52" s="73">
        <v>0</v>
      </c>
      <c r="R52" s="74">
        <v>0</v>
      </c>
      <c r="S52" s="73">
        <v>0</v>
      </c>
      <c r="T52" s="73">
        <v>0</v>
      </c>
      <c r="U52" s="73">
        <v>0</v>
      </c>
      <c r="V52" s="73">
        <v>0</v>
      </c>
      <c r="W52" s="73">
        <v>0</v>
      </c>
      <c r="X52" s="76">
        <v>0</v>
      </c>
      <c r="Y52" s="77">
        <v>0</v>
      </c>
    </row>
    <row r="53" spans="1:31" x14ac:dyDescent="0.3">
      <c r="B53" s="141"/>
      <c r="C53" s="8" t="s">
        <v>51</v>
      </c>
      <c r="D53" s="73">
        <v>0</v>
      </c>
      <c r="E53" s="73">
        <v>0</v>
      </c>
      <c r="F53" s="74">
        <v>0</v>
      </c>
      <c r="G53" s="75">
        <v>0</v>
      </c>
      <c r="H53" s="73">
        <v>0</v>
      </c>
      <c r="I53" s="73">
        <v>0</v>
      </c>
      <c r="J53" s="74">
        <v>0</v>
      </c>
      <c r="K53" s="73">
        <v>0</v>
      </c>
      <c r="L53" s="73">
        <v>0</v>
      </c>
      <c r="M53" s="73">
        <v>0</v>
      </c>
      <c r="N53" s="76">
        <v>0</v>
      </c>
      <c r="O53" s="77">
        <v>0</v>
      </c>
      <c r="P53" s="73">
        <v>0</v>
      </c>
      <c r="Q53" s="73">
        <v>0</v>
      </c>
      <c r="R53" s="74">
        <v>0</v>
      </c>
      <c r="S53" s="73">
        <v>0</v>
      </c>
      <c r="T53" s="73">
        <v>0</v>
      </c>
      <c r="U53" s="73">
        <v>0</v>
      </c>
      <c r="V53" s="73">
        <v>0</v>
      </c>
      <c r="W53" s="73">
        <v>0</v>
      </c>
      <c r="X53" s="76">
        <v>0</v>
      </c>
      <c r="Y53" s="77">
        <v>0</v>
      </c>
    </row>
    <row r="54" spans="1:31" x14ac:dyDescent="0.3">
      <c r="B54" s="89"/>
      <c r="C54" s="8" t="s">
        <v>52</v>
      </c>
      <c r="D54" s="73">
        <v>0</v>
      </c>
      <c r="E54" s="73">
        <v>0</v>
      </c>
      <c r="F54" s="74">
        <v>0</v>
      </c>
      <c r="G54" s="75">
        <v>0</v>
      </c>
      <c r="H54" s="73">
        <v>0</v>
      </c>
      <c r="I54" s="73">
        <v>0</v>
      </c>
      <c r="J54" s="74">
        <v>0</v>
      </c>
      <c r="K54" s="73">
        <v>0</v>
      </c>
      <c r="L54" s="73">
        <v>0</v>
      </c>
      <c r="M54" s="73">
        <v>0</v>
      </c>
      <c r="N54" s="76">
        <v>0</v>
      </c>
      <c r="O54" s="77">
        <v>0</v>
      </c>
      <c r="P54" s="73">
        <v>0</v>
      </c>
      <c r="Q54" s="73">
        <v>0</v>
      </c>
      <c r="R54" s="74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6">
        <v>0</v>
      </c>
      <c r="Y54" s="77">
        <v>0</v>
      </c>
    </row>
    <row r="55" spans="1:31" x14ac:dyDescent="0.3">
      <c r="B55" s="90"/>
      <c r="C55" s="25" t="s">
        <v>53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7">
        <v>0</v>
      </c>
      <c r="O55" s="87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7">
        <v>0</v>
      </c>
      <c r="Y55" s="87">
        <v>0</v>
      </c>
    </row>
    <row r="56" spans="1:31" x14ac:dyDescent="0.3">
      <c r="B56" s="141" t="s">
        <v>45</v>
      </c>
      <c r="C56" s="8" t="s">
        <v>50</v>
      </c>
      <c r="D56" s="73">
        <v>0</v>
      </c>
      <c r="E56" s="73">
        <v>0</v>
      </c>
      <c r="F56" s="74">
        <v>0</v>
      </c>
      <c r="G56" s="75">
        <v>0</v>
      </c>
      <c r="H56" s="73">
        <v>0</v>
      </c>
      <c r="I56" s="73">
        <v>0</v>
      </c>
      <c r="J56" s="74">
        <v>0</v>
      </c>
      <c r="K56" s="73">
        <v>0</v>
      </c>
      <c r="L56" s="73">
        <v>0</v>
      </c>
      <c r="M56" s="73">
        <v>0</v>
      </c>
      <c r="N56" s="76">
        <v>0</v>
      </c>
      <c r="O56" s="77">
        <v>0</v>
      </c>
      <c r="P56" s="73">
        <v>0</v>
      </c>
      <c r="Q56" s="73">
        <v>0</v>
      </c>
      <c r="R56" s="74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6">
        <v>0</v>
      </c>
      <c r="Y56" s="77">
        <v>0</v>
      </c>
    </row>
    <row r="57" spans="1:31" x14ac:dyDescent="0.3">
      <c r="B57" s="141"/>
      <c r="C57" s="8" t="s">
        <v>51</v>
      </c>
      <c r="D57" s="73">
        <v>9</v>
      </c>
      <c r="E57" s="73">
        <v>5485.0737313929676</v>
      </c>
      <c r="F57" s="74">
        <v>0</v>
      </c>
      <c r="G57" s="75">
        <v>0</v>
      </c>
      <c r="H57" s="73">
        <v>0</v>
      </c>
      <c r="I57" s="73">
        <v>0</v>
      </c>
      <c r="J57" s="74">
        <v>0</v>
      </c>
      <c r="K57" s="73">
        <v>0</v>
      </c>
      <c r="L57" s="73">
        <v>0</v>
      </c>
      <c r="M57" s="73">
        <v>0</v>
      </c>
      <c r="N57" s="76">
        <v>0</v>
      </c>
      <c r="O57" s="77">
        <v>0</v>
      </c>
      <c r="P57" s="73">
        <v>9</v>
      </c>
      <c r="Q57" s="73">
        <v>5485.0737313929676</v>
      </c>
      <c r="R57" s="74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6">
        <v>0</v>
      </c>
      <c r="Y57" s="77">
        <v>0</v>
      </c>
    </row>
    <row r="58" spans="1:31" x14ac:dyDescent="0.3">
      <c r="B58" s="89"/>
      <c r="C58" s="8" t="s">
        <v>52</v>
      </c>
      <c r="D58" s="73">
        <v>0</v>
      </c>
      <c r="E58" s="73">
        <v>0</v>
      </c>
      <c r="F58" s="74">
        <v>0</v>
      </c>
      <c r="G58" s="75">
        <v>0</v>
      </c>
      <c r="H58" s="73">
        <v>0</v>
      </c>
      <c r="I58" s="73">
        <v>0</v>
      </c>
      <c r="J58" s="74">
        <v>0</v>
      </c>
      <c r="K58" s="73">
        <v>0</v>
      </c>
      <c r="L58" s="73">
        <v>0</v>
      </c>
      <c r="M58" s="73">
        <v>0</v>
      </c>
      <c r="N58" s="76">
        <v>0</v>
      </c>
      <c r="O58" s="77">
        <v>0</v>
      </c>
      <c r="P58" s="73">
        <v>0</v>
      </c>
      <c r="Q58" s="73">
        <v>0</v>
      </c>
      <c r="R58" s="74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6">
        <v>0</v>
      </c>
      <c r="Y58" s="77">
        <v>0</v>
      </c>
    </row>
    <row r="59" spans="1:31" x14ac:dyDescent="0.3">
      <c r="B59" s="90"/>
      <c r="C59" s="25" t="s">
        <v>53</v>
      </c>
      <c r="D59" s="84">
        <v>0</v>
      </c>
      <c r="E59" s="84">
        <v>0</v>
      </c>
      <c r="F59" s="85">
        <v>0</v>
      </c>
      <c r="G59" s="86">
        <v>0</v>
      </c>
      <c r="H59" s="84">
        <v>0</v>
      </c>
      <c r="I59" s="84">
        <v>0</v>
      </c>
      <c r="J59" s="85">
        <v>0</v>
      </c>
      <c r="K59" s="84">
        <v>0</v>
      </c>
      <c r="L59" s="84">
        <v>0</v>
      </c>
      <c r="M59" s="84">
        <v>0</v>
      </c>
      <c r="N59" s="87">
        <v>0</v>
      </c>
      <c r="O59" s="88">
        <v>0</v>
      </c>
      <c r="P59" s="84">
        <v>0</v>
      </c>
      <c r="Q59" s="84">
        <v>0</v>
      </c>
      <c r="R59" s="85">
        <v>0</v>
      </c>
      <c r="S59" s="84">
        <v>0</v>
      </c>
      <c r="T59" s="84">
        <v>0</v>
      </c>
      <c r="U59" s="84">
        <v>0</v>
      </c>
      <c r="V59" s="84">
        <v>0</v>
      </c>
      <c r="W59" s="84">
        <v>0</v>
      </c>
      <c r="X59" s="87">
        <v>0</v>
      </c>
      <c r="Y59" s="88">
        <v>0</v>
      </c>
    </row>
    <row r="60" spans="1:31" x14ac:dyDescent="0.3">
      <c r="B60" s="91"/>
      <c r="C60" s="92" t="s">
        <v>26</v>
      </c>
      <c r="D60" s="93">
        <v>298502</v>
      </c>
      <c r="E60" s="93">
        <v>376657513.53428131</v>
      </c>
      <c r="F60" s="93">
        <v>1875</v>
      </c>
      <c r="G60" s="93">
        <v>5553569.4921120508</v>
      </c>
      <c r="H60" s="93">
        <v>16617</v>
      </c>
      <c r="I60" s="93">
        <v>20295407.176730838</v>
      </c>
      <c r="J60" s="93">
        <v>14317</v>
      </c>
      <c r="K60" s="93">
        <v>67584505.642138556</v>
      </c>
      <c r="L60" s="93">
        <v>8536</v>
      </c>
      <c r="M60" s="93">
        <v>22598763.145819005</v>
      </c>
      <c r="N60" s="93">
        <v>22853</v>
      </c>
      <c r="O60" s="93">
        <v>90183268.787957564</v>
      </c>
      <c r="P60" s="93">
        <v>220141</v>
      </c>
      <c r="Q60" s="93">
        <v>219756364.81837136</v>
      </c>
      <c r="R60" s="93">
        <v>7003</v>
      </c>
      <c r="S60" s="93">
        <v>5492528.8427545307</v>
      </c>
      <c r="T60" s="93">
        <v>7972</v>
      </c>
      <c r="U60" s="93">
        <v>5830886.3791105784</v>
      </c>
      <c r="V60" s="93">
        <v>22041</v>
      </c>
      <c r="W60" s="93">
        <v>29545488.037244383</v>
      </c>
      <c r="X60" s="93">
        <v>37016</v>
      </c>
      <c r="Y60" s="93">
        <v>40868903.25910949</v>
      </c>
    </row>
    <row r="61" spans="1:31" x14ac:dyDescent="0.3">
      <c r="A61" s="11"/>
      <c r="B61" s="94"/>
      <c r="C61" s="94" t="s">
        <v>46</v>
      </c>
      <c r="D61" s="94"/>
      <c r="E61" s="95">
        <v>13824.042868373013</v>
      </c>
      <c r="F61" s="96"/>
      <c r="G61" s="95">
        <v>203.82650013022527</v>
      </c>
      <c r="H61" s="96"/>
      <c r="I61" s="95">
        <v>744.87981458168076</v>
      </c>
      <c r="J61" s="96"/>
      <c r="K61" s="95">
        <v>2480.4791346600523</v>
      </c>
      <c r="L61" s="96"/>
      <c r="M61" s="95">
        <v>829.41733345132525</v>
      </c>
      <c r="N61" s="96"/>
      <c r="O61" s="95">
        <v>3309.8964681113775</v>
      </c>
      <c r="P61" s="96"/>
      <c r="Q61" s="95">
        <v>8065.4740677846312</v>
      </c>
      <c r="R61" s="96"/>
      <c r="S61" s="95">
        <v>201.58619289325077</v>
      </c>
      <c r="T61" s="96"/>
      <c r="U61" s="95">
        <v>214.00455418792691</v>
      </c>
      <c r="V61" s="96"/>
      <c r="W61" s="95">
        <v>1084.3752706839193</v>
      </c>
      <c r="X61" s="96"/>
      <c r="Y61" s="95">
        <v>1499.9660177650971</v>
      </c>
      <c r="Z61" s="97"/>
      <c r="AA61" s="44"/>
      <c r="AB61" s="44"/>
      <c r="AC61" s="44"/>
      <c r="AD61" s="44"/>
      <c r="AE61" s="44"/>
    </row>
    <row r="63" spans="1:31" x14ac:dyDescent="0.3">
      <c r="B63" s="8" t="s">
        <v>47</v>
      </c>
    </row>
    <row r="65" spans="2:25" x14ac:dyDescent="0.3">
      <c r="B65" s="8" t="s">
        <v>78</v>
      </c>
      <c r="M65" s="11"/>
      <c r="O65" s="8"/>
      <c r="W65" s="11"/>
      <c r="Y65" s="8"/>
    </row>
    <row r="66" spans="2:25" x14ac:dyDescent="0.3">
      <c r="B66" s="8" t="s">
        <v>79</v>
      </c>
      <c r="M66" s="11"/>
      <c r="O66" s="8"/>
      <c r="W66" s="11"/>
      <c r="Y66" s="8"/>
    </row>
    <row r="67" spans="2:25" x14ac:dyDescent="0.3">
      <c r="B67" s="8" t="s">
        <v>80</v>
      </c>
      <c r="M67" s="11"/>
      <c r="O67" s="8"/>
      <c r="W67" s="11"/>
      <c r="Y67" s="8"/>
    </row>
    <row r="68" spans="2:25" x14ac:dyDescent="0.3">
      <c r="B68" s="8" t="s">
        <v>81</v>
      </c>
      <c r="M68" s="11"/>
      <c r="O68" s="8"/>
      <c r="W68" s="11"/>
      <c r="Y68" s="8"/>
    </row>
    <row r="69" spans="2:25" x14ac:dyDescent="0.3">
      <c r="B69" s="8" t="s">
        <v>82</v>
      </c>
      <c r="M69" s="11"/>
      <c r="O69" s="8"/>
      <c r="W69" s="11"/>
      <c r="Y69" s="8"/>
    </row>
    <row r="70" spans="2:25" x14ac:dyDescent="0.3">
      <c r="B70" s="8" t="s">
        <v>83</v>
      </c>
      <c r="M70" s="11"/>
      <c r="O70" s="8"/>
      <c r="W70" s="11"/>
      <c r="Y70" s="8"/>
    </row>
    <row r="71" spans="2:25" x14ac:dyDescent="0.3">
      <c r="M71" s="11"/>
      <c r="O71" s="8"/>
      <c r="W71" s="11"/>
      <c r="Y71" s="8"/>
    </row>
    <row r="72" spans="2:25" x14ac:dyDescent="0.3">
      <c r="B72" s="136" t="s">
        <v>84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1"/>
      <c r="Y72" s="8"/>
    </row>
    <row r="73" spans="2:25" x14ac:dyDescent="0.3">
      <c r="B73" s="137" t="s">
        <v>85</v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1"/>
      <c r="Y73" s="8"/>
    </row>
    <row r="74" spans="2:25" x14ac:dyDescent="0.3">
      <c r="B74" s="138" t="s">
        <v>86</v>
      </c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1"/>
      <c r="Y74" s="8"/>
    </row>
    <row r="75" spans="2:25" x14ac:dyDescent="0.3"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1"/>
      <c r="Y75" s="8"/>
    </row>
    <row r="76" spans="2:25" x14ac:dyDescent="0.3"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1"/>
      <c r="Y76" s="8"/>
    </row>
    <row r="77" spans="2:25" x14ac:dyDescent="0.3">
      <c r="B77" s="138" t="s">
        <v>87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1"/>
      <c r="Y77" s="8"/>
    </row>
    <row r="78" spans="2:25" x14ac:dyDescent="0.3"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1"/>
      <c r="Y78" s="8"/>
    </row>
    <row r="79" spans="2:25" x14ac:dyDescent="0.3">
      <c r="B79" s="135" t="s">
        <v>88</v>
      </c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1"/>
      <c r="Y79" s="8"/>
    </row>
    <row r="80" spans="2:25" x14ac:dyDescent="0.3">
      <c r="B80" s="139" t="s">
        <v>89</v>
      </c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1"/>
      <c r="Y80" s="8"/>
    </row>
    <row r="81" spans="2:25" x14ac:dyDescent="0.3"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1"/>
      <c r="Y81" s="8"/>
    </row>
    <row r="82" spans="2:25" x14ac:dyDescent="0.3">
      <c r="B82" s="135" t="s">
        <v>90</v>
      </c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1"/>
      <c r="Y82" s="8"/>
    </row>
    <row r="83" spans="2:25" x14ac:dyDescent="0.3">
      <c r="B83" s="135" t="s">
        <v>91</v>
      </c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1"/>
      <c r="Y83" s="8"/>
    </row>
    <row r="84" spans="2:25" x14ac:dyDescent="0.3">
      <c r="B84" s="135" t="s">
        <v>92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1"/>
      <c r="Y84" s="8"/>
    </row>
    <row r="85" spans="2:25" x14ac:dyDescent="0.3">
      <c r="B85" s="135" t="s">
        <v>93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1"/>
      <c r="Y85" s="8"/>
    </row>
    <row r="86" spans="2:25" x14ac:dyDescent="0.3">
      <c r="M86" s="11"/>
      <c r="O86" s="8"/>
      <c r="W86" s="11"/>
      <c r="Y86" s="8"/>
    </row>
    <row r="87" spans="2:25" x14ac:dyDescent="0.3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70"/>
      <c r="N87" s="70"/>
      <c r="O87" s="25"/>
      <c r="P87" s="25"/>
      <c r="Q87" s="25"/>
      <c r="R87" s="25"/>
      <c r="S87" s="25"/>
      <c r="T87" s="25"/>
      <c r="U87" s="25"/>
      <c r="V87" s="25"/>
      <c r="W87" s="11"/>
      <c r="Y87" s="8"/>
    </row>
    <row r="88" spans="2:25" x14ac:dyDescent="0.3">
      <c r="B88" s="8" t="s">
        <v>94</v>
      </c>
      <c r="M88" s="11"/>
      <c r="O88" s="8"/>
      <c r="W88" s="11"/>
      <c r="Y88" s="8"/>
    </row>
    <row r="89" spans="2:25" x14ac:dyDescent="0.3">
      <c r="B89" s="71" t="str">
        <f>Indice!B20</f>
        <v>Información al:02/01/2022 para todas las instituciones</v>
      </c>
      <c r="M89" s="11"/>
      <c r="O89" s="8"/>
      <c r="W89" s="11"/>
      <c r="Y89" s="8"/>
    </row>
    <row r="90" spans="2:25" x14ac:dyDescent="0.3">
      <c r="B90" s="8" t="s">
        <v>47</v>
      </c>
      <c r="M90" s="11"/>
      <c r="O90" s="8"/>
      <c r="W90" s="11"/>
      <c r="Y90" s="8"/>
    </row>
    <row r="91" spans="2:25" x14ac:dyDescent="0.3">
      <c r="M91" s="11"/>
      <c r="O91" s="8"/>
      <c r="W91" s="11"/>
      <c r="Y91" s="8"/>
    </row>
    <row r="92" spans="2:25" x14ac:dyDescent="0.3">
      <c r="B92" s="8" t="str">
        <f>+Indice!B21</f>
        <v>Actualización: 05/01/2022</v>
      </c>
      <c r="M92" s="11"/>
      <c r="O92" s="8"/>
      <c r="W92" s="11"/>
      <c r="Y92" s="8"/>
    </row>
  </sheetData>
  <mergeCells count="39">
    <mergeCell ref="B80:V81"/>
    <mergeCell ref="B82:V82"/>
    <mergeCell ref="B83:V83"/>
    <mergeCell ref="B84:V84"/>
    <mergeCell ref="B85:V85"/>
    <mergeCell ref="B24:B27"/>
    <mergeCell ref="B79:V79"/>
    <mergeCell ref="B32:B35"/>
    <mergeCell ref="B36:B39"/>
    <mergeCell ref="B40:B43"/>
    <mergeCell ref="B44:B47"/>
    <mergeCell ref="B48:B51"/>
    <mergeCell ref="B52:B53"/>
    <mergeCell ref="B56:B57"/>
    <mergeCell ref="B72:V72"/>
    <mergeCell ref="B73:V73"/>
    <mergeCell ref="B74:V76"/>
    <mergeCell ref="B77:V78"/>
    <mergeCell ref="H4:I6"/>
    <mergeCell ref="B8:B11"/>
    <mergeCell ref="B12:B15"/>
    <mergeCell ref="B16:B19"/>
    <mergeCell ref="B20:B23"/>
    <mergeCell ref="J4:O4"/>
    <mergeCell ref="B28:B31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B4:B7"/>
    <mergeCell ref="C4:C7"/>
    <mergeCell ref="D4:E6"/>
    <mergeCell ref="F4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3F6F-E160-470A-8E42-CB77B2135A91}">
  <dimension ref="B2:U41"/>
  <sheetViews>
    <sheetView topLeftCell="A22" workbookViewId="0">
      <selection activeCell="L15" sqref="G11:L15"/>
    </sheetView>
  </sheetViews>
  <sheetFormatPr baseColWidth="10" defaultRowHeight="14.4" x14ac:dyDescent="0.3"/>
  <cols>
    <col min="2" max="2" width="28.88671875" customWidth="1"/>
    <col min="3" max="3" width="23.6640625" bestFit="1" customWidth="1"/>
    <col min="4" max="5" width="15.109375" bestFit="1" customWidth="1"/>
    <col min="8" max="8" width="17.109375" bestFit="1" customWidth="1"/>
  </cols>
  <sheetData>
    <row r="2" spans="2:21" s="8" customFormat="1" x14ac:dyDescent="0.3">
      <c r="B2" s="10" t="s">
        <v>96</v>
      </c>
      <c r="J2" s="11"/>
      <c r="K2" s="11"/>
      <c r="T2" s="11"/>
      <c r="U2" s="11"/>
    </row>
    <row r="3" spans="2:21" s="8" customFormat="1" x14ac:dyDescent="0.3">
      <c r="B3" s="10"/>
      <c r="J3" s="11"/>
      <c r="K3" s="11"/>
      <c r="T3" s="11"/>
      <c r="U3" s="11"/>
    </row>
    <row r="4" spans="2:21" s="8" customFormat="1" x14ac:dyDescent="0.3">
      <c r="B4" s="10" t="s">
        <v>13</v>
      </c>
      <c r="J4" s="11"/>
      <c r="K4" s="11"/>
      <c r="T4" s="11"/>
      <c r="U4" s="11"/>
    </row>
    <row r="5" spans="2:21" s="8" customFormat="1" x14ac:dyDescent="0.3">
      <c r="B5" s="106" t="s">
        <v>107</v>
      </c>
      <c r="C5" s="106"/>
      <c r="D5" s="106"/>
      <c r="E5" s="106"/>
      <c r="F5" s="106"/>
      <c r="G5" s="106"/>
      <c r="H5" s="106"/>
      <c r="I5" s="106"/>
      <c r="J5" s="11"/>
      <c r="K5" s="11"/>
      <c r="T5" s="11"/>
      <c r="U5" s="11"/>
    </row>
    <row r="7" spans="2:21" x14ac:dyDescent="0.3">
      <c r="E7" s="98"/>
    </row>
    <row r="8" spans="2:21" x14ac:dyDescent="0.3">
      <c r="B8" s="107" t="s">
        <v>97</v>
      </c>
      <c r="C8" s="107" t="s">
        <v>98</v>
      </c>
      <c r="D8" s="144" t="s">
        <v>99</v>
      </c>
      <c r="E8" s="144" t="s">
        <v>100</v>
      </c>
    </row>
    <row r="9" spans="2:21" x14ac:dyDescent="0.3">
      <c r="B9" s="107"/>
      <c r="C9" s="107"/>
      <c r="D9" s="144"/>
      <c r="E9" s="144"/>
    </row>
    <row r="10" spans="2:21" x14ac:dyDescent="0.3">
      <c r="B10" s="107"/>
      <c r="C10" s="107"/>
      <c r="D10" s="144"/>
      <c r="E10" s="144"/>
    </row>
    <row r="11" spans="2:21" x14ac:dyDescent="0.3">
      <c r="B11" s="107"/>
      <c r="C11" s="107"/>
      <c r="D11" s="99" t="s">
        <v>101</v>
      </c>
      <c r="E11" s="99" t="s">
        <v>102</v>
      </c>
    </row>
    <row r="12" spans="2:21" x14ac:dyDescent="0.3">
      <c r="B12" s="143" t="s">
        <v>103</v>
      </c>
      <c r="C12" s="8" t="s">
        <v>75</v>
      </c>
      <c r="D12" s="101">
        <v>6.8551025000000001</v>
      </c>
      <c r="E12" s="101">
        <v>55.339829999999999</v>
      </c>
      <c r="H12" s="100"/>
      <c r="I12" s="100"/>
    </row>
    <row r="13" spans="2:21" x14ac:dyDescent="0.3">
      <c r="B13" s="143"/>
      <c r="C13" s="8" t="s">
        <v>104</v>
      </c>
      <c r="D13" s="101">
        <v>5.1569567000000003</v>
      </c>
      <c r="E13" s="101">
        <v>63.005439000000003</v>
      </c>
      <c r="H13" s="100"/>
      <c r="I13" s="100"/>
    </row>
    <row r="14" spans="2:21" x14ac:dyDescent="0.3">
      <c r="B14" s="143"/>
      <c r="C14" s="8" t="s">
        <v>77</v>
      </c>
      <c r="D14" s="102">
        <v>6.3131516000000003</v>
      </c>
      <c r="E14" s="102">
        <v>46.806995999999998</v>
      </c>
      <c r="H14" s="100"/>
      <c r="I14" s="100"/>
    </row>
    <row r="15" spans="2:21" x14ac:dyDescent="0.3">
      <c r="B15" s="145" t="s">
        <v>26</v>
      </c>
      <c r="C15" s="145"/>
      <c r="D15" s="103">
        <v>6.1320627408329997</v>
      </c>
      <c r="E15" s="104">
        <v>52.411397864340003</v>
      </c>
      <c r="H15" s="100"/>
      <c r="I15" s="100"/>
    </row>
    <row r="16" spans="2:21" x14ac:dyDescent="0.3">
      <c r="H16" s="100"/>
      <c r="I16" s="100"/>
    </row>
    <row r="18" spans="2:21" s="8" customFormat="1" x14ac:dyDescent="0.3">
      <c r="B18" s="10" t="s">
        <v>14</v>
      </c>
      <c r="J18" s="11"/>
      <c r="K18" s="11"/>
      <c r="T18" s="11"/>
      <c r="U18" s="11"/>
    </row>
    <row r="19" spans="2:21" s="8" customFormat="1" x14ac:dyDescent="0.3">
      <c r="B19" s="106" t="s">
        <v>111</v>
      </c>
      <c r="C19" s="106"/>
      <c r="D19" s="106"/>
      <c r="E19" s="106"/>
      <c r="F19" s="106"/>
      <c r="G19" s="106"/>
      <c r="H19" s="106"/>
      <c r="I19" s="106"/>
      <c r="J19" s="11"/>
      <c r="K19" s="11"/>
      <c r="T19" s="11"/>
      <c r="U19" s="11"/>
    </row>
    <row r="20" spans="2:21" x14ac:dyDescent="0.3">
      <c r="B20" s="107" t="s">
        <v>97</v>
      </c>
      <c r="C20" s="107" t="s">
        <v>49</v>
      </c>
      <c r="D20" s="144" t="s">
        <v>99</v>
      </c>
      <c r="E20" s="144" t="s">
        <v>100</v>
      </c>
    </row>
    <row r="21" spans="2:21" x14ac:dyDescent="0.3">
      <c r="B21" s="107"/>
      <c r="C21" s="107"/>
      <c r="D21" s="144"/>
      <c r="E21" s="144"/>
    </row>
    <row r="22" spans="2:21" x14ac:dyDescent="0.3">
      <c r="B22" s="107"/>
      <c r="C22" s="107"/>
      <c r="D22" s="144"/>
      <c r="E22" s="144"/>
    </row>
    <row r="23" spans="2:21" x14ac:dyDescent="0.3">
      <c r="B23" s="107"/>
      <c r="C23" s="107"/>
      <c r="D23" s="99" t="s">
        <v>101</v>
      </c>
      <c r="E23" s="99" t="s">
        <v>102</v>
      </c>
    </row>
    <row r="24" spans="2:21" x14ac:dyDescent="0.3">
      <c r="B24" s="143" t="s">
        <v>103</v>
      </c>
      <c r="C24" s="8" t="s">
        <v>50</v>
      </c>
      <c r="D24" s="101">
        <v>8.0936872999999991</v>
      </c>
      <c r="E24" s="101">
        <v>47.61168</v>
      </c>
      <c r="H24" s="100"/>
      <c r="I24" s="100"/>
    </row>
    <row r="25" spans="2:21" x14ac:dyDescent="0.3">
      <c r="B25" s="143"/>
      <c r="C25" s="8" t="s">
        <v>51</v>
      </c>
      <c r="D25" s="101">
        <v>5.8625784000000003</v>
      </c>
      <c r="E25" s="101">
        <v>53.698556000000004</v>
      </c>
      <c r="H25" s="100"/>
      <c r="I25" s="100"/>
    </row>
    <row r="26" spans="2:21" x14ac:dyDescent="0.3">
      <c r="B26" s="143"/>
      <c r="C26" s="8" t="s">
        <v>52</v>
      </c>
      <c r="D26" s="101">
        <v>4.3788096999999997</v>
      </c>
      <c r="E26" s="101">
        <v>56.600442000000001</v>
      </c>
      <c r="H26" s="100"/>
      <c r="I26" s="100"/>
    </row>
    <row r="27" spans="2:21" x14ac:dyDescent="0.3">
      <c r="B27" s="143"/>
      <c r="C27" s="8" t="s">
        <v>53</v>
      </c>
      <c r="D27" s="102">
        <v>4.0749981000000002</v>
      </c>
      <c r="E27" s="102">
        <v>56.464196999999999</v>
      </c>
      <c r="H27" s="100"/>
      <c r="I27" s="100"/>
    </row>
    <row r="28" spans="2:21" x14ac:dyDescent="0.3">
      <c r="B28" s="145" t="s">
        <v>26</v>
      </c>
      <c r="C28" s="145"/>
      <c r="D28" s="103">
        <f>+D15</f>
        <v>6.1320627408329997</v>
      </c>
      <c r="E28" s="103">
        <f>+E15</f>
        <v>52.411397864340003</v>
      </c>
    </row>
    <row r="33" spans="2:21" s="8" customFormat="1" ht="13.95" customHeight="1" x14ac:dyDescent="0.3">
      <c r="J33" s="11"/>
      <c r="K33" s="11"/>
      <c r="T33" s="11"/>
      <c r="U33" s="11"/>
    </row>
    <row r="34" spans="2:21" s="8" customFormat="1" x14ac:dyDescent="0.3">
      <c r="B34" s="8" t="s">
        <v>78</v>
      </c>
      <c r="J34" s="11"/>
      <c r="K34" s="11"/>
      <c r="T34" s="11"/>
      <c r="U34" s="11"/>
    </row>
    <row r="35" spans="2:21" s="8" customFormat="1" x14ac:dyDescent="0.3">
      <c r="B35" s="8" t="s">
        <v>105</v>
      </c>
      <c r="J35" s="11"/>
      <c r="K35" s="11"/>
      <c r="T35" s="11"/>
      <c r="U35" s="11"/>
    </row>
    <row r="36" spans="2:21" s="8" customFormat="1" x14ac:dyDescent="0.3">
      <c r="B36" s="8" t="s">
        <v>106</v>
      </c>
      <c r="J36" s="11"/>
      <c r="K36" s="11"/>
      <c r="T36" s="11"/>
      <c r="U36" s="11"/>
    </row>
    <row r="37" spans="2:21" s="8" customFormat="1" x14ac:dyDescent="0.3">
      <c r="B37" s="78" t="s">
        <v>94</v>
      </c>
      <c r="C37" s="78"/>
      <c r="D37" s="78"/>
      <c r="E37" s="78"/>
      <c r="J37" s="11"/>
      <c r="K37" s="11"/>
      <c r="T37" s="11"/>
      <c r="U37" s="11"/>
    </row>
    <row r="38" spans="2:21" s="8" customFormat="1" x14ac:dyDescent="0.3">
      <c r="B38" s="71" t="str">
        <f>+Indice!B20</f>
        <v>Información al:02/01/2022 para todas las instituciones</v>
      </c>
      <c r="J38" s="11"/>
      <c r="K38" s="11"/>
      <c r="T38" s="11"/>
      <c r="U38" s="11"/>
    </row>
    <row r="39" spans="2:21" s="8" customFormat="1" x14ac:dyDescent="0.3">
      <c r="B39" s="8" t="s">
        <v>47</v>
      </c>
      <c r="J39" s="11"/>
      <c r="K39" s="11"/>
      <c r="T39" s="11"/>
      <c r="U39" s="11"/>
    </row>
    <row r="40" spans="2:21" s="8" customFormat="1" x14ac:dyDescent="0.3">
      <c r="J40" s="11"/>
      <c r="K40" s="11"/>
      <c r="T40" s="11"/>
      <c r="U40" s="11"/>
    </row>
    <row r="41" spans="2:21" s="8" customFormat="1" x14ac:dyDescent="0.3">
      <c r="B41" s="8" t="str">
        <f>+Indice!B21</f>
        <v>Actualización: 05/01/2022</v>
      </c>
      <c r="J41" s="11"/>
      <c r="K41" s="11"/>
      <c r="T41" s="11"/>
      <c r="U41" s="11"/>
    </row>
  </sheetData>
  <mergeCells count="14">
    <mergeCell ref="B24:B27"/>
    <mergeCell ref="B28:C28"/>
    <mergeCell ref="B15:C15"/>
    <mergeCell ref="B19:I19"/>
    <mergeCell ref="B20:B23"/>
    <mergeCell ref="C20:C23"/>
    <mergeCell ref="D20:D22"/>
    <mergeCell ref="E20:E22"/>
    <mergeCell ref="B12:B14"/>
    <mergeCell ref="B5:I5"/>
    <mergeCell ref="B8:B11"/>
    <mergeCell ref="C8:C11"/>
    <mergeCell ref="D8:D10"/>
    <mergeCell ref="E8:E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Solicitudes y Curses_Reactiva</vt:lpstr>
      <vt:lpstr>Detalle_Reactiva</vt:lpstr>
      <vt:lpstr>Tasas de interes y plazos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Francisco Javier Ormazábal Cáceres</cp:lastModifiedBy>
  <cp:lastPrinted>2021-09-13T14:11:40Z</cp:lastPrinted>
  <dcterms:created xsi:type="dcterms:W3CDTF">2021-08-19T16:05:46Z</dcterms:created>
  <dcterms:modified xsi:type="dcterms:W3CDTF">2022-01-06T13:19:21Z</dcterms:modified>
</cp:coreProperties>
</file>