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bisemanal\"/>
    </mc:Choice>
  </mc:AlternateContent>
  <xr:revisionPtr revIDLastSave="0" documentId="8_{F6B09F71-CE6E-444A-AA02-B724CCC333DD}" xr6:coauthVersionLast="45" xr6:coauthVersionMax="45" xr10:uidLastSave="{00000000-0000-0000-0000-000000000000}"/>
  <bookViews>
    <workbookView xWindow="-120" yWindow="-120" windowWidth="29040" windowHeight="15840" xr2:uid="{3506C400-BE97-43D1-A02F-7260D1D8BC78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B3" i="2"/>
  <c r="BH29" i="2" l="1"/>
  <c r="BH31" i="2"/>
  <c r="BG31" i="2"/>
  <c r="BF31" i="2"/>
  <c r="BH75" i="2"/>
  <c r="BF76" i="2"/>
  <c r="BG62" i="2"/>
  <c r="BH71" i="2" l="1"/>
  <c r="BG67" i="2"/>
  <c r="BG63" i="2"/>
  <c r="BH61" i="2"/>
  <c r="BG72" i="2"/>
  <c r="BF70" i="2"/>
  <c r="BG46" i="2"/>
  <c r="BG74" i="2"/>
  <c r="BF28" i="2"/>
  <c r="BH28" i="2"/>
  <c r="BG47" i="2"/>
  <c r="BH67" i="2"/>
  <c r="BH30" i="2"/>
  <c r="BG66" i="2"/>
  <c r="BF61" i="2"/>
  <c r="BF69" i="2"/>
  <c r="BG41" i="2"/>
  <c r="BG70" i="2"/>
  <c r="BF62" i="2"/>
  <c r="BF71" i="2"/>
  <c r="BG30" i="2"/>
  <c r="BF67" i="2"/>
  <c r="BG75" i="2"/>
  <c r="BG61" i="2"/>
  <c r="BH52" i="2"/>
  <c r="BH43" i="2"/>
  <c r="BH74" i="2"/>
  <c r="BF75" i="2"/>
  <c r="BH66" i="2"/>
  <c r="BH70" i="2"/>
  <c r="BG76" i="2"/>
  <c r="BH73" i="2"/>
  <c r="BH64" i="2"/>
  <c r="BH44" i="2"/>
  <c r="BG69" i="2"/>
  <c r="BF65" i="2"/>
  <c r="BF73" i="2"/>
  <c r="BH49" i="2"/>
  <c r="BH69" i="2"/>
  <c r="BF72" i="2"/>
  <c r="BG44" i="2"/>
  <c r="BH62" i="2"/>
  <c r="BF30" i="2"/>
  <c r="BF64" i="2"/>
  <c r="BG68" i="2"/>
  <c r="BF68" i="2"/>
  <c r="BF63" i="2"/>
  <c r="BG42" i="2"/>
  <c r="BF38" i="2"/>
  <c r="BH76" i="2"/>
  <c r="BF29" i="2"/>
  <c r="BG48" i="2"/>
  <c r="BF66" i="2"/>
  <c r="BG65" i="2"/>
  <c r="BH72" i="2"/>
  <c r="BG73" i="2"/>
  <c r="BH65" i="2"/>
  <c r="BF74" i="2"/>
  <c r="BG64" i="2"/>
  <c r="BG28" i="2"/>
  <c r="BH48" i="2"/>
  <c r="BG71" i="2"/>
  <c r="BH68" i="2"/>
  <c r="BH63" i="2"/>
  <c r="BG52" i="2"/>
  <c r="BH41" i="2"/>
  <c r="BG29" i="2"/>
  <c r="BF42" i="2" l="1"/>
  <c r="BF45" i="2"/>
  <c r="BG39" i="2"/>
  <c r="BG51" i="2"/>
  <c r="BG38" i="2"/>
  <c r="BG49" i="2"/>
  <c r="BG45" i="2"/>
  <c r="BF41" i="2"/>
  <c r="BF52" i="2"/>
  <c r="BG50" i="2"/>
  <c r="BG40" i="2"/>
  <c r="BF40" i="2"/>
  <c r="BF46" i="2"/>
  <c r="BF48" i="2"/>
  <c r="BH51" i="2"/>
  <c r="BH47" i="2"/>
  <c r="BF49" i="2"/>
  <c r="BH40" i="2"/>
  <c r="BH42" i="2"/>
  <c r="BF51" i="2"/>
  <c r="BH53" i="2"/>
  <c r="BH39" i="2"/>
  <c r="BH38" i="2"/>
  <c r="BH50" i="2"/>
  <c r="BF50" i="2"/>
  <c r="BF44" i="2"/>
  <c r="BH45" i="2"/>
  <c r="BF39" i="2"/>
  <c r="BG53" i="2"/>
  <c r="BH46" i="2"/>
  <c r="BF47" i="2"/>
  <c r="BG43" i="2"/>
  <c r="BF53" i="2"/>
  <c r="BF43" i="2"/>
</calcChain>
</file>

<file path=xl/sharedStrings.xml><?xml version="1.0" encoding="utf-8"?>
<sst xmlns="http://schemas.openxmlformats.org/spreadsheetml/2006/main" count="248" uniqueCount="141">
  <si>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</si>
  <si>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03-03-2021</t>
  </si>
  <si>
    <t>Información al: 28-02-2021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</si>
  <si>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</si>
  <si>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</si>
  <si>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</si>
  <si>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</si>
  <si>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</si>
  <si>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</si>
  <si>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</si>
  <si>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</si>
  <si>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</si>
  <si>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</si>
  <si>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</si>
  <si>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</si>
  <si>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</si>
  <si>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</si>
  <si>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</si>
  <si>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Banco del Estado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</si>
  <si>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</si>
  <si>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</si>
  <si>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</si>
  <si>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</si>
  <si>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</si>
  <si>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</si>
  <si>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</si>
  <si>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</si>
  <si>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</si>
  <si>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</si>
  <si>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</si>
  <si>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</si>
  <si>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</si>
  <si>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</si>
  <si>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</si>
  <si>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</si>
  <si>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</si>
  <si>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</si>
  <si>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</si>
  <si>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</si>
  <si>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</si>
  <si>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</si>
  <si>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</si>
  <si>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</si>
  <si>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</si>
  <si>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</si>
  <si>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</si>
  <si>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</si>
  <si>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</si>
  <si>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</si>
  <si>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</si>
  <si>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</si>
  <si>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</si>
  <si>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</si>
  <si>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</si>
  <si>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</si>
  <si>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</si>
  <si>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</si>
  <si>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</si>
  <si>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</si>
  <si>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</si>
  <si>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</si>
  <si>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</si>
  <si>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</si>
  <si>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</si>
  <si>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</si>
  <si>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</si>
  <si>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</si>
  <si>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</si>
  <si>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</si>
  <si>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</si>
  <si>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</si>
  <si>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</si>
  <si>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</si>
  <si>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</si>
  <si>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</si>
  <si>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</si>
  <si>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</si>
  <si>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</si>
  <si>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</si>
  <si>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</si>
  <si>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</si>
  <si>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</si>
  <si>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</si>
  <si>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</si>
  <si>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</si>
  <si>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</si>
  <si>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</si>
  <si>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</si>
  <si>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</si>
  <si>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</si>
  <si>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</si>
  <si>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</si>
  <si>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</si>
  <si>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/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</si>
  <si>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</si>
  <si>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</si>
  <si>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</si>
  <si>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</si>
  <si>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</si>
  <si>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</si>
  <si>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</si>
  <si>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</si>
  <si>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</si>
  <si>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</si>
  <si>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</si>
  <si>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</si>
  <si>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</si>
  <si>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</si>
  <si>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</si>
  <si>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</si>
  <si>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</si>
  <si>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</si>
  <si>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</si>
  <si>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</si>
  <si>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</si>
  <si>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</si>
  <si>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04-oct</t>
  </si>
  <si>
    <t>11-oct</t>
  </si>
  <si>
    <t>18-oct</t>
  </si>
  <si>
    <t>25-oct</t>
  </si>
  <si>
    <t>01-nov</t>
  </si>
  <si>
    <t>08-nov</t>
  </si>
  <si>
    <t>15-nov</t>
  </si>
  <si>
    <t>22-nov</t>
  </si>
  <si>
    <t>29-nov</t>
  </si>
  <si>
    <t>06-dic</t>
  </si>
  <si>
    <t>13-dic</t>
  </si>
  <si>
    <t>20-dic</t>
  </si>
  <si>
    <t>27-dic</t>
  </si>
  <si>
    <t>03-ene</t>
  </si>
  <si>
    <t>10-ene</t>
  </si>
  <si>
    <t>17-ene</t>
  </si>
  <si>
    <t>24-ene</t>
  </si>
  <si>
    <t>31-ene</t>
  </si>
  <si>
    <t>07-feb</t>
  </si>
  <si>
    <t>14-feb</t>
  </si>
  <si>
    <t>21-feb</t>
  </si>
  <si>
    <t>28-feb</t>
  </si>
  <si>
    <t>Construcción</t>
  </si>
  <si>
    <t>Agropecuario-silvícola</t>
  </si>
  <si>
    <t>Productos metálicos, maquinaria y equipos, y otros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</si>
</sst>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1" applyFont="1" applyFill="1" applyAlignment="1">
      <alignment horizontal="left"/>
    </xf>
    <xf numFmtId="0" fontId="4" fillId="2" borderId="0" xfId="2" applyFont="1" applyFill="1"/>
    <xf numFmtId="0" fontId="5" fillId="2" borderId="0" xfId="2" applyFont="1" applyFill="1" applyAlignment="1">
      <alignment horizontal="left"/>
    </xf>
    <xf numFmtId="0" fontId="6" fillId="2" borderId="1" xfId="2" applyFont="1" applyFill="1" applyBorder="1"/>
    <xf numFmtId="0" fontId="6" fillId="2" borderId="0" xfId="2" applyFont="1" applyFill="1"/>
    <xf numFmtId="0" fontId="8" fillId="3" borderId="0" xfId="2" applyFont="1" applyFill="1" applyAlignment="1">
      <alignment vertical="center"/>
    </xf>
    <xf numFmtId="0" fontId="2" fillId="3" borderId="0" xfId="1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10" fillId="2" borderId="0" xfId="2" applyFont="1" applyFill="1" applyAlignment="1">
      <alignment horizontal="left"/>
    </xf>
    <xf numFmtId="0" fontId="4" fillId="2" borderId="0" xfId="2" applyFont="1" applyFill="1" applyAlignment="1">
      <alignment horizontal="left"/>
    </xf>
    <xf numFmtId="0" fontId="11" fillId="2" borderId="0" xfId="2" applyFont="1" applyFill="1"/>
    <xf numFmtId="9" fontId="4" fillId="2" borderId="0" xfId="3" applyFont="1" applyFill="1" applyBorder="1" applyAlignment="1"/>
    <xf numFmtId="0" fontId="10" fillId="2" borderId="0" xfId="2" applyFont="1" applyFill="1"/>
    <xf numFmtId="0" fontId="12" fillId="2" borderId="0" xfId="2" applyFont="1" applyFill="1"/>
    <xf numFmtId="0" fontId="13" fillId="2" borderId="0" xfId="2" applyFont="1" applyFill="1"/>
    <xf numFmtId="0" fontId="12" fillId="2" borderId="0" xfId="2" applyFont="1" applyFill="1" applyAlignment="1">
      <alignment horizontal="left"/>
    </xf>
    <xf numFmtId="0" fontId="10" fillId="4" borderId="0" xfId="2" applyFont="1" applyFill="1"/>
    <xf numFmtId="17" fontId="10" fillId="4" borderId="2" xfId="2" applyNumberFormat="1" applyFont="1" applyFill="1" applyBorder="1" applyAlignment="1">
      <alignment horizontal="center"/>
    </xf>
    <xf numFmtId="3" fontId="4" fillId="2" borderId="0" xfId="2" applyNumberFormat="1" applyFont="1" applyFill="1"/>
    <xf numFmtId="3" fontId="11" fillId="2" borderId="0" xfId="2" applyNumberFormat="1" applyFont="1" applyFill="1"/>
    <xf numFmtId="164" fontId="4" fillId="2" borderId="0" xfId="2" applyNumberFormat="1" applyFont="1" applyFill="1"/>
    <xf numFmtId="164" fontId="11" fillId="2" borderId="0" xfId="2" applyNumberFormat="1" applyFont="1" applyFill="1"/>
    <xf numFmtId="165" fontId="4" fillId="2" borderId="0" xfId="3" applyNumberFormat="1" applyFont="1" applyFill="1" applyAlignment="1">
      <alignment vertical="top"/>
    </xf>
    <xf numFmtId="165" fontId="11" fillId="2" borderId="0" xfId="3" applyNumberFormat="1" applyFont="1" applyFill="1" applyAlignment="1">
      <alignment vertical="top"/>
    </xf>
    <xf numFmtId="3" fontId="4" fillId="2" borderId="1" xfId="2" applyNumberFormat="1" applyFont="1" applyFill="1" applyBorder="1"/>
    <xf numFmtId="3" fontId="11" fillId="2" borderId="1" xfId="2" applyNumberFormat="1" applyFont="1" applyFill="1" applyBorder="1"/>
    <xf numFmtId="164" fontId="4" fillId="2" borderId="1" xfId="2" applyNumberFormat="1" applyFont="1" applyFill="1" applyBorder="1"/>
    <xf numFmtId="164" fontId="11" fillId="2" borderId="1" xfId="2" applyNumberFormat="1" applyFont="1" applyFill="1" applyBorder="1"/>
    <xf numFmtId="165" fontId="4" fillId="2" borderId="1" xfId="3" applyNumberFormat="1" applyFont="1" applyFill="1" applyBorder="1" applyAlignment="1">
      <alignment vertical="top"/>
    </xf>
    <xf numFmtId="165" fontId="11" fillId="2" borderId="1" xfId="3" applyNumberFormat="1" applyFont="1" applyFill="1" applyBorder="1" applyAlignment="1">
      <alignment vertical="top"/>
    </xf>
    <xf numFmtId="165" fontId="4" fillId="2" borderId="0" xfId="3" applyNumberFormat="1" applyFont="1" applyFill="1" applyBorder="1" applyAlignment="1">
      <alignment vertical="top"/>
    </xf>
    <xf numFmtId="165" fontId="11" fillId="2" borderId="0" xfId="3" applyNumberFormat="1" applyFont="1" applyFill="1" applyBorder="1" applyAlignment="1">
      <alignment vertical="top"/>
    </xf>
    <xf numFmtId="0" fontId="14" fillId="5" borderId="0" xfId="2" applyFont="1" applyFill="1"/>
    <xf numFmtId="3" fontId="11" fillId="5" borderId="0" xfId="2" applyNumberFormat="1" applyFont="1" applyFill="1"/>
    <xf numFmtId="9" fontId="11" fillId="5" borderId="0" xfId="3" applyFont="1" applyFill="1" applyBorder="1" applyAlignment="1"/>
    <xf numFmtId="166" fontId="14" fillId="5" borderId="0" xfId="4" applyFont="1" applyFill="1" applyBorder="1" applyAlignment="1"/>
    <xf numFmtId="164" fontId="15" fillId="5" borderId="0" xfId="4" applyNumberFormat="1" applyFont="1" applyFill="1" applyBorder="1" applyAlignment="1"/>
    <xf numFmtId="164" fontId="4" fillId="5" borderId="0" xfId="2" applyNumberFormat="1" applyFont="1" applyFill="1"/>
    <xf numFmtId="164" fontId="14" fillId="5" borderId="0" xfId="4" applyNumberFormat="1" applyFont="1" applyFill="1" applyBorder="1" applyAlignment="1"/>
    <xf numFmtId="165" fontId="4" fillId="5" borderId="0" xfId="3" applyNumberFormat="1" applyFont="1" applyFill="1" applyBorder="1" applyAlignment="1">
      <alignment vertical="top"/>
    </xf>
    <xf numFmtId="165" fontId="4" fillId="5" borderId="0" xfId="3" applyNumberFormat="1" applyFont="1" applyFill="1" applyAlignment="1">
      <alignment vertical="top"/>
    </xf>
    <xf numFmtId="165" fontId="10" fillId="5" borderId="0" xfId="2" applyNumberFormat="1" applyFont="1" applyFill="1"/>
    <xf numFmtId="0" fontId="14" fillId="2" borderId="0" xfId="2" applyFont="1" applyFill="1"/>
    <xf numFmtId="9" fontId="4" fillId="5" borderId="0" xfId="3" applyFont="1" applyFill="1" applyAlignment="1">
      <alignment vertical="top"/>
    </xf>
    <xf numFmtId="0" fontId="10" fillId="5" borderId="0" xfId="2" applyFont="1" applyFill="1"/>
    <xf numFmtId="166" fontId="15" fillId="2" borderId="0" xfId="4" applyFont="1" applyFill="1" applyBorder="1" applyAlignment="1"/>
    <xf numFmtId="166" fontId="14" fillId="2" borderId="0" xfId="4" applyFont="1" applyFill="1" applyBorder="1" applyAlignment="1"/>
    <xf numFmtId="3" fontId="15" fillId="2" borderId="0" xfId="4" applyNumberFormat="1" applyFont="1" applyFill="1" applyBorder="1" applyAlignment="1"/>
    <xf numFmtId="3" fontId="14" fillId="2" borderId="0" xfId="4" applyNumberFormat="1" applyFont="1" applyFill="1" applyBorder="1" applyAlignment="1"/>
    <xf numFmtId="3" fontId="4" fillId="2" borderId="3" xfId="2" applyNumberFormat="1" applyFont="1" applyFill="1" applyBorder="1"/>
    <xf numFmtId="3" fontId="4" fillId="2" borderId="4" xfId="2" applyNumberFormat="1" applyFont="1" applyFill="1" applyBorder="1"/>
    <xf numFmtId="9" fontId="11" fillId="2" borderId="0" xfId="3" applyFont="1" applyFill="1" applyBorder="1" applyAlignment="1"/>
    <xf numFmtId="3" fontId="4" fillId="2" borderId="0" xfId="2" applyNumberFormat="1" applyFont="1" applyFill="1" applyAlignment="1">
      <alignment horizontal="right"/>
    </xf>
    <xf numFmtId="0" fontId="4" fillId="2" borderId="1" xfId="2" applyFont="1" applyFill="1" applyBorder="1"/>
    <xf numFmtId="3" fontId="4" fillId="2" borderId="1" xfId="2" applyNumberFormat="1" applyFont="1" applyFill="1" applyBorder="1" applyAlignment="1">
      <alignment horizontal="right"/>
    </xf>
    <xf numFmtId="164" fontId="4" fillId="2" borderId="0" xfId="2" applyNumberFormat="1" applyFont="1" applyFill="1" applyAlignment="1">
      <alignment horizontal="right"/>
    </xf>
    <xf numFmtId="164" fontId="11" fillId="2" borderId="0" xfId="2" applyNumberFormat="1" applyFont="1" applyFill="1" applyAlignment="1">
      <alignment horizontal="right"/>
    </xf>
    <xf numFmtId="165" fontId="4" fillId="2" borderId="0" xfId="3" applyNumberFormat="1" applyFont="1" applyFill="1" applyAlignment="1">
      <alignment horizontal="right" vertical="top"/>
    </xf>
    <xf numFmtId="165" fontId="11" fillId="2" borderId="0" xfId="3" applyNumberFormat="1" applyFont="1" applyFill="1" applyAlignment="1">
      <alignment horizontal="right" vertical="top"/>
    </xf>
    <xf numFmtId="164" fontId="4" fillId="2" borderId="1" xfId="2" applyNumberFormat="1" applyFont="1" applyFill="1" applyBorder="1" applyAlignment="1">
      <alignment horizontal="right"/>
    </xf>
    <xf numFmtId="164" fontId="11" fillId="2" borderId="1" xfId="2" applyNumberFormat="1" applyFont="1" applyFill="1" applyBorder="1" applyAlignment="1">
      <alignment horizontal="right"/>
    </xf>
    <xf numFmtId="165" fontId="4" fillId="2" borderId="1" xfId="3" applyNumberFormat="1" applyFont="1" applyFill="1" applyBorder="1" applyAlignment="1">
      <alignment horizontal="right" vertical="top"/>
    </xf>
    <xf numFmtId="165" fontId="11" fillId="2" borderId="1" xfId="3" applyNumberFormat="1" applyFont="1" applyFill="1" applyBorder="1" applyAlignment="1">
      <alignment horizontal="right" vertical="top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16" fillId="2" borderId="0" xfId="2" applyFont="1" applyFill="1"/>
    <xf numFmtId="0" fontId="4" fillId="4" borderId="0" xfId="2" applyFont="1" applyFill="1"/>
    <xf numFmtId="0" fontId="10" fillId="4" borderId="0" xfId="2" applyFont="1" applyFill="1" applyAlignment="1">
      <alignment horizontal="center"/>
    </xf>
    <xf numFmtId="3" fontId="4" fillId="2" borderId="0" xfId="2" applyNumberFormat="1" applyFont="1" applyFill="1" applyAlignment="1">
      <alignment horizontal="center"/>
    </xf>
    <xf numFmtId="3" fontId="4" fillId="2" borderId="1" xfId="2" applyNumberFormat="1" applyFont="1" applyFill="1" applyBorder="1" applyAlignment="1">
      <alignment horizontal="center"/>
    </xf>
    <xf numFmtId="0" fontId="17" fillId="2" borderId="0" xfId="2" applyFont="1" applyFill="1" applyAlignment="1">
      <alignment horizontal="left"/>
    </xf>
    <xf numFmtId="0" fontId="5" fillId="2" borderId="0" xfId="2" applyFont="1" applyFill="1"/>
    <xf numFmtId="0" fontId="17" fillId="2" borderId="0" xfId="2" applyFont="1" applyFill="1"/>
    <xf numFmtId="10" fontId="5" fillId="2" borderId="0" xfId="3" applyNumberFormat="1" applyFont="1" applyFill="1"/>
    <xf numFmtId="10" fontId="5" fillId="2" borderId="0" xfId="3" applyNumberFormat="1" applyFont="1" applyFill="1" applyBorder="1" applyAlignment="1"/>
    <xf numFmtId="0" fontId="10" fillId="4" borderId="2" xfId="2" applyFont="1" applyFill="1" applyBorder="1" applyAlignment="1">
      <alignment horizontal="center"/>
    </xf>
    <xf numFmtId="17" fontId="10" fillId="4" borderId="0" xfId="2" applyNumberFormat="1" applyFont="1" applyFill="1" applyAlignment="1">
      <alignment horizontal="center"/>
    </xf>
  </cellXfs>
  <cellStyles count="5">
    <cellStyle name="Hipervínculo 2 2" xfId="1" xr:uid="{54A46A04-C2B3-471F-A5CC-F45EA2B6D779}"/>
    <cellStyle name="Millares [0] 3" xfId="4" xr:uid="{F13C567E-8709-4FD5-8D4E-3FB401C9C590}"/>
    <cellStyle name="Normal" xfId="0" builtinId="0"/>
    <cellStyle name="Normal 2" xfId="2" xr:uid="{F49FC1B8-A6F9-4DF5-A30E-7107CEEA6AE7}"/>
    <cellStyle name="Porcentaje 2" xfId="3" xr:uid="{5A8D629A-1F6B-4696-A123-232BA33FEAB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803782.66829100018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89880.586229000008</c:v>
              </c:pt>
              <c:pt idx="19">
                <c:v>54536.081337999996</c:v>
              </c:pt>
              <c:pt idx="20">
                <c:v>36209.244467000004</c:v>
              </c:pt>
              <c:pt idx="21">
                <c:v>51555.072606999995</c:v>
              </c:pt>
              <c:pt idx="22">
                <c:v>93195.71246499999</c:v>
              </c:pt>
              <c:pt idx="23">
                <c:v>43723.476973000004</c:v>
              </c:pt>
              <c:pt idx="24">
                <c:v>37195.957339000008</c:v>
              </c:pt>
              <c:pt idx="25">
                <c:v>50142.743645000002</c:v>
              </c:pt>
              <c:pt idx="26">
                <c:v>66844.713225</c:v>
              </c:pt>
              <c:pt idx="27">
                <c:v>39599.124484</c:v>
              </c:pt>
              <c:pt idx="28">
                <c:v>38768.100734</c:v>
              </c:pt>
              <c:pt idx="29">
                <c:v>40855.409532999991</c:v>
              </c:pt>
              <c:pt idx="30">
                <c:v>51702.465272000001</c:v>
              </c:pt>
              <c:pt idx="31">
                <c:v>35737.963247</c:v>
              </c:pt>
              <c:pt idx="32">
                <c:v>25259.044688000002</c:v>
              </c:pt>
              <c:pt idx="33">
                <c:v>30091.133398000002</c:v>
              </c:pt>
              <c:pt idx="34">
                <c:v>21884.634737</c:v>
              </c:pt>
              <c:pt idx="35">
                <c:v>16801.199101000002</c:v>
              </c:pt>
              <c:pt idx="36">
                <c:v>22107.056794999997</c:v>
              </c:pt>
              <c:pt idx="37">
                <c:v>26612.642417999999</c:v>
              </c:pt>
              <c:pt idx="38">
                <c:v>28182.692495999996</c:v>
              </c:pt>
              <c:pt idx="39">
                <c:v>34414.402509000007</c:v>
              </c:pt>
              <c:pt idx="40">
                <c:v>13176.339234999999</c:v>
              </c:pt>
              <c:pt idx="41">
                <c:v>17420.833499</c:v>
              </c:pt>
              <c:pt idx="42">
                <c:v>16218.761124000001</c:v>
              </c:pt>
              <c:pt idx="43">
                <c:v>12984.257129999998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B7-483E-9DF3-DA8F8245B21B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4130.3475490000001</c:v>
              </c:pt>
              <c:pt idx="1">
                <c:v>335316.12314199994</c:v>
              </c:pt>
              <c:pt idx="2">
                <c:v>899505.20194100006</c:v>
              </c:pt>
              <c:pt idx="3">
                <c:v>719981.2882699999</c:v>
              </c:pt>
              <c:pt idx="4">
                <c:v>880758.79914899985</c:v>
              </c:pt>
              <c:pt idx="5">
                <c:v>604895.58005300001</c:v>
              </c:pt>
              <c:pt idx="6">
                <c:v>505442.80882299994</c:v>
              </c:pt>
              <c:pt idx="7">
                <c:v>450525.96061000001</c:v>
              </c:pt>
              <c:pt idx="8">
                <c:v>395269.16900599998</c:v>
              </c:pt>
              <c:pt idx="9">
                <c:v>221263.68394399999</c:v>
              </c:pt>
              <c:pt idx="10">
                <c:v>243987.89704899999</c:v>
              </c:pt>
              <c:pt idx="11">
                <c:v>201374.793665</c:v>
              </c:pt>
              <c:pt idx="12">
                <c:v>223970.22070300003</c:v>
              </c:pt>
              <c:pt idx="13">
                <c:v>210945.056851</c:v>
              </c:pt>
              <c:pt idx="14">
                <c:v>112336.78406199998</c:v>
              </c:pt>
              <c:pt idx="15">
                <c:v>104494.608274</c:v>
              </c:pt>
              <c:pt idx="16">
                <c:v>96715.145293000009</c:v>
              </c:pt>
              <c:pt idx="17">
                <c:v>116314.95517600002</c:v>
              </c:pt>
              <c:pt idx="18">
                <c:v>70898.451743999991</c:v>
              </c:pt>
              <c:pt idx="19">
                <c:v>41251.681657000008</c:v>
              </c:pt>
              <c:pt idx="20">
                <c:v>27925.536346000004</c:v>
              </c:pt>
              <c:pt idx="21">
                <c:v>40136.027304000003</c:v>
              </c:pt>
              <c:pt idx="22">
                <c:v>69935.718547000011</c:v>
              </c:pt>
              <c:pt idx="23">
                <c:v>35209.071242999999</c:v>
              </c:pt>
              <c:pt idx="24">
                <c:v>29582.161386999996</c:v>
              </c:pt>
              <c:pt idx="25">
                <c:v>39598.618220999997</c:v>
              </c:pt>
              <c:pt idx="26">
                <c:v>52220.66427500001</c:v>
              </c:pt>
              <c:pt idx="27">
                <c:v>31681.858981000001</c:v>
              </c:pt>
              <c:pt idx="28">
                <c:v>31032.192915</c:v>
              </c:pt>
              <c:pt idx="29">
                <c:v>32166.409546999996</c:v>
              </c:pt>
              <c:pt idx="30">
                <c:v>40784.668670999999</c:v>
              </c:pt>
              <c:pt idx="31">
                <c:v>28687.215020000003</c:v>
              </c:pt>
              <c:pt idx="32">
                <c:v>20680.932820000002</c:v>
              </c:pt>
              <c:pt idx="33">
                <c:v>25675.319156000001</c:v>
              </c:pt>
              <c:pt idx="34">
                <c:v>21167.883625999999</c:v>
              </c:pt>
              <c:pt idx="35">
                <c:v>13567.353987999999</c:v>
              </c:pt>
              <c:pt idx="36">
                <c:v>17533.169232999997</c:v>
              </c:pt>
              <c:pt idx="37">
                <c:v>21375.919206999999</c:v>
              </c:pt>
              <c:pt idx="38">
                <c:v>22688.529121999996</c:v>
              </c:pt>
              <c:pt idx="39">
                <c:v>27576.086104000002</c:v>
              </c:pt>
              <c:pt idx="40">
                <c:v>10909.149013</c:v>
              </c:pt>
              <c:pt idx="41">
                <c:v>14406.044417000001</c:v>
              </c:pt>
              <c:pt idx="42">
                <c:v>13054.277235000001</c:v>
              </c:pt>
              <c:pt idx="43">
                <c:v>9998.1247349999976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B7-483E-9DF3-DA8F8245B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16577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4445</c:v>
              </c:pt>
              <c:pt idx="19">
                <c:v>1105</c:v>
              </c:pt>
              <c:pt idx="20">
                <c:v>1045</c:v>
              </c:pt>
              <c:pt idx="21">
                <c:v>1656</c:v>
              </c:pt>
              <c:pt idx="22">
                <c:v>2313</c:v>
              </c:pt>
              <c:pt idx="23">
                <c:v>2630</c:v>
              </c:pt>
              <c:pt idx="24">
                <c:v>2306</c:v>
              </c:pt>
              <c:pt idx="25">
                <c:v>2928</c:v>
              </c:pt>
              <c:pt idx="26">
                <c:v>3716</c:v>
              </c:pt>
              <c:pt idx="27">
                <c:v>2753</c:v>
              </c:pt>
              <c:pt idx="28">
                <c:v>2880</c:v>
              </c:pt>
              <c:pt idx="29">
                <c:v>2746</c:v>
              </c:pt>
              <c:pt idx="30">
                <c:v>3164</c:v>
              </c:pt>
              <c:pt idx="31">
                <c:v>2269</c:v>
              </c:pt>
              <c:pt idx="32">
                <c:v>1733</c:v>
              </c:pt>
              <c:pt idx="33">
                <c:v>2079</c:v>
              </c:pt>
              <c:pt idx="34">
                <c:v>1428</c:v>
              </c:pt>
              <c:pt idx="35">
                <c:v>1139</c:v>
              </c:pt>
              <c:pt idx="36">
                <c:v>1158</c:v>
              </c:pt>
              <c:pt idx="37">
                <c:v>1557</c:v>
              </c:pt>
              <c:pt idx="38">
                <c:v>1644</c:v>
              </c:pt>
              <c:pt idx="39">
                <c:v>1964</c:v>
              </c:pt>
              <c:pt idx="40">
                <c:v>1054</c:v>
              </c:pt>
              <c:pt idx="41">
                <c:v>1413</c:v>
              </c:pt>
              <c:pt idx="42">
                <c:v>1167</c:v>
              </c:pt>
              <c:pt idx="43">
                <c:v>388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8B7-483E-9DF3-DA8F8245B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13940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4163</c:v>
              </c:pt>
              <c:pt idx="19">
                <c:v>894</c:v>
              </c:pt>
              <c:pt idx="20">
                <c:v>898</c:v>
              </c:pt>
              <c:pt idx="21">
                <c:v>1456</c:v>
              </c:pt>
              <c:pt idx="22">
                <c:v>2012</c:v>
              </c:pt>
              <c:pt idx="23">
                <c:v>2511</c:v>
              </c:pt>
              <c:pt idx="24">
                <c:v>2192</c:v>
              </c:pt>
              <c:pt idx="25">
                <c:v>2780</c:v>
              </c:pt>
              <c:pt idx="26">
                <c:v>3524</c:v>
              </c:pt>
              <c:pt idx="27">
                <c:v>2623</c:v>
              </c:pt>
              <c:pt idx="28">
                <c:v>2771</c:v>
              </c:pt>
              <c:pt idx="29">
                <c:v>2637</c:v>
              </c:pt>
              <c:pt idx="30">
                <c:v>3010</c:v>
              </c:pt>
              <c:pt idx="31">
                <c:v>2149</c:v>
              </c:pt>
              <c:pt idx="32">
                <c:v>1658</c:v>
              </c:pt>
              <c:pt idx="33">
                <c:v>1995</c:v>
              </c:pt>
              <c:pt idx="34">
                <c:v>1371</c:v>
              </c:pt>
              <c:pt idx="35">
                <c:v>1080</c:v>
              </c:pt>
              <c:pt idx="36">
                <c:v>1106</c:v>
              </c:pt>
              <c:pt idx="37">
                <c:v>1495</c:v>
              </c:pt>
              <c:pt idx="38">
                <c:v>1569</c:v>
              </c:pt>
              <c:pt idx="39">
                <c:v>1877</c:v>
              </c:pt>
              <c:pt idx="40">
                <c:v>1018</c:v>
              </c:pt>
              <c:pt idx="41">
                <c:v>1384</c:v>
              </c:pt>
              <c:pt idx="42">
                <c:v>1124</c:v>
              </c:pt>
              <c:pt idx="43">
                <c:v>353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3A-4EFF-ADD8-921A9E184DBC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1789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211</c:v>
              </c:pt>
              <c:pt idx="19">
                <c:v>149</c:v>
              </c:pt>
              <c:pt idx="20">
                <c:v>103</c:v>
              </c:pt>
              <c:pt idx="21">
                <c:v>153</c:v>
              </c:pt>
              <c:pt idx="22">
                <c:v>201</c:v>
              </c:pt>
              <c:pt idx="23">
                <c:v>88</c:v>
              </c:pt>
              <c:pt idx="24">
                <c:v>84</c:v>
              </c:pt>
              <c:pt idx="25">
                <c:v>105</c:v>
              </c:pt>
              <c:pt idx="26">
                <c:v>137</c:v>
              </c:pt>
              <c:pt idx="27">
                <c:v>103</c:v>
              </c:pt>
              <c:pt idx="28">
                <c:v>82</c:v>
              </c:pt>
              <c:pt idx="29">
                <c:v>82</c:v>
              </c:pt>
              <c:pt idx="30">
                <c:v>112</c:v>
              </c:pt>
              <c:pt idx="31">
                <c:v>98</c:v>
              </c:pt>
              <c:pt idx="32">
                <c:v>62</c:v>
              </c:pt>
              <c:pt idx="33">
                <c:v>68</c:v>
              </c:pt>
              <c:pt idx="34">
                <c:v>44</c:v>
              </c:pt>
              <c:pt idx="35">
                <c:v>51</c:v>
              </c:pt>
              <c:pt idx="36">
                <c:v>39</c:v>
              </c:pt>
              <c:pt idx="37">
                <c:v>48</c:v>
              </c:pt>
              <c:pt idx="38">
                <c:v>61</c:v>
              </c:pt>
              <c:pt idx="39">
                <c:v>73</c:v>
              </c:pt>
              <c:pt idx="40">
                <c:v>32</c:v>
              </c:pt>
              <c:pt idx="41">
                <c:v>21</c:v>
              </c:pt>
              <c:pt idx="42">
                <c:v>34</c:v>
              </c:pt>
              <c:pt idx="43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3A-4EFF-ADD8-921A9E184DBC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776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65</c:v>
              </c:pt>
              <c:pt idx="19">
                <c:v>49</c:v>
              </c:pt>
              <c:pt idx="20">
                <c:v>42</c:v>
              </c:pt>
              <c:pt idx="21">
                <c:v>41</c:v>
              </c:pt>
              <c:pt idx="22">
                <c:v>87</c:v>
              </c:pt>
              <c:pt idx="23">
                <c:v>28</c:v>
              </c:pt>
              <c:pt idx="24">
                <c:v>28</c:v>
              </c:pt>
              <c:pt idx="25">
                <c:v>39</c:v>
              </c:pt>
              <c:pt idx="26">
                <c:v>49</c:v>
              </c:pt>
              <c:pt idx="27">
                <c:v>22</c:v>
              </c:pt>
              <c:pt idx="28">
                <c:v>25</c:v>
              </c:pt>
              <c:pt idx="29">
                <c:v>26</c:v>
              </c:pt>
              <c:pt idx="30">
                <c:v>39</c:v>
              </c:pt>
              <c:pt idx="31">
                <c:v>21</c:v>
              </c:pt>
              <c:pt idx="32">
                <c:v>11</c:v>
              </c:pt>
              <c:pt idx="33">
                <c:v>16</c:v>
              </c:pt>
              <c:pt idx="34">
                <c:v>13</c:v>
              </c:pt>
              <c:pt idx="35">
                <c:v>6</c:v>
              </c:pt>
              <c:pt idx="36">
                <c:v>11</c:v>
              </c:pt>
              <c:pt idx="37">
                <c:v>14</c:v>
              </c:pt>
              <c:pt idx="38">
                <c:v>14</c:v>
              </c:pt>
              <c:pt idx="39">
                <c:v>14</c:v>
              </c:pt>
              <c:pt idx="40">
                <c:v>4</c:v>
              </c:pt>
              <c:pt idx="41">
                <c:v>8</c:v>
              </c:pt>
              <c:pt idx="42">
                <c:v>8</c:v>
              </c:pt>
              <c:pt idx="43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3A-4EFF-ADD8-921A9E184DBC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6</c:v>
              </c:pt>
              <c:pt idx="19">
                <c:v>13</c:v>
              </c:pt>
              <c:pt idx="20">
                <c:v>2</c:v>
              </c:pt>
              <c:pt idx="21">
                <c:v>6</c:v>
              </c:pt>
              <c:pt idx="22">
                <c:v>13</c:v>
              </c:pt>
              <c:pt idx="23">
                <c:v>3</c:v>
              </c:pt>
              <c:pt idx="24">
                <c:v>2</c:v>
              </c:pt>
              <c:pt idx="25">
                <c:v>4</c:v>
              </c:pt>
              <c:pt idx="26">
                <c:v>6</c:v>
              </c:pt>
              <c:pt idx="27">
                <c:v>5</c:v>
              </c:pt>
              <c:pt idx="28">
                <c:v>2</c:v>
              </c:pt>
              <c:pt idx="29">
                <c:v>1</c:v>
              </c:pt>
              <c:pt idx="30">
                <c:v>3</c:v>
              </c:pt>
              <c:pt idx="31">
                <c:v>1</c:v>
              </c:pt>
              <c:pt idx="32">
                <c:v>2</c:v>
              </c:pt>
              <c:pt idx="33">
                <c:v>0</c:v>
              </c:pt>
              <c:pt idx="34">
                <c:v>0</c:v>
              </c:pt>
              <c:pt idx="35">
                <c:v>2</c:v>
              </c:pt>
              <c:pt idx="36">
                <c:v>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1</c:v>
              </c:pt>
              <c:pt idx="43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3A-4EFF-ADD8-921A9E184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198724.14034899999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42883.39875</c:v>
              </c:pt>
              <c:pt idx="19">
                <c:v>14825.781731999999</c:v>
              </c:pt>
              <c:pt idx="20">
                <c:v>13162.726842</c:v>
              </c:pt>
              <c:pt idx="21">
                <c:v>21238.154462999999</c:v>
              </c:pt>
              <c:pt idx="22">
                <c:v>26030.073374</c:v>
              </c:pt>
              <c:pt idx="23">
                <c:v>25215.896801999999</c:v>
              </c:pt>
              <c:pt idx="24">
                <c:v>19483.984539000001</c:v>
              </c:pt>
              <c:pt idx="25">
                <c:v>26144.38308</c:v>
              </c:pt>
              <c:pt idx="26">
                <c:v>31325.085961000001</c:v>
              </c:pt>
              <c:pt idx="27">
                <c:v>22355.004453000001</c:v>
              </c:pt>
              <c:pt idx="28">
                <c:v>22731.899819999999</c:v>
              </c:pt>
              <c:pt idx="29">
                <c:v>22327.364700999999</c:v>
              </c:pt>
              <c:pt idx="30">
                <c:v>25796.157173</c:v>
              </c:pt>
              <c:pt idx="31">
                <c:v>19356.484242999999</c:v>
              </c:pt>
              <c:pt idx="32">
                <c:v>14832.335553999999</c:v>
              </c:pt>
              <c:pt idx="33">
                <c:v>17262.483357000001</c:v>
              </c:pt>
              <c:pt idx="34">
                <c:v>11889.203073999999</c:v>
              </c:pt>
              <c:pt idx="35">
                <c:v>9656.6976940000004</c:v>
              </c:pt>
              <c:pt idx="36">
                <c:v>11932.025664999999</c:v>
              </c:pt>
              <c:pt idx="37">
                <c:v>15116.647966</c:v>
              </c:pt>
              <c:pt idx="38">
                <c:v>16145.928653000001</c:v>
              </c:pt>
              <c:pt idx="39">
                <c:v>19856.964876999999</c:v>
              </c:pt>
              <c:pt idx="40">
                <c:v>9375.0154280000006</c:v>
              </c:pt>
              <c:pt idx="41">
                <c:v>13782.846160999999</c:v>
              </c:pt>
              <c:pt idx="42">
                <c:v>10752.670238999999</c:v>
              </c:pt>
              <c:pt idx="43">
                <c:v>4861.44877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EB-4742-9FE8-165A1FA2662B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219348.940757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19495.316583</c:v>
              </c:pt>
              <c:pt idx="19">
                <c:v>15463.943996</c:v>
              </c:pt>
              <c:pt idx="20">
                <c:v>9309.0514559999992</c:v>
              </c:pt>
              <c:pt idx="21">
                <c:v>13937.029430000001</c:v>
              </c:pt>
              <c:pt idx="22">
                <c:v>23553.207451999999</c:v>
              </c:pt>
              <c:pt idx="23">
                <c:v>9463.9305120000008</c:v>
              </c:pt>
              <c:pt idx="24">
                <c:v>7271.5057550000001</c:v>
              </c:pt>
              <c:pt idx="25">
                <c:v>9127.8093919999992</c:v>
              </c:pt>
              <c:pt idx="26">
                <c:v>13097.229791</c:v>
              </c:pt>
              <c:pt idx="27">
                <c:v>7989.0140140000003</c:v>
              </c:pt>
              <c:pt idx="28">
                <c:v>6407.1651819999997</c:v>
              </c:pt>
              <c:pt idx="29">
                <c:v>7101.681055</c:v>
              </c:pt>
              <c:pt idx="30">
                <c:v>11170.764133999999</c:v>
              </c:pt>
              <c:pt idx="31">
                <c:v>9926.9439650000004</c:v>
              </c:pt>
              <c:pt idx="32">
                <c:v>5899.1788889999998</c:v>
              </c:pt>
              <c:pt idx="33">
                <c:v>7402.4759249999997</c:v>
              </c:pt>
              <c:pt idx="34">
                <c:v>4207.583689</c:v>
              </c:pt>
              <c:pt idx="35">
                <c:v>4402.5892869999998</c:v>
              </c:pt>
              <c:pt idx="36">
                <c:v>3984.2560530000001</c:v>
              </c:pt>
              <c:pt idx="37">
                <c:v>4829.1445970000004</c:v>
              </c:pt>
              <c:pt idx="38">
                <c:v>5421.1732929999998</c:v>
              </c:pt>
              <c:pt idx="39">
                <c:v>6534.676641</c:v>
              </c:pt>
              <c:pt idx="40">
                <c:v>2799.7063669999998</c:v>
              </c:pt>
              <c:pt idx="41">
                <c:v>1456.3729229999999</c:v>
              </c:pt>
              <c:pt idx="42">
                <c:v>2361.4266739999998</c:v>
              </c:pt>
              <c:pt idx="43">
                <c:v>2222.80386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EB-4742-9FE8-165A1FA2662B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320095.32394999999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23901.868229</c:v>
              </c:pt>
              <c:pt idx="19">
                <c:v>17784.971109999999</c:v>
              </c:pt>
              <c:pt idx="20">
                <c:v>10637.466168999999</c:v>
              </c:pt>
              <c:pt idx="21">
                <c:v>11227.887214</c:v>
              </c:pt>
              <c:pt idx="22">
                <c:v>28305.317436000001</c:v>
              </c:pt>
              <c:pt idx="23">
                <c:v>7887.2796589999998</c:v>
              </c:pt>
              <c:pt idx="24">
                <c:v>9432.3964240000005</c:v>
              </c:pt>
              <c:pt idx="25">
                <c:v>11562.485087999999</c:v>
              </c:pt>
              <c:pt idx="26">
                <c:v>16671.084212000002</c:v>
              </c:pt>
              <c:pt idx="27">
                <c:v>7401.0722470000001</c:v>
              </c:pt>
              <c:pt idx="28">
                <c:v>8129.0357320000003</c:v>
              </c:pt>
              <c:pt idx="29">
                <c:v>6881.3637769999996</c:v>
              </c:pt>
              <c:pt idx="30">
                <c:v>11298.543965000001</c:v>
              </c:pt>
              <c:pt idx="31">
                <c:v>6051.3046960000001</c:v>
              </c:pt>
              <c:pt idx="32">
                <c:v>2527.5302449999999</c:v>
              </c:pt>
              <c:pt idx="33">
                <c:v>5426.1741160000001</c:v>
              </c:pt>
              <c:pt idx="34">
                <c:v>5787.8479740000002</c:v>
              </c:pt>
              <c:pt idx="35">
                <c:v>1941.91212</c:v>
              </c:pt>
              <c:pt idx="36">
                <c:v>4890.7750770000002</c:v>
              </c:pt>
              <c:pt idx="37">
                <c:v>6666.8498550000004</c:v>
              </c:pt>
              <c:pt idx="38">
                <c:v>6615.5905499999999</c:v>
              </c:pt>
              <c:pt idx="39">
                <c:v>8022.7609910000001</c:v>
              </c:pt>
              <c:pt idx="40">
                <c:v>1001.61744</c:v>
              </c:pt>
              <c:pt idx="41">
                <c:v>2181.614415</c:v>
              </c:pt>
              <c:pt idx="42">
                <c:v>2104.6642109999998</c:v>
              </c:pt>
              <c:pt idx="43">
                <c:v>5500.0045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EB-4742-9FE8-165A1FA2662B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3600.0026670000002</c:v>
              </c:pt>
              <c:pt idx="19">
                <c:v>6461.3845000000001</c:v>
              </c:pt>
              <c:pt idx="20">
                <c:v>3100</c:v>
              </c:pt>
              <c:pt idx="21">
                <c:v>5152.0015000000003</c:v>
              </c:pt>
              <c:pt idx="22">
                <c:v>15307.114202999999</c:v>
              </c:pt>
              <c:pt idx="23">
                <c:v>1156.3699999999999</c:v>
              </c:pt>
              <c:pt idx="24">
                <c:v>1008.070621</c:v>
              </c:pt>
              <c:pt idx="25">
                <c:v>3308.0660849999999</c:v>
              </c:pt>
              <c:pt idx="26">
                <c:v>5751.3132610000002</c:v>
              </c:pt>
              <c:pt idx="27">
                <c:v>1854.03377</c:v>
              </c:pt>
              <c:pt idx="28">
                <c:v>1500</c:v>
              </c:pt>
              <c:pt idx="29">
                <c:v>4545</c:v>
              </c:pt>
              <c:pt idx="30">
                <c:v>3437</c:v>
              </c:pt>
              <c:pt idx="31">
                <c:v>403.230343</c:v>
              </c:pt>
              <c:pt idx="32">
                <c:v>2000</c:v>
              </c:pt>
              <c:pt idx="33">
                <c:v>0</c:v>
              </c:pt>
              <c:pt idx="34">
                <c:v>0</c:v>
              </c:pt>
              <c:pt idx="35">
                <c:v>800</c:v>
              </c:pt>
              <c:pt idx="36">
                <c:v>1300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1000</c:v>
              </c:pt>
              <c:pt idx="43">
                <c:v>400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EB-4742-9FE8-165A1FA26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2245.341324</c:v>
              </c:pt>
              <c:pt idx="1">
                <c:v>186871.73368999999</c:v>
              </c:pt>
              <c:pt idx="2">
                <c:v>299478.82980800001</c:v>
              </c:pt>
              <c:pt idx="3">
                <c:v>206493.54084999999</c:v>
              </c:pt>
              <c:pt idx="4">
                <c:v>237033.76733199999</c:v>
              </c:pt>
              <c:pt idx="5">
                <c:v>168430.83532499999</c:v>
              </c:pt>
              <c:pt idx="6">
                <c:v>145669.27918300001</c:v>
              </c:pt>
              <c:pt idx="7">
                <c:v>148117.62827399999</c:v>
              </c:pt>
              <c:pt idx="8">
                <c:v>137005.58596</c:v>
              </c:pt>
              <c:pt idx="9">
                <c:v>84470.175329000005</c:v>
              </c:pt>
              <c:pt idx="10">
                <c:v>98291.609238999998</c:v>
              </c:pt>
              <c:pt idx="11">
                <c:v>86793.781203000006</c:v>
              </c:pt>
              <c:pt idx="12">
                <c:v>104313.915282</c:v>
              </c:pt>
              <c:pt idx="13">
                <c:v>106701.510901</c:v>
              </c:pt>
              <c:pt idx="14">
                <c:v>55568.666498999999</c:v>
              </c:pt>
              <c:pt idx="15">
                <c:v>49871.578455000003</c:v>
              </c:pt>
              <c:pt idx="16">
                <c:v>50794.477129999999</c:v>
              </c:pt>
              <c:pt idx="17">
                <c:v>52894.750694000002</c:v>
              </c:pt>
              <c:pt idx="18">
                <c:v>36435.889109000003</c:v>
              </c:pt>
              <c:pt idx="19">
                <c:v>12583.315979000001</c:v>
              </c:pt>
              <c:pt idx="20">
                <c:v>11182.067862</c:v>
              </c:pt>
              <c:pt idx="21">
                <c:v>18035.681806000001</c:v>
              </c:pt>
              <c:pt idx="22">
                <c:v>22095.161854000002</c:v>
              </c:pt>
              <c:pt idx="23">
                <c:v>21423.009073000001</c:v>
              </c:pt>
              <c:pt idx="24">
                <c:v>16557.436914000002</c:v>
              </c:pt>
              <c:pt idx="25">
                <c:v>22217.791495000001</c:v>
              </c:pt>
              <c:pt idx="26">
                <c:v>26622.333534000001</c:v>
              </c:pt>
              <c:pt idx="27">
                <c:v>18997.476933000002</c:v>
              </c:pt>
              <c:pt idx="28">
                <c:v>19316.135758</c:v>
              </c:pt>
              <c:pt idx="29">
                <c:v>18941.110055000001</c:v>
              </c:pt>
              <c:pt idx="30">
                <c:v>21819.279140999999</c:v>
              </c:pt>
              <c:pt idx="31">
                <c:v>16357.860941999999</c:v>
              </c:pt>
              <c:pt idx="32">
                <c:v>13031.318536000001</c:v>
              </c:pt>
              <c:pt idx="33">
                <c:v>16005.016535999999</c:v>
              </c:pt>
              <c:pt idx="34">
                <c:v>13750.323092000001</c:v>
              </c:pt>
              <c:pt idx="35">
                <c:v>8207.369541</c:v>
              </c:pt>
              <c:pt idx="36">
                <c:v>10142.221839</c:v>
              </c:pt>
              <c:pt idx="37">
                <c:v>12845.808632</c:v>
              </c:pt>
              <c:pt idx="38">
                <c:v>13720.677104</c:v>
              </c:pt>
              <c:pt idx="39">
                <c:v>16868.958355999999</c:v>
              </c:pt>
              <c:pt idx="40">
                <c:v>7968.251714</c:v>
              </c:pt>
              <c:pt idx="41">
                <c:v>11713.815987</c:v>
              </c:pt>
              <c:pt idx="42">
                <c:v>9135.5856800000001</c:v>
              </c:pt>
              <c:pt idx="43">
                <c:v>4130.4761509999998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9C-488B-A873-EA46D863B65D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312.80622499999998</c:v>
              </c:pt>
              <c:pt idx="1">
                <c:v>99187.395342999997</c:v>
              </c:pt>
              <c:pt idx="2">
                <c:v>308515.01017899998</c:v>
              </c:pt>
              <c:pt idx="3">
                <c:v>206610.333892</c:v>
              </c:pt>
              <c:pt idx="4">
                <c:v>227173.43066899999</c:v>
              </c:pt>
              <c:pt idx="5">
                <c:v>174225.760044</c:v>
              </c:pt>
              <c:pt idx="6">
                <c:v>142859.17327299999</c:v>
              </c:pt>
              <c:pt idx="7">
                <c:v>106887.708356</c:v>
              </c:pt>
              <c:pt idx="8">
                <c:v>83359.523321999994</c:v>
              </c:pt>
              <c:pt idx="9">
                <c:v>45228.598769999997</c:v>
              </c:pt>
              <c:pt idx="10">
                <c:v>62208.539230000002</c:v>
              </c:pt>
              <c:pt idx="11">
                <c:v>53545.580275</c:v>
              </c:pt>
              <c:pt idx="12">
                <c:v>53932.035133999998</c:v>
              </c:pt>
              <c:pt idx="13">
                <c:v>48330.315909999998</c:v>
              </c:pt>
              <c:pt idx="14">
                <c:v>26509.477423</c:v>
              </c:pt>
              <c:pt idx="15">
                <c:v>22463.602954000002</c:v>
              </c:pt>
              <c:pt idx="16">
                <c:v>23624.769754000001</c:v>
              </c:pt>
              <c:pt idx="17">
                <c:v>26472.586549</c:v>
              </c:pt>
              <c:pt idx="18">
                <c:v>15571.253275999999</c:v>
              </c:pt>
              <c:pt idx="19">
                <c:v>12342.055203</c:v>
              </c:pt>
              <c:pt idx="20">
                <c:v>7437.2421670000003</c:v>
              </c:pt>
              <c:pt idx="21">
                <c:v>11149.62355</c:v>
              </c:pt>
              <c:pt idx="22">
                <c:v>18842.565964000001</c:v>
              </c:pt>
              <c:pt idx="23">
                <c:v>7571.1444090000005</c:v>
              </c:pt>
              <c:pt idx="24">
                <c:v>5817.2046049999999</c:v>
              </c:pt>
              <c:pt idx="25">
                <c:v>7302.2475139999997</c:v>
              </c:pt>
              <c:pt idx="26">
                <c:v>10477.783834</c:v>
              </c:pt>
              <c:pt idx="27">
                <c:v>6391.2112129999996</c:v>
              </c:pt>
              <c:pt idx="28">
                <c:v>5125.7321439999996</c:v>
              </c:pt>
              <c:pt idx="29">
                <c:v>5681.344846</c:v>
              </c:pt>
              <c:pt idx="30">
                <c:v>8994.2087539999993</c:v>
              </c:pt>
              <c:pt idx="31">
                <c:v>7851.5025850000002</c:v>
              </c:pt>
              <c:pt idx="32">
                <c:v>4680.3431119999996</c:v>
              </c:pt>
              <c:pt idx="33">
                <c:v>5871.9807389999996</c:v>
              </c:pt>
              <c:pt idx="34">
                <c:v>3366.0669509999998</c:v>
              </c:pt>
              <c:pt idx="35">
                <c:v>3521.8094470000001</c:v>
              </c:pt>
              <c:pt idx="36">
                <c:v>3187.4048400000001</c:v>
              </c:pt>
              <c:pt idx="37">
                <c:v>3863.3156770000001</c:v>
              </c:pt>
              <c:pt idx="38">
                <c:v>4336.9386329999998</c:v>
              </c:pt>
              <c:pt idx="39">
                <c:v>5093.541193</c:v>
              </c:pt>
              <c:pt idx="40">
                <c:v>2239.7650910000002</c:v>
              </c:pt>
              <c:pt idx="41">
                <c:v>1165.0983389999999</c:v>
              </c:pt>
              <c:pt idx="42">
                <c:v>1845.4266070000001</c:v>
              </c:pt>
              <c:pt idx="43">
                <c:v>1777.645434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9C-488B-A873-EA46D863B65D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1572.2</c:v>
              </c:pt>
              <c:pt idx="1">
                <c:v>40528.793174999999</c:v>
              </c:pt>
              <c:pt idx="2">
                <c:v>257638.75240600001</c:v>
              </c:pt>
              <c:pt idx="3">
                <c:v>256467.63876</c:v>
              </c:pt>
              <c:pt idx="4">
                <c:v>333829.39393800002</c:v>
              </c:pt>
              <c:pt idx="5">
                <c:v>222870.42674200001</c:v>
              </c:pt>
              <c:pt idx="6">
                <c:v>177457.24810999999</c:v>
              </c:pt>
              <c:pt idx="7">
                <c:v>154095.64785499999</c:v>
              </c:pt>
              <c:pt idx="8">
                <c:v>137665.000566</c:v>
              </c:pt>
              <c:pt idx="9">
                <c:v>77058.892586000002</c:v>
              </c:pt>
              <c:pt idx="10">
                <c:v>59109.844217999998</c:v>
              </c:pt>
              <c:pt idx="11">
                <c:v>49555.627115000003</c:v>
              </c:pt>
              <c:pt idx="12">
                <c:v>56246.163605000002</c:v>
              </c:pt>
              <c:pt idx="13">
                <c:v>47981.587563000001</c:v>
              </c:pt>
              <c:pt idx="14">
                <c:v>28254.636505999999</c:v>
              </c:pt>
              <c:pt idx="15">
                <c:v>26635.032675999999</c:v>
              </c:pt>
              <c:pt idx="16">
                <c:v>18121.887341000001</c:v>
              </c:pt>
              <c:pt idx="17">
                <c:v>29352.822016999999</c:v>
              </c:pt>
              <c:pt idx="18">
                <c:v>16731.307757999999</c:v>
              </c:pt>
              <c:pt idx="19">
                <c:v>12449.479775</c:v>
              </c:pt>
              <c:pt idx="20">
                <c:v>7446.2263169999997</c:v>
              </c:pt>
              <c:pt idx="21">
                <c:v>7859.5210479999996</c:v>
              </c:pt>
              <c:pt idx="22">
                <c:v>19813.722205999999</c:v>
              </c:pt>
              <c:pt idx="23">
                <c:v>5521.0957609999996</c:v>
              </c:pt>
              <c:pt idx="24">
                <c:v>6602.6774960000002</c:v>
              </c:pt>
              <c:pt idx="25">
                <c:v>8093.7395610000003</c:v>
              </c:pt>
              <c:pt idx="26">
                <c:v>11669.758949999999</c:v>
              </c:pt>
              <c:pt idx="27">
                <c:v>5180.7505730000003</c:v>
              </c:pt>
              <c:pt idx="28">
                <c:v>5690.3250129999997</c:v>
              </c:pt>
              <c:pt idx="29">
                <c:v>4816.9546460000001</c:v>
              </c:pt>
              <c:pt idx="30">
                <c:v>7908.9807760000003</c:v>
              </c:pt>
              <c:pt idx="31">
                <c:v>4235.9132870000003</c:v>
              </c:pt>
              <c:pt idx="32">
                <c:v>1769.271172</c:v>
              </c:pt>
              <c:pt idx="33">
                <c:v>3798.3218809999998</c:v>
              </c:pt>
              <c:pt idx="34">
                <c:v>4051.4935829999999</c:v>
              </c:pt>
              <c:pt idx="35">
                <c:v>1358.175</c:v>
              </c:pt>
              <c:pt idx="36">
                <c:v>3423.5425540000001</c:v>
              </c:pt>
              <c:pt idx="37">
                <c:v>4666.7948980000001</c:v>
              </c:pt>
              <c:pt idx="38">
                <c:v>4630.9133849999998</c:v>
              </c:pt>
              <c:pt idx="39">
                <c:v>5613.5865549999999</c:v>
              </c:pt>
              <c:pt idx="40">
                <c:v>701.13220799999999</c:v>
              </c:pt>
              <c:pt idx="41">
                <c:v>1527.130091</c:v>
              </c:pt>
              <c:pt idx="42">
                <c:v>1473.264948</c:v>
              </c:pt>
              <c:pt idx="43">
                <c:v>3850.00315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F9C-488B-A873-EA46D863B65D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evoluciones!$F$2:$AW$2</c:f>
              <c:strCache>
                <c:ptCount val="4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  <c:pt idx="36">
                  <c:v>10-ene</c:v>
                </c:pt>
                <c:pt idx="37">
                  <c:v>17-ene</c:v>
                </c:pt>
                <c:pt idx="38">
                  <c:v>24-ene</c:v>
                </c:pt>
                <c:pt idx="39">
                  <c:v>31-ene</c:v>
                </c:pt>
                <c:pt idx="40">
                  <c:v>07-feb</c:v>
                </c:pt>
                <c:pt idx="41">
                  <c:v>14-feb</c:v>
                </c:pt>
                <c:pt idx="42">
                  <c:v>21-feb</c:v>
                </c:pt>
                <c:pt idx="43">
                  <c:v>28-feb</c:v>
                </c:pt>
              </c:strCache>
            </c:strRef>
          </c:cat>
          <c:val>
            <c:numLit>
              <c:formatCode>General</c:formatCode>
              <c:ptCount val="44"/>
              <c:pt idx="0">
                <c:v>0</c:v>
              </c:pt>
              <c:pt idx="1">
                <c:v>8728.2009340000004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82722.207209999993</c:v>
              </c:pt>
              <c:pt idx="5">
                <c:v>39368.557941999999</c:v>
              </c:pt>
              <c:pt idx="6">
                <c:v>39457.108257</c:v>
              </c:pt>
              <c:pt idx="7">
                <c:v>41424.976125000001</c:v>
              </c:pt>
              <c:pt idx="8">
                <c:v>37239.059157999996</c:v>
              </c:pt>
              <c:pt idx="9">
                <c:v>14506.017259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  <c:pt idx="16">
                <c:v>4174.0110679999998</c:v>
              </c:pt>
              <c:pt idx="17">
                <c:v>7594.795916</c:v>
              </c:pt>
              <c:pt idx="18">
                <c:v>2160.0016009999999</c:v>
              </c:pt>
              <c:pt idx="19">
                <c:v>3876.8307</c:v>
              </c:pt>
              <c:pt idx="20">
                <c:v>1860</c:v>
              </c:pt>
              <c:pt idx="21">
                <c:v>3091.2008999999998</c:v>
              </c:pt>
              <c:pt idx="22">
                <c:v>9184.2685230000006</c:v>
              </c:pt>
              <c:pt idx="23">
                <c:v>693.822</c:v>
              </c:pt>
              <c:pt idx="24">
                <c:v>604.84237199999995</c:v>
              </c:pt>
              <c:pt idx="25">
                <c:v>1984.839651</c:v>
              </c:pt>
              <c:pt idx="26">
                <c:v>3450.787957</c:v>
              </c:pt>
              <c:pt idx="27">
                <c:v>1112.4202620000001</c:v>
              </c:pt>
              <c:pt idx="28">
                <c:v>900</c:v>
              </c:pt>
              <c:pt idx="29">
                <c:v>2727</c:v>
              </c:pt>
              <c:pt idx="30">
                <c:v>2062.1999999999998</c:v>
              </c:pt>
              <c:pt idx="31">
                <c:v>241.93820600000001</c:v>
              </c:pt>
              <c:pt idx="32">
                <c:v>1200</c:v>
              </c:pt>
              <c:pt idx="33">
                <c:v>0</c:v>
              </c:pt>
              <c:pt idx="34">
                <c:v>0</c:v>
              </c:pt>
              <c:pt idx="35">
                <c:v>480</c:v>
              </c:pt>
              <c:pt idx="36">
                <c:v>780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600</c:v>
              </c:pt>
              <c:pt idx="43">
                <c:v>240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9C-488B-A873-EA46D863B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general'!$BF$38:$BF$53</c:f>
              <c:numCache>
                <c:formatCode>0.00%</c:formatCode>
                <c:ptCount val="16"/>
                <c:pt idx="0">
                  <c:v>0.35981944223740664</c:v>
                </c:pt>
                <c:pt idx="1">
                  <c:v>0.1600587954870491</c:v>
                </c:pt>
                <c:pt idx="2">
                  <c:v>0.13396829810901001</c:v>
                </c:pt>
                <c:pt idx="3">
                  <c:v>5.0909740982043539E-2</c:v>
                </c:pt>
                <c:pt idx="4">
                  <c:v>5.0303909105355156E-2</c:v>
                </c:pt>
                <c:pt idx="5">
                  <c:v>4.0565906562847608E-2</c:v>
                </c:pt>
                <c:pt idx="6">
                  <c:v>7.617590974098204E-2</c:v>
                </c:pt>
                <c:pt idx="7">
                  <c:v>2.4928491975210552E-2</c:v>
                </c:pt>
                <c:pt idx="8">
                  <c:v>1.3283608771651041E-2</c:v>
                </c:pt>
                <c:pt idx="9">
                  <c:v>1.1525703162243764E-2</c:v>
                </c:pt>
                <c:pt idx="10">
                  <c:v>1.071130621325282E-2</c:v>
                </c:pt>
                <c:pt idx="11">
                  <c:v>9.6734466867948506E-3</c:v>
                </c:pt>
                <c:pt idx="12">
                  <c:v>8.4071587478150318E-3</c:v>
                </c:pt>
                <c:pt idx="13">
                  <c:v>5.8745828698553949E-3</c:v>
                </c:pt>
                <c:pt idx="14">
                  <c:v>6.1079771174320672E-3</c:v>
                </c:pt>
                <c:pt idx="15">
                  <c:v>3.7685722231050371E-2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B-463D-AE3B-D1712DCBA0AC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general'!$BG$38:$BG$53</c:f>
              <c:numCache>
                <c:formatCode>0.00%</c:formatCode>
                <c:ptCount val="16"/>
                <c:pt idx="0">
                  <c:v>0.30624377809189857</c:v>
                </c:pt>
                <c:pt idx="1">
                  <c:v>0.16372770705641312</c:v>
                </c:pt>
                <c:pt idx="2">
                  <c:v>7.7517547891124972E-2</c:v>
                </c:pt>
                <c:pt idx="3">
                  <c:v>5.6438794940415926E-2</c:v>
                </c:pt>
                <c:pt idx="4">
                  <c:v>8.1824887382405689E-2</c:v>
                </c:pt>
                <c:pt idx="5">
                  <c:v>3.5277347886464409E-2</c:v>
                </c:pt>
                <c:pt idx="6">
                  <c:v>6.3217622999623732E-2</c:v>
                </c:pt>
                <c:pt idx="7">
                  <c:v>3.6015744424883055E-2</c:v>
                </c:pt>
                <c:pt idx="8">
                  <c:v>1.7734454361703112E-2</c:v>
                </c:pt>
                <c:pt idx="9">
                  <c:v>2.5585067873076142E-2</c:v>
                </c:pt>
                <c:pt idx="10">
                  <c:v>2.039312808512346E-2</c:v>
                </c:pt>
                <c:pt idx="11">
                  <c:v>1.6040703708664044E-2</c:v>
                </c:pt>
                <c:pt idx="12">
                  <c:v>1.7406497142611613E-2</c:v>
                </c:pt>
                <c:pt idx="13">
                  <c:v>7.9167621701065043E-3</c:v>
                </c:pt>
                <c:pt idx="14">
                  <c:v>5.7638834971341863E-3</c:v>
                </c:pt>
                <c:pt idx="15">
                  <c:v>6.8896072488351598E-2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B-463D-AE3B-D1712DCBA0AC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general'!$BH$38:$BH$53</c:f>
              <c:numCache>
                <c:formatCode>0.00%</c:formatCode>
                <c:ptCount val="16"/>
                <c:pt idx="0">
                  <c:v>0.30614712089152718</c:v>
                </c:pt>
                <c:pt idx="1">
                  <c:v>0.16761804866640134</c:v>
                </c:pt>
                <c:pt idx="2">
                  <c:v>7.9517489587779891E-2</c:v>
                </c:pt>
                <c:pt idx="3">
                  <c:v>5.7194351812856252E-2</c:v>
                </c:pt>
                <c:pt idx="4">
                  <c:v>7.9303957055202476E-2</c:v>
                </c:pt>
                <c:pt idx="5">
                  <c:v>3.5958566537186147E-2</c:v>
                </c:pt>
                <c:pt idx="6">
                  <c:v>6.4912810488047493E-2</c:v>
                </c:pt>
                <c:pt idx="7">
                  <c:v>3.5511997046334981E-2</c:v>
                </c:pt>
                <c:pt idx="8">
                  <c:v>1.7632823426940419E-2</c:v>
                </c:pt>
                <c:pt idx="9">
                  <c:v>2.4363924678188476E-2</c:v>
                </c:pt>
                <c:pt idx="10">
                  <c:v>2.0060112435655208E-2</c:v>
                </c:pt>
                <c:pt idx="11">
                  <c:v>1.573720001644948E-2</c:v>
                </c:pt>
                <c:pt idx="12">
                  <c:v>1.6323924883412735E-2</c:v>
                </c:pt>
                <c:pt idx="13">
                  <c:v>7.8070671901396844E-3</c:v>
                </c:pt>
                <c:pt idx="14">
                  <c:v>5.8646222232043724E-3</c:v>
                </c:pt>
                <c:pt idx="15">
                  <c:v>6.6045983060673705E-2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B-463D-AE3B-D1712DCB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general'!$BF$28:$BH$28</c:f>
              <c:numCache>
                <c:formatCode>0.00%</c:formatCode>
                <c:ptCount val="3"/>
                <c:pt idx="0">
                  <c:v>0.9000485081971823</c:v>
                </c:pt>
                <c:pt idx="1">
                  <c:v>0.33417518316565981</c:v>
                </c:pt>
                <c:pt idx="2">
                  <c:v>0.37110607855136285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8-4AB2-853E-7F1BA9F9C828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general'!$BF$29:$BH$29</c:f>
              <c:numCache>
                <c:formatCode>0.00%</c:formatCode>
                <c:ptCount val="3"/>
                <c:pt idx="0">
                  <c:v>7.0843058406681481E-2</c:v>
                </c:pt>
                <c:pt idx="1">
                  <c:v>0.25470627143301749</c:v>
                </c:pt>
                <c:pt idx="2">
                  <c:v>0.26457196106297254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8-4AB2-853E-7F1BA9F9C828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general'!$BF$30:$BH$30</c:f>
              <c:numCache>
                <c:formatCode>0.00%</c:formatCode>
                <c:ptCount val="3"/>
                <c:pt idx="0">
                  <c:v>2.6552965327184274E-2</c:v>
                </c:pt>
                <c:pt idx="1">
                  <c:v>0.32910470030107924</c:v>
                </c:pt>
                <c:pt idx="2">
                  <c:v>0.30003291166041512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98-4AB2-853E-7F1BA9F9C828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98-4AB2-853E-7F1BA9F9C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general'!$BF$31:$BH$31</c:f>
              <c:numCache>
                <c:formatCode>0.00%</c:formatCode>
                <c:ptCount val="3"/>
                <c:pt idx="0">
                  <c:v>2.5554680689519418E-3</c:v>
                </c:pt>
                <c:pt idx="1">
                  <c:v>8.2013845100243482E-2</c:v>
                </c:pt>
                <c:pt idx="2">
                  <c:v>6.428904872524939E-2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98-4AB2-853E-7F1BA9F9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general'!$BF$61:$BF$76</c15:sqref>
                  </c15:fullRef>
                </c:ext>
              </c:extLst>
              <c:f>'cuadro general'!$BF$67</c:f>
              <c:numCache>
                <c:formatCode>0.00%</c:formatCode>
                <c:ptCount val="1"/>
                <c:pt idx="0">
                  <c:v>0.41344905905256329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D-44F8-AAD5-593E5CC556FE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general'!$BG$61:$BG$76</c15:sqref>
                  </c15:fullRef>
                </c:ext>
              </c:extLst>
              <c:f>'cuadro general'!$BG$67</c:f>
              <c:numCache>
                <c:formatCode>0.00%</c:formatCode>
                <c:ptCount val="1"/>
                <c:pt idx="0">
                  <c:v>0.60060641084372712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D-44F8-AAD5-593E5CC556FE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general'!$BH$61:$BH$76</c15:sqref>
                  </c15:fullRef>
                </c:ext>
              </c:extLst>
              <c:f>'cuadro general'!$BH$67</c:f>
              <c:numCache>
                <c:formatCode>0.00%</c:formatCode>
                <c:ptCount val="1"/>
                <c:pt idx="0">
                  <c:v>0.58739505506226075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D-44F8-AAD5-593E5CC55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general'!$BF$61:$BF$76</c15:sqref>
                  </c15:fullRef>
                </c:ext>
              </c:extLst>
              <c:f>('cuadro general'!$BF$61:$BF$66,'cuadro general'!$BF$68:$BF$76)</c:f>
              <c:numCache>
                <c:formatCode>0.00%</c:formatCode>
                <c:ptCount val="15"/>
                <c:pt idx="0">
                  <c:v>1.4671444290833169E-2</c:v>
                </c:pt>
                <c:pt idx="1">
                  <c:v>1.9326806421578309E-2</c:v>
                </c:pt>
                <c:pt idx="2">
                  <c:v>3.0580791693705388E-2</c:v>
                </c:pt>
                <c:pt idx="3">
                  <c:v>1.9781762266173855E-2</c:v>
                </c:pt>
                <c:pt idx="4">
                  <c:v>4.3203171289112094E-2</c:v>
                </c:pt>
                <c:pt idx="5">
                  <c:v>9.0310498546962728E-2</c:v>
                </c:pt>
                <c:pt idx="6">
                  <c:v>4.4257681347515732E-2</c:v>
                </c:pt>
                <c:pt idx="7">
                  <c:v>5.8594080636514966E-2</c:v>
                </c:pt>
                <c:pt idx="8">
                  <c:v>2.5928956352453236E-2</c:v>
                </c:pt>
                <c:pt idx="9">
                  <c:v>7.5963518889484521E-2</c:v>
                </c:pt>
                <c:pt idx="10">
                  <c:v>5.8170865897356316E-2</c:v>
                </c:pt>
                <c:pt idx="11">
                  <c:v>2.6140563722032561E-2</c:v>
                </c:pt>
                <c:pt idx="12">
                  <c:v>5.5508139830149815E-2</c:v>
                </c:pt>
                <c:pt idx="13">
                  <c:v>1.0068984002482859E-2</c:v>
                </c:pt>
                <c:pt idx="14">
                  <c:v>1.4043675761081172E-2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6-42FA-9A98-4F072063B707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general'!$BG$61:$BG$76</c15:sqref>
                  </c15:fullRef>
                </c:ext>
              </c:extLst>
              <c:f>('cuadro general'!$BG$61:$BG$66,'cuadro general'!$BG$68:$BG$76)</c:f>
              <c:numCache>
                <c:formatCode>0.00%</c:formatCode>
                <c:ptCount val="15"/>
                <c:pt idx="0">
                  <c:v>6.0009005022112283E-3</c:v>
                </c:pt>
                <c:pt idx="1">
                  <c:v>1.9407275213145177E-2</c:v>
                </c:pt>
                <c:pt idx="2">
                  <c:v>2.3512759491010119E-2</c:v>
                </c:pt>
                <c:pt idx="3">
                  <c:v>9.9163465859522272E-3</c:v>
                </c:pt>
                <c:pt idx="4">
                  <c:v>2.7711744489086927E-2</c:v>
                </c:pt>
                <c:pt idx="5">
                  <c:v>6.3441002299061758E-2</c:v>
                </c:pt>
                <c:pt idx="6">
                  <c:v>3.0363302905660985E-2</c:v>
                </c:pt>
                <c:pt idx="7">
                  <c:v>4.3381237781588332E-2</c:v>
                </c:pt>
                <c:pt idx="8">
                  <c:v>1.8113516873013751E-2</c:v>
                </c:pt>
                <c:pt idx="9">
                  <c:v>5.2531432248947539E-2</c:v>
                </c:pt>
                <c:pt idx="10">
                  <c:v>3.1862296621842985E-2</c:v>
                </c:pt>
                <c:pt idx="11">
                  <c:v>1.4220576185211751E-2</c:v>
                </c:pt>
                <c:pt idx="12">
                  <c:v>4.2043009521093022E-2</c:v>
                </c:pt>
                <c:pt idx="13">
                  <c:v>4.4677746637546388E-3</c:v>
                </c:pt>
                <c:pt idx="14">
                  <c:v>1.2420413774692477E-2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6-42FA-9A98-4F072063B707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general'!$BH$61:$BH$76</c15:sqref>
                  </c15:fullRef>
                </c:ext>
              </c:extLst>
              <c:f>('cuadro general'!$BH$61:$BH$66,'cuadro general'!$BH$68:$BH$76)</c:f>
              <c:numCache>
                <c:formatCode>0.00%</c:formatCode>
                <c:ptCount val="15"/>
                <c:pt idx="0">
                  <c:v>6.6384466233712349E-3</c:v>
                </c:pt>
                <c:pt idx="1">
                  <c:v>1.9293442278143915E-2</c:v>
                </c:pt>
                <c:pt idx="2">
                  <c:v>2.4144547376173345E-2</c:v>
                </c:pt>
                <c:pt idx="3">
                  <c:v>1.0371409977796228E-2</c:v>
                </c:pt>
                <c:pt idx="4">
                  <c:v>2.8570657748326126E-2</c:v>
                </c:pt>
                <c:pt idx="5">
                  <c:v>6.5732185725581302E-2</c:v>
                </c:pt>
                <c:pt idx="6">
                  <c:v>3.1657265236268405E-2</c:v>
                </c:pt>
                <c:pt idx="7">
                  <c:v>4.4797673895381279E-2</c:v>
                </c:pt>
                <c:pt idx="8">
                  <c:v>1.8584524249071907E-2</c:v>
                </c:pt>
                <c:pt idx="9">
                  <c:v>5.3991835830588995E-2</c:v>
                </c:pt>
                <c:pt idx="10">
                  <c:v>3.322320873422132E-2</c:v>
                </c:pt>
                <c:pt idx="11">
                  <c:v>1.4833224047624901E-2</c:v>
                </c:pt>
                <c:pt idx="12">
                  <c:v>4.3222055034965165E-2</c:v>
                </c:pt>
                <c:pt idx="13">
                  <c:v>4.931765693672277E-3</c:v>
                </c:pt>
                <c:pt idx="14">
                  <c:v>1.2612702486552866E-2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6-42FA-9A98-4F072063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7D64F0-1132-481C-9EE5-4A57A5DC4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663617-8635-46B7-9D25-990A22907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BA3666-5D47-436C-B16B-4C78EE5F4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CB4F3E9-B8D2-45FF-8585-199D8B486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C12C1C-E9D7-4B60-85FA-3B9C5896B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77288B-CF80-4A65-A7AC-49574E89D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34A644D-1DE7-4CA6-A5C5-94EA1FC7A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28B52C-A37D-4A44-B289-AD5B84D2E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374E7-E778-410D-86F8-4B75FEDFE3FC}">
  <dimension ref="A1:B85"/>
  <sheetViews>
    <sheetView tabSelected="1"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3" bestFit="1" customWidth="1"/>
    <col min="2" max="2" width="66.5703125" style="2" bestFit="1" customWidth="1"/>
    <col min="3" max="16384" width="11.42578125" style="2"/>
  </cols>
  <sheetData>
    <row r="1" spans="1:2" x14ac:dyDescent="0.25">
      <c r="A1" s="1"/>
    </row>
    <row r="2" spans="1:2" ht="18.75" x14ac:dyDescent="0.3">
      <c r="B2" s="4" t="s">
        <v>0</v>
      </c>
    </row>
    <row r="3" spans="1:2" ht="18.75" x14ac:dyDescent="0.3">
      <c r="B3" s="5"/>
    </row>
    <row r="4" spans="1:2" x14ac:dyDescent="0.25">
      <c r="B4" s="6" t="s">
        <v>1</v>
      </c>
    </row>
    <row r="5" spans="1:2" x14ac:dyDescent="0.25">
      <c r="B5" s="6" t="s">
        <v>2</v>
      </c>
    </row>
    <row r="6" spans="1:2" x14ac:dyDescent="0.25">
      <c r="B6" s="6" t="s">
        <v>3</v>
      </c>
    </row>
    <row r="7" spans="1:2" x14ac:dyDescent="0.25">
      <c r="B7" s="6"/>
    </row>
    <row r="8" spans="1:2" x14ac:dyDescent="0.25">
      <c r="B8" s="7" t="s">
        <v>4</v>
      </c>
    </row>
    <row r="9" spans="1:2" x14ac:dyDescent="0.25">
      <c r="B9" s="7" t="s">
        <v>5</v>
      </c>
    </row>
    <row r="10" spans="1:2" x14ac:dyDescent="0.25">
      <c r="B10" s="7" t="s">
        <v>6</v>
      </c>
    </row>
    <row r="11" spans="1:2" x14ac:dyDescent="0.25">
      <c r="B11" s="7" t="s">
        <v>7</v>
      </c>
    </row>
    <row r="12" spans="1:2" x14ac:dyDescent="0.25">
      <c r="B12" s="6"/>
    </row>
    <row r="13" spans="1:2" x14ac:dyDescent="0.25">
      <c r="B13" s="8" t="s">
        <v>8</v>
      </c>
    </row>
    <row r="14" spans="1:2" x14ac:dyDescent="0.25">
      <c r="B14" s="6" t="s">
        <v>9</v>
      </c>
    </row>
    <row r="22" spans="1:1" x14ac:dyDescent="0.25">
      <c r="A22" s="9"/>
    </row>
    <row r="62" spans="1: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10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</sheetData>
  <hyperlinks>
    <hyperlink ref="B8" location="'cuadro general'!A1" display="1. Cuadro general" xr:uid="{84AB7226-4326-48CF-A714-63800037255B}"/>
    <hyperlink ref="B9" location="caracteristicas!A1" display="2. Características de los créditos" xr:uid="{9B3FEA67-4FCA-40DA-8BBA-6FEB93A5FE35}"/>
    <hyperlink ref="B10" location="evoluciones!A1" display="3. Evoluciones semanales" xr:uid="{36C42CFC-7424-4A8A-BE17-C23FC1231D95}"/>
    <hyperlink ref="B11" location="participaciones!A1" display="4. Participaciones por tamaño de ventas y sector económico" xr:uid="{0D439D09-9110-40E8-B6E7-2BEB3E6191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1E2A-EE6E-4FF8-90D4-7F9490818321}">
  <dimension ref="A1:BI79"/>
  <sheetViews>
    <sheetView zoomScale="85" zoomScaleNormal="85" workbookViewId="0">
      <selection activeCell="BD18" sqref="BD18"/>
    </sheetView>
  </sheetViews>
  <sheetFormatPr baseColWidth="10" defaultRowHeight="15.75" x14ac:dyDescent="0.25"/>
  <cols>
    <col min="1" max="1" width="6.85546875" style="3" bestFit="1" customWidth="1"/>
    <col min="2" max="2" width="52.140625" style="11" customWidth="1"/>
    <col min="3" max="3" width="11" style="2" customWidth="1"/>
    <col min="4" max="9" width="11" style="11" customWidth="1"/>
    <col min="10" max="12" width="11.28515625" style="11" customWidth="1"/>
    <col min="13" max="13" width="11" style="11" customWidth="1"/>
    <col min="14" max="14" width="11" style="2" customWidth="1"/>
    <col min="15" max="23" width="11" style="11" customWidth="1"/>
    <col min="24" max="25" width="11" style="2" customWidth="1"/>
    <col min="26" max="34" width="11" style="11" customWidth="1"/>
    <col min="35" max="45" width="11" style="2" customWidth="1"/>
    <col min="46" max="46" width="11" style="11" customWidth="1"/>
    <col min="47" max="56" width="11" style="12" customWidth="1"/>
    <col min="57" max="57" width="11" style="13" customWidth="1"/>
    <col min="58" max="58" width="8.140625" style="73" bestFit="1" customWidth="1"/>
    <col min="59" max="59" width="8.140625" style="73" customWidth="1"/>
    <col min="60" max="60" width="8.140625" style="73" bestFit="1" customWidth="1"/>
    <col min="61" max="61" width="5.7109375" style="14" customWidth="1"/>
    <col min="62" max="16384" width="11.42578125" style="2"/>
  </cols>
  <sheetData>
    <row r="1" spans="1:61" x14ac:dyDescent="0.25">
      <c r="A1" s="1" t="s">
        <v>10</v>
      </c>
    </row>
    <row r="2" spans="1:61" ht="18.75" x14ac:dyDescent="0.3">
      <c r="B2" s="5" t="s">
        <v>11</v>
      </c>
    </row>
    <row r="3" spans="1:61" x14ac:dyDescent="0.25">
      <c r="B3" s="2" t="str">
        <f>índice!B5</f>
        <v>Información al: 28-02-2021</v>
      </c>
      <c r="BF3" s="74"/>
      <c r="BG3" s="74"/>
      <c r="BH3" s="74"/>
      <c r="BI3" s="15"/>
    </row>
    <row r="4" spans="1:61" x14ac:dyDescent="0.25">
      <c r="B4" s="2"/>
      <c r="BF4" s="74"/>
      <c r="BG4" s="74"/>
      <c r="BH4" s="74"/>
      <c r="BI4" s="15"/>
    </row>
    <row r="5" spans="1:61" x14ac:dyDescent="0.25">
      <c r="B5" s="11" t="s">
        <v>12</v>
      </c>
      <c r="BF5" s="74"/>
      <c r="BG5" s="74"/>
      <c r="BH5" s="74"/>
      <c r="BI5" s="15"/>
    </row>
    <row r="6" spans="1:61" x14ac:dyDescent="0.25">
      <c r="BF6" s="74"/>
      <c r="BG6" s="74"/>
      <c r="BH6" s="74"/>
      <c r="BI6" s="15"/>
    </row>
    <row r="7" spans="1:61" x14ac:dyDescent="0.25">
      <c r="B7" s="17"/>
      <c r="C7" s="77" t="s">
        <v>78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 t="s">
        <v>13</v>
      </c>
      <c r="O7" s="77"/>
      <c r="P7" s="77"/>
      <c r="Q7" s="77"/>
      <c r="R7" s="77"/>
      <c r="S7" s="77"/>
      <c r="T7" s="77"/>
      <c r="U7" s="77"/>
      <c r="V7" s="77"/>
      <c r="W7" s="77"/>
      <c r="X7" s="77"/>
      <c r="Y7" s="77" t="s">
        <v>14</v>
      </c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 t="s">
        <v>15</v>
      </c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 t="s">
        <v>16</v>
      </c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4"/>
      <c r="BG7" s="74"/>
      <c r="BH7" s="74"/>
      <c r="BI7" s="15"/>
    </row>
    <row r="8" spans="1:61" x14ac:dyDescent="0.25">
      <c r="B8" s="17"/>
      <c r="C8" s="18">
        <v>43952</v>
      </c>
      <c r="D8" s="18">
        <v>43983</v>
      </c>
      <c r="E8" s="18">
        <v>44013</v>
      </c>
      <c r="F8" s="18">
        <v>44044</v>
      </c>
      <c r="G8" s="18">
        <v>44075</v>
      </c>
      <c r="H8" s="18">
        <v>44105</v>
      </c>
      <c r="I8" s="18">
        <v>44136</v>
      </c>
      <c r="J8" s="18">
        <v>44166</v>
      </c>
      <c r="K8" s="18">
        <v>44197</v>
      </c>
      <c r="L8" s="18">
        <v>44228</v>
      </c>
      <c r="M8" s="18" t="s">
        <v>17</v>
      </c>
      <c r="N8" s="18">
        <v>43952</v>
      </c>
      <c r="O8" s="18">
        <v>43983</v>
      </c>
      <c r="P8" s="18">
        <v>44013</v>
      </c>
      <c r="Q8" s="18">
        <v>44044</v>
      </c>
      <c r="R8" s="18">
        <v>44075</v>
      </c>
      <c r="S8" s="18">
        <v>44105</v>
      </c>
      <c r="T8" s="18">
        <v>44136</v>
      </c>
      <c r="U8" s="18">
        <v>44166</v>
      </c>
      <c r="V8" s="18">
        <v>44197</v>
      </c>
      <c r="W8" s="18">
        <v>44228</v>
      </c>
      <c r="X8" s="18" t="s">
        <v>17</v>
      </c>
      <c r="Y8" s="18">
        <v>43952</v>
      </c>
      <c r="Z8" s="18">
        <v>43983</v>
      </c>
      <c r="AA8" s="18">
        <v>44013</v>
      </c>
      <c r="AB8" s="18">
        <v>44044</v>
      </c>
      <c r="AC8" s="18">
        <v>44075</v>
      </c>
      <c r="AD8" s="18">
        <v>44105</v>
      </c>
      <c r="AE8" s="18">
        <v>44136</v>
      </c>
      <c r="AF8" s="18">
        <v>44166</v>
      </c>
      <c r="AG8" s="18">
        <v>44197</v>
      </c>
      <c r="AH8" s="18">
        <v>44228</v>
      </c>
      <c r="AI8" s="18" t="s">
        <v>17</v>
      </c>
      <c r="AJ8" s="18">
        <v>43952</v>
      </c>
      <c r="AK8" s="18">
        <v>43983</v>
      </c>
      <c r="AL8" s="18">
        <v>44013</v>
      </c>
      <c r="AM8" s="18">
        <v>44044</v>
      </c>
      <c r="AN8" s="18">
        <v>44075</v>
      </c>
      <c r="AO8" s="18">
        <v>44105</v>
      </c>
      <c r="AP8" s="18">
        <v>44136</v>
      </c>
      <c r="AQ8" s="18">
        <v>44166</v>
      </c>
      <c r="AR8" s="18">
        <v>44197</v>
      </c>
      <c r="AS8" s="18">
        <v>44228</v>
      </c>
      <c r="AT8" s="18" t="s">
        <v>17</v>
      </c>
      <c r="AU8" s="18">
        <v>43952</v>
      </c>
      <c r="AV8" s="18">
        <v>43983</v>
      </c>
      <c r="AW8" s="18">
        <v>44013</v>
      </c>
      <c r="AX8" s="18">
        <v>44044</v>
      </c>
      <c r="AY8" s="18">
        <v>44075</v>
      </c>
      <c r="AZ8" s="18">
        <v>44105</v>
      </c>
      <c r="BA8" s="18">
        <v>44136</v>
      </c>
      <c r="BB8" s="18">
        <v>44166</v>
      </c>
      <c r="BC8" s="18">
        <v>44197</v>
      </c>
      <c r="BD8" s="18">
        <v>44228</v>
      </c>
      <c r="BE8" s="18" t="s">
        <v>17</v>
      </c>
      <c r="BF8" s="74"/>
      <c r="BG8" s="74"/>
      <c r="BH8" s="74"/>
      <c r="BI8" s="15"/>
    </row>
    <row r="9" spans="1:61" x14ac:dyDescent="0.25">
      <c r="A9" s="3">
        <v>1</v>
      </c>
      <c r="B9" s="2" t="s">
        <v>83</v>
      </c>
      <c r="C9" s="19">
        <v>13689</v>
      </c>
      <c r="D9" s="19">
        <v>9552</v>
      </c>
      <c r="E9" s="19">
        <v>7969</v>
      </c>
      <c r="F9" s="19">
        <v>4303</v>
      </c>
      <c r="G9" s="19">
        <v>1560</v>
      </c>
      <c r="H9" s="19">
        <v>952</v>
      </c>
      <c r="I9" s="19">
        <v>683</v>
      </c>
      <c r="J9" s="19">
        <v>446</v>
      </c>
      <c r="K9" s="19">
        <v>321</v>
      </c>
      <c r="L9" s="19">
        <v>160</v>
      </c>
      <c r="M9" s="20">
        <v>39635</v>
      </c>
      <c r="N9" s="19">
        <v>629104.47698599997</v>
      </c>
      <c r="O9" s="19">
        <v>571907.70238100004</v>
      </c>
      <c r="P9" s="19">
        <v>363356.78735399997</v>
      </c>
      <c r="Q9" s="19">
        <v>164487.853707</v>
      </c>
      <c r="R9" s="19">
        <v>68012.273828999998</v>
      </c>
      <c r="S9" s="19">
        <v>39505.472800000003</v>
      </c>
      <c r="T9" s="19">
        <v>24782.040876999999</v>
      </c>
      <c r="U9" s="19">
        <v>14235.662431999999</v>
      </c>
      <c r="V9" s="19">
        <v>8974.0271169999996</v>
      </c>
      <c r="W9" s="19">
        <v>2767.6158850000002</v>
      </c>
      <c r="X9" s="20">
        <v>1887133.913368</v>
      </c>
      <c r="Y9" s="19">
        <v>505638.86062499997</v>
      </c>
      <c r="Z9" s="19">
        <v>435906.59608300001</v>
      </c>
      <c r="AA9" s="19">
        <v>279040.11960400001</v>
      </c>
      <c r="AB9" s="19">
        <v>129661.01405899999</v>
      </c>
      <c r="AC9" s="19">
        <v>52712.543963999997</v>
      </c>
      <c r="AD9" s="19">
        <v>30302.521196000002</v>
      </c>
      <c r="AE9" s="19">
        <v>19425.287675</v>
      </c>
      <c r="AF9" s="19">
        <v>16750.543375000001</v>
      </c>
      <c r="AG9" s="19">
        <v>7029.8857289999996</v>
      </c>
      <c r="AH9" s="19">
        <v>2274.7762630000002</v>
      </c>
      <c r="AI9" s="20">
        <v>1478742.1485729998</v>
      </c>
      <c r="AJ9" s="21">
        <v>45.956934544963104</v>
      </c>
      <c r="AK9" s="21">
        <v>59.873084420121444</v>
      </c>
      <c r="AL9" s="21">
        <v>45.596284019826825</v>
      </c>
      <c r="AM9" s="21">
        <v>38.226319708807807</v>
      </c>
      <c r="AN9" s="21">
        <v>43.59761142884615</v>
      </c>
      <c r="AO9" s="21">
        <v>41.497345378151266</v>
      </c>
      <c r="AP9" s="21">
        <v>36.284100844802339</v>
      </c>
      <c r="AQ9" s="21">
        <v>31.918525632286993</v>
      </c>
      <c r="AR9" s="21">
        <v>27.956470769470403</v>
      </c>
      <c r="AS9" s="21">
        <v>17.297599281250001</v>
      </c>
      <c r="AT9" s="22">
        <v>47.612814768966821</v>
      </c>
      <c r="AU9" s="23">
        <v>0.80374385991891839</v>
      </c>
      <c r="AV9" s="23">
        <v>0.76219745645706083</v>
      </c>
      <c r="AW9" s="23">
        <v>0.76795075615897457</v>
      </c>
      <c r="AX9" s="23">
        <v>0.78827105550275711</v>
      </c>
      <c r="AY9" s="23">
        <v>0.77504457646178126</v>
      </c>
      <c r="AZ9" s="23">
        <v>0.76704615963993728</v>
      </c>
      <c r="BA9" s="23">
        <v>0.78384535686197032</v>
      </c>
      <c r="BB9" s="23">
        <v>1.1766606194135976</v>
      </c>
      <c r="BC9" s="23">
        <v>0.78335909144768412</v>
      </c>
      <c r="BD9" s="23">
        <v>0.82192629234746573</v>
      </c>
      <c r="BE9" s="24">
        <v>0.783591528983687</v>
      </c>
      <c r="BF9" s="74"/>
      <c r="BG9" s="74"/>
      <c r="BH9" s="74"/>
      <c r="BI9" s="15"/>
    </row>
    <row r="10" spans="1:61" x14ac:dyDescent="0.25">
      <c r="A10" s="3">
        <v>9</v>
      </c>
      <c r="B10" s="2" t="s">
        <v>84</v>
      </c>
      <c r="C10" s="19">
        <v>58</v>
      </c>
      <c r="D10" s="19">
        <v>90</v>
      </c>
      <c r="E10" s="19">
        <v>62</v>
      </c>
      <c r="F10" s="19">
        <v>32</v>
      </c>
      <c r="G10" s="19">
        <v>17</v>
      </c>
      <c r="H10" s="19">
        <v>13</v>
      </c>
      <c r="I10" s="19">
        <v>2</v>
      </c>
      <c r="J10" s="19">
        <v>1</v>
      </c>
      <c r="K10" s="19">
        <v>1</v>
      </c>
      <c r="L10" s="19">
        <v>0</v>
      </c>
      <c r="M10" s="20">
        <v>276</v>
      </c>
      <c r="N10" s="19">
        <v>8260.7024999999994</v>
      </c>
      <c r="O10" s="19">
        <v>18546.091</v>
      </c>
      <c r="P10" s="19">
        <v>9308.56</v>
      </c>
      <c r="Q10" s="19">
        <v>6053</v>
      </c>
      <c r="R10" s="19">
        <v>1781.9649999999999</v>
      </c>
      <c r="S10" s="19">
        <v>872</v>
      </c>
      <c r="T10" s="19">
        <v>70</v>
      </c>
      <c r="U10" s="19">
        <v>300</v>
      </c>
      <c r="V10" s="19">
        <v>200</v>
      </c>
      <c r="W10" s="19">
        <v>0</v>
      </c>
      <c r="X10" s="20">
        <v>45392.318499999994</v>
      </c>
      <c r="Y10" s="19">
        <v>6258.0971250000002</v>
      </c>
      <c r="Z10" s="19">
        <v>13500.254300000001</v>
      </c>
      <c r="AA10" s="19">
        <v>6877.1980000000003</v>
      </c>
      <c r="AB10" s="19">
        <v>4397.3999999999996</v>
      </c>
      <c r="AC10" s="19">
        <v>1397.222</v>
      </c>
      <c r="AD10" s="19">
        <v>652.15</v>
      </c>
      <c r="AE10" s="19">
        <v>58</v>
      </c>
      <c r="AF10" s="19">
        <v>180</v>
      </c>
      <c r="AG10" s="19">
        <v>140</v>
      </c>
      <c r="AH10" s="19">
        <v>0</v>
      </c>
      <c r="AI10" s="20">
        <v>33460.321425000002</v>
      </c>
      <c r="AJ10" s="21">
        <v>142.42590517241379</v>
      </c>
      <c r="AK10" s="21">
        <v>206.06767777777779</v>
      </c>
      <c r="AL10" s="21">
        <v>150.13806451612902</v>
      </c>
      <c r="AM10" s="21">
        <v>189.15625</v>
      </c>
      <c r="AN10" s="21">
        <v>104.82147058823529</v>
      </c>
      <c r="AO10" s="21">
        <v>67.07692307692308</v>
      </c>
      <c r="AP10" s="21">
        <v>35</v>
      </c>
      <c r="AQ10" s="21">
        <v>300</v>
      </c>
      <c r="AR10" s="21">
        <v>200</v>
      </c>
      <c r="AS10" s="21" t="s">
        <v>93</v>
      </c>
      <c r="AT10" s="22">
        <v>164.46492210144925</v>
      </c>
      <c r="AU10" s="23">
        <v>0.75757444660426887</v>
      </c>
      <c r="AV10" s="23">
        <v>0.72792990717019557</v>
      </c>
      <c r="AW10" s="23">
        <v>0.73880363880127542</v>
      </c>
      <c r="AX10" s="23">
        <v>0.72648273583347089</v>
      </c>
      <c r="AY10" s="23">
        <v>0.78409059661665637</v>
      </c>
      <c r="AZ10" s="23">
        <v>0.74787844036697249</v>
      </c>
      <c r="BA10" s="23">
        <v>0.82857142857142863</v>
      </c>
      <c r="BB10" s="23">
        <v>0.6</v>
      </c>
      <c r="BC10" s="23">
        <v>0.7</v>
      </c>
      <c r="BD10" s="23">
        <v>0</v>
      </c>
      <c r="BE10" s="24">
        <v>0.73713620565558924</v>
      </c>
      <c r="BF10" s="74"/>
      <c r="BG10" s="74"/>
      <c r="BH10" s="74"/>
      <c r="BI10" s="15"/>
    </row>
    <row r="11" spans="1:61" s="14" customFormat="1" x14ac:dyDescent="0.25">
      <c r="A11" s="3">
        <v>12</v>
      </c>
      <c r="B11" s="2" t="s">
        <v>18</v>
      </c>
      <c r="C11" s="19">
        <v>27325</v>
      </c>
      <c r="D11" s="19">
        <v>36593</v>
      </c>
      <c r="E11" s="19">
        <v>43052</v>
      </c>
      <c r="F11" s="19">
        <v>19658</v>
      </c>
      <c r="G11" s="19">
        <v>4141</v>
      </c>
      <c r="H11" s="19">
        <v>9565</v>
      </c>
      <c r="I11" s="19">
        <v>9751</v>
      </c>
      <c r="J11" s="19">
        <v>6572</v>
      </c>
      <c r="K11" s="19">
        <v>5142</v>
      </c>
      <c r="L11" s="19">
        <v>3609</v>
      </c>
      <c r="M11" s="20">
        <v>165408</v>
      </c>
      <c r="N11" s="19">
        <v>322561.442048</v>
      </c>
      <c r="O11" s="19">
        <v>568408.50202799996</v>
      </c>
      <c r="P11" s="19">
        <v>329699.11784600001</v>
      </c>
      <c r="Q11" s="19">
        <v>148183.83887499999</v>
      </c>
      <c r="R11" s="19">
        <v>42215.558312000001</v>
      </c>
      <c r="S11" s="19">
        <v>80832.629352000004</v>
      </c>
      <c r="T11" s="19">
        <v>74699.973364999998</v>
      </c>
      <c r="U11" s="19">
        <v>58022.669002000002</v>
      </c>
      <c r="V11" s="19">
        <v>63801.169688000002</v>
      </c>
      <c r="W11" s="19">
        <v>38806.440682</v>
      </c>
      <c r="X11" s="20">
        <v>1727231.3411980001</v>
      </c>
      <c r="Y11" s="19">
        <v>254267.69239700001</v>
      </c>
      <c r="Z11" s="19">
        <v>426434.70270299999</v>
      </c>
      <c r="AA11" s="19">
        <v>265745.856562</v>
      </c>
      <c r="AB11" s="19">
        <v>120968.97398</v>
      </c>
      <c r="AC11" s="19">
        <v>34506.611280999998</v>
      </c>
      <c r="AD11" s="19">
        <v>66847.113245</v>
      </c>
      <c r="AE11" s="19">
        <v>62010.376853000002</v>
      </c>
      <c r="AF11" s="19">
        <v>47921.415998999997</v>
      </c>
      <c r="AG11" s="19">
        <v>52140.186373999997</v>
      </c>
      <c r="AH11" s="19">
        <v>32546.01928</v>
      </c>
      <c r="AI11" s="20">
        <v>1363388.9486739996</v>
      </c>
      <c r="AJ11" s="21">
        <v>11.804627339359561</v>
      </c>
      <c r="AK11" s="21">
        <v>15.533257782308091</v>
      </c>
      <c r="AL11" s="21">
        <v>7.6581603141782031</v>
      </c>
      <c r="AM11" s="21">
        <v>7.538093339861633</v>
      </c>
      <c r="AN11" s="21">
        <v>10.194532313933832</v>
      </c>
      <c r="AO11" s="21">
        <v>8.4508760430737073</v>
      </c>
      <c r="AP11" s="21">
        <v>7.6607500117936622</v>
      </c>
      <c r="AQ11" s="21">
        <v>8.8287688682288508</v>
      </c>
      <c r="AR11" s="21">
        <v>12.407850970050564</v>
      </c>
      <c r="AS11" s="21">
        <v>10.752685143252979</v>
      </c>
      <c r="AT11" s="22">
        <v>10.442247903354131</v>
      </c>
      <c r="AU11" s="23">
        <v>0.78827677227200244</v>
      </c>
      <c r="AV11" s="23">
        <v>0.75022576400870533</v>
      </c>
      <c r="AW11" s="23">
        <v>0.80602537943740538</v>
      </c>
      <c r="AX11" s="23">
        <v>0.81634390699003956</v>
      </c>
      <c r="AY11" s="23">
        <v>0.81739085448009596</v>
      </c>
      <c r="AZ11" s="23">
        <v>0.82698179906906655</v>
      </c>
      <c r="BA11" s="23">
        <v>0.83012582280323022</v>
      </c>
      <c r="BB11" s="23">
        <v>0.82590850823060513</v>
      </c>
      <c r="BC11" s="23">
        <v>0.81722931772216001</v>
      </c>
      <c r="BD11" s="23">
        <v>0.83867571227928062</v>
      </c>
      <c r="BE11" s="24">
        <v>0.78934935706317078</v>
      </c>
      <c r="BF11" s="74"/>
      <c r="BG11" s="74"/>
      <c r="BH11" s="74"/>
      <c r="BI11" s="15"/>
    </row>
    <row r="12" spans="1:61" x14ac:dyDescent="0.25">
      <c r="A12" s="3">
        <v>14</v>
      </c>
      <c r="B12" s="2" t="s">
        <v>85</v>
      </c>
      <c r="C12" s="19">
        <v>2052</v>
      </c>
      <c r="D12" s="19">
        <v>1533</v>
      </c>
      <c r="E12" s="19">
        <v>680</v>
      </c>
      <c r="F12" s="19">
        <v>284</v>
      </c>
      <c r="G12" s="19">
        <v>142</v>
      </c>
      <c r="H12" s="19">
        <v>74</v>
      </c>
      <c r="I12" s="19">
        <v>40</v>
      </c>
      <c r="J12" s="19">
        <v>28</v>
      </c>
      <c r="K12" s="19">
        <v>28</v>
      </c>
      <c r="L12" s="19">
        <v>16</v>
      </c>
      <c r="M12" s="20">
        <v>4877</v>
      </c>
      <c r="N12" s="19">
        <v>359864.60606399999</v>
      </c>
      <c r="O12" s="19">
        <v>159594.62297200001</v>
      </c>
      <c r="P12" s="19">
        <v>48211.749822999998</v>
      </c>
      <c r="Q12" s="19">
        <v>20739.243508</v>
      </c>
      <c r="R12" s="19">
        <v>19218.093041</v>
      </c>
      <c r="S12" s="19">
        <v>10024.608092</v>
      </c>
      <c r="T12" s="19">
        <v>8177.5499630000004</v>
      </c>
      <c r="U12" s="19">
        <v>2727.9000270000001</v>
      </c>
      <c r="V12" s="19">
        <v>8591.0426979999993</v>
      </c>
      <c r="W12" s="19">
        <v>7748.5225440000004</v>
      </c>
      <c r="X12" s="20">
        <v>644897.93873199995</v>
      </c>
      <c r="Y12" s="19">
        <v>266107.280371</v>
      </c>
      <c r="Z12" s="19">
        <v>117781.100144</v>
      </c>
      <c r="AA12" s="19">
        <v>35786.580744999999</v>
      </c>
      <c r="AB12" s="19">
        <v>15282.914697</v>
      </c>
      <c r="AC12" s="19">
        <v>13570.277260999999</v>
      </c>
      <c r="AD12" s="19">
        <v>7144.5851940000002</v>
      </c>
      <c r="AE12" s="19">
        <v>5675.9882639999996</v>
      </c>
      <c r="AF12" s="19">
        <v>1950.996425</v>
      </c>
      <c r="AG12" s="19">
        <v>6081.7546199999997</v>
      </c>
      <c r="AH12" s="19">
        <v>5316.244162</v>
      </c>
      <c r="AI12" s="20">
        <v>474697.72188299999</v>
      </c>
      <c r="AJ12" s="21">
        <v>175.37261504093567</v>
      </c>
      <c r="AK12" s="21">
        <v>104.10608152120027</v>
      </c>
      <c r="AL12" s="21">
        <v>70.899632092647053</v>
      </c>
      <c r="AM12" s="21">
        <v>73.025505309859156</v>
      </c>
      <c r="AN12" s="21">
        <v>135.33868338732395</v>
      </c>
      <c r="AO12" s="21">
        <v>135.46767691891893</v>
      </c>
      <c r="AP12" s="21">
        <v>204.438749075</v>
      </c>
      <c r="AQ12" s="21">
        <v>97.425000964285715</v>
      </c>
      <c r="AR12" s="21">
        <v>306.82295349999998</v>
      </c>
      <c r="AS12" s="21">
        <v>484.28265900000002</v>
      </c>
      <c r="AT12" s="22">
        <v>132.23250742915727</v>
      </c>
      <c r="AU12" s="23">
        <v>0.73946499846576808</v>
      </c>
      <c r="AV12" s="23">
        <v>0.73800168170242197</v>
      </c>
      <c r="AW12" s="23">
        <v>0.74227923434398102</v>
      </c>
      <c r="AX12" s="23">
        <v>0.73690801166902431</v>
      </c>
      <c r="AY12" s="23">
        <v>0.70611986486115375</v>
      </c>
      <c r="AZ12" s="23">
        <v>0.71270468914407115</v>
      </c>
      <c r="BA12" s="23">
        <v>0.69409398776913345</v>
      </c>
      <c r="BB12" s="23">
        <v>0.71520085255675681</v>
      </c>
      <c r="BC12" s="23">
        <v>0.70791809955918816</v>
      </c>
      <c r="BD12" s="23">
        <v>0.68609778597296411</v>
      </c>
      <c r="BE12" s="24">
        <v>0.73608193385817289</v>
      </c>
      <c r="BF12" s="74"/>
      <c r="BG12" s="74"/>
      <c r="BH12" s="74"/>
      <c r="BI12" s="15"/>
    </row>
    <row r="13" spans="1:61" x14ac:dyDescent="0.25">
      <c r="A13" s="3">
        <v>16</v>
      </c>
      <c r="B13" s="2" t="s">
        <v>86</v>
      </c>
      <c r="C13" s="19">
        <v>9506</v>
      </c>
      <c r="D13" s="19">
        <v>7207</v>
      </c>
      <c r="E13" s="19">
        <v>3601</v>
      </c>
      <c r="F13" s="19">
        <v>908</v>
      </c>
      <c r="G13" s="19">
        <v>339</v>
      </c>
      <c r="H13" s="19">
        <v>189</v>
      </c>
      <c r="I13" s="19">
        <v>134</v>
      </c>
      <c r="J13" s="19">
        <v>50</v>
      </c>
      <c r="K13" s="19">
        <v>35</v>
      </c>
      <c r="L13" s="19">
        <v>24</v>
      </c>
      <c r="M13" s="20">
        <v>21993</v>
      </c>
      <c r="N13" s="19">
        <v>1078522.5388100001</v>
      </c>
      <c r="O13" s="19">
        <v>552834.37572899996</v>
      </c>
      <c r="P13" s="19">
        <v>187128.98363599999</v>
      </c>
      <c r="Q13" s="19">
        <v>42532.474595</v>
      </c>
      <c r="R13" s="19">
        <v>16773.247235999999</v>
      </c>
      <c r="S13" s="19">
        <v>12566.153731</v>
      </c>
      <c r="T13" s="19">
        <v>9170.2403460000005</v>
      </c>
      <c r="U13" s="19">
        <v>2421.9424530000001</v>
      </c>
      <c r="V13" s="19">
        <v>2517.1019179999998</v>
      </c>
      <c r="W13" s="19">
        <v>688.55032200000005</v>
      </c>
      <c r="X13" s="20">
        <v>1905155.6087759999</v>
      </c>
      <c r="Y13" s="19">
        <v>792994.30172300001</v>
      </c>
      <c r="Z13" s="19">
        <v>411497.60699900001</v>
      </c>
      <c r="AA13" s="19">
        <v>141223.09450899999</v>
      </c>
      <c r="AB13" s="19">
        <v>32515.961417999999</v>
      </c>
      <c r="AC13" s="19">
        <v>12971.418641</v>
      </c>
      <c r="AD13" s="19">
        <v>9231.2000970000008</v>
      </c>
      <c r="AE13" s="19">
        <v>6707.3291230000004</v>
      </c>
      <c r="AF13" s="19">
        <v>1902.7636500000001</v>
      </c>
      <c r="AG13" s="19">
        <v>1828.7866300000001</v>
      </c>
      <c r="AH13" s="19">
        <v>554.99658699999998</v>
      </c>
      <c r="AI13" s="20">
        <v>1411427.4593770001</v>
      </c>
      <c r="AJ13" s="21">
        <v>113.45703122343784</v>
      </c>
      <c r="AK13" s="21">
        <v>76.707974986679616</v>
      </c>
      <c r="AL13" s="21">
        <v>51.965838277145238</v>
      </c>
      <c r="AM13" s="21">
        <v>46.841932373348016</v>
      </c>
      <c r="AN13" s="21">
        <v>49.478605415929202</v>
      </c>
      <c r="AO13" s="21">
        <v>66.487585878306874</v>
      </c>
      <c r="AP13" s="21">
        <v>68.434629447761196</v>
      </c>
      <c r="AQ13" s="21">
        <v>48.438849060000003</v>
      </c>
      <c r="AR13" s="21">
        <v>71.91719765714285</v>
      </c>
      <c r="AS13" s="21">
        <v>28.689596750000003</v>
      </c>
      <c r="AT13" s="22">
        <v>86.625544890465136</v>
      </c>
      <c r="AU13" s="23">
        <v>0.73525983295440367</v>
      </c>
      <c r="AV13" s="23">
        <v>0.74434156967242682</v>
      </c>
      <c r="AW13" s="23">
        <v>0.75468316967779114</v>
      </c>
      <c r="AX13" s="23">
        <v>0.76449728654684213</v>
      </c>
      <c r="AY13" s="23">
        <v>0.77333973907925058</v>
      </c>
      <c r="AZ13" s="23">
        <v>0.73460824167916594</v>
      </c>
      <c r="BA13" s="23">
        <v>0.73142348182026595</v>
      </c>
      <c r="BB13" s="23">
        <v>0.78563536786065824</v>
      </c>
      <c r="BC13" s="23">
        <v>0.72654453000976982</v>
      </c>
      <c r="BD13" s="23">
        <v>0.80603634805939417</v>
      </c>
      <c r="BE13" s="24">
        <v>0.74084628724044022</v>
      </c>
      <c r="BF13" s="74"/>
      <c r="BG13" s="74"/>
      <c r="BH13" s="74"/>
      <c r="BI13" s="15"/>
    </row>
    <row r="14" spans="1:61" x14ac:dyDescent="0.25">
      <c r="A14" s="3">
        <v>28</v>
      </c>
      <c r="B14" s="2" t="s">
        <v>87</v>
      </c>
      <c r="C14" s="19">
        <v>39</v>
      </c>
      <c r="D14" s="19">
        <v>119</v>
      </c>
      <c r="E14" s="19">
        <v>129</v>
      </c>
      <c r="F14" s="19">
        <v>79</v>
      </c>
      <c r="G14" s="19">
        <v>70</v>
      </c>
      <c r="H14" s="19">
        <v>32</v>
      </c>
      <c r="I14" s="19">
        <v>20</v>
      </c>
      <c r="J14" s="19">
        <v>11</v>
      </c>
      <c r="K14" s="19">
        <v>8</v>
      </c>
      <c r="L14" s="19">
        <v>11</v>
      </c>
      <c r="M14" s="20">
        <v>518</v>
      </c>
      <c r="N14" s="19">
        <v>8576.8259999999991</v>
      </c>
      <c r="O14" s="19">
        <v>21369.530999999999</v>
      </c>
      <c r="P14" s="19">
        <v>13659.2</v>
      </c>
      <c r="Q14" s="19">
        <v>11919.33</v>
      </c>
      <c r="R14" s="19">
        <v>6008.9008000000003</v>
      </c>
      <c r="S14" s="19">
        <v>3665.4</v>
      </c>
      <c r="T14" s="19">
        <v>2840.9936630000002</v>
      </c>
      <c r="U14" s="19">
        <v>1098.0830000000001</v>
      </c>
      <c r="V14" s="19">
        <v>1007.45</v>
      </c>
      <c r="W14" s="19">
        <v>961.75</v>
      </c>
      <c r="X14" s="20">
        <v>71107.464462999997</v>
      </c>
      <c r="Y14" s="19">
        <v>6011.9705999999996</v>
      </c>
      <c r="Z14" s="19">
        <v>15278.054700000001</v>
      </c>
      <c r="AA14" s="19">
        <v>10000.127500000001</v>
      </c>
      <c r="AB14" s="19">
        <v>8125.3098499999996</v>
      </c>
      <c r="AC14" s="19">
        <v>4528.1426099999999</v>
      </c>
      <c r="AD14" s="19">
        <v>2781.89</v>
      </c>
      <c r="AE14" s="19">
        <v>2066.2446140000002</v>
      </c>
      <c r="AF14" s="19">
        <v>870.37054999999998</v>
      </c>
      <c r="AG14" s="19">
        <v>745.82</v>
      </c>
      <c r="AH14" s="19">
        <v>695.98749999999995</v>
      </c>
      <c r="AI14" s="20">
        <v>51103.917924000008</v>
      </c>
      <c r="AJ14" s="21">
        <v>219.91861538461535</v>
      </c>
      <c r="AK14" s="21">
        <v>179.5758907563025</v>
      </c>
      <c r="AL14" s="21">
        <v>105.88527131782946</v>
      </c>
      <c r="AM14" s="21">
        <v>150.87759493670885</v>
      </c>
      <c r="AN14" s="21">
        <v>85.841440000000006</v>
      </c>
      <c r="AO14" s="21">
        <v>114.54375</v>
      </c>
      <c r="AP14" s="21">
        <v>142.04968315000002</v>
      </c>
      <c r="AQ14" s="21">
        <v>99.825727272727278</v>
      </c>
      <c r="AR14" s="21">
        <v>125.93125000000001</v>
      </c>
      <c r="AS14" s="21">
        <v>87.431818181818187</v>
      </c>
      <c r="AT14" s="22">
        <v>137.27309741891892</v>
      </c>
      <c r="AU14" s="23">
        <v>0.7009551785240834</v>
      </c>
      <c r="AV14" s="23">
        <v>0.71494571874319568</v>
      </c>
      <c r="AW14" s="23">
        <v>0.7321166320135879</v>
      </c>
      <c r="AX14" s="23">
        <v>0.68169182747687995</v>
      </c>
      <c r="AY14" s="23">
        <v>0.7535725352630217</v>
      </c>
      <c r="AZ14" s="23">
        <v>0.75895945872210391</v>
      </c>
      <c r="BA14" s="23">
        <v>0.7272964529664282</v>
      </c>
      <c r="BB14" s="23">
        <v>0.79262728773690139</v>
      </c>
      <c r="BC14" s="23">
        <v>0.74030472976326367</v>
      </c>
      <c r="BD14" s="23">
        <v>0.72366779308552109</v>
      </c>
      <c r="BE14" s="24">
        <v>0.7186857007198082</v>
      </c>
      <c r="BF14" s="74"/>
      <c r="BG14" s="74"/>
      <c r="BH14" s="74"/>
      <c r="BI14" s="15"/>
    </row>
    <row r="15" spans="1:61" x14ac:dyDescent="0.25">
      <c r="A15" s="3">
        <v>37</v>
      </c>
      <c r="B15" s="2" t="s">
        <v>88</v>
      </c>
      <c r="C15" s="19">
        <v>15066</v>
      </c>
      <c r="D15" s="19">
        <v>10426</v>
      </c>
      <c r="E15" s="19">
        <v>6071</v>
      </c>
      <c r="F15" s="19">
        <v>3424</v>
      </c>
      <c r="G15" s="19">
        <v>1910</v>
      </c>
      <c r="H15" s="19">
        <v>1285</v>
      </c>
      <c r="I15" s="19">
        <v>1207</v>
      </c>
      <c r="J15" s="19">
        <v>799</v>
      </c>
      <c r="K15" s="19">
        <v>637</v>
      </c>
      <c r="L15" s="19">
        <v>137</v>
      </c>
      <c r="M15" s="20">
        <v>40962</v>
      </c>
      <c r="N15" s="19">
        <v>932905.14113500004</v>
      </c>
      <c r="O15" s="19">
        <v>557945.09347299999</v>
      </c>
      <c r="P15" s="19">
        <v>257324.117577</v>
      </c>
      <c r="Q15" s="19">
        <v>138801.968459</v>
      </c>
      <c r="R15" s="19">
        <v>91603.638470999998</v>
      </c>
      <c r="S15" s="19">
        <v>53367.151878999997</v>
      </c>
      <c r="T15" s="19">
        <v>42968.733059999999</v>
      </c>
      <c r="U15" s="19">
        <v>30240.926998999999</v>
      </c>
      <c r="V15" s="19">
        <v>19548.746440999999</v>
      </c>
      <c r="W15" s="19">
        <v>5869.7071189999997</v>
      </c>
      <c r="X15" s="20">
        <v>2130575.2246130002</v>
      </c>
      <c r="Y15" s="19">
        <v>715060.35541199998</v>
      </c>
      <c r="Z15" s="19">
        <v>426573.43569299998</v>
      </c>
      <c r="AA15" s="19">
        <v>201753.98589499999</v>
      </c>
      <c r="AB15" s="19">
        <v>108745.84392100001</v>
      </c>
      <c r="AC15" s="19">
        <v>70366.038463999997</v>
      </c>
      <c r="AD15" s="19">
        <v>42329.782807000003</v>
      </c>
      <c r="AE15" s="19">
        <v>34428.462512999999</v>
      </c>
      <c r="AF15" s="19">
        <v>24071.277097999999</v>
      </c>
      <c r="AG15" s="19">
        <v>15933.156082</v>
      </c>
      <c r="AH15" s="19">
        <v>4677.9170539999996</v>
      </c>
      <c r="AI15" s="20">
        <v>1643940.2549389997</v>
      </c>
      <c r="AJ15" s="21">
        <v>61.921222695805128</v>
      </c>
      <c r="AK15" s="21">
        <v>53.514779730769227</v>
      </c>
      <c r="AL15" s="21">
        <v>42.385787774172293</v>
      </c>
      <c r="AM15" s="21">
        <v>40.537958077978971</v>
      </c>
      <c r="AN15" s="21">
        <v>47.960020141884819</v>
      </c>
      <c r="AO15" s="21">
        <v>41.530857493385213</v>
      </c>
      <c r="AP15" s="21">
        <v>35.599613140016572</v>
      </c>
      <c r="AQ15" s="21">
        <v>37.848469335419274</v>
      </c>
      <c r="AR15" s="21">
        <v>30.688769923076922</v>
      </c>
      <c r="AS15" s="21">
        <v>42.844577510948902</v>
      </c>
      <c r="AT15" s="22">
        <v>52.013456975074462</v>
      </c>
      <c r="AU15" s="23">
        <v>0.76648774230361338</v>
      </c>
      <c r="AV15" s="23">
        <v>0.76454375293048915</v>
      </c>
      <c r="AW15" s="23">
        <v>0.78404615857520021</v>
      </c>
      <c r="AX15" s="23">
        <v>0.78346038696938136</v>
      </c>
      <c r="AY15" s="23">
        <v>0.76815768061741974</v>
      </c>
      <c r="AZ15" s="23">
        <v>0.79318047369240996</v>
      </c>
      <c r="BA15" s="23">
        <v>0.80124453436700882</v>
      </c>
      <c r="BB15" s="23">
        <v>0.79598343988582043</v>
      </c>
      <c r="BC15" s="23">
        <v>0.8150474573951737</v>
      </c>
      <c r="BD15" s="23">
        <v>0.7969591939021583</v>
      </c>
      <c r="BE15" s="24">
        <v>0.7715945609184518</v>
      </c>
      <c r="BF15" s="74"/>
      <c r="BG15" s="74"/>
      <c r="BH15" s="74"/>
      <c r="BI15" s="15"/>
    </row>
    <row r="16" spans="1:61" x14ac:dyDescent="0.25">
      <c r="A16" s="3">
        <v>39</v>
      </c>
      <c r="B16" s="2" t="s">
        <v>89</v>
      </c>
      <c r="C16" s="19">
        <v>3674</v>
      </c>
      <c r="D16" s="19">
        <v>3330</v>
      </c>
      <c r="E16" s="19">
        <v>1420</v>
      </c>
      <c r="F16" s="19">
        <v>460</v>
      </c>
      <c r="G16" s="19">
        <v>251</v>
      </c>
      <c r="H16" s="19">
        <v>202</v>
      </c>
      <c r="I16" s="19">
        <v>214</v>
      </c>
      <c r="J16" s="19">
        <v>168</v>
      </c>
      <c r="K16" s="19">
        <v>122</v>
      </c>
      <c r="L16" s="19">
        <v>41</v>
      </c>
      <c r="M16" s="20">
        <v>9882</v>
      </c>
      <c r="N16" s="19">
        <v>372819.31901400001</v>
      </c>
      <c r="O16" s="19">
        <v>221787.04822699999</v>
      </c>
      <c r="P16" s="19">
        <v>97573.819566999999</v>
      </c>
      <c r="Q16" s="19">
        <v>27559.979517</v>
      </c>
      <c r="R16" s="19">
        <v>30504.009374000001</v>
      </c>
      <c r="S16" s="19">
        <v>11238.052797</v>
      </c>
      <c r="T16" s="19">
        <v>15791.934638000001</v>
      </c>
      <c r="U16" s="19">
        <v>11012.174977000001</v>
      </c>
      <c r="V16" s="19">
        <v>5880.5472490000002</v>
      </c>
      <c r="W16" s="19">
        <v>1980.490239</v>
      </c>
      <c r="X16" s="20">
        <v>796147.37559900014</v>
      </c>
      <c r="Y16" s="19">
        <v>278381.71857500001</v>
      </c>
      <c r="Z16" s="19">
        <v>166015.132293</v>
      </c>
      <c r="AA16" s="19">
        <v>73150.600380000003</v>
      </c>
      <c r="AB16" s="19">
        <v>20798.532713000001</v>
      </c>
      <c r="AC16" s="19">
        <v>21652.480197000001</v>
      </c>
      <c r="AD16" s="19">
        <v>8595.9548410000007</v>
      </c>
      <c r="AE16" s="19">
        <v>11353.352532999999</v>
      </c>
      <c r="AF16" s="19">
        <v>8472.0869280000006</v>
      </c>
      <c r="AG16" s="19">
        <v>4694.4114890000001</v>
      </c>
      <c r="AH16" s="19">
        <v>1591.107487</v>
      </c>
      <c r="AI16" s="20">
        <v>594705.37743599992</v>
      </c>
      <c r="AJ16" s="21">
        <v>101.47504600272183</v>
      </c>
      <c r="AK16" s="21">
        <v>66.602717185285286</v>
      </c>
      <c r="AL16" s="21">
        <v>68.713957441549297</v>
      </c>
      <c r="AM16" s="21">
        <v>59.912998950000002</v>
      </c>
      <c r="AN16" s="21">
        <v>121.5299178247012</v>
      </c>
      <c r="AO16" s="21">
        <v>55.633924737623765</v>
      </c>
      <c r="AP16" s="21">
        <v>73.794087093457946</v>
      </c>
      <c r="AQ16" s="21">
        <v>65.548660577380957</v>
      </c>
      <c r="AR16" s="21">
        <v>48.201206959016396</v>
      </c>
      <c r="AS16" s="21">
        <v>48.304639975609753</v>
      </c>
      <c r="AT16" s="22">
        <v>80.5654093907104</v>
      </c>
      <c r="AU16" s="23">
        <v>0.74669338303401145</v>
      </c>
      <c r="AV16" s="23">
        <v>0.74853393658534473</v>
      </c>
      <c r="AW16" s="23">
        <v>0.74969495613288406</v>
      </c>
      <c r="AX16" s="23">
        <v>0.75466430227826209</v>
      </c>
      <c r="AY16" s="23">
        <v>0.70982407366604816</v>
      </c>
      <c r="AZ16" s="23">
        <v>0.76489717536250512</v>
      </c>
      <c r="BA16" s="23">
        <v>0.71893360713895826</v>
      </c>
      <c r="BB16" s="23">
        <v>0.76933820482282378</v>
      </c>
      <c r="BC16" s="23">
        <v>0.79829500388731589</v>
      </c>
      <c r="BD16" s="23">
        <v>0.80339072400750167</v>
      </c>
      <c r="BE16" s="24">
        <v>0.74697900874013357</v>
      </c>
      <c r="BF16" s="74"/>
      <c r="BG16" s="74"/>
      <c r="BH16" s="74"/>
      <c r="BI16" s="15"/>
    </row>
    <row r="17" spans="1:61" x14ac:dyDescent="0.25">
      <c r="A17" s="3">
        <v>49</v>
      </c>
      <c r="B17" s="2" t="s">
        <v>90</v>
      </c>
      <c r="C17" s="19">
        <v>86</v>
      </c>
      <c r="D17" s="19">
        <v>178</v>
      </c>
      <c r="E17" s="19">
        <v>94</v>
      </c>
      <c r="F17" s="19">
        <v>47</v>
      </c>
      <c r="G17" s="19">
        <v>29</v>
      </c>
      <c r="H17" s="19">
        <v>11</v>
      </c>
      <c r="I17" s="19">
        <v>6</v>
      </c>
      <c r="J17" s="19">
        <v>6</v>
      </c>
      <c r="K17" s="19">
        <v>0</v>
      </c>
      <c r="L17" s="19">
        <v>0</v>
      </c>
      <c r="M17" s="20">
        <v>457</v>
      </c>
      <c r="N17" s="19">
        <v>17257.768134999998</v>
      </c>
      <c r="O17" s="19">
        <v>19167.684184999998</v>
      </c>
      <c r="P17" s="19">
        <v>8109.9908939999996</v>
      </c>
      <c r="Q17" s="19">
        <v>4610.2290869999997</v>
      </c>
      <c r="R17" s="19">
        <v>3790.6040400000002</v>
      </c>
      <c r="S17" s="19">
        <v>1376.5571669999999</v>
      </c>
      <c r="T17" s="19">
        <v>820.46357899999998</v>
      </c>
      <c r="U17" s="19">
        <v>492.37278400000002</v>
      </c>
      <c r="V17" s="19">
        <v>0</v>
      </c>
      <c r="W17" s="19">
        <v>0</v>
      </c>
      <c r="X17" s="20">
        <v>55625.669870999998</v>
      </c>
      <c r="Y17" s="19">
        <v>12176.699627</v>
      </c>
      <c r="Z17" s="19">
        <v>14033.480299000001</v>
      </c>
      <c r="AA17" s="19">
        <v>5897.6269510000002</v>
      </c>
      <c r="AB17" s="19">
        <v>3374.2438820000002</v>
      </c>
      <c r="AC17" s="19">
        <v>2839.052291</v>
      </c>
      <c r="AD17" s="19">
        <v>929.65320099999997</v>
      </c>
      <c r="AE17" s="19">
        <v>584.44086700000003</v>
      </c>
      <c r="AF17" s="19">
        <v>368.839291</v>
      </c>
      <c r="AG17" s="19">
        <v>0</v>
      </c>
      <c r="AH17" s="19">
        <v>0</v>
      </c>
      <c r="AI17" s="20">
        <v>40204.036409</v>
      </c>
      <c r="AJ17" s="21">
        <v>200.67172249999999</v>
      </c>
      <c r="AK17" s="21">
        <v>107.68361901685392</v>
      </c>
      <c r="AL17" s="21">
        <v>86.276498872340426</v>
      </c>
      <c r="AM17" s="21">
        <v>98.089980574468072</v>
      </c>
      <c r="AN17" s="21">
        <v>130.71048413793105</v>
      </c>
      <c r="AO17" s="21">
        <v>125.14156063636364</v>
      </c>
      <c r="AP17" s="21">
        <v>136.74392983333334</v>
      </c>
      <c r="AQ17" s="21">
        <v>82.062130666666675</v>
      </c>
      <c r="AR17" s="21">
        <v>0</v>
      </c>
      <c r="AS17" s="21">
        <v>0</v>
      </c>
      <c r="AT17" s="22">
        <v>121.71919008971554</v>
      </c>
      <c r="AU17" s="23">
        <v>0.70557789001144211</v>
      </c>
      <c r="AV17" s="23">
        <v>0.73214271288871413</v>
      </c>
      <c r="AW17" s="23">
        <v>0.72720512613192101</v>
      </c>
      <c r="AX17" s="23">
        <v>0.73190373370268058</v>
      </c>
      <c r="AY17" s="23">
        <v>0.7489709452744634</v>
      </c>
      <c r="AZ17" s="23">
        <v>0.67534659895457871</v>
      </c>
      <c r="BA17" s="23">
        <v>0.71233005578666897</v>
      </c>
      <c r="BB17" s="23">
        <v>0.74910576495227243</v>
      </c>
      <c r="BC17" s="23">
        <v>0</v>
      </c>
      <c r="BD17" s="23">
        <v>0</v>
      </c>
      <c r="BE17" s="24">
        <v>0.7227604899363208</v>
      </c>
      <c r="BF17" s="74"/>
      <c r="BG17" s="74"/>
      <c r="BH17" s="74"/>
      <c r="BI17" s="15"/>
    </row>
    <row r="18" spans="1:61" x14ac:dyDescent="0.25">
      <c r="A18" s="3">
        <v>55</v>
      </c>
      <c r="B18" s="2" t="s">
        <v>91</v>
      </c>
      <c r="C18" s="19">
        <v>16</v>
      </c>
      <c r="D18" s="19">
        <v>35</v>
      </c>
      <c r="E18" s="19">
        <v>28</v>
      </c>
      <c r="F18" s="19">
        <v>23</v>
      </c>
      <c r="G18" s="19">
        <v>10</v>
      </c>
      <c r="H18" s="19">
        <v>6</v>
      </c>
      <c r="I18" s="19">
        <v>3</v>
      </c>
      <c r="J18" s="19">
        <v>1</v>
      </c>
      <c r="K18" s="19">
        <v>1</v>
      </c>
      <c r="L18" s="19">
        <v>1</v>
      </c>
      <c r="M18" s="20">
        <v>124</v>
      </c>
      <c r="N18" s="19">
        <v>4000</v>
      </c>
      <c r="O18" s="19">
        <v>7840</v>
      </c>
      <c r="P18" s="19">
        <v>5987.3209999999999</v>
      </c>
      <c r="Q18" s="19">
        <v>8072</v>
      </c>
      <c r="R18" s="19">
        <v>3652</v>
      </c>
      <c r="S18" s="19">
        <v>1276</v>
      </c>
      <c r="T18" s="19">
        <v>180</v>
      </c>
      <c r="U18" s="19">
        <v>300</v>
      </c>
      <c r="V18" s="19">
        <v>650</v>
      </c>
      <c r="W18" s="19">
        <v>800</v>
      </c>
      <c r="X18" s="20">
        <v>32757.321</v>
      </c>
      <c r="Y18" s="19">
        <v>2715</v>
      </c>
      <c r="Z18" s="19">
        <v>5642.9</v>
      </c>
      <c r="AA18" s="19">
        <v>4282.1247000000003</v>
      </c>
      <c r="AB18" s="19">
        <v>5413.4</v>
      </c>
      <c r="AC18" s="19">
        <v>2521.6999999999998</v>
      </c>
      <c r="AD18" s="19">
        <v>970.8</v>
      </c>
      <c r="AE18" s="19">
        <v>144</v>
      </c>
      <c r="AF18" s="19">
        <v>210</v>
      </c>
      <c r="AG18" s="19">
        <v>455</v>
      </c>
      <c r="AH18" s="19">
        <v>560</v>
      </c>
      <c r="AI18" s="20">
        <v>22914.9247</v>
      </c>
      <c r="AJ18" s="21">
        <v>250</v>
      </c>
      <c r="AK18" s="21">
        <v>224</v>
      </c>
      <c r="AL18" s="21">
        <v>213.83289285714287</v>
      </c>
      <c r="AM18" s="21">
        <v>350.95652173913044</v>
      </c>
      <c r="AN18" s="21">
        <v>365.2</v>
      </c>
      <c r="AO18" s="21">
        <v>212.66666666666666</v>
      </c>
      <c r="AP18" s="21">
        <v>60</v>
      </c>
      <c r="AQ18" s="21">
        <v>300</v>
      </c>
      <c r="AR18" s="21">
        <v>650</v>
      </c>
      <c r="AS18" s="21">
        <v>800</v>
      </c>
      <c r="AT18" s="22">
        <v>264.17194354838711</v>
      </c>
      <c r="AU18" s="23">
        <v>0.67874999999999996</v>
      </c>
      <c r="AV18" s="23">
        <v>0.71975765306122441</v>
      </c>
      <c r="AW18" s="23">
        <v>0.71519878423087724</v>
      </c>
      <c r="AX18" s="23">
        <v>0.67063924677898901</v>
      </c>
      <c r="AY18" s="23">
        <v>0.69049835706462204</v>
      </c>
      <c r="AZ18" s="23">
        <v>0.76081504702194358</v>
      </c>
      <c r="BA18" s="23">
        <v>0.8</v>
      </c>
      <c r="BB18" s="23">
        <v>0.7</v>
      </c>
      <c r="BC18" s="23">
        <v>0.7</v>
      </c>
      <c r="BD18" s="23">
        <v>0.7</v>
      </c>
      <c r="BE18" s="24">
        <v>0.6995359815901917</v>
      </c>
      <c r="BF18" s="74"/>
      <c r="BG18" s="74"/>
      <c r="BH18" s="74"/>
      <c r="BI18" s="15"/>
    </row>
    <row r="19" spans="1:61" x14ac:dyDescent="0.25">
      <c r="A19" s="3">
        <v>672</v>
      </c>
      <c r="B19" s="25" t="s">
        <v>92</v>
      </c>
      <c r="C19" s="25">
        <v>6</v>
      </c>
      <c r="D19" s="25">
        <v>85</v>
      </c>
      <c r="E19" s="25">
        <v>67</v>
      </c>
      <c r="F19" s="25">
        <v>43</v>
      </c>
      <c r="G19" s="25">
        <v>17</v>
      </c>
      <c r="H19" s="25">
        <v>38</v>
      </c>
      <c r="I19" s="25">
        <v>19</v>
      </c>
      <c r="J19" s="25">
        <v>30</v>
      </c>
      <c r="K19" s="25">
        <v>28</v>
      </c>
      <c r="L19" s="25">
        <v>23</v>
      </c>
      <c r="M19" s="26">
        <v>356</v>
      </c>
      <c r="N19" s="25">
        <v>98.721048999999994</v>
      </c>
      <c r="O19" s="25">
        <v>1072.9189409999999</v>
      </c>
      <c r="P19" s="25">
        <v>329.94543700000003</v>
      </c>
      <c r="Q19" s="25">
        <v>224.623727</v>
      </c>
      <c r="R19" s="25">
        <v>157.72797299999999</v>
      </c>
      <c r="S19" s="25">
        <v>277.94609400000002</v>
      </c>
      <c r="T19" s="25">
        <v>91.003579000000002</v>
      </c>
      <c r="U19" s="25">
        <v>254.41045</v>
      </c>
      <c r="V19" s="25">
        <v>146.70910699999999</v>
      </c>
      <c r="W19" s="25">
        <v>177.11419699999999</v>
      </c>
      <c r="X19" s="26">
        <v>2831.1205540000001</v>
      </c>
      <c r="Y19" s="25">
        <v>79.783596000000003</v>
      </c>
      <c r="Z19" s="25">
        <v>902.17402300000003</v>
      </c>
      <c r="AA19" s="25">
        <v>280.453621</v>
      </c>
      <c r="AB19" s="25">
        <v>190.930171</v>
      </c>
      <c r="AC19" s="25">
        <v>132.52026900000001</v>
      </c>
      <c r="AD19" s="25">
        <v>233.20627899999999</v>
      </c>
      <c r="AE19" s="25">
        <v>77.353042000000002</v>
      </c>
      <c r="AF19" s="25">
        <v>214.70592400000001</v>
      </c>
      <c r="AG19" s="25">
        <v>124.702742</v>
      </c>
      <c r="AH19" s="25">
        <v>150.547067</v>
      </c>
      <c r="AI19" s="26">
        <v>2386.3767339999999</v>
      </c>
      <c r="AJ19" s="27">
        <v>16.453508166666666</v>
      </c>
      <c r="AK19" s="27">
        <v>12.622575776470587</v>
      </c>
      <c r="AL19" s="27">
        <v>4.9245587611940307</v>
      </c>
      <c r="AM19" s="27">
        <v>5.2238076046511628</v>
      </c>
      <c r="AN19" s="27">
        <v>9.2781160588235281</v>
      </c>
      <c r="AO19" s="27">
        <v>7.3143708947368422</v>
      </c>
      <c r="AP19" s="27">
        <v>4.789662052631579</v>
      </c>
      <c r="AQ19" s="27">
        <v>8.4803483333333336</v>
      </c>
      <c r="AR19" s="27">
        <v>5.2396109642857143</v>
      </c>
      <c r="AS19" s="27">
        <v>7.7006172608695644</v>
      </c>
      <c r="AT19" s="28">
        <v>7.9525858258426965</v>
      </c>
      <c r="AU19" s="29">
        <v>0.80817208496234683</v>
      </c>
      <c r="AV19" s="29">
        <v>0.84085944289429793</v>
      </c>
      <c r="AW19" s="29">
        <v>0.84999999863613807</v>
      </c>
      <c r="AX19" s="29">
        <v>0.85000001357826283</v>
      </c>
      <c r="AY19" s="29">
        <v>0.84018241329963717</v>
      </c>
      <c r="AZ19" s="29">
        <v>0.8390342013584835</v>
      </c>
      <c r="BA19" s="29">
        <v>0.84999999835171314</v>
      </c>
      <c r="BB19" s="29">
        <v>0.84393516068227548</v>
      </c>
      <c r="BC19" s="29">
        <v>0.85000000715701995</v>
      </c>
      <c r="BD19" s="29">
        <v>0.84999999745926635</v>
      </c>
      <c r="BE19" s="30">
        <v>0.84290890779213345</v>
      </c>
      <c r="BF19" s="74"/>
      <c r="BG19" s="74"/>
      <c r="BH19" s="74"/>
      <c r="BI19" s="15"/>
    </row>
    <row r="20" spans="1:61" x14ac:dyDescent="0.25">
      <c r="B20" s="11" t="s">
        <v>19</v>
      </c>
      <c r="C20" s="19">
        <v>71517</v>
      </c>
      <c r="D20" s="19">
        <v>69148</v>
      </c>
      <c r="E20" s="19">
        <v>63173</v>
      </c>
      <c r="F20" s="19">
        <v>29261</v>
      </c>
      <c r="G20" s="19">
        <v>8486</v>
      </c>
      <c r="H20" s="19">
        <v>12367</v>
      </c>
      <c r="I20" s="19">
        <v>12079</v>
      </c>
      <c r="J20" s="19">
        <v>8112</v>
      </c>
      <c r="K20" s="19">
        <v>6323</v>
      </c>
      <c r="L20" s="19">
        <v>4022</v>
      </c>
      <c r="M20" s="20">
        <v>284488</v>
      </c>
      <c r="N20" s="19">
        <v>3733971.541741</v>
      </c>
      <c r="O20" s="19">
        <v>2700473.5699360003</v>
      </c>
      <c r="P20" s="19">
        <v>1320689.593134</v>
      </c>
      <c r="Q20" s="19">
        <v>573184.54147499998</v>
      </c>
      <c r="R20" s="19">
        <v>283718.01807599998</v>
      </c>
      <c r="S20" s="19">
        <v>215001.97191200004</v>
      </c>
      <c r="T20" s="19">
        <v>179592.93307000003</v>
      </c>
      <c r="U20" s="19">
        <v>121106.14212400001</v>
      </c>
      <c r="V20" s="19">
        <v>111316.794218</v>
      </c>
      <c r="W20" s="19">
        <v>59800.190988000002</v>
      </c>
      <c r="X20" s="20">
        <v>9298855.296674002</v>
      </c>
      <c r="Y20" s="19">
        <v>2839691.7600509999</v>
      </c>
      <c r="Z20" s="19">
        <v>2033565.4372369999</v>
      </c>
      <c r="AA20" s="19">
        <v>1024037.768467</v>
      </c>
      <c r="AB20" s="19">
        <v>449474.52469100006</v>
      </c>
      <c r="AC20" s="19">
        <v>217198.00697799999</v>
      </c>
      <c r="AD20" s="19">
        <v>170018.85686</v>
      </c>
      <c r="AE20" s="19">
        <v>142530.83548399998</v>
      </c>
      <c r="AF20" s="19">
        <v>102912.99924</v>
      </c>
      <c r="AG20" s="19">
        <v>89173.703666000001</v>
      </c>
      <c r="AH20" s="19">
        <v>48367.595400000006</v>
      </c>
      <c r="AI20" s="20">
        <v>7116971.4880739981</v>
      </c>
      <c r="AJ20" s="21">
        <v>52.210964410433881</v>
      </c>
      <c r="AK20" s="21">
        <v>39.053531120726561</v>
      </c>
      <c r="AL20" s="21">
        <v>20.905918559099614</v>
      </c>
      <c r="AM20" s="21">
        <v>19.588686014661153</v>
      </c>
      <c r="AN20" s="21">
        <v>33.43365756257365</v>
      </c>
      <c r="AO20" s="21">
        <v>17.385135595698234</v>
      </c>
      <c r="AP20" s="21">
        <v>14.868195468995781</v>
      </c>
      <c r="AQ20" s="21">
        <v>14.929258151380671</v>
      </c>
      <c r="AR20" s="21">
        <v>17.605059974379248</v>
      </c>
      <c r="AS20" s="21">
        <v>14.868272249627053</v>
      </c>
      <c r="AT20" s="22">
        <v>32.68628306527517</v>
      </c>
      <c r="AU20" s="31">
        <v>0.76050171467749494</v>
      </c>
      <c r="AV20" s="31">
        <v>0.75304030369947084</v>
      </c>
      <c r="AW20" s="23">
        <v>0.77538111437446522</v>
      </c>
      <c r="AX20" s="23">
        <v>0.78417070274496292</v>
      </c>
      <c r="AY20" s="23">
        <v>0.7655418166632576</v>
      </c>
      <c r="AZ20" s="23">
        <v>0.79077812797730263</v>
      </c>
      <c r="BA20" s="23">
        <v>0.79363276186622367</v>
      </c>
      <c r="BB20" s="23">
        <v>0.84977522555898011</v>
      </c>
      <c r="BC20" s="23">
        <v>0.80108041461708357</v>
      </c>
      <c r="BD20" s="23">
        <v>0.80882008235903202</v>
      </c>
      <c r="BE20" s="32">
        <v>0.76535995679162616</v>
      </c>
      <c r="BF20" s="74"/>
      <c r="BG20" s="74"/>
      <c r="BH20" s="74"/>
      <c r="BI20" s="15"/>
    </row>
    <row r="21" spans="1:61" s="43" customFormat="1" x14ac:dyDescent="0.25">
      <c r="A21" s="9"/>
      <c r="B21" s="33" t="s">
        <v>20</v>
      </c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6">
        <v>4543.594677286721</v>
      </c>
      <c r="O21" s="36">
        <v>3402.3000175578291</v>
      </c>
      <c r="P21" s="36">
        <v>1682.9859864335504</v>
      </c>
      <c r="Q21" s="36">
        <v>730.42261857581582</v>
      </c>
      <c r="R21" s="36">
        <v>367.03495223285898</v>
      </c>
      <c r="S21" s="36">
        <v>272.75168649320671</v>
      </c>
      <c r="T21" s="36">
        <v>235.41439422976094</v>
      </c>
      <c r="U21" s="36">
        <v>164.830811487213</v>
      </c>
      <c r="V21" s="36">
        <v>153.84597575598431</v>
      </c>
      <c r="W21" s="36">
        <v>82.753540522812514</v>
      </c>
      <c r="X21" s="36">
        <v>12868.072591331666</v>
      </c>
      <c r="Y21" s="36">
        <v>3455.4115428760906</v>
      </c>
      <c r="Z21" s="36">
        <v>2562.0690384984628</v>
      </c>
      <c r="AA21" s="36">
        <v>1304.9555496374549</v>
      </c>
      <c r="AB21" s="36">
        <v>572.77601810941349</v>
      </c>
      <c r="AC21" s="36">
        <v>280.98060411125482</v>
      </c>
      <c r="AD21" s="36">
        <v>215.68606804775015</v>
      </c>
      <c r="AE21" s="36">
        <v>186.83257587562917</v>
      </c>
      <c r="AF21" s="36">
        <v>140.06914001061614</v>
      </c>
      <c r="AG21" s="36">
        <v>123.24299804577369</v>
      </c>
      <c r="AH21" s="36">
        <v>66.932725461162704</v>
      </c>
      <c r="AI21" s="36">
        <v>9848.7074824931133</v>
      </c>
      <c r="AJ21" s="37"/>
      <c r="AK21" s="37"/>
      <c r="AL21" s="38"/>
      <c r="AM21" s="38"/>
      <c r="AN21" s="38"/>
      <c r="AO21" s="38"/>
      <c r="AP21" s="38"/>
      <c r="AQ21" s="38"/>
      <c r="AR21" s="38"/>
      <c r="AS21" s="38"/>
      <c r="AT21" s="39"/>
      <c r="AU21" s="40"/>
      <c r="AV21" s="40"/>
      <c r="AW21" s="41"/>
      <c r="AX21" s="41"/>
      <c r="AY21" s="41"/>
      <c r="AZ21" s="41"/>
      <c r="BA21" s="41"/>
      <c r="BB21" s="41"/>
      <c r="BC21" s="41"/>
      <c r="BD21" s="41"/>
      <c r="BE21" s="42"/>
      <c r="BF21" s="74"/>
      <c r="BG21" s="74"/>
      <c r="BH21" s="74"/>
      <c r="BI21" s="15"/>
    </row>
    <row r="22" spans="1:61" x14ac:dyDescent="0.25">
      <c r="B22" s="33" t="s">
        <v>21</v>
      </c>
      <c r="C22" s="36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6">
        <v>130.04377227821081</v>
      </c>
      <c r="O22" s="36">
        <v>94.063166967186419</v>
      </c>
      <c r="P22" s="36">
        <v>46.046965455403786</v>
      </c>
      <c r="Q22" s="36">
        <v>19.994067945909912</v>
      </c>
      <c r="R22" s="36">
        <v>9.8877054548648111</v>
      </c>
      <c r="S22" s="36">
        <v>7.4755628495054367</v>
      </c>
      <c r="T22" s="36">
        <v>6.2070117478195117</v>
      </c>
      <c r="U22" s="36">
        <v>4.1652342034023873</v>
      </c>
      <c r="V22" s="36">
        <v>3.8271724769140794</v>
      </c>
      <c r="W22" s="36">
        <v>2.0483158132558494</v>
      </c>
      <c r="X22" s="36">
        <v>318.51056049599231</v>
      </c>
      <c r="Y22" s="36">
        <v>98.898511800709016</v>
      </c>
      <c r="Z22" s="36">
        <v>70.833355819904099</v>
      </c>
      <c r="AA22" s="36">
        <v>35.703947388373493</v>
      </c>
      <c r="AB22" s="36">
        <v>15.678762311874713</v>
      </c>
      <c r="AC22" s="36">
        <v>7.5694519965484091</v>
      </c>
      <c r="AD22" s="36">
        <v>5.9115115957085793</v>
      </c>
      <c r="AE22" s="36">
        <v>4.9260878763580953</v>
      </c>
      <c r="AF22" s="36">
        <v>3.5395128347022422</v>
      </c>
      <c r="AG22" s="36">
        <v>3.0658729146174215</v>
      </c>
      <c r="AH22" s="36">
        <v>1.6567189647749037</v>
      </c>
      <c r="AI22" s="36">
        <v>243.7752288188893</v>
      </c>
      <c r="AJ22" s="37"/>
      <c r="AK22" s="37"/>
      <c r="AL22" s="38"/>
      <c r="AM22" s="38"/>
      <c r="AN22" s="38"/>
      <c r="AO22" s="38"/>
      <c r="AP22" s="38"/>
      <c r="AQ22" s="38"/>
      <c r="AR22" s="38"/>
      <c r="AS22" s="38"/>
      <c r="AT22" s="39"/>
      <c r="AU22" s="44"/>
      <c r="AV22" s="44"/>
      <c r="AW22" s="41"/>
      <c r="AX22" s="41"/>
      <c r="AY22" s="41"/>
      <c r="AZ22" s="41"/>
      <c r="BA22" s="41"/>
      <c r="BB22" s="41"/>
      <c r="BC22" s="41"/>
      <c r="BD22" s="41"/>
      <c r="BE22" s="45"/>
      <c r="BF22" s="74"/>
      <c r="BG22" s="74"/>
      <c r="BH22" s="74"/>
      <c r="BI22" s="15"/>
    </row>
    <row r="23" spans="1:61" x14ac:dyDescent="0.25">
      <c r="B23" s="43"/>
      <c r="C23" s="46"/>
      <c r="D23" s="47"/>
      <c r="E23" s="47"/>
      <c r="F23" s="19"/>
      <c r="G23" s="19"/>
      <c r="H23" s="19"/>
      <c r="I23" s="19"/>
      <c r="J23" s="19"/>
      <c r="K23" s="19"/>
      <c r="L23" s="19"/>
      <c r="M23" s="47"/>
      <c r="N23" s="46"/>
      <c r="O23" s="47"/>
      <c r="P23" s="47"/>
      <c r="Q23" s="47"/>
      <c r="R23" s="47"/>
      <c r="S23" s="47"/>
      <c r="T23" s="47"/>
      <c r="U23" s="47"/>
      <c r="V23" s="47"/>
      <c r="W23" s="47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6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9"/>
      <c r="BF23" s="74"/>
      <c r="BG23" s="74"/>
      <c r="BH23" s="74"/>
      <c r="BI23" s="15"/>
    </row>
    <row r="24" spans="1:61" x14ac:dyDescent="0.25">
      <c r="B24" s="11" t="s">
        <v>22</v>
      </c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20"/>
      <c r="BF24" s="74"/>
      <c r="BG24" s="74"/>
      <c r="BH24" s="74"/>
      <c r="BI24" s="15"/>
    </row>
    <row r="25" spans="1:61" x14ac:dyDescent="0.25"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20"/>
      <c r="BF25" s="74"/>
      <c r="BG25" s="74"/>
      <c r="BH25" s="74"/>
      <c r="BI25" s="15"/>
    </row>
    <row r="26" spans="1:61" x14ac:dyDescent="0.25">
      <c r="B26" s="17"/>
      <c r="C26" s="77" t="s">
        <v>78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 t="s">
        <v>13</v>
      </c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 t="s">
        <v>14</v>
      </c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 t="s">
        <v>15</v>
      </c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 t="s">
        <v>16</v>
      </c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4"/>
      <c r="BG26" s="74"/>
      <c r="BH26" s="74"/>
      <c r="BI26" s="15"/>
    </row>
    <row r="27" spans="1:61" x14ac:dyDescent="0.25">
      <c r="B27" s="17"/>
      <c r="C27" s="18">
        <v>43952</v>
      </c>
      <c r="D27" s="18">
        <v>43983</v>
      </c>
      <c r="E27" s="18">
        <v>44013</v>
      </c>
      <c r="F27" s="18">
        <v>44044</v>
      </c>
      <c r="G27" s="18">
        <v>44075</v>
      </c>
      <c r="H27" s="18">
        <v>44105</v>
      </c>
      <c r="I27" s="18">
        <v>44136</v>
      </c>
      <c r="J27" s="18">
        <v>44166</v>
      </c>
      <c r="K27" s="18">
        <v>44197</v>
      </c>
      <c r="L27" s="18">
        <v>44228</v>
      </c>
      <c r="M27" s="18" t="s">
        <v>17</v>
      </c>
      <c r="N27" s="18">
        <v>43952</v>
      </c>
      <c r="O27" s="18">
        <v>43983</v>
      </c>
      <c r="P27" s="18">
        <v>44013</v>
      </c>
      <c r="Q27" s="18">
        <v>44044</v>
      </c>
      <c r="R27" s="18">
        <v>44075</v>
      </c>
      <c r="S27" s="18">
        <v>44105</v>
      </c>
      <c r="T27" s="18">
        <v>44136</v>
      </c>
      <c r="U27" s="18">
        <v>44166</v>
      </c>
      <c r="V27" s="18">
        <v>44197</v>
      </c>
      <c r="W27" s="18">
        <v>44228</v>
      </c>
      <c r="X27" s="18" t="s">
        <v>17</v>
      </c>
      <c r="Y27" s="18">
        <v>43952</v>
      </c>
      <c r="Z27" s="18">
        <v>43983</v>
      </c>
      <c r="AA27" s="18">
        <v>44013</v>
      </c>
      <c r="AB27" s="18">
        <v>44044</v>
      </c>
      <c r="AC27" s="18">
        <v>44075</v>
      </c>
      <c r="AD27" s="18">
        <v>44105</v>
      </c>
      <c r="AE27" s="18">
        <v>44136</v>
      </c>
      <c r="AF27" s="18">
        <v>44166</v>
      </c>
      <c r="AG27" s="18">
        <v>44197</v>
      </c>
      <c r="AH27" s="18">
        <v>44228</v>
      </c>
      <c r="AI27" s="18" t="s">
        <v>17</v>
      </c>
      <c r="AJ27" s="18">
        <v>43952</v>
      </c>
      <c r="AK27" s="18">
        <v>43983</v>
      </c>
      <c r="AL27" s="18">
        <v>44013</v>
      </c>
      <c r="AM27" s="18">
        <v>44044</v>
      </c>
      <c r="AN27" s="18">
        <v>44075</v>
      </c>
      <c r="AO27" s="18">
        <v>44105</v>
      </c>
      <c r="AP27" s="18">
        <v>44136</v>
      </c>
      <c r="AQ27" s="18">
        <v>44166</v>
      </c>
      <c r="AR27" s="18">
        <v>44197</v>
      </c>
      <c r="AS27" s="18">
        <v>44228</v>
      </c>
      <c r="AT27" s="18" t="s">
        <v>17</v>
      </c>
      <c r="AU27" s="18">
        <v>43952</v>
      </c>
      <c r="AV27" s="18">
        <v>43983</v>
      </c>
      <c r="AW27" s="18">
        <v>44013</v>
      </c>
      <c r="AX27" s="18">
        <v>44044</v>
      </c>
      <c r="AY27" s="18">
        <v>44075</v>
      </c>
      <c r="AZ27" s="18">
        <v>44105</v>
      </c>
      <c r="BA27" s="18">
        <v>44136</v>
      </c>
      <c r="BB27" s="18">
        <v>44166</v>
      </c>
      <c r="BC27" s="18">
        <v>44197</v>
      </c>
      <c r="BD27" s="18">
        <v>44228</v>
      </c>
      <c r="BE27" s="18" t="s">
        <v>17</v>
      </c>
      <c r="BF27" s="74"/>
      <c r="BG27" s="74"/>
      <c r="BH27" s="74"/>
      <c r="BI27" s="15"/>
    </row>
    <row r="28" spans="1:61" x14ac:dyDescent="0.25">
      <c r="A28" s="3">
        <v>1</v>
      </c>
      <c r="B28" s="2" t="s">
        <v>23</v>
      </c>
      <c r="C28" s="50">
        <v>60317</v>
      </c>
      <c r="D28" s="50">
        <v>60800</v>
      </c>
      <c r="E28" s="19">
        <v>59083</v>
      </c>
      <c r="F28" s="19">
        <v>27414</v>
      </c>
      <c r="G28" s="19">
        <v>7485</v>
      </c>
      <c r="H28" s="19">
        <v>11734</v>
      </c>
      <c r="I28" s="19">
        <v>11547</v>
      </c>
      <c r="J28" s="19">
        <v>7747</v>
      </c>
      <c r="K28" s="19">
        <v>6047</v>
      </c>
      <c r="L28" s="19">
        <v>3879</v>
      </c>
      <c r="M28" s="20">
        <v>256053</v>
      </c>
      <c r="N28" s="50">
        <v>1100739.8321</v>
      </c>
      <c r="O28" s="50">
        <v>740943.25502799999</v>
      </c>
      <c r="P28" s="19">
        <v>531249.98235900002</v>
      </c>
      <c r="Q28" s="19">
        <v>258663.70080799999</v>
      </c>
      <c r="R28" s="19">
        <v>97941.652958000006</v>
      </c>
      <c r="S28" s="19">
        <v>109877.070916</v>
      </c>
      <c r="T28" s="19">
        <v>97217.027918000007</v>
      </c>
      <c r="U28" s="19">
        <v>68990.602150999999</v>
      </c>
      <c r="V28" s="19">
        <v>63051.567160999999</v>
      </c>
      <c r="W28" s="19">
        <v>38771.980598000002</v>
      </c>
      <c r="X28" s="20">
        <v>3107446.6719969991</v>
      </c>
      <c r="Y28" s="50">
        <v>932123.21300400002</v>
      </c>
      <c r="Z28" s="19">
        <v>628545.12404100003</v>
      </c>
      <c r="AA28" s="19">
        <v>451234.83165499999</v>
      </c>
      <c r="AB28" s="19">
        <v>219755.98526700001</v>
      </c>
      <c r="AC28" s="19">
        <v>83168.594196000005</v>
      </c>
      <c r="AD28" s="19">
        <v>93371.945940999998</v>
      </c>
      <c r="AE28" s="19">
        <v>82478.917858000001</v>
      </c>
      <c r="AF28" s="19">
        <v>63946.972675999998</v>
      </c>
      <c r="AG28" s="19">
        <v>53577.665931000003</v>
      </c>
      <c r="AH28" s="19">
        <v>32948.129531999999</v>
      </c>
      <c r="AI28" s="20">
        <v>2641151.3801009995</v>
      </c>
      <c r="AJ28" s="21">
        <v>18.249247013279838</v>
      </c>
      <c r="AK28" s="21">
        <v>12.186566694539474</v>
      </c>
      <c r="AL28" s="21">
        <v>8.9915878062894574</v>
      </c>
      <c r="AM28" s="21">
        <v>9.435460013423798</v>
      </c>
      <c r="AN28" s="21">
        <v>13.085057175417502</v>
      </c>
      <c r="AO28" s="21">
        <v>9.3639910444861076</v>
      </c>
      <c r="AP28" s="21">
        <v>8.4192455112150348</v>
      </c>
      <c r="AQ28" s="21">
        <v>8.9054604557893384</v>
      </c>
      <c r="AR28" s="21">
        <v>10.426917010253018</v>
      </c>
      <c r="AS28" s="21">
        <v>9.9953546269657139</v>
      </c>
      <c r="AT28" s="22">
        <v>12.135951041374243</v>
      </c>
      <c r="AU28" s="23">
        <v>0.84681519267426542</v>
      </c>
      <c r="AV28" s="23">
        <v>0.8483039959885289</v>
      </c>
      <c r="AW28" s="23">
        <v>0.8493832407321783</v>
      </c>
      <c r="AX28" s="23">
        <v>0.84958184925267011</v>
      </c>
      <c r="AY28" s="23">
        <v>0.84916469841146047</v>
      </c>
      <c r="AZ28" s="23">
        <v>0.84978553908105159</v>
      </c>
      <c r="BA28" s="23">
        <v>0.84839991125390901</v>
      </c>
      <c r="BB28" s="23">
        <v>0.92689396355809461</v>
      </c>
      <c r="BC28" s="23">
        <v>0.84974360421829453</v>
      </c>
      <c r="BD28" s="23">
        <v>0.84979227328148366</v>
      </c>
      <c r="BE28" s="24">
        <v>0.84994262456760516</v>
      </c>
      <c r="BF28" s="75">
        <f>M28/SUM($M$28:$M$31)</f>
        <v>0.9000485081971823</v>
      </c>
      <c r="BG28" s="75">
        <f>X28/SUM($X$28:$X$31)</f>
        <v>0.33417518316565981</v>
      </c>
      <c r="BH28" s="75">
        <f>AI28/SUM($AI$28:$AI$31)</f>
        <v>0.37110607855136285</v>
      </c>
    </row>
    <row r="29" spans="1:61" x14ac:dyDescent="0.25">
      <c r="A29" s="3">
        <v>2</v>
      </c>
      <c r="B29" s="2" t="s">
        <v>24</v>
      </c>
      <c r="C29" s="19">
        <v>8077</v>
      </c>
      <c r="D29" s="50">
        <v>5563</v>
      </c>
      <c r="E29" s="19">
        <v>2955</v>
      </c>
      <c r="F29" s="19">
        <v>1351</v>
      </c>
      <c r="G29" s="19">
        <v>713</v>
      </c>
      <c r="H29" s="19">
        <v>458</v>
      </c>
      <c r="I29" s="19">
        <v>401</v>
      </c>
      <c r="J29" s="19">
        <v>301</v>
      </c>
      <c r="K29" s="19">
        <v>221</v>
      </c>
      <c r="L29" s="19">
        <v>114</v>
      </c>
      <c r="M29" s="20">
        <v>20154</v>
      </c>
      <c r="N29" s="19">
        <v>1061928.7975359999</v>
      </c>
      <c r="O29" s="50">
        <v>656991.72763400001</v>
      </c>
      <c r="P29" s="19">
        <v>310669.08561399998</v>
      </c>
      <c r="Q29" s="19">
        <v>129580.507031</v>
      </c>
      <c r="R29" s="19">
        <v>71999.971606999999</v>
      </c>
      <c r="S29" s="19">
        <v>43189.715240999998</v>
      </c>
      <c r="T29" s="19">
        <v>34648.425318000001</v>
      </c>
      <c r="U29" s="19">
        <v>29858.970821999999</v>
      </c>
      <c r="V29" s="19">
        <v>20769.250584000001</v>
      </c>
      <c r="W29" s="19">
        <v>8840.3098239999999</v>
      </c>
      <c r="X29" s="20">
        <v>2368476.7612109999</v>
      </c>
      <c r="Y29" s="19">
        <v>841798.97630800004</v>
      </c>
      <c r="Z29" s="19">
        <v>522504.38608000003</v>
      </c>
      <c r="AA29" s="19">
        <v>248015.248234</v>
      </c>
      <c r="AB29" s="19">
        <v>103526.50669900001</v>
      </c>
      <c r="AC29" s="19">
        <v>57560.878307999999</v>
      </c>
      <c r="AD29" s="19">
        <v>34551.772194999998</v>
      </c>
      <c r="AE29" s="19">
        <v>27776.285115999999</v>
      </c>
      <c r="AF29" s="19">
        <v>23707.914675</v>
      </c>
      <c r="AG29" s="19">
        <v>16481.200343</v>
      </c>
      <c r="AH29" s="19">
        <v>7027.9354709999998</v>
      </c>
      <c r="AI29" s="20">
        <v>1882951.1034290001</v>
      </c>
      <c r="AJ29" s="21">
        <v>131.47564659353719</v>
      </c>
      <c r="AK29" s="21">
        <v>118.10025663023549</v>
      </c>
      <c r="AL29" s="21">
        <v>105.13336230592216</v>
      </c>
      <c r="AM29" s="21">
        <v>95.914512976313844</v>
      </c>
      <c r="AN29" s="21">
        <v>100.98172735904629</v>
      </c>
      <c r="AO29" s="21">
        <v>94.300688299126634</v>
      </c>
      <c r="AP29" s="21">
        <v>86.405050668329181</v>
      </c>
      <c r="AQ29" s="21">
        <v>99.199238611295684</v>
      </c>
      <c r="AR29" s="21">
        <v>93.97850942986426</v>
      </c>
      <c r="AS29" s="21">
        <v>77.546577403508778</v>
      </c>
      <c r="AT29" s="22">
        <v>117.51894220556713</v>
      </c>
      <c r="AU29" s="23">
        <v>0.79270755088404377</v>
      </c>
      <c r="AV29" s="23">
        <v>0.79529827256984764</v>
      </c>
      <c r="AW29" s="23">
        <v>0.79832612808521897</v>
      </c>
      <c r="AX29" s="23">
        <v>0.79893580501450723</v>
      </c>
      <c r="AY29" s="23">
        <v>0.79945695843029752</v>
      </c>
      <c r="AZ29" s="23">
        <v>0.80000000005093808</v>
      </c>
      <c r="BA29" s="23">
        <v>0.8016608218431821</v>
      </c>
      <c r="BB29" s="23">
        <v>0.79399637771614284</v>
      </c>
      <c r="BC29" s="23">
        <v>0.7935385187030588</v>
      </c>
      <c r="BD29" s="23">
        <v>0.79498746208196247</v>
      </c>
      <c r="BE29" s="24">
        <v>0.79500509959246934</v>
      </c>
      <c r="BF29" s="75">
        <f>M29/SUM($M$28:$M$31)</f>
        <v>7.0843058406681481E-2</v>
      </c>
      <c r="BG29" s="75">
        <f>X29/SUM($X$28:$X$31)</f>
        <v>0.25470627143301749</v>
      </c>
      <c r="BH29" s="75">
        <f>AI29/SUM($AI$28:$AI$31)</f>
        <v>0.26457196106297254</v>
      </c>
    </row>
    <row r="30" spans="1:61" x14ac:dyDescent="0.25">
      <c r="A30" s="3">
        <v>3</v>
      </c>
      <c r="B30" s="2" t="s">
        <v>25</v>
      </c>
      <c r="C30" s="19">
        <v>2865</v>
      </c>
      <c r="D30" s="50">
        <v>2524</v>
      </c>
      <c r="E30" s="19">
        <v>1041</v>
      </c>
      <c r="F30" s="19">
        <v>456</v>
      </c>
      <c r="G30" s="19">
        <v>251</v>
      </c>
      <c r="H30" s="19">
        <v>158</v>
      </c>
      <c r="I30" s="19">
        <v>120</v>
      </c>
      <c r="J30" s="19">
        <v>59</v>
      </c>
      <c r="K30" s="19">
        <v>53</v>
      </c>
      <c r="L30" s="19">
        <v>27</v>
      </c>
      <c r="M30" s="20">
        <v>7554</v>
      </c>
      <c r="N30" s="19">
        <v>1278352.258011</v>
      </c>
      <c r="O30" s="50">
        <v>1028816.748378</v>
      </c>
      <c r="P30" s="19">
        <v>377053.7352</v>
      </c>
      <c r="Q30" s="19">
        <v>152278.32562600001</v>
      </c>
      <c r="R30" s="19">
        <v>82026.983731999993</v>
      </c>
      <c r="S30" s="19">
        <v>49340.272697</v>
      </c>
      <c r="T30" s="19">
        <v>36391.446064000003</v>
      </c>
      <c r="U30" s="19">
        <v>19053.338808</v>
      </c>
      <c r="V30" s="19">
        <v>26195.976472999999</v>
      </c>
      <c r="W30" s="19">
        <v>10787.900566</v>
      </c>
      <c r="X30" s="20">
        <v>3060296.9855549997</v>
      </c>
      <c r="Y30" s="19">
        <v>890036.77827899996</v>
      </c>
      <c r="Z30" s="19">
        <v>718282.82376599999</v>
      </c>
      <c r="AA30" s="19">
        <v>263757.61459399998</v>
      </c>
      <c r="AB30" s="19">
        <v>106594.827918</v>
      </c>
      <c r="AC30" s="19">
        <v>57418.888605</v>
      </c>
      <c r="AD30" s="19">
        <v>34538.190888999998</v>
      </c>
      <c r="AE30" s="19">
        <v>25474.012247999999</v>
      </c>
      <c r="AF30" s="19">
        <v>13336.173683000001</v>
      </c>
      <c r="AG30" s="19">
        <v>18334.837392000001</v>
      </c>
      <c r="AH30" s="19">
        <v>7551.5303970000004</v>
      </c>
      <c r="AI30" s="20">
        <v>2135325.6777709997</v>
      </c>
      <c r="AJ30" s="21">
        <v>446.19625061465968</v>
      </c>
      <c r="AK30" s="21">
        <v>407.61360870760694</v>
      </c>
      <c r="AL30" s="21">
        <v>362.20339596541788</v>
      </c>
      <c r="AM30" s="21">
        <v>333.94369654824561</v>
      </c>
      <c r="AN30" s="21">
        <v>326.80073199999998</v>
      </c>
      <c r="AO30" s="21">
        <v>312.28020694303797</v>
      </c>
      <c r="AP30" s="21">
        <v>303.26205053333337</v>
      </c>
      <c r="AQ30" s="21">
        <v>322.93794589830509</v>
      </c>
      <c r="AR30" s="21">
        <v>494.2637070377358</v>
      </c>
      <c r="AS30" s="21">
        <v>399.55187281481483</v>
      </c>
      <c r="AT30" s="22">
        <v>405.12271452938836</v>
      </c>
      <c r="AU30" s="23">
        <v>0.69623749846839267</v>
      </c>
      <c r="AV30" s="23">
        <v>0.69816400724271066</v>
      </c>
      <c r="AW30" s="23">
        <v>0.69952261434062035</v>
      </c>
      <c r="AX30" s="23">
        <v>0.69999999986734807</v>
      </c>
      <c r="AY30" s="23">
        <v>0.6999999999097859</v>
      </c>
      <c r="AZ30" s="23">
        <v>0.70000000002229412</v>
      </c>
      <c r="BA30" s="23">
        <v>0.70000000008793262</v>
      </c>
      <c r="BB30" s="23">
        <v>0.69993893550040109</v>
      </c>
      <c r="BC30" s="23">
        <v>0.69991043895224081</v>
      </c>
      <c r="BD30" s="23">
        <v>0.70000000007415719</v>
      </c>
      <c r="BE30" s="24">
        <v>0.69775112933483741</v>
      </c>
      <c r="BF30" s="75">
        <f>M30/SUM($M$28:$M$31)</f>
        <v>2.6552965327184274E-2</v>
      </c>
      <c r="BG30" s="75">
        <f>X30/SUM($X$28:$X$31)</f>
        <v>0.32910470030107924</v>
      </c>
      <c r="BH30" s="75">
        <f>AI30/SUM($AI$28:$AI$31)</f>
        <v>0.30003291166041512</v>
      </c>
    </row>
    <row r="31" spans="1:61" x14ac:dyDescent="0.25">
      <c r="A31" s="3">
        <v>4</v>
      </c>
      <c r="B31" s="25" t="s">
        <v>26</v>
      </c>
      <c r="C31" s="25">
        <v>258</v>
      </c>
      <c r="D31" s="51">
        <v>261</v>
      </c>
      <c r="E31" s="25">
        <v>94</v>
      </c>
      <c r="F31" s="25">
        <v>40</v>
      </c>
      <c r="G31" s="25">
        <v>37</v>
      </c>
      <c r="H31" s="25">
        <v>17</v>
      </c>
      <c r="I31" s="25">
        <v>11</v>
      </c>
      <c r="J31" s="25">
        <v>5</v>
      </c>
      <c r="K31" s="25">
        <v>2</v>
      </c>
      <c r="L31" s="25">
        <v>2</v>
      </c>
      <c r="M31" s="26">
        <v>727</v>
      </c>
      <c r="N31" s="25">
        <v>292950.654094</v>
      </c>
      <c r="O31" s="51">
        <v>273721.838896</v>
      </c>
      <c r="P31" s="25">
        <v>101716.789961</v>
      </c>
      <c r="Q31" s="25">
        <v>32662.008010000001</v>
      </c>
      <c r="R31" s="25">
        <v>31749.409779000001</v>
      </c>
      <c r="S31" s="25">
        <v>12594.913058</v>
      </c>
      <c r="T31" s="25">
        <v>11336.03377</v>
      </c>
      <c r="U31" s="25">
        <v>3203.2303430000002</v>
      </c>
      <c r="V31" s="25">
        <v>1300</v>
      </c>
      <c r="W31" s="25">
        <v>1400</v>
      </c>
      <c r="X31" s="26">
        <v>762634.87791099993</v>
      </c>
      <c r="Y31" s="25">
        <v>175732.79246</v>
      </c>
      <c r="Z31" s="25">
        <v>164233.10334999999</v>
      </c>
      <c r="AA31" s="25">
        <v>61030.073984000002</v>
      </c>
      <c r="AB31" s="25">
        <v>19597.204806999998</v>
      </c>
      <c r="AC31" s="25">
        <v>19049.645869</v>
      </c>
      <c r="AD31" s="25">
        <v>7556.9478349999999</v>
      </c>
      <c r="AE31" s="25">
        <v>6801.6202620000004</v>
      </c>
      <c r="AF31" s="25">
        <v>1921.938206</v>
      </c>
      <c r="AG31" s="25">
        <v>780</v>
      </c>
      <c r="AH31" s="25">
        <v>840</v>
      </c>
      <c r="AI31" s="26">
        <v>457543.32677300007</v>
      </c>
      <c r="AJ31" s="27">
        <v>1135.4676515271317</v>
      </c>
      <c r="AK31" s="27">
        <v>1048.7426777624521</v>
      </c>
      <c r="AL31" s="27">
        <v>1082.0935102234043</v>
      </c>
      <c r="AM31" s="27">
        <v>816.55020024999999</v>
      </c>
      <c r="AN31" s="27">
        <v>858.09215618918927</v>
      </c>
      <c r="AO31" s="27">
        <v>740.87723870588241</v>
      </c>
      <c r="AP31" s="27">
        <v>1030.5485245454545</v>
      </c>
      <c r="AQ31" s="27">
        <v>640.64606860000004</v>
      </c>
      <c r="AR31" s="27">
        <v>650</v>
      </c>
      <c r="AS31" s="27">
        <v>700</v>
      </c>
      <c r="AT31" s="28">
        <v>1049.0163382544704</v>
      </c>
      <c r="AU31" s="29">
        <v>0.59987165075116056</v>
      </c>
      <c r="AV31" s="29">
        <v>0.60000000004530141</v>
      </c>
      <c r="AW31" s="29">
        <v>0.60000000007275101</v>
      </c>
      <c r="AX31" s="29">
        <v>0.60000000003061649</v>
      </c>
      <c r="AY31" s="29">
        <v>0.60000000005039456</v>
      </c>
      <c r="AZ31" s="29">
        <v>0.60000000001587939</v>
      </c>
      <c r="BA31" s="29">
        <v>0.6</v>
      </c>
      <c r="BB31" s="29">
        <v>0.60000000006243692</v>
      </c>
      <c r="BC31" s="29">
        <v>0.6</v>
      </c>
      <c r="BD31" s="29">
        <v>0.6</v>
      </c>
      <c r="BE31" s="30">
        <v>0.59995069728032513</v>
      </c>
      <c r="BF31" s="75">
        <f>M31/SUM($M$28:$M$31)</f>
        <v>2.5554680689519418E-3</v>
      </c>
      <c r="BG31" s="75">
        <f>X31/SUM($X$28:$X$31)</f>
        <v>8.2013845100243482E-2</v>
      </c>
      <c r="BH31" s="75">
        <f>AI31/SUM($AI$28:$AI$31)</f>
        <v>6.428904872524939E-2</v>
      </c>
    </row>
    <row r="32" spans="1:61" x14ac:dyDescent="0.25">
      <c r="B32" s="11" t="s">
        <v>19</v>
      </c>
      <c r="C32" s="19">
        <v>71517</v>
      </c>
      <c r="D32" s="19">
        <v>69148</v>
      </c>
      <c r="E32" s="19">
        <v>63173</v>
      </c>
      <c r="F32" s="19">
        <v>29261</v>
      </c>
      <c r="G32" s="19">
        <v>8486</v>
      </c>
      <c r="H32" s="19">
        <v>12367</v>
      </c>
      <c r="I32" s="19">
        <v>12079</v>
      </c>
      <c r="J32" s="19">
        <v>8112</v>
      </c>
      <c r="K32" s="19">
        <v>6323</v>
      </c>
      <c r="L32" s="19">
        <v>4022</v>
      </c>
      <c r="M32" s="20">
        <v>284488</v>
      </c>
      <c r="N32" s="19">
        <v>3733971.541741</v>
      </c>
      <c r="O32" s="19">
        <v>2700473.5699359998</v>
      </c>
      <c r="P32" s="19">
        <v>1320689.593134</v>
      </c>
      <c r="Q32" s="19">
        <v>573184.54147499998</v>
      </c>
      <c r="R32" s="19">
        <v>283718.01807599998</v>
      </c>
      <c r="S32" s="19">
        <v>215001.97191200001</v>
      </c>
      <c r="T32" s="19">
        <v>179592.93307</v>
      </c>
      <c r="U32" s="19">
        <v>121106.14212400001</v>
      </c>
      <c r="V32" s="19">
        <v>111316.79421800001</v>
      </c>
      <c r="W32" s="19">
        <v>59800.190988000002</v>
      </c>
      <c r="X32" s="20">
        <v>9298855.296674002</v>
      </c>
      <c r="Y32" s="19">
        <v>2839691.7600509999</v>
      </c>
      <c r="Z32" s="19">
        <v>2033565.4372370001</v>
      </c>
      <c r="AA32" s="19">
        <v>1024037.7684669999</v>
      </c>
      <c r="AB32" s="19">
        <v>449474.524691</v>
      </c>
      <c r="AC32" s="19">
        <v>217198.00697799999</v>
      </c>
      <c r="AD32" s="19">
        <v>170018.85686</v>
      </c>
      <c r="AE32" s="19">
        <v>142530.83548400001</v>
      </c>
      <c r="AF32" s="19">
        <v>102912.99924</v>
      </c>
      <c r="AG32" s="19">
        <v>89173.703666000001</v>
      </c>
      <c r="AH32" s="19">
        <v>48367.595399999998</v>
      </c>
      <c r="AI32" s="20">
        <v>7116971.4880739981</v>
      </c>
      <c r="AJ32" s="21">
        <v>52.210964410433881</v>
      </c>
      <c r="AK32" s="21">
        <v>39.053531120726554</v>
      </c>
      <c r="AL32" s="21">
        <v>20.905918559099614</v>
      </c>
      <c r="AM32" s="21">
        <v>19.588686014661153</v>
      </c>
      <c r="AN32" s="21">
        <v>33.43365756257365</v>
      </c>
      <c r="AO32" s="21">
        <v>17.38513559569823</v>
      </c>
      <c r="AP32" s="21">
        <v>14.868195468995777</v>
      </c>
      <c r="AQ32" s="21">
        <v>14.929258151380671</v>
      </c>
      <c r="AR32" s="21">
        <v>17.605059974379252</v>
      </c>
      <c r="AS32" s="21">
        <v>14.868272249627053</v>
      </c>
      <c r="AT32" s="22">
        <v>32.68628306527517</v>
      </c>
      <c r="AU32" s="23">
        <v>0.76050171467749494</v>
      </c>
      <c r="AV32" s="23">
        <v>0.75304030369947106</v>
      </c>
      <c r="AW32" s="23">
        <v>0.77538111437446511</v>
      </c>
      <c r="AX32" s="23">
        <v>0.78417070274496281</v>
      </c>
      <c r="AY32" s="23">
        <v>0.7655418166632576</v>
      </c>
      <c r="AZ32" s="23">
        <v>0.79077812797730274</v>
      </c>
      <c r="BA32" s="23">
        <v>0.793632761866224</v>
      </c>
      <c r="BB32" s="23">
        <v>0.84977522555898011</v>
      </c>
      <c r="BC32" s="23">
        <v>0.80108041461708346</v>
      </c>
      <c r="BD32" s="23">
        <v>0.80882008235903191</v>
      </c>
      <c r="BE32" s="24">
        <v>0.76535995679162616</v>
      </c>
      <c r="BF32" s="75"/>
      <c r="BG32" s="75"/>
      <c r="BH32" s="75"/>
    </row>
    <row r="33" spans="1:60" x14ac:dyDescent="0.25"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52"/>
      <c r="X33" s="12"/>
      <c r="AI33" s="12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20"/>
      <c r="BE33" s="52"/>
    </row>
    <row r="34" spans="1:60" x14ac:dyDescent="0.25">
      <c r="B34" s="11" t="s">
        <v>27</v>
      </c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BE34" s="52"/>
    </row>
    <row r="35" spans="1:60" x14ac:dyDescent="0.25"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BE35" s="52"/>
    </row>
    <row r="36" spans="1:60" x14ac:dyDescent="0.25">
      <c r="B36" s="17"/>
      <c r="C36" s="77" t="s">
        <v>78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 t="s">
        <v>13</v>
      </c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 t="s">
        <v>14</v>
      </c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 t="s">
        <v>15</v>
      </c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 t="s">
        <v>16</v>
      </c>
      <c r="AV36" s="77"/>
      <c r="AW36" s="77"/>
      <c r="AX36" s="77"/>
      <c r="AY36" s="77"/>
      <c r="AZ36" s="77"/>
      <c r="BA36" s="77"/>
      <c r="BB36" s="77"/>
      <c r="BC36" s="77"/>
      <c r="BD36" s="77"/>
      <c r="BE36" s="77"/>
    </row>
    <row r="37" spans="1:60" x14ac:dyDescent="0.25">
      <c r="A37" s="16"/>
      <c r="B37" s="17"/>
      <c r="C37" s="18">
        <v>43952</v>
      </c>
      <c r="D37" s="18">
        <v>43983</v>
      </c>
      <c r="E37" s="18">
        <v>44013</v>
      </c>
      <c r="F37" s="18">
        <v>44044</v>
      </c>
      <c r="G37" s="18">
        <v>44075</v>
      </c>
      <c r="H37" s="18">
        <v>44105</v>
      </c>
      <c r="I37" s="18">
        <v>44136</v>
      </c>
      <c r="J37" s="18">
        <v>44166</v>
      </c>
      <c r="K37" s="18">
        <v>44197</v>
      </c>
      <c r="L37" s="18">
        <v>44228</v>
      </c>
      <c r="M37" s="18" t="s">
        <v>17</v>
      </c>
      <c r="N37" s="18">
        <v>43952</v>
      </c>
      <c r="O37" s="18">
        <v>43983</v>
      </c>
      <c r="P37" s="18">
        <v>44013</v>
      </c>
      <c r="Q37" s="18">
        <v>44044</v>
      </c>
      <c r="R37" s="18">
        <v>44075</v>
      </c>
      <c r="S37" s="18">
        <v>44105</v>
      </c>
      <c r="T37" s="18">
        <v>44136</v>
      </c>
      <c r="U37" s="18">
        <v>44166</v>
      </c>
      <c r="V37" s="18">
        <v>44197</v>
      </c>
      <c r="W37" s="18">
        <v>44228</v>
      </c>
      <c r="X37" s="18" t="s">
        <v>17</v>
      </c>
      <c r="Y37" s="18">
        <v>43952</v>
      </c>
      <c r="Z37" s="18">
        <v>43983</v>
      </c>
      <c r="AA37" s="18">
        <v>44013</v>
      </c>
      <c r="AB37" s="18">
        <v>44044</v>
      </c>
      <c r="AC37" s="18">
        <v>44075</v>
      </c>
      <c r="AD37" s="18">
        <v>44105</v>
      </c>
      <c r="AE37" s="18">
        <v>44136</v>
      </c>
      <c r="AF37" s="18">
        <v>44166</v>
      </c>
      <c r="AG37" s="18">
        <v>44197</v>
      </c>
      <c r="AH37" s="18">
        <v>44228</v>
      </c>
      <c r="AI37" s="18" t="s">
        <v>17</v>
      </c>
      <c r="AJ37" s="18">
        <v>43952</v>
      </c>
      <c r="AK37" s="18">
        <v>43983</v>
      </c>
      <c r="AL37" s="18">
        <v>44013</v>
      </c>
      <c r="AM37" s="18">
        <v>44044</v>
      </c>
      <c r="AN37" s="18">
        <v>44075</v>
      </c>
      <c r="AO37" s="18">
        <v>44105</v>
      </c>
      <c r="AP37" s="18">
        <v>44136</v>
      </c>
      <c r="AQ37" s="18">
        <v>44166</v>
      </c>
      <c r="AR37" s="18">
        <v>44197</v>
      </c>
      <c r="AS37" s="18">
        <v>44228</v>
      </c>
      <c r="AT37" s="18" t="s">
        <v>17</v>
      </c>
      <c r="AU37" s="18">
        <v>43952</v>
      </c>
      <c r="AV37" s="18">
        <v>43983</v>
      </c>
      <c r="AW37" s="18">
        <v>44013</v>
      </c>
      <c r="AX37" s="18">
        <v>44044</v>
      </c>
      <c r="AY37" s="18">
        <v>44075</v>
      </c>
      <c r="AZ37" s="18">
        <v>44105</v>
      </c>
      <c r="BA37" s="18">
        <v>44136</v>
      </c>
      <c r="BB37" s="18">
        <v>44166</v>
      </c>
      <c r="BC37" s="18">
        <v>44197</v>
      </c>
      <c r="BD37" s="18">
        <v>44228</v>
      </c>
      <c r="BE37" s="18" t="s">
        <v>17</v>
      </c>
    </row>
    <row r="38" spans="1:60" x14ac:dyDescent="0.25">
      <c r="A38" s="16"/>
      <c r="B38" s="19" t="s">
        <v>28</v>
      </c>
      <c r="C38" s="19">
        <v>21770</v>
      </c>
      <c r="D38" s="19">
        <v>16886</v>
      </c>
      <c r="E38" s="19">
        <v>15304</v>
      </c>
      <c r="F38" s="19">
        <v>6462</v>
      </c>
      <c r="G38" s="19">
        <v>1885</v>
      </c>
      <c r="H38" s="19">
        <v>2719</v>
      </c>
      <c r="I38" s="19">
        <v>2890</v>
      </c>
      <c r="J38" s="19">
        <v>1932</v>
      </c>
      <c r="K38" s="19">
        <v>1587</v>
      </c>
      <c r="L38" s="19">
        <v>1024</v>
      </c>
      <c r="M38" s="20">
        <v>72459</v>
      </c>
      <c r="N38" s="19">
        <v>1154519.8584090001</v>
      </c>
      <c r="O38" s="19">
        <v>766931.731868</v>
      </c>
      <c r="P38" s="19">
        <v>337846.449371</v>
      </c>
      <c r="Q38" s="19">
        <v>144114.495303</v>
      </c>
      <c r="R38" s="19">
        <v>74244.837272000004</v>
      </c>
      <c r="S38" s="19">
        <v>48242.659118000003</v>
      </c>
      <c r="T38" s="19">
        <v>43882.631406</v>
      </c>
      <c r="U38" s="19">
        <v>26560.189558999999</v>
      </c>
      <c r="V38" s="19">
        <v>25715.569005000001</v>
      </c>
      <c r="W38" s="19">
        <v>14338.092819</v>
      </c>
      <c r="X38" s="20">
        <v>2636396.51413</v>
      </c>
      <c r="Y38" s="19">
        <v>871615.640014</v>
      </c>
      <c r="Z38" s="19">
        <v>572287.31644800003</v>
      </c>
      <c r="AA38" s="19">
        <v>260934.186843</v>
      </c>
      <c r="AB38" s="19">
        <v>111500.65338</v>
      </c>
      <c r="AC38" s="19">
        <v>56612.751335000001</v>
      </c>
      <c r="AD38" s="19">
        <v>38451.203593999999</v>
      </c>
      <c r="AE38" s="19">
        <v>35131.017</v>
      </c>
      <c r="AF38" s="19">
        <v>24505.225642000001</v>
      </c>
      <c r="AG38" s="19">
        <v>20709.027577000001</v>
      </c>
      <c r="AH38" s="19">
        <v>11535.382321999999</v>
      </c>
      <c r="AI38" s="20">
        <v>2003282.4041550001</v>
      </c>
      <c r="AJ38" s="21">
        <v>53.032607184611855</v>
      </c>
      <c r="AK38" s="21">
        <v>45.418200394883335</v>
      </c>
      <c r="AL38" s="21">
        <v>22.075695855397282</v>
      </c>
      <c r="AM38" s="21">
        <v>22.301840808263695</v>
      </c>
      <c r="AN38" s="21">
        <v>39.387181576657824</v>
      </c>
      <c r="AO38" s="21">
        <v>17.742794820890033</v>
      </c>
      <c r="AP38" s="21">
        <v>15.184301524567474</v>
      </c>
      <c r="AQ38" s="21">
        <v>13.747510123706004</v>
      </c>
      <c r="AR38" s="21">
        <v>16.203887211720229</v>
      </c>
      <c r="AS38" s="21">
        <v>14.002043768554687</v>
      </c>
      <c r="AT38" s="22">
        <v>36.384666006017198</v>
      </c>
      <c r="AU38" s="23">
        <v>0.75495941768826769</v>
      </c>
      <c r="AV38" s="23">
        <v>0.74620372670471136</v>
      </c>
      <c r="AW38" s="23">
        <v>0.77234550586162831</v>
      </c>
      <c r="AX38" s="23">
        <v>0.77369492323149336</v>
      </c>
      <c r="AY38" s="23">
        <v>0.76251431635032219</v>
      </c>
      <c r="AZ38" s="23">
        <v>0.79703740003115464</v>
      </c>
      <c r="BA38" s="23">
        <v>0.80056769328551691</v>
      </c>
      <c r="BB38" s="23">
        <v>0.92262992278593636</v>
      </c>
      <c r="BC38" s="23">
        <v>0.80531088279529983</v>
      </c>
      <c r="BD38" s="23">
        <v>0.80452696656517575</v>
      </c>
      <c r="BE38" s="24">
        <v>0.7598562634331486</v>
      </c>
      <c r="BF38" s="75">
        <f t="shared" ref="BF38:BF53" si="0">M38/SUM($M$38:$M$53)</f>
        <v>0.35981944223740664</v>
      </c>
      <c r="BG38" s="75">
        <f t="shared" ref="BG38:BG53" si="1">X38/SUM($X$38:$X$53)</f>
        <v>0.30624377809189857</v>
      </c>
      <c r="BH38" s="75">
        <f t="shared" ref="BH38:BH53" si="2">AI38/SUM($AI$38:$AI$53)</f>
        <v>0.30614712089152718</v>
      </c>
    </row>
    <row r="39" spans="1:60" x14ac:dyDescent="0.25">
      <c r="A39" s="16"/>
      <c r="B39" s="19" t="s">
        <v>29</v>
      </c>
      <c r="C39" s="19">
        <v>11463</v>
      </c>
      <c r="D39" s="19">
        <v>8218</v>
      </c>
      <c r="E39" s="19">
        <v>5949</v>
      </c>
      <c r="F39" s="19">
        <v>2654</v>
      </c>
      <c r="G39" s="19">
        <v>909</v>
      </c>
      <c r="H39" s="19">
        <v>881</v>
      </c>
      <c r="I39" s="19">
        <v>839</v>
      </c>
      <c r="J39" s="19">
        <v>559</v>
      </c>
      <c r="K39" s="19">
        <v>452</v>
      </c>
      <c r="L39" s="19">
        <v>308</v>
      </c>
      <c r="M39" s="20">
        <v>32232</v>
      </c>
      <c r="N39" s="19">
        <v>612642.10977800004</v>
      </c>
      <c r="O39" s="19">
        <v>391022.34567000001</v>
      </c>
      <c r="P39" s="19">
        <v>200160.257381</v>
      </c>
      <c r="Q39" s="19">
        <v>82892.648232000007</v>
      </c>
      <c r="R39" s="19">
        <v>37268.894348000002</v>
      </c>
      <c r="S39" s="19">
        <v>30291.778533000001</v>
      </c>
      <c r="T39" s="19">
        <v>18875.175399</v>
      </c>
      <c r="U39" s="19">
        <v>16200.391759</v>
      </c>
      <c r="V39" s="19">
        <v>13733.459973000001</v>
      </c>
      <c r="W39" s="19">
        <v>6414.7379170000004</v>
      </c>
      <c r="X39" s="20">
        <v>1409501.79899</v>
      </c>
      <c r="Y39" s="19">
        <v>476772.36852600001</v>
      </c>
      <c r="Z39" s="19">
        <v>300871.566208</v>
      </c>
      <c r="AA39" s="19">
        <v>156384.217818</v>
      </c>
      <c r="AB39" s="19">
        <v>65506.134727999997</v>
      </c>
      <c r="AC39" s="19">
        <v>29386.761345999999</v>
      </c>
      <c r="AD39" s="19">
        <v>23747.384155</v>
      </c>
      <c r="AE39" s="19">
        <v>15136.668589000001</v>
      </c>
      <c r="AF39" s="19">
        <v>12893.326088</v>
      </c>
      <c r="AG39" s="19">
        <v>10963.004868</v>
      </c>
      <c r="AH39" s="19">
        <v>5152.0426280000001</v>
      </c>
      <c r="AI39" s="20">
        <v>1096813.4749540002</v>
      </c>
      <c r="AJ39" s="21">
        <v>53.445180997819072</v>
      </c>
      <c r="AK39" s="21">
        <v>47.58120536261864</v>
      </c>
      <c r="AL39" s="21">
        <v>33.646034187426459</v>
      </c>
      <c r="AM39" s="21">
        <v>31.233100313489075</v>
      </c>
      <c r="AN39" s="21">
        <v>40.999883771177117</v>
      </c>
      <c r="AO39" s="21">
        <v>34.383403556186153</v>
      </c>
      <c r="AP39" s="21">
        <v>22.497229319427891</v>
      </c>
      <c r="AQ39" s="21">
        <v>28.981022824686942</v>
      </c>
      <c r="AR39" s="21">
        <v>30.383761002212392</v>
      </c>
      <c r="AS39" s="21">
        <v>20.827071159090909</v>
      </c>
      <c r="AT39" s="22">
        <v>43.729889519421697</v>
      </c>
      <c r="AU39" s="23">
        <v>0.77822330675043794</v>
      </c>
      <c r="AV39" s="23">
        <v>0.76944852267322339</v>
      </c>
      <c r="AW39" s="23">
        <v>0.78129504759941726</v>
      </c>
      <c r="AX39" s="23">
        <v>0.79025264755278868</v>
      </c>
      <c r="AY39" s="23">
        <v>0.78850639011717849</v>
      </c>
      <c r="AZ39" s="23">
        <v>0.78395476611350146</v>
      </c>
      <c r="BA39" s="23">
        <v>0.80193525458851822</v>
      </c>
      <c r="BB39" s="23">
        <v>0.79586508028963032</v>
      </c>
      <c r="BC39" s="23">
        <v>0.79826969238293055</v>
      </c>
      <c r="BD39" s="23">
        <v>0.80315715071481386</v>
      </c>
      <c r="BE39" s="24">
        <v>0.77815684644030858</v>
      </c>
      <c r="BF39" s="75">
        <f t="shared" si="0"/>
        <v>0.1600587954870491</v>
      </c>
      <c r="BG39" s="75">
        <f t="shared" si="1"/>
        <v>0.16372770705641312</v>
      </c>
      <c r="BH39" s="75">
        <f t="shared" si="2"/>
        <v>0.16761804866640134</v>
      </c>
    </row>
    <row r="40" spans="1:60" x14ac:dyDescent="0.25">
      <c r="A40" s="16"/>
      <c r="B40" s="19" t="s">
        <v>30</v>
      </c>
      <c r="C40" s="19">
        <v>7917</v>
      </c>
      <c r="D40" s="19">
        <v>5886</v>
      </c>
      <c r="E40" s="19">
        <v>5995</v>
      </c>
      <c r="F40" s="19">
        <v>2568</v>
      </c>
      <c r="G40" s="19">
        <v>763</v>
      </c>
      <c r="H40" s="19">
        <v>988</v>
      </c>
      <c r="I40" s="19">
        <v>1124</v>
      </c>
      <c r="J40" s="19">
        <v>770</v>
      </c>
      <c r="K40" s="19">
        <v>626</v>
      </c>
      <c r="L40" s="19">
        <v>341</v>
      </c>
      <c r="M40" s="20">
        <v>26978</v>
      </c>
      <c r="N40" s="19">
        <v>254005.239997</v>
      </c>
      <c r="O40" s="19">
        <v>179057.981654</v>
      </c>
      <c r="P40" s="19">
        <v>105447.13396599999</v>
      </c>
      <c r="Q40" s="19">
        <v>53510.135047000003</v>
      </c>
      <c r="R40" s="19">
        <v>18051.655037</v>
      </c>
      <c r="S40" s="19">
        <v>18509.993343999999</v>
      </c>
      <c r="T40" s="19">
        <v>13432.426171999999</v>
      </c>
      <c r="U40" s="19">
        <v>10546.218344999999</v>
      </c>
      <c r="V40" s="19">
        <v>10893.061173</v>
      </c>
      <c r="W40" s="19">
        <v>3880.5067330000002</v>
      </c>
      <c r="X40" s="20">
        <v>667334.35146799998</v>
      </c>
      <c r="Y40" s="19">
        <v>196980.43154600001</v>
      </c>
      <c r="Z40" s="19">
        <v>137425.577193</v>
      </c>
      <c r="AA40" s="19">
        <v>82017.521116000004</v>
      </c>
      <c r="AB40" s="19">
        <v>41872.004321</v>
      </c>
      <c r="AC40" s="19">
        <v>14603.313715</v>
      </c>
      <c r="AD40" s="19">
        <v>14724.454351</v>
      </c>
      <c r="AE40" s="19">
        <v>11022.600552</v>
      </c>
      <c r="AF40" s="19">
        <v>9662.2980740000003</v>
      </c>
      <c r="AG40" s="19">
        <v>8751.51</v>
      </c>
      <c r="AH40" s="19">
        <v>3265.2467860000002</v>
      </c>
      <c r="AI40" s="20">
        <v>520324.95765400003</v>
      </c>
      <c r="AJ40" s="21">
        <v>32.0835215355564</v>
      </c>
      <c r="AK40" s="21">
        <v>30.42099586374448</v>
      </c>
      <c r="AL40" s="21">
        <v>17.58917997764804</v>
      </c>
      <c r="AM40" s="21">
        <v>20.837280002725858</v>
      </c>
      <c r="AN40" s="21">
        <v>23.658787728702492</v>
      </c>
      <c r="AO40" s="21">
        <v>18.734811076923076</v>
      </c>
      <c r="AP40" s="21">
        <v>11.95055709252669</v>
      </c>
      <c r="AQ40" s="21">
        <v>13.69638746103896</v>
      </c>
      <c r="AR40" s="21">
        <v>17.401056186900959</v>
      </c>
      <c r="AS40" s="21">
        <v>11.379785140762463</v>
      </c>
      <c r="AT40" s="22">
        <v>24.736242548298613</v>
      </c>
      <c r="AU40" s="23">
        <v>0.77549751158018043</v>
      </c>
      <c r="AV40" s="23">
        <v>0.76749204879653032</v>
      </c>
      <c r="AW40" s="23">
        <v>0.77780702074316643</v>
      </c>
      <c r="AX40" s="23">
        <v>0.78250604832565296</v>
      </c>
      <c r="AY40" s="23">
        <v>0.80897367499367645</v>
      </c>
      <c r="AZ40" s="23">
        <v>0.79548674477362369</v>
      </c>
      <c r="BA40" s="23">
        <v>0.82059639940375773</v>
      </c>
      <c r="BB40" s="23">
        <v>0.91618604488507782</v>
      </c>
      <c r="BC40" s="23">
        <v>0.80340226324000286</v>
      </c>
      <c r="BD40" s="23">
        <v>0.84144855573428023</v>
      </c>
      <c r="BE40" s="24">
        <v>0.77970653917244159</v>
      </c>
      <c r="BF40" s="75">
        <f t="shared" si="0"/>
        <v>0.13396829810901001</v>
      </c>
      <c r="BG40" s="75">
        <f t="shared" si="1"/>
        <v>7.7517547891124972E-2</v>
      </c>
      <c r="BH40" s="75">
        <f t="shared" si="2"/>
        <v>7.9517489587779891E-2</v>
      </c>
    </row>
    <row r="41" spans="1:60" x14ac:dyDescent="0.25">
      <c r="A41" s="16"/>
      <c r="B41" s="19" t="s">
        <v>31</v>
      </c>
      <c r="C41" s="19">
        <v>3500</v>
      </c>
      <c r="D41" s="19">
        <v>2604</v>
      </c>
      <c r="E41" s="19">
        <v>1933</v>
      </c>
      <c r="F41" s="19">
        <v>824</v>
      </c>
      <c r="G41" s="19">
        <v>260</v>
      </c>
      <c r="H41" s="19">
        <v>325</v>
      </c>
      <c r="I41" s="19">
        <v>296</v>
      </c>
      <c r="J41" s="19">
        <v>239</v>
      </c>
      <c r="K41" s="19">
        <v>162</v>
      </c>
      <c r="L41" s="19">
        <v>109</v>
      </c>
      <c r="M41" s="20">
        <v>10252</v>
      </c>
      <c r="N41" s="19">
        <v>223633.93678700001</v>
      </c>
      <c r="O41" s="19">
        <v>143402.82655600001</v>
      </c>
      <c r="P41" s="19">
        <v>55942.755657000002</v>
      </c>
      <c r="Q41" s="19">
        <v>20875.425285000001</v>
      </c>
      <c r="R41" s="19">
        <v>12219.405264999999</v>
      </c>
      <c r="S41" s="19">
        <v>7505.3524319999997</v>
      </c>
      <c r="T41" s="19">
        <v>11347.309443</v>
      </c>
      <c r="U41" s="19">
        <v>5368.9262159999998</v>
      </c>
      <c r="V41" s="19">
        <v>2869.3029270000002</v>
      </c>
      <c r="W41" s="19">
        <v>2705.9930279999999</v>
      </c>
      <c r="X41" s="20">
        <v>485871.23359600001</v>
      </c>
      <c r="Y41" s="19">
        <v>172743.327024</v>
      </c>
      <c r="Z41" s="19">
        <v>109050.08256</v>
      </c>
      <c r="AA41" s="19">
        <v>43956.673076999999</v>
      </c>
      <c r="AB41" s="19">
        <v>16665.443491000002</v>
      </c>
      <c r="AC41" s="19">
        <v>9074.1257010000008</v>
      </c>
      <c r="AD41" s="19">
        <v>5957.5612289999999</v>
      </c>
      <c r="AE41" s="19">
        <v>8157.0210569999999</v>
      </c>
      <c r="AF41" s="19">
        <v>4133.7713540000004</v>
      </c>
      <c r="AG41" s="19">
        <v>2387.5196190000001</v>
      </c>
      <c r="AH41" s="19">
        <v>2127.344783</v>
      </c>
      <c r="AI41" s="20">
        <v>374252.86989500001</v>
      </c>
      <c r="AJ41" s="21">
        <v>63.895410510571431</v>
      </c>
      <c r="AK41" s="21">
        <v>55.070209890937022</v>
      </c>
      <c r="AL41" s="21">
        <v>28.94089790843249</v>
      </c>
      <c r="AM41" s="21">
        <v>25.334253986650488</v>
      </c>
      <c r="AN41" s="21">
        <v>46.997712557692303</v>
      </c>
      <c r="AO41" s="21">
        <v>23.093392098461539</v>
      </c>
      <c r="AP41" s="21">
        <v>38.335504874999998</v>
      </c>
      <c r="AQ41" s="21">
        <v>22.464126426778243</v>
      </c>
      <c r="AR41" s="21">
        <v>17.711746462962964</v>
      </c>
      <c r="AS41" s="21">
        <v>24.825624110091741</v>
      </c>
      <c r="AT41" s="22">
        <v>47.392824190011709</v>
      </c>
      <c r="AU41" s="23">
        <v>0.77243789339776847</v>
      </c>
      <c r="AV41" s="23">
        <v>0.76044583763776108</v>
      </c>
      <c r="AW41" s="23">
        <v>0.78574379400453775</v>
      </c>
      <c r="AX41" s="23">
        <v>0.79832833408069181</v>
      </c>
      <c r="AY41" s="23">
        <v>0.74259961955685261</v>
      </c>
      <c r="AZ41" s="23">
        <v>0.79377501362883374</v>
      </c>
      <c r="BA41" s="23">
        <v>0.71885067539353609</v>
      </c>
      <c r="BB41" s="23">
        <v>0.76994378162264554</v>
      </c>
      <c r="BC41" s="23">
        <v>0.83209046926818264</v>
      </c>
      <c r="BD41" s="23">
        <v>0.78616048193306731</v>
      </c>
      <c r="BE41" s="24">
        <v>0.77027171813631135</v>
      </c>
      <c r="BF41" s="75">
        <f t="shared" si="0"/>
        <v>5.0909740982043539E-2</v>
      </c>
      <c r="BG41" s="75">
        <f t="shared" si="1"/>
        <v>5.6438794940415926E-2</v>
      </c>
      <c r="BH41" s="75">
        <f t="shared" si="2"/>
        <v>5.7194351812856252E-2</v>
      </c>
    </row>
    <row r="42" spans="1:60" x14ac:dyDescent="0.25">
      <c r="A42" s="16"/>
      <c r="B42" s="19" t="s">
        <v>138</v>
      </c>
      <c r="C42" s="19">
        <v>3289</v>
      </c>
      <c r="D42" s="19">
        <v>2728</v>
      </c>
      <c r="E42" s="19">
        <v>1894</v>
      </c>
      <c r="F42" s="19">
        <v>854</v>
      </c>
      <c r="G42" s="19">
        <v>334</v>
      </c>
      <c r="H42" s="19">
        <v>298</v>
      </c>
      <c r="I42" s="19">
        <v>278</v>
      </c>
      <c r="J42" s="19">
        <v>200</v>
      </c>
      <c r="K42" s="19">
        <v>170</v>
      </c>
      <c r="L42" s="19">
        <v>85</v>
      </c>
      <c r="M42" s="20">
        <v>10130</v>
      </c>
      <c r="N42" s="19">
        <v>278208.400929</v>
      </c>
      <c r="O42" s="19">
        <v>225230.638802</v>
      </c>
      <c r="P42" s="19">
        <v>106097.284369</v>
      </c>
      <c r="Q42" s="19">
        <v>34538.910743</v>
      </c>
      <c r="R42" s="19">
        <v>20369.126724000002</v>
      </c>
      <c r="S42" s="19">
        <v>12042.339115000001</v>
      </c>
      <c r="T42" s="19">
        <v>13162.711767999999</v>
      </c>
      <c r="U42" s="19">
        <v>8205.6798679999993</v>
      </c>
      <c r="V42" s="19">
        <v>4509.2627929999999</v>
      </c>
      <c r="W42" s="19">
        <v>2051.0919819999999</v>
      </c>
      <c r="X42" s="20">
        <v>704415.44709299994</v>
      </c>
      <c r="Y42" s="19">
        <v>206764.652749</v>
      </c>
      <c r="Z42" s="19">
        <v>162425.572896</v>
      </c>
      <c r="AA42" s="19">
        <v>77453.893612</v>
      </c>
      <c r="AB42" s="19">
        <v>26377.766082999999</v>
      </c>
      <c r="AC42" s="19">
        <v>15410.234462</v>
      </c>
      <c r="AD42" s="19">
        <v>9110.0736570000008</v>
      </c>
      <c r="AE42" s="19">
        <v>9723.6778630000008</v>
      </c>
      <c r="AF42" s="19">
        <v>6323.5843960000002</v>
      </c>
      <c r="AG42" s="19">
        <v>3654.459265</v>
      </c>
      <c r="AH42" s="19">
        <v>1683.7864629999999</v>
      </c>
      <c r="AI42" s="20">
        <v>518927.70144600002</v>
      </c>
      <c r="AJ42" s="21">
        <v>84.587534487382186</v>
      </c>
      <c r="AK42" s="21">
        <v>82.562550880498534</v>
      </c>
      <c r="AL42" s="21">
        <v>56.017573584477297</v>
      </c>
      <c r="AM42" s="21">
        <v>40.443689394613585</v>
      </c>
      <c r="AN42" s="21">
        <v>60.98540935329342</v>
      </c>
      <c r="AO42" s="21">
        <v>40.410533942953023</v>
      </c>
      <c r="AP42" s="21">
        <v>47.347884057553955</v>
      </c>
      <c r="AQ42" s="21">
        <v>41.028399339999993</v>
      </c>
      <c r="AR42" s="21">
        <v>26.525075252941175</v>
      </c>
      <c r="AS42" s="21">
        <v>24.130493905882354</v>
      </c>
      <c r="AT42" s="22">
        <v>69.537556475123395</v>
      </c>
      <c r="AU42" s="23">
        <v>0.74320060810013877</v>
      </c>
      <c r="AV42" s="23">
        <v>0.72115220984116701</v>
      </c>
      <c r="AW42" s="23">
        <v>0.73002710741040266</v>
      </c>
      <c r="AX42" s="23">
        <v>0.76371157965211689</v>
      </c>
      <c r="AY42" s="23">
        <v>0.75654860764564991</v>
      </c>
      <c r="AZ42" s="23">
        <v>0.75650366344960718</v>
      </c>
      <c r="BA42" s="23">
        <v>0.73872907303488422</v>
      </c>
      <c r="BB42" s="23">
        <v>0.77063503545395695</v>
      </c>
      <c r="BC42" s="23">
        <v>0.81043386308578802</v>
      </c>
      <c r="BD42" s="23">
        <v>0.82092196633627135</v>
      </c>
      <c r="BE42" s="24">
        <v>0.73667848084184473</v>
      </c>
      <c r="BF42" s="75">
        <f t="shared" si="0"/>
        <v>5.0303909105355156E-2</v>
      </c>
      <c r="BG42" s="75">
        <f t="shared" si="1"/>
        <v>8.1824887382405689E-2</v>
      </c>
      <c r="BH42" s="75">
        <f t="shared" si="2"/>
        <v>7.9303957055202476E-2</v>
      </c>
    </row>
    <row r="43" spans="1:60" x14ac:dyDescent="0.25">
      <c r="A43" s="16"/>
      <c r="B43" s="19" t="s">
        <v>32</v>
      </c>
      <c r="C43" s="19">
        <v>2540</v>
      </c>
      <c r="D43" s="19">
        <v>2046</v>
      </c>
      <c r="E43" s="19">
        <v>1609</v>
      </c>
      <c r="F43" s="19">
        <v>727</v>
      </c>
      <c r="G43" s="19">
        <v>231</v>
      </c>
      <c r="H43" s="19">
        <v>308</v>
      </c>
      <c r="I43" s="19">
        <v>257</v>
      </c>
      <c r="J43" s="19">
        <v>206</v>
      </c>
      <c r="K43" s="19">
        <v>149</v>
      </c>
      <c r="L43" s="19">
        <v>96</v>
      </c>
      <c r="M43" s="20">
        <v>8169</v>
      </c>
      <c r="N43" s="19">
        <v>129799.885721</v>
      </c>
      <c r="O43" s="19">
        <v>78327.981365</v>
      </c>
      <c r="P43" s="19">
        <v>37749.948471000003</v>
      </c>
      <c r="Q43" s="19">
        <v>18937.488990000002</v>
      </c>
      <c r="R43" s="19">
        <v>9056.0572229999998</v>
      </c>
      <c r="S43" s="19">
        <v>7380.3634579999998</v>
      </c>
      <c r="T43" s="19">
        <v>3719.9378360000001</v>
      </c>
      <c r="U43" s="19">
        <v>6057.3667230000001</v>
      </c>
      <c r="V43" s="19">
        <v>9693.5329330000004</v>
      </c>
      <c r="W43" s="19">
        <v>2973.6546370000001</v>
      </c>
      <c r="X43" s="20">
        <v>303696.21735699999</v>
      </c>
      <c r="Y43" s="19">
        <v>99690.692311999999</v>
      </c>
      <c r="Z43" s="19">
        <v>61284.231491999999</v>
      </c>
      <c r="AA43" s="19">
        <v>29450.516486</v>
      </c>
      <c r="AB43" s="19">
        <v>14578.031584</v>
      </c>
      <c r="AC43" s="19">
        <v>6706.2039590000004</v>
      </c>
      <c r="AD43" s="19">
        <v>6002.50821</v>
      </c>
      <c r="AE43" s="19">
        <v>3107.3185699999999</v>
      </c>
      <c r="AF43" s="19">
        <v>4857.659592</v>
      </c>
      <c r="AG43" s="19">
        <v>7284.5148589999999</v>
      </c>
      <c r="AH43" s="19">
        <v>2334.2271169999999</v>
      </c>
      <c r="AI43" s="20">
        <v>235295.90418100002</v>
      </c>
      <c r="AJ43" s="21">
        <v>51.102317212992126</v>
      </c>
      <c r="AK43" s="21">
        <v>38.283470852883674</v>
      </c>
      <c r="AL43" s="21">
        <v>23.461745476072096</v>
      </c>
      <c r="AM43" s="21">
        <v>26.048815667125176</v>
      </c>
      <c r="AN43" s="21">
        <v>39.203710922077924</v>
      </c>
      <c r="AO43" s="21">
        <v>23.962219019480518</v>
      </c>
      <c r="AP43" s="21">
        <v>14.474466287937743</v>
      </c>
      <c r="AQ43" s="21">
        <v>29.404692830097087</v>
      </c>
      <c r="AR43" s="21">
        <v>65.057268006711411</v>
      </c>
      <c r="AS43" s="21">
        <v>30.975569135416666</v>
      </c>
      <c r="AT43" s="22">
        <v>37.176670015546577</v>
      </c>
      <c r="AU43" s="23">
        <v>0.76803374485460962</v>
      </c>
      <c r="AV43" s="23">
        <v>0.78240534766780279</v>
      </c>
      <c r="AW43" s="23">
        <v>0.78014719698556056</v>
      </c>
      <c r="AX43" s="23">
        <v>0.76979749488952698</v>
      </c>
      <c r="AY43" s="23">
        <v>0.74052137634113102</v>
      </c>
      <c r="AZ43" s="23">
        <v>0.81330794129028117</v>
      </c>
      <c r="BA43" s="23">
        <v>0.83531464959674129</v>
      </c>
      <c r="BB43" s="23">
        <v>0.80194246347267095</v>
      </c>
      <c r="BC43" s="23">
        <v>0.75148193226858451</v>
      </c>
      <c r="BD43" s="23">
        <v>0.78496913796112766</v>
      </c>
      <c r="BE43" s="24">
        <v>0.77477390475497998</v>
      </c>
      <c r="BF43" s="75">
        <f t="shared" si="0"/>
        <v>4.0565906562847608E-2</v>
      </c>
      <c r="BG43" s="75">
        <f t="shared" si="1"/>
        <v>3.5277347886464409E-2</v>
      </c>
      <c r="BH43" s="75">
        <f t="shared" si="2"/>
        <v>3.5958566537186147E-2</v>
      </c>
    </row>
    <row r="44" spans="1:60" x14ac:dyDescent="0.25">
      <c r="A44" s="16"/>
      <c r="B44" s="19" t="s">
        <v>139</v>
      </c>
      <c r="C44" s="19">
        <v>2423</v>
      </c>
      <c r="D44" s="19">
        <v>3444</v>
      </c>
      <c r="E44" s="19">
        <v>3738</v>
      </c>
      <c r="F44" s="19">
        <v>2005</v>
      </c>
      <c r="G44" s="19">
        <v>641</v>
      </c>
      <c r="H44" s="19">
        <v>949</v>
      </c>
      <c r="I44" s="19">
        <v>797</v>
      </c>
      <c r="J44" s="19">
        <v>575</v>
      </c>
      <c r="K44" s="19">
        <v>464</v>
      </c>
      <c r="L44" s="19">
        <v>304</v>
      </c>
      <c r="M44" s="20">
        <v>15340</v>
      </c>
      <c r="N44" s="19">
        <v>160300.95877999999</v>
      </c>
      <c r="O44" s="19">
        <v>159655.08658500001</v>
      </c>
      <c r="P44" s="19">
        <v>103213.10175099999</v>
      </c>
      <c r="Q44" s="19">
        <v>45359.281253000001</v>
      </c>
      <c r="R44" s="19">
        <v>24728.510999999999</v>
      </c>
      <c r="S44" s="19">
        <v>16224.881821000001</v>
      </c>
      <c r="T44" s="19">
        <v>14077.469982000001</v>
      </c>
      <c r="U44" s="19">
        <v>9933.8372749999999</v>
      </c>
      <c r="V44" s="19">
        <v>6770.2465629999997</v>
      </c>
      <c r="W44" s="19">
        <v>3965.5459700000001</v>
      </c>
      <c r="X44" s="20">
        <v>544228.92098000005</v>
      </c>
      <c r="Y44" s="19">
        <v>122959.03745</v>
      </c>
      <c r="Z44" s="19">
        <v>123250.321906</v>
      </c>
      <c r="AA44" s="19">
        <v>81609.764643000002</v>
      </c>
      <c r="AB44" s="19">
        <v>36419.955164999999</v>
      </c>
      <c r="AC44" s="19">
        <v>19205.419768</v>
      </c>
      <c r="AD44" s="19">
        <v>13163.034390000001</v>
      </c>
      <c r="AE44" s="19">
        <v>11329.496966000001</v>
      </c>
      <c r="AF44" s="19">
        <v>8009.8463000000002</v>
      </c>
      <c r="AG44" s="19">
        <v>5540.0533740000001</v>
      </c>
      <c r="AH44" s="19">
        <v>3271.894084</v>
      </c>
      <c r="AI44" s="20">
        <v>424758.82404600002</v>
      </c>
      <c r="AJ44" s="21">
        <v>66.158051498142797</v>
      </c>
      <c r="AK44" s="21">
        <v>46.357458358013943</v>
      </c>
      <c r="AL44" s="21">
        <v>27.61185172578919</v>
      </c>
      <c r="AM44" s="21">
        <v>22.623082919201995</v>
      </c>
      <c r="AN44" s="21">
        <v>38.578020280811231</v>
      </c>
      <c r="AO44" s="21">
        <v>17.096819621707063</v>
      </c>
      <c r="AP44" s="21">
        <v>17.663074005018821</v>
      </c>
      <c r="AQ44" s="21">
        <v>17.276238739130434</v>
      </c>
      <c r="AR44" s="21">
        <v>14.591048627155171</v>
      </c>
      <c r="AS44" s="21">
        <v>13.044559111842105</v>
      </c>
      <c r="AT44" s="22">
        <v>35.477765383311606</v>
      </c>
      <c r="AU44" s="23">
        <v>0.76705116666676509</v>
      </c>
      <c r="AV44" s="23">
        <v>0.77197867316542901</v>
      </c>
      <c r="AW44" s="23">
        <v>0.79069191079909884</v>
      </c>
      <c r="AX44" s="23">
        <v>0.80292178709492301</v>
      </c>
      <c r="AY44" s="23">
        <v>0.77665087752351936</v>
      </c>
      <c r="AZ44" s="23">
        <v>0.81128691938840347</v>
      </c>
      <c r="BA44" s="23">
        <v>0.80479638603288339</v>
      </c>
      <c r="BB44" s="23">
        <v>0.80631945926454696</v>
      </c>
      <c r="BC44" s="23">
        <v>0.81829418211692395</v>
      </c>
      <c r="BD44" s="23">
        <v>0.82508035684175918</v>
      </c>
      <c r="BE44" s="24">
        <v>0.78047822831820723</v>
      </c>
      <c r="BF44" s="75">
        <f t="shared" si="0"/>
        <v>7.617590974098204E-2</v>
      </c>
      <c r="BG44" s="75">
        <f t="shared" si="1"/>
        <v>6.3217622999623732E-2</v>
      </c>
      <c r="BH44" s="75">
        <f t="shared" si="2"/>
        <v>6.4912810488047493E-2</v>
      </c>
    </row>
    <row r="45" spans="1:60" x14ac:dyDescent="0.25">
      <c r="A45" s="16"/>
      <c r="B45" s="19" t="s">
        <v>140</v>
      </c>
      <c r="C45" s="19">
        <v>1798</v>
      </c>
      <c r="D45" s="19">
        <v>1325</v>
      </c>
      <c r="E45" s="19">
        <v>901</v>
      </c>
      <c r="F45" s="19">
        <v>419</v>
      </c>
      <c r="G45" s="19">
        <v>135</v>
      </c>
      <c r="H45" s="19">
        <v>127</v>
      </c>
      <c r="I45" s="19">
        <v>133</v>
      </c>
      <c r="J45" s="19">
        <v>80</v>
      </c>
      <c r="K45" s="19">
        <v>64</v>
      </c>
      <c r="L45" s="19">
        <v>38</v>
      </c>
      <c r="M45" s="20">
        <v>5020</v>
      </c>
      <c r="N45" s="19">
        <v>149075.03835300001</v>
      </c>
      <c r="O45" s="19">
        <v>92131.605595000001</v>
      </c>
      <c r="P45" s="19">
        <v>35129.557120999998</v>
      </c>
      <c r="Q45" s="19">
        <v>13509.239385999999</v>
      </c>
      <c r="R45" s="19">
        <v>7924.0336909999996</v>
      </c>
      <c r="S45" s="19">
        <v>3838.6085969999999</v>
      </c>
      <c r="T45" s="19">
        <v>4137.126319</v>
      </c>
      <c r="U45" s="19">
        <v>1654.9403090000001</v>
      </c>
      <c r="V45" s="19">
        <v>1344.8854329999999</v>
      </c>
      <c r="W45" s="19">
        <v>1307.9029149999999</v>
      </c>
      <c r="X45" s="20">
        <v>310052.93771899998</v>
      </c>
      <c r="Y45" s="19">
        <v>110411.056233</v>
      </c>
      <c r="Z45" s="19">
        <v>68789.533246999999</v>
      </c>
      <c r="AA45" s="19">
        <v>26730.446359000001</v>
      </c>
      <c r="AB45" s="19">
        <v>10743.515638000001</v>
      </c>
      <c r="AC45" s="19">
        <v>5964.000403</v>
      </c>
      <c r="AD45" s="19">
        <v>3035.7266340000001</v>
      </c>
      <c r="AE45" s="19">
        <v>3173.7657119999999</v>
      </c>
      <c r="AF45" s="19">
        <v>1383.8864410000001</v>
      </c>
      <c r="AG45" s="19">
        <v>1110.7815539999999</v>
      </c>
      <c r="AH45" s="19">
        <v>1031.0517789999999</v>
      </c>
      <c r="AI45" s="20">
        <v>232373.764</v>
      </c>
      <c r="AJ45" s="21">
        <v>82.911589740266976</v>
      </c>
      <c r="AK45" s="21">
        <v>69.533287241509441</v>
      </c>
      <c r="AL45" s="21">
        <v>38.989519557158708</v>
      </c>
      <c r="AM45" s="21">
        <v>32.241621446300712</v>
      </c>
      <c r="AN45" s="21">
        <v>58.69654585925926</v>
      </c>
      <c r="AO45" s="21">
        <v>30.225264543307087</v>
      </c>
      <c r="AP45" s="21">
        <v>31.106212924812031</v>
      </c>
      <c r="AQ45" s="21">
        <v>20.686753862500002</v>
      </c>
      <c r="AR45" s="21">
        <v>21.013834890624999</v>
      </c>
      <c r="AS45" s="21">
        <v>34.418497763157895</v>
      </c>
      <c r="AT45" s="22">
        <v>61.763533410159361</v>
      </c>
      <c r="AU45" s="23">
        <v>0.740640803804818</v>
      </c>
      <c r="AV45" s="23">
        <v>0.74664424659427864</v>
      </c>
      <c r="AW45" s="23">
        <v>0.76091042841587331</v>
      </c>
      <c r="AX45" s="23">
        <v>0.7952716900652308</v>
      </c>
      <c r="AY45" s="23">
        <v>0.75264702745696599</v>
      </c>
      <c r="AZ45" s="23">
        <v>0.79084036761979881</v>
      </c>
      <c r="BA45" s="23">
        <v>0.76714256884646981</v>
      </c>
      <c r="BB45" s="23">
        <v>0.83621532056114778</v>
      </c>
      <c r="BC45" s="23">
        <v>0.82593024412660132</v>
      </c>
      <c r="BD45" s="23">
        <v>0.7883243986806161</v>
      </c>
      <c r="BE45" s="24">
        <v>0.74946480336399723</v>
      </c>
      <c r="BF45" s="75">
        <f t="shared" si="0"/>
        <v>2.4928491975210552E-2</v>
      </c>
      <c r="BG45" s="75">
        <f t="shared" si="1"/>
        <v>3.6015744424883055E-2</v>
      </c>
      <c r="BH45" s="75">
        <f t="shared" si="2"/>
        <v>3.5511997046334981E-2</v>
      </c>
    </row>
    <row r="46" spans="1:60" x14ac:dyDescent="0.25">
      <c r="A46" s="16"/>
      <c r="B46" s="19" t="s">
        <v>33</v>
      </c>
      <c r="C46" s="19">
        <v>853</v>
      </c>
      <c r="D46" s="19">
        <v>779</v>
      </c>
      <c r="E46" s="19">
        <v>527</v>
      </c>
      <c r="F46" s="19">
        <v>234</v>
      </c>
      <c r="G46" s="19">
        <v>76</v>
      </c>
      <c r="H46" s="19">
        <v>57</v>
      </c>
      <c r="I46" s="19">
        <v>74</v>
      </c>
      <c r="J46" s="19">
        <v>35</v>
      </c>
      <c r="K46" s="19">
        <v>23</v>
      </c>
      <c r="L46" s="19">
        <v>17</v>
      </c>
      <c r="M46" s="20">
        <v>2675</v>
      </c>
      <c r="N46" s="19">
        <v>62963.532857999999</v>
      </c>
      <c r="O46" s="19">
        <v>51641.651855999997</v>
      </c>
      <c r="P46" s="19">
        <v>19856.169661</v>
      </c>
      <c r="Q46" s="19">
        <v>8097.4868120000001</v>
      </c>
      <c r="R46" s="19">
        <v>3444.0020089999998</v>
      </c>
      <c r="S46" s="19">
        <v>1276.769755</v>
      </c>
      <c r="T46" s="19">
        <v>1971.6644289999999</v>
      </c>
      <c r="U46" s="19">
        <v>426.38109700000001</v>
      </c>
      <c r="V46" s="19">
        <v>553.78526599999998</v>
      </c>
      <c r="W46" s="19">
        <v>2441.2209899999998</v>
      </c>
      <c r="X46" s="20">
        <v>152672.66473299995</v>
      </c>
      <c r="Y46" s="19">
        <v>46905.478038000001</v>
      </c>
      <c r="Z46" s="19">
        <v>38766.699891999997</v>
      </c>
      <c r="AA46" s="19">
        <v>15486.453678</v>
      </c>
      <c r="AB46" s="19">
        <v>6400.6717410000001</v>
      </c>
      <c r="AC46" s="19">
        <v>2620.6570449999999</v>
      </c>
      <c r="AD46" s="19">
        <v>1070.613891</v>
      </c>
      <c r="AE46" s="19">
        <v>1579.133325</v>
      </c>
      <c r="AF46" s="19">
        <v>358.89562799999999</v>
      </c>
      <c r="AG46" s="19">
        <v>444.26916499999999</v>
      </c>
      <c r="AH46" s="19">
        <v>1748.009847</v>
      </c>
      <c r="AI46" s="20">
        <v>115380.88225000001</v>
      </c>
      <c r="AJ46" s="21">
        <v>73.814223749120742</v>
      </c>
      <c r="AK46" s="21">
        <v>66.292236015404356</v>
      </c>
      <c r="AL46" s="21">
        <v>37.677741292220112</v>
      </c>
      <c r="AM46" s="21">
        <v>34.604644495726497</v>
      </c>
      <c r="AN46" s="21">
        <v>45.315815907894738</v>
      </c>
      <c r="AO46" s="21">
        <v>22.399469385964913</v>
      </c>
      <c r="AP46" s="21">
        <v>26.644113905405405</v>
      </c>
      <c r="AQ46" s="21">
        <v>12.182317057142857</v>
      </c>
      <c r="AR46" s="21">
        <v>24.077620260869566</v>
      </c>
      <c r="AS46" s="21">
        <v>143.60123470588235</v>
      </c>
      <c r="AT46" s="22">
        <v>57.073893358130825</v>
      </c>
      <c r="AU46" s="23">
        <v>0.74496261421328902</v>
      </c>
      <c r="AV46" s="23">
        <v>0.75068667439412817</v>
      </c>
      <c r="AW46" s="23">
        <v>0.77993157504175292</v>
      </c>
      <c r="AX46" s="23">
        <v>0.79045164130611245</v>
      </c>
      <c r="AY46" s="23">
        <v>0.76093365745768937</v>
      </c>
      <c r="AZ46" s="23">
        <v>0.83853324909000526</v>
      </c>
      <c r="BA46" s="23">
        <v>0.80091383796020188</v>
      </c>
      <c r="BB46" s="23">
        <v>0.84172499795411893</v>
      </c>
      <c r="BC46" s="23">
        <v>0.80224085449033955</v>
      </c>
      <c r="BD46" s="23">
        <v>0.71603916817051461</v>
      </c>
      <c r="BE46" s="24">
        <v>0.75574027905900965</v>
      </c>
      <c r="BF46" s="75">
        <f t="shared" si="0"/>
        <v>1.3283608771651041E-2</v>
      </c>
      <c r="BG46" s="75">
        <f t="shared" si="1"/>
        <v>1.7734454361703112E-2</v>
      </c>
      <c r="BH46" s="75">
        <f t="shared" si="2"/>
        <v>1.7632823426940419E-2</v>
      </c>
    </row>
    <row r="47" spans="1:60" x14ac:dyDescent="0.25">
      <c r="A47" s="16"/>
      <c r="B47" s="19" t="s">
        <v>34</v>
      </c>
      <c r="C47" s="19">
        <v>769</v>
      </c>
      <c r="D47" s="19">
        <v>577</v>
      </c>
      <c r="E47" s="19">
        <v>429</v>
      </c>
      <c r="F47" s="19">
        <v>203</v>
      </c>
      <c r="G47" s="19">
        <v>76</v>
      </c>
      <c r="H47" s="19">
        <v>78</v>
      </c>
      <c r="I47" s="19">
        <v>83</v>
      </c>
      <c r="J47" s="19">
        <v>40</v>
      </c>
      <c r="K47" s="19">
        <v>43</v>
      </c>
      <c r="L47" s="19">
        <v>23</v>
      </c>
      <c r="M47" s="20">
        <v>2321</v>
      </c>
      <c r="N47" s="19">
        <v>87594.154164000007</v>
      </c>
      <c r="O47" s="19">
        <v>64677.206677000002</v>
      </c>
      <c r="P47" s="19">
        <v>37743.959307999998</v>
      </c>
      <c r="Q47" s="19">
        <v>10933.688532</v>
      </c>
      <c r="R47" s="19">
        <v>5036.1490089999998</v>
      </c>
      <c r="S47" s="19">
        <v>6741.2130870000001</v>
      </c>
      <c r="T47" s="19">
        <v>3072.2303959999999</v>
      </c>
      <c r="U47" s="19">
        <v>1482.6402109999999</v>
      </c>
      <c r="V47" s="19">
        <v>1190.397733</v>
      </c>
      <c r="W47" s="19">
        <v>1785.51737</v>
      </c>
      <c r="X47" s="20">
        <v>220257.15648699997</v>
      </c>
      <c r="Y47" s="19">
        <v>63508.327769000003</v>
      </c>
      <c r="Z47" s="19">
        <v>46614.355968999997</v>
      </c>
      <c r="AA47" s="19">
        <v>27133.537065</v>
      </c>
      <c r="AB47" s="19">
        <v>8229.2034349999994</v>
      </c>
      <c r="AC47" s="19">
        <v>3807.0692789999998</v>
      </c>
      <c r="AD47" s="19">
        <v>4520.5940389999996</v>
      </c>
      <c r="AE47" s="19">
        <v>2246.9410539999999</v>
      </c>
      <c r="AF47" s="19">
        <v>1180.8655200000001</v>
      </c>
      <c r="AG47" s="19">
        <v>939.73120300000005</v>
      </c>
      <c r="AH47" s="19">
        <v>1245.4096460000001</v>
      </c>
      <c r="AI47" s="20">
        <v>159426.03497899999</v>
      </c>
      <c r="AJ47" s="21">
        <v>113.90657238491548</v>
      </c>
      <c r="AK47" s="21">
        <v>112.0922126117851</v>
      </c>
      <c r="AL47" s="21">
        <v>87.981257128205129</v>
      </c>
      <c r="AM47" s="21">
        <v>53.860534640394093</v>
      </c>
      <c r="AN47" s="21">
        <v>66.265118539473676</v>
      </c>
      <c r="AO47" s="21">
        <v>86.425808807692306</v>
      </c>
      <c r="AP47" s="21">
        <v>37.014824048192771</v>
      </c>
      <c r="AQ47" s="21">
        <v>37.066005274999995</v>
      </c>
      <c r="AR47" s="21">
        <v>27.683668209302326</v>
      </c>
      <c r="AS47" s="21">
        <v>77.631190000000004</v>
      </c>
      <c r="AT47" s="22">
        <v>94.897525414476505</v>
      </c>
      <c r="AU47" s="23">
        <v>0.72502929419348228</v>
      </c>
      <c r="AV47" s="23">
        <v>0.7207230856736524</v>
      </c>
      <c r="AW47" s="23">
        <v>0.71888422842934041</v>
      </c>
      <c r="AX47" s="23">
        <v>0.75264659414023993</v>
      </c>
      <c r="AY47" s="23">
        <v>0.75594849798853514</v>
      </c>
      <c r="AZ47" s="23">
        <v>0.67059058668797711</v>
      </c>
      <c r="BA47" s="23">
        <v>0.73137127245583045</v>
      </c>
      <c r="BB47" s="23">
        <v>0.79646127984316495</v>
      </c>
      <c r="BC47" s="23">
        <v>0.78942623708776838</v>
      </c>
      <c r="BD47" s="23">
        <v>0.69750631773467431</v>
      </c>
      <c r="BE47" s="24">
        <v>0.72381772979262826</v>
      </c>
      <c r="BF47" s="75">
        <f t="shared" si="0"/>
        <v>1.1525703162243764E-2</v>
      </c>
      <c r="BG47" s="75">
        <f t="shared" si="1"/>
        <v>2.5585067873076142E-2</v>
      </c>
      <c r="BH47" s="75">
        <f t="shared" si="2"/>
        <v>2.4363924678188476E-2</v>
      </c>
    </row>
    <row r="48" spans="1:60" x14ac:dyDescent="0.25">
      <c r="A48" s="16"/>
      <c r="B48" s="19" t="s">
        <v>35</v>
      </c>
      <c r="C48" s="19">
        <v>652</v>
      </c>
      <c r="D48" s="19">
        <v>663</v>
      </c>
      <c r="E48" s="19">
        <v>430</v>
      </c>
      <c r="F48" s="19">
        <v>171</v>
      </c>
      <c r="G48" s="19">
        <v>65</v>
      </c>
      <c r="H48" s="19">
        <v>71</v>
      </c>
      <c r="I48" s="19">
        <v>40</v>
      </c>
      <c r="J48" s="19">
        <v>25</v>
      </c>
      <c r="K48" s="19">
        <v>29</v>
      </c>
      <c r="L48" s="19">
        <v>11</v>
      </c>
      <c r="M48" s="20">
        <v>2157</v>
      </c>
      <c r="N48" s="19">
        <v>57080.785368999997</v>
      </c>
      <c r="O48" s="19">
        <v>60881.911999999997</v>
      </c>
      <c r="P48" s="19">
        <v>32437.816340000001</v>
      </c>
      <c r="Q48" s="19">
        <v>11466.595633000001</v>
      </c>
      <c r="R48" s="19">
        <v>3887.0962650000001</v>
      </c>
      <c r="S48" s="19">
        <v>4214.8444959999997</v>
      </c>
      <c r="T48" s="19">
        <v>1221.5420799999999</v>
      </c>
      <c r="U48" s="19">
        <v>693.10979699999996</v>
      </c>
      <c r="V48" s="19">
        <v>3184.7745719999998</v>
      </c>
      <c r="W48" s="19">
        <v>492.22260999999997</v>
      </c>
      <c r="X48" s="20">
        <v>175560.699162</v>
      </c>
      <c r="Y48" s="19">
        <v>42984.456920999997</v>
      </c>
      <c r="Z48" s="19">
        <v>44854.435133999999</v>
      </c>
      <c r="AA48" s="19">
        <v>24064.264587000001</v>
      </c>
      <c r="AB48" s="19">
        <v>8743.794355</v>
      </c>
      <c r="AC48" s="19">
        <v>3055.2214119999999</v>
      </c>
      <c r="AD48" s="19">
        <v>3274.7419009999999</v>
      </c>
      <c r="AE48" s="19">
        <v>1002.390985</v>
      </c>
      <c r="AF48" s="19">
        <v>578.58260700000005</v>
      </c>
      <c r="AG48" s="19">
        <v>2312.6398840000002</v>
      </c>
      <c r="AH48" s="19">
        <v>393.38921800000003</v>
      </c>
      <c r="AI48" s="20">
        <v>131263.91700400002</v>
      </c>
      <c r="AJ48" s="21">
        <v>87.547216823619621</v>
      </c>
      <c r="AK48" s="21">
        <v>91.827921568627445</v>
      </c>
      <c r="AL48" s="21">
        <v>75.436782186046514</v>
      </c>
      <c r="AM48" s="21">
        <v>67.056114812865502</v>
      </c>
      <c r="AN48" s="21">
        <v>59.801481000000003</v>
      </c>
      <c r="AO48" s="21">
        <v>59.364006985915488</v>
      </c>
      <c r="AP48" s="21">
        <v>30.538551999999999</v>
      </c>
      <c r="AQ48" s="21">
        <v>27.724391879999999</v>
      </c>
      <c r="AR48" s="21">
        <v>109.8198128275862</v>
      </c>
      <c r="AS48" s="21">
        <v>44.747509999999998</v>
      </c>
      <c r="AT48" s="22">
        <v>81.39114472044507</v>
      </c>
      <c r="AU48" s="23">
        <v>0.75304599688189333</v>
      </c>
      <c r="AV48" s="23">
        <v>0.73674485016173608</v>
      </c>
      <c r="AW48" s="23">
        <v>0.74185834011661467</v>
      </c>
      <c r="AX48" s="23">
        <v>0.76254492918857419</v>
      </c>
      <c r="AY48" s="23">
        <v>0.7859906736835085</v>
      </c>
      <c r="AZ48" s="23">
        <v>0.77695438209115841</v>
      </c>
      <c r="BA48" s="23">
        <v>0.82059472318792326</v>
      </c>
      <c r="BB48" s="23">
        <v>0.8347632792153421</v>
      </c>
      <c r="BC48" s="23">
        <v>0.72615497006674801</v>
      </c>
      <c r="BD48" s="23">
        <v>0.79920997127702043</v>
      </c>
      <c r="BE48" s="24">
        <v>0.74768394994186715</v>
      </c>
      <c r="BF48" s="75">
        <f t="shared" si="0"/>
        <v>1.071130621325282E-2</v>
      </c>
      <c r="BG48" s="75">
        <f t="shared" si="1"/>
        <v>2.039312808512346E-2</v>
      </c>
      <c r="BH48" s="75">
        <f t="shared" si="2"/>
        <v>2.0060112435655208E-2</v>
      </c>
    </row>
    <row r="49" spans="1:60" x14ac:dyDescent="0.25">
      <c r="A49" s="16"/>
      <c r="B49" s="19" t="s">
        <v>36</v>
      </c>
      <c r="C49" s="19">
        <v>625</v>
      </c>
      <c r="D49" s="19">
        <v>494</v>
      </c>
      <c r="E49" s="19">
        <v>380</v>
      </c>
      <c r="F49" s="19">
        <v>171</v>
      </c>
      <c r="G49" s="19">
        <v>62</v>
      </c>
      <c r="H49" s="19">
        <v>65</v>
      </c>
      <c r="I49" s="19">
        <v>62</v>
      </c>
      <c r="J49" s="19">
        <v>41</v>
      </c>
      <c r="K49" s="19">
        <v>30</v>
      </c>
      <c r="L49" s="19">
        <v>18</v>
      </c>
      <c r="M49" s="20">
        <v>1948</v>
      </c>
      <c r="N49" s="19">
        <v>58072.580416999997</v>
      </c>
      <c r="O49" s="19">
        <v>41405.506956999998</v>
      </c>
      <c r="P49" s="19">
        <v>15781.122423000001</v>
      </c>
      <c r="Q49" s="19">
        <v>9350.9324340000003</v>
      </c>
      <c r="R49" s="19">
        <v>3894.6950200000001</v>
      </c>
      <c r="S49" s="19">
        <v>3412.5681060000002</v>
      </c>
      <c r="T49" s="19">
        <v>2481.955226</v>
      </c>
      <c r="U49" s="19">
        <v>2189.1802130000001</v>
      </c>
      <c r="V49" s="19">
        <v>1287.1422970000001</v>
      </c>
      <c r="W49" s="19">
        <v>215.79293699999999</v>
      </c>
      <c r="X49" s="20">
        <v>138091.47602999999</v>
      </c>
      <c r="Y49" s="19">
        <v>43315.240139000001</v>
      </c>
      <c r="Z49" s="19">
        <v>30733.483145999999</v>
      </c>
      <c r="AA49" s="19">
        <v>12122.768737</v>
      </c>
      <c r="AB49" s="19">
        <v>6709.9058660000001</v>
      </c>
      <c r="AC49" s="19">
        <v>2884.1959959999999</v>
      </c>
      <c r="AD49" s="19">
        <v>2569.6811670000002</v>
      </c>
      <c r="AE49" s="19">
        <v>1960.4426269999999</v>
      </c>
      <c r="AF49" s="19">
        <v>1536.6674579999999</v>
      </c>
      <c r="AG49" s="19">
        <v>963.87464599999998</v>
      </c>
      <c r="AH49" s="19">
        <v>180.55669700000001</v>
      </c>
      <c r="AI49" s="20">
        <v>102976.816479</v>
      </c>
      <c r="AJ49" s="21">
        <v>92.916128667199999</v>
      </c>
      <c r="AK49" s="21">
        <v>83.816815702429139</v>
      </c>
      <c r="AL49" s="21">
        <v>41.529269534210528</v>
      </c>
      <c r="AM49" s="21">
        <v>54.683815403508774</v>
      </c>
      <c r="AN49" s="21">
        <v>62.81766161290323</v>
      </c>
      <c r="AO49" s="21">
        <v>52.501047784615388</v>
      </c>
      <c r="AP49" s="21">
        <v>40.031535903225809</v>
      </c>
      <c r="AQ49" s="21">
        <v>53.394639341463417</v>
      </c>
      <c r="AR49" s="21">
        <v>42.904743233333335</v>
      </c>
      <c r="AS49" s="21">
        <v>11.9884965</v>
      </c>
      <c r="AT49" s="22">
        <v>70.888848064681724</v>
      </c>
      <c r="AU49" s="23">
        <v>0.74588109961650717</v>
      </c>
      <c r="AV49" s="23">
        <v>0.74225593175122828</v>
      </c>
      <c r="AW49" s="23">
        <v>0.76818165476821987</v>
      </c>
      <c r="AX49" s="23">
        <v>0.71756543140048523</v>
      </c>
      <c r="AY49" s="23">
        <v>0.74054476183349516</v>
      </c>
      <c r="AZ49" s="23">
        <v>0.75300509387108483</v>
      </c>
      <c r="BA49" s="23">
        <v>0.78987832111682088</v>
      </c>
      <c r="BB49" s="23">
        <v>0.70193739595982718</v>
      </c>
      <c r="BC49" s="23">
        <v>0.74884855252332672</v>
      </c>
      <c r="BD49" s="23">
        <v>0.83671272799813656</v>
      </c>
      <c r="BE49" s="24">
        <v>0.74571450345442447</v>
      </c>
      <c r="BF49" s="75">
        <f t="shared" si="0"/>
        <v>9.6734466867948506E-3</v>
      </c>
      <c r="BG49" s="75">
        <f t="shared" si="1"/>
        <v>1.6040703708664044E-2</v>
      </c>
      <c r="BH49" s="75">
        <f t="shared" si="2"/>
        <v>1.573720001644948E-2</v>
      </c>
    </row>
    <row r="50" spans="1:60" x14ac:dyDescent="0.25">
      <c r="A50" s="16"/>
      <c r="B50" s="19" t="s">
        <v>37</v>
      </c>
      <c r="C50" s="19">
        <v>553</v>
      </c>
      <c r="D50" s="19">
        <v>439</v>
      </c>
      <c r="E50" s="19">
        <v>325</v>
      </c>
      <c r="F50" s="19">
        <v>117</v>
      </c>
      <c r="G50" s="19">
        <v>44</v>
      </c>
      <c r="H50" s="19">
        <v>64</v>
      </c>
      <c r="I50" s="19">
        <v>62</v>
      </c>
      <c r="J50" s="19">
        <v>43</v>
      </c>
      <c r="K50" s="19">
        <v>31</v>
      </c>
      <c r="L50" s="53">
        <v>15</v>
      </c>
      <c r="M50" s="20">
        <v>1693</v>
      </c>
      <c r="N50" s="19">
        <v>70150.599952999997</v>
      </c>
      <c r="O50" s="19">
        <v>53598.910887999999</v>
      </c>
      <c r="P50" s="19">
        <v>11720.759152000001</v>
      </c>
      <c r="Q50" s="19">
        <v>6204.1466140000002</v>
      </c>
      <c r="R50" s="19">
        <v>2730.0417280000001</v>
      </c>
      <c r="S50" s="19">
        <v>3267.0837510000001</v>
      </c>
      <c r="T50" s="19">
        <v>1140.4989780000001</v>
      </c>
      <c r="U50" s="19">
        <v>333.03057200000001</v>
      </c>
      <c r="V50" s="19">
        <v>502.03968700000001</v>
      </c>
      <c r="W50" s="19">
        <v>202.22986499999999</v>
      </c>
      <c r="X50" s="20">
        <v>149849.34118799999</v>
      </c>
      <c r="Y50" s="19">
        <v>50671.779784999999</v>
      </c>
      <c r="Z50" s="19">
        <v>36770.999698</v>
      </c>
      <c r="AA50" s="19">
        <v>8639.7983719999993</v>
      </c>
      <c r="AB50" s="19">
        <v>4570.7217549999996</v>
      </c>
      <c r="AC50" s="19">
        <v>2039.86167</v>
      </c>
      <c r="AD50" s="19">
        <v>2283.9434759999999</v>
      </c>
      <c r="AE50" s="19">
        <v>917.44945199999995</v>
      </c>
      <c r="AF50" s="19">
        <v>335.38519600000001</v>
      </c>
      <c r="AG50" s="19">
        <v>414.23256700000002</v>
      </c>
      <c r="AH50" s="19">
        <v>171.89538400000001</v>
      </c>
      <c r="AI50" s="20">
        <v>106816.06735500001</v>
      </c>
      <c r="AJ50" s="21">
        <v>126.85461112658227</v>
      </c>
      <c r="AK50" s="21">
        <v>122.09319108883827</v>
      </c>
      <c r="AL50" s="21">
        <v>36.063874313846156</v>
      </c>
      <c r="AM50" s="21">
        <v>53.026894136752141</v>
      </c>
      <c r="AN50" s="21">
        <v>62.046402909090915</v>
      </c>
      <c r="AO50" s="21">
        <v>51.048183609375002</v>
      </c>
      <c r="AP50" s="21">
        <v>18.395144806451615</v>
      </c>
      <c r="AQ50" s="21">
        <v>7.7448970232558141</v>
      </c>
      <c r="AR50" s="21">
        <v>16.194828612903226</v>
      </c>
      <c r="AS50" s="21">
        <v>13.481990999999999</v>
      </c>
      <c r="AT50" s="22">
        <v>88.511128876550501</v>
      </c>
      <c r="AU50" s="23">
        <v>0.7223285306034366</v>
      </c>
      <c r="AV50" s="23">
        <v>0.68604005359057552</v>
      </c>
      <c r="AW50" s="23">
        <v>0.73713641411407438</v>
      </c>
      <c r="AX50" s="23">
        <v>0.73672046122925483</v>
      </c>
      <c r="AY50" s="23">
        <v>0.74719065612758273</v>
      </c>
      <c r="AZ50" s="23">
        <v>0.69907711282299478</v>
      </c>
      <c r="BA50" s="23">
        <v>0.80442812286325427</v>
      </c>
      <c r="BB50" s="23">
        <v>1.0070702938347653</v>
      </c>
      <c r="BC50" s="23">
        <v>0.82509924559012005</v>
      </c>
      <c r="BD50" s="23">
        <v>0.849999993818915</v>
      </c>
      <c r="BE50" s="24">
        <v>0.7128230695454929</v>
      </c>
      <c r="BF50" s="75">
        <f t="shared" si="0"/>
        <v>8.4071587478150318E-3</v>
      </c>
      <c r="BG50" s="75">
        <f t="shared" si="1"/>
        <v>1.7406497142611613E-2</v>
      </c>
      <c r="BH50" s="75">
        <f t="shared" si="2"/>
        <v>1.6323924883412735E-2</v>
      </c>
    </row>
    <row r="51" spans="1:60" x14ac:dyDescent="0.25">
      <c r="A51" s="16"/>
      <c r="B51" s="19" t="s">
        <v>38</v>
      </c>
      <c r="C51" s="19">
        <v>424</v>
      </c>
      <c r="D51" s="19">
        <v>355</v>
      </c>
      <c r="E51" s="19">
        <v>183</v>
      </c>
      <c r="F51" s="19">
        <v>87</v>
      </c>
      <c r="G51" s="19">
        <v>27</v>
      </c>
      <c r="H51" s="19">
        <v>28</v>
      </c>
      <c r="I51" s="19">
        <v>35</v>
      </c>
      <c r="J51" s="19">
        <v>19</v>
      </c>
      <c r="K51" s="19">
        <v>20</v>
      </c>
      <c r="L51" s="53">
        <v>5</v>
      </c>
      <c r="M51" s="20">
        <v>1183</v>
      </c>
      <c r="N51" s="19">
        <v>27048.343424999999</v>
      </c>
      <c r="O51" s="19">
        <v>26809.947622</v>
      </c>
      <c r="P51" s="19">
        <v>5830.4671980000003</v>
      </c>
      <c r="Q51" s="19">
        <v>3484.3406490000002</v>
      </c>
      <c r="R51" s="19">
        <v>1435.727421</v>
      </c>
      <c r="S51" s="19">
        <v>1084.9854310000001</v>
      </c>
      <c r="T51" s="19">
        <v>1593.521704</v>
      </c>
      <c r="U51" s="19">
        <v>261.89029799999997</v>
      </c>
      <c r="V51" s="19">
        <v>362.841295</v>
      </c>
      <c r="W51" s="19">
        <v>241.88838100000001</v>
      </c>
      <c r="X51" s="20">
        <v>68153.953423999992</v>
      </c>
      <c r="Y51" s="19">
        <v>20327.021358000002</v>
      </c>
      <c r="Z51" s="19">
        <v>19607.939675000001</v>
      </c>
      <c r="AA51" s="19">
        <v>4614.7578830000002</v>
      </c>
      <c r="AB51" s="19">
        <v>2616.2252960000001</v>
      </c>
      <c r="AC51" s="19">
        <v>1108.917332</v>
      </c>
      <c r="AD51" s="19">
        <v>876.924891</v>
      </c>
      <c r="AE51" s="19">
        <v>1215.4727</v>
      </c>
      <c r="AF51" s="19">
        <v>219.368494</v>
      </c>
      <c r="AG51" s="19">
        <v>302.574568</v>
      </c>
      <c r="AH51" s="19">
        <v>196.56429499999999</v>
      </c>
      <c r="AI51" s="20">
        <v>51085.766491999988</v>
      </c>
      <c r="AJ51" s="21">
        <v>63.793262794811319</v>
      </c>
      <c r="AK51" s="21">
        <v>75.520979216901409</v>
      </c>
      <c r="AL51" s="21">
        <v>31.860476491803279</v>
      </c>
      <c r="AM51" s="21">
        <v>40.049892517241382</v>
      </c>
      <c r="AN51" s="21">
        <v>53.175089666666672</v>
      </c>
      <c r="AO51" s="21">
        <v>38.749479678571433</v>
      </c>
      <c r="AP51" s="21">
        <v>45.529191542857141</v>
      </c>
      <c r="AQ51" s="21">
        <v>13.783699894736841</v>
      </c>
      <c r="AR51" s="21">
        <v>18.142064749999999</v>
      </c>
      <c r="AS51" s="21">
        <v>48.377676200000003</v>
      </c>
      <c r="AT51" s="22">
        <v>57.611118701606081</v>
      </c>
      <c r="AU51" s="23">
        <v>0.75150707156477192</v>
      </c>
      <c r="AV51" s="23">
        <v>0.73136807096593892</v>
      </c>
      <c r="AW51" s="23">
        <v>0.79149024019601388</v>
      </c>
      <c r="AX51" s="23">
        <v>0.7508523303399891</v>
      </c>
      <c r="AY51" s="23">
        <v>0.77237316483627982</v>
      </c>
      <c r="AZ51" s="23">
        <v>0.80823655870822464</v>
      </c>
      <c r="BA51" s="23">
        <v>0.7627587982949745</v>
      </c>
      <c r="BB51" s="23">
        <v>0.83763505435394181</v>
      </c>
      <c r="BC51" s="23">
        <v>0.8339033405775933</v>
      </c>
      <c r="BD51" s="23">
        <v>0.81262396394310477</v>
      </c>
      <c r="BE51" s="24">
        <v>0.74956424279872302</v>
      </c>
      <c r="BF51" s="75">
        <f t="shared" si="0"/>
        <v>5.8745828698553949E-3</v>
      </c>
      <c r="BG51" s="75">
        <f t="shared" si="1"/>
        <v>7.9167621701065043E-3</v>
      </c>
      <c r="BH51" s="75">
        <f t="shared" si="2"/>
        <v>7.8070671901396844E-3</v>
      </c>
    </row>
    <row r="52" spans="1:60" x14ac:dyDescent="0.25">
      <c r="A52" s="16"/>
      <c r="B52" s="19" t="s">
        <v>39</v>
      </c>
      <c r="C52" s="19">
        <v>355</v>
      </c>
      <c r="D52" s="19">
        <v>311</v>
      </c>
      <c r="E52" s="19">
        <v>250</v>
      </c>
      <c r="F52" s="19">
        <v>133</v>
      </c>
      <c r="G52" s="19">
        <v>32</v>
      </c>
      <c r="H52" s="19">
        <v>44</v>
      </c>
      <c r="I52" s="19">
        <v>44</v>
      </c>
      <c r="J52" s="19">
        <v>30</v>
      </c>
      <c r="K52" s="19">
        <v>16</v>
      </c>
      <c r="L52" s="53">
        <v>15</v>
      </c>
      <c r="M52" s="20">
        <v>1230</v>
      </c>
      <c r="N52" s="19">
        <v>19019.382758</v>
      </c>
      <c r="O52" s="19">
        <v>18677.669712999999</v>
      </c>
      <c r="P52" s="19">
        <v>3949.9555319999999</v>
      </c>
      <c r="Q52" s="19">
        <v>3296.4475539999999</v>
      </c>
      <c r="R52" s="19">
        <v>751.99921500000005</v>
      </c>
      <c r="S52" s="19">
        <v>2069.974518</v>
      </c>
      <c r="T52" s="19">
        <v>540.08417299999996</v>
      </c>
      <c r="U52" s="19">
        <v>321.105818</v>
      </c>
      <c r="V52" s="19">
        <v>502.412891</v>
      </c>
      <c r="W52" s="19">
        <v>491.18363900000003</v>
      </c>
      <c r="X52" s="20">
        <v>49620.215811000009</v>
      </c>
      <c r="Y52" s="19">
        <v>14809.770696</v>
      </c>
      <c r="Z52" s="19">
        <v>14089.324692</v>
      </c>
      <c r="AA52" s="19">
        <v>3203.1533760000002</v>
      </c>
      <c r="AB52" s="19">
        <v>2581.3706609999999</v>
      </c>
      <c r="AC52" s="19">
        <v>612.94941100000005</v>
      </c>
      <c r="AD52" s="19">
        <v>1568.9831610000001</v>
      </c>
      <c r="AE52" s="19">
        <v>457.55821400000002</v>
      </c>
      <c r="AF52" s="19">
        <v>272.93920300000002</v>
      </c>
      <c r="AG52" s="19">
        <v>381.38127500000002</v>
      </c>
      <c r="AH52" s="19">
        <v>397.89184399999999</v>
      </c>
      <c r="AI52" s="20">
        <v>38375.322532999999</v>
      </c>
      <c r="AJ52" s="21">
        <v>53.575726078873238</v>
      </c>
      <c r="AK52" s="21">
        <v>60.056815797427653</v>
      </c>
      <c r="AL52" s="21">
        <v>15.799822128000001</v>
      </c>
      <c r="AM52" s="21">
        <v>24.785319954887218</v>
      </c>
      <c r="AN52" s="21">
        <v>23.499975468750002</v>
      </c>
      <c r="AO52" s="21">
        <v>47.044875409090906</v>
      </c>
      <c r="AP52" s="21">
        <v>12.274640295454544</v>
      </c>
      <c r="AQ52" s="21">
        <v>10.703527266666667</v>
      </c>
      <c r="AR52" s="21">
        <v>31.4008056875</v>
      </c>
      <c r="AS52" s="21">
        <v>32.745575933333335</v>
      </c>
      <c r="AT52" s="22">
        <v>40.341638870731714</v>
      </c>
      <c r="AU52" s="23">
        <v>0.77866726194206604</v>
      </c>
      <c r="AV52" s="23">
        <v>0.75434060610856468</v>
      </c>
      <c r="AW52" s="23">
        <v>0.81093403458598745</v>
      </c>
      <c r="AX52" s="23">
        <v>0.78307651455509852</v>
      </c>
      <c r="AY52" s="23">
        <v>0.8150931527235703</v>
      </c>
      <c r="AZ52" s="23">
        <v>0.75797221045790675</v>
      </c>
      <c r="BA52" s="23">
        <v>0.84719796815819681</v>
      </c>
      <c r="BB52" s="23">
        <v>0.84999768830099498</v>
      </c>
      <c r="BC52" s="23">
        <v>0.75909930225098465</v>
      </c>
      <c r="BD52" s="23">
        <v>0.8100673809291925</v>
      </c>
      <c r="BE52" s="24">
        <v>0.77338080670928488</v>
      </c>
      <c r="BF52" s="75">
        <f t="shared" si="0"/>
        <v>6.1079771174320672E-3</v>
      </c>
      <c r="BG52" s="75">
        <f t="shared" si="1"/>
        <v>5.7638834971341863E-3</v>
      </c>
      <c r="BH52" s="75">
        <f t="shared" si="2"/>
        <v>5.8646222232043724E-3</v>
      </c>
    </row>
    <row r="53" spans="1:60" x14ac:dyDescent="0.25">
      <c r="A53" s="16"/>
      <c r="B53" s="2" t="s">
        <v>40</v>
      </c>
      <c r="C53" s="19">
        <v>2008</v>
      </c>
      <c r="D53" s="19">
        <v>1964</v>
      </c>
      <c r="E53" s="19">
        <v>1484</v>
      </c>
      <c r="F53" s="19">
        <v>724</v>
      </c>
      <c r="G53" s="19">
        <v>277</v>
      </c>
      <c r="H53" s="19">
        <v>321</v>
      </c>
      <c r="I53" s="19">
        <v>270</v>
      </c>
      <c r="J53" s="19">
        <v>245</v>
      </c>
      <c r="K53" s="19">
        <v>191</v>
      </c>
      <c r="L53" s="53">
        <v>105</v>
      </c>
      <c r="M53" s="20">
        <v>7589</v>
      </c>
      <c r="N53" s="19">
        <v>221664.19022399979</v>
      </c>
      <c r="O53" s="19">
        <v>186963.77721300023</v>
      </c>
      <c r="P53" s="19">
        <v>77317.603864999954</v>
      </c>
      <c r="Q53" s="19">
        <v>35017.420111999963</v>
      </c>
      <c r="R53" s="19">
        <v>29705.554596000031</v>
      </c>
      <c r="S53" s="19">
        <v>14378.500398000004</v>
      </c>
      <c r="T53" s="19">
        <v>11150.278047999978</v>
      </c>
      <c r="U53" s="19">
        <v>8442.0269960000005</v>
      </c>
      <c r="V53" s="19">
        <v>6713.2896599999949</v>
      </c>
      <c r="W53" s="19">
        <v>1761.0099709999995</v>
      </c>
      <c r="X53" s="20">
        <v>593113.65108299989</v>
      </c>
      <c r="Y53" s="19">
        <v>161676.94471399952</v>
      </c>
      <c r="Z53" s="19">
        <v>133998.69771000021</v>
      </c>
      <c r="AA53" s="19">
        <v>58037.278267999995</v>
      </c>
      <c r="AB53" s="19">
        <v>26017.695589999901</v>
      </c>
      <c r="AC53" s="19">
        <v>20500.691884999978</v>
      </c>
      <c r="AD53" s="19">
        <v>10599.806861999983</v>
      </c>
      <c r="AE53" s="19">
        <v>8324.9619519999833</v>
      </c>
      <c r="AF53" s="19">
        <v>6536.859758000006</v>
      </c>
      <c r="AG53" s="19">
        <v>5030.3170269999973</v>
      </c>
      <c r="AH53" s="19">
        <v>1450.51728</v>
      </c>
      <c r="AI53" s="20">
        <v>432173.7710459996</v>
      </c>
      <c r="AJ53" s="21">
        <v>110.39053298007957</v>
      </c>
      <c r="AK53" s="21">
        <v>95.195405912932912</v>
      </c>
      <c r="AL53" s="21">
        <v>52.100811229784334</v>
      </c>
      <c r="AM53" s="21">
        <v>48.366602364640833</v>
      </c>
      <c r="AN53" s="21">
        <v>107.2402692996391</v>
      </c>
      <c r="AO53" s="21">
        <v>44.792836130841131</v>
      </c>
      <c r="AP53" s="21">
        <v>41.297326103703625</v>
      </c>
      <c r="AQ53" s="21">
        <v>34.457253044897961</v>
      </c>
      <c r="AR53" s="21">
        <v>35.148113403141338</v>
      </c>
      <c r="AS53" s="21">
        <v>16.77152353333333</v>
      </c>
      <c r="AT53" s="22">
        <v>78.154388072605073</v>
      </c>
      <c r="AU53" s="23">
        <v>0.72937782395351747</v>
      </c>
      <c r="AV53" s="23">
        <v>0.71670940600082622</v>
      </c>
      <c r="AW53" s="23">
        <v>0.75063472439388723</v>
      </c>
      <c r="AX53" s="23">
        <v>0.74299293056954852</v>
      </c>
      <c r="AY53" s="23">
        <v>0.69012991555998338</v>
      </c>
      <c r="AZ53" s="23">
        <v>0.73719835647633858</v>
      </c>
      <c r="BA53" s="23">
        <v>0.74661474056184896</v>
      </c>
      <c r="BB53" s="23">
        <v>0.77432348428846531</v>
      </c>
      <c r="BC53" s="23">
        <v>0.7493073115811304</v>
      </c>
      <c r="BD53" s="23">
        <v>0.82368487622833597</v>
      </c>
      <c r="BE53" s="24">
        <v>0.72865254451127359</v>
      </c>
      <c r="BF53" s="75">
        <f t="shared" si="0"/>
        <v>3.7685722231050371E-2</v>
      </c>
      <c r="BG53" s="75">
        <f t="shared" si="1"/>
        <v>6.8896072488351598E-2</v>
      </c>
      <c r="BH53" s="75">
        <f t="shared" si="2"/>
        <v>6.6045983060673705E-2</v>
      </c>
    </row>
    <row r="54" spans="1:60" x14ac:dyDescent="0.25">
      <c r="A54" s="16"/>
      <c r="B54" s="54" t="s">
        <v>41</v>
      </c>
      <c r="C54" s="25">
        <v>10578</v>
      </c>
      <c r="D54" s="25">
        <v>20429</v>
      </c>
      <c r="E54" s="25">
        <v>21842</v>
      </c>
      <c r="F54" s="25">
        <v>10908</v>
      </c>
      <c r="G54" s="25">
        <v>2669</v>
      </c>
      <c r="H54" s="25">
        <v>5044</v>
      </c>
      <c r="I54" s="25">
        <v>4795</v>
      </c>
      <c r="J54" s="25">
        <v>3073</v>
      </c>
      <c r="K54" s="25">
        <v>2266</v>
      </c>
      <c r="L54" s="55">
        <v>1508</v>
      </c>
      <c r="M54" s="26">
        <v>83112</v>
      </c>
      <c r="N54" s="25">
        <v>168192.54381900001</v>
      </c>
      <c r="O54" s="25">
        <v>160056.78891499992</v>
      </c>
      <c r="P54" s="25">
        <v>134465.25156800007</v>
      </c>
      <c r="Q54" s="25">
        <v>71595.858895999962</v>
      </c>
      <c r="R54" s="25">
        <v>28970.232252999966</v>
      </c>
      <c r="S54" s="25">
        <v>34520.055951999995</v>
      </c>
      <c r="T54" s="25">
        <v>33786.369711000007</v>
      </c>
      <c r="U54" s="25">
        <v>22429.227068000007</v>
      </c>
      <c r="V54" s="25">
        <v>21490.790017000007</v>
      </c>
      <c r="W54" s="25">
        <v>14531.599224000005</v>
      </c>
      <c r="X54" s="26">
        <v>690038.71742300002</v>
      </c>
      <c r="Y54" s="25">
        <v>137555.53477700008</v>
      </c>
      <c r="Z54" s="25">
        <v>132745.29937100015</v>
      </c>
      <c r="AA54" s="25">
        <v>112198.53654699982</v>
      </c>
      <c r="AB54" s="25">
        <v>59941.431602000026</v>
      </c>
      <c r="AC54" s="25">
        <v>23605.632258999976</v>
      </c>
      <c r="AD54" s="25">
        <v>29061.621252000012</v>
      </c>
      <c r="AE54" s="25">
        <v>28044.918866000007</v>
      </c>
      <c r="AF54" s="25">
        <v>20123.837488999998</v>
      </c>
      <c r="AG54" s="25">
        <v>17983.812214999998</v>
      </c>
      <c r="AH54" s="25">
        <v>12182.385226999999</v>
      </c>
      <c r="AI54" s="26">
        <v>573443.00960500003</v>
      </c>
      <c r="AJ54" s="27">
        <v>15.900221574872377</v>
      </c>
      <c r="AK54" s="27">
        <v>7.8347833430417504</v>
      </c>
      <c r="AL54" s="27">
        <v>6.1562701020053137</v>
      </c>
      <c r="AM54" s="27">
        <v>6.5636100931426444</v>
      </c>
      <c r="AN54" s="27">
        <v>10.854339547770687</v>
      </c>
      <c r="AO54" s="27">
        <v>6.8437858747026157</v>
      </c>
      <c r="AP54" s="27">
        <v>7.046166780187697</v>
      </c>
      <c r="AQ54" s="27">
        <v>7.2988047731858146</v>
      </c>
      <c r="AR54" s="27">
        <v>9.4840203075904714</v>
      </c>
      <c r="AS54" s="27">
        <v>9.636339007957563</v>
      </c>
      <c r="AT54" s="28">
        <v>8.302516091815864</v>
      </c>
      <c r="AU54" s="29">
        <v>0.81784561701516401</v>
      </c>
      <c r="AV54" s="29">
        <v>0.82936375439529864</v>
      </c>
      <c r="AW54" s="29">
        <v>0.83440543366150022</v>
      </c>
      <c r="AX54" s="29">
        <v>0.83721925438552058</v>
      </c>
      <c r="AY54" s="29">
        <v>0.81482371466164316</v>
      </c>
      <c r="AZ54" s="29">
        <v>0.84187642373494653</v>
      </c>
      <c r="BA54" s="29">
        <v>0.83006606231711466</v>
      </c>
      <c r="BB54" s="29">
        <v>0.89721493424581134</v>
      </c>
      <c r="BC54" s="29">
        <v>0.83681484955993424</v>
      </c>
      <c r="BD54" s="29">
        <v>0.83833754559373574</v>
      </c>
      <c r="BE54" s="30">
        <v>0.8310301945759867</v>
      </c>
      <c r="BH54" s="75"/>
    </row>
    <row r="55" spans="1:60" x14ac:dyDescent="0.25">
      <c r="A55" s="16"/>
      <c r="B55" s="11" t="s">
        <v>19</v>
      </c>
      <c r="C55" s="19">
        <v>71517</v>
      </c>
      <c r="D55" s="19">
        <v>69148</v>
      </c>
      <c r="E55" s="19">
        <v>63173</v>
      </c>
      <c r="F55" s="19">
        <v>29261</v>
      </c>
      <c r="G55" s="19">
        <v>8486</v>
      </c>
      <c r="H55" s="19">
        <v>12367</v>
      </c>
      <c r="I55" s="19">
        <v>12079</v>
      </c>
      <c r="J55" s="19">
        <v>8112</v>
      </c>
      <c r="K55" s="19">
        <v>6323</v>
      </c>
      <c r="L55" s="53">
        <v>4022</v>
      </c>
      <c r="M55" s="20">
        <v>284488</v>
      </c>
      <c r="N55" s="19">
        <v>3733971.541741</v>
      </c>
      <c r="O55" s="19">
        <v>2700473.5699359998</v>
      </c>
      <c r="P55" s="19">
        <v>1320689.593134</v>
      </c>
      <c r="Q55" s="19">
        <v>573184.54147499998</v>
      </c>
      <c r="R55" s="19">
        <v>283718.01807599998</v>
      </c>
      <c r="S55" s="19">
        <v>215001.97191200001</v>
      </c>
      <c r="T55" s="19">
        <v>179592.93307</v>
      </c>
      <c r="U55" s="19">
        <v>121106.14212400001</v>
      </c>
      <c r="V55" s="19">
        <v>111316.79421800001</v>
      </c>
      <c r="W55" s="19">
        <v>59800.190988000002</v>
      </c>
      <c r="X55" s="20">
        <v>9298855.296674002</v>
      </c>
      <c r="Y55" s="19">
        <v>2839691.7600509999</v>
      </c>
      <c r="Z55" s="19">
        <v>2033565.4372370001</v>
      </c>
      <c r="AA55" s="19">
        <v>1024037.7684669999</v>
      </c>
      <c r="AB55" s="19">
        <v>449474.524691</v>
      </c>
      <c r="AC55" s="19">
        <v>217198.00697799999</v>
      </c>
      <c r="AD55" s="19">
        <v>170018.85686</v>
      </c>
      <c r="AE55" s="19">
        <v>142530.83548400001</v>
      </c>
      <c r="AF55" s="19">
        <v>102912.99924</v>
      </c>
      <c r="AG55" s="19">
        <v>89173.703666000001</v>
      </c>
      <c r="AH55" s="19">
        <v>48367.595399999998</v>
      </c>
      <c r="AI55" s="20">
        <v>7116971.4880739981</v>
      </c>
      <c r="AJ55" s="21">
        <v>52.210964410433881</v>
      </c>
      <c r="AK55" s="21">
        <v>39.053531120726554</v>
      </c>
      <c r="AL55" s="21">
        <v>20.905918559099614</v>
      </c>
      <c r="AM55" s="21">
        <v>19.588686014661153</v>
      </c>
      <c r="AN55" s="21">
        <v>33.43365756257365</v>
      </c>
      <c r="AO55" s="21">
        <v>17.38513559569823</v>
      </c>
      <c r="AP55" s="21">
        <v>14.868195468995777</v>
      </c>
      <c r="AQ55" s="21">
        <v>14.929258151380671</v>
      </c>
      <c r="AR55" s="21">
        <v>17.605059974379252</v>
      </c>
      <c r="AS55" s="21">
        <v>14.868272249627053</v>
      </c>
      <c r="AT55" s="22">
        <v>32.68628306527517</v>
      </c>
      <c r="AU55" s="23">
        <v>0.76050171467749494</v>
      </c>
      <c r="AV55" s="23">
        <v>0.75304030369947106</v>
      </c>
      <c r="AW55" s="23">
        <v>0.77538111437446511</v>
      </c>
      <c r="AX55" s="23">
        <v>0.78417070274496281</v>
      </c>
      <c r="AY55" s="23">
        <v>0.7655418166632576</v>
      </c>
      <c r="AZ55" s="23">
        <v>0.79077812797730274</v>
      </c>
      <c r="BA55" s="23">
        <v>0.793632761866224</v>
      </c>
      <c r="BB55" s="23">
        <v>0.84977522555898011</v>
      </c>
      <c r="BC55" s="23">
        <v>0.80108041461708346</v>
      </c>
      <c r="BD55" s="23">
        <v>0.80882008235903191</v>
      </c>
      <c r="BE55" s="24">
        <v>0.76535995679162616</v>
      </c>
    </row>
    <row r="56" spans="1:60" x14ac:dyDescent="0.25">
      <c r="A56" s="16"/>
      <c r="O56" s="2"/>
      <c r="P56" s="2"/>
      <c r="Q56" s="2"/>
      <c r="R56" s="2"/>
      <c r="S56" s="2"/>
      <c r="T56" s="2"/>
      <c r="U56" s="2"/>
      <c r="V56" s="2"/>
      <c r="W56" s="2"/>
      <c r="BE56" s="52"/>
    </row>
    <row r="57" spans="1:60" x14ac:dyDescent="0.25">
      <c r="A57" s="16"/>
      <c r="B57" s="11" t="s">
        <v>42</v>
      </c>
      <c r="BE57" s="52"/>
    </row>
    <row r="58" spans="1:60" x14ac:dyDescent="0.25">
      <c r="A58" s="16"/>
      <c r="BE58" s="52"/>
    </row>
    <row r="59" spans="1:60" x14ac:dyDescent="0.25">
      <c r="A59" s="16"/>
      <c r="B59" s="17"/>
      <c r="C59" s="77" t="s">
        <v>78</v>
      </c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 t="s">
        <v>13</v>
      </c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 t="s">
        <v>14</v>
      </c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 t="s">
        <v>15</v>
      </c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 t="s">
        <v>16</v>
      </c>
      <c r="AV59" s="77"/>
      <c r="AW59" s="77"/>
      <c r="AX59" s="77"/>
      <c r="AY59" s="77"/>
      <c r="AZ59" s="77"/>
      <c r="BA59" s="77"/>
      <c r="BB59" s="77"/>
      <c r="BC59" s="77"/>
      <c r="BD59" s="77"/>
      <c r="BE59" s="77"/>
    </row>
    <row r="60" spans="1:60" x14ac:dyDescent="0.25">
      <c r="A60" s="16"/>
      <c r="B60" s="17"/>
      <c r="C60" s="18">
        <v>43952</v>
      </c>
      <c r="D60" s="18">
        <v>43983</v>
      </c>
      <c r="E60" s="18">
        <v>44013</v>
      </c>
      <c r="F60" s="18">
        <v>44044</v>
      </c>
      <c r="G60" s="18">
        <v>44075</v>
      </c>
      <c r="H60" s="18">
        <v>44105</v>
      </c>
      <c r="I60" s="18">
        <v>44136</v>
      </c>
      <c r="J60" s="18">
        <v>44166</v>
      </c>
      <c r="K60" s="18">
        <v>44197</v>
      </c>
      <c r="L60" s="18">
        <v>44228</v>
      </c>
      <c r="M60" s="18" t="s">
        <v>17</v>
      </c>
      <c r="N60" s="18">
        <v>43952</v>
      </c>
      <c r="O60" s="18">
        <v>43983</v>
      </c>
      <c r="P60" s="18">
        <v>44013</v>
      </c>
      <c r="Q60" s="18">
        <v>44044</v>
      </c>
      <c r="R60" s="18">
        <v>44075</v>
      </c>
      <c r="S60" s="18">
        <v>44105</v>
      </c>
      <c r="T60" s="18">
        <v>44136</v>
      </c>
      <c r="U60" s="18">
        <v>44166</v>
      </c>
      <c r="V60" s="18">
        <v>44197</v>
      </c>
      <c r="W60" s="18">
        <v>44228</v>
      </c>
      <c r="X60" s="18" t="s">
        <v>17</v>
      </c>
      <c r="Y60" s="18">
        <v>43952</v>
      </c>
      <c r="Z60" s="18">
        <v>43983</v>
      </c>
      <c r="AA60" s="18">
        <v>44013</v>
      </c>
      <c r="AB60" s="18">
        <v>44044</v>
      </c>
      <c r="AC60" s="18">
        <v>44075</v>
      </c>
      <c r="AD60" s="18">
        <v>44105</v>
      </c>
      <c r="AE60" s="18">
        <v>44136</v>
      </c>
      <c r="AF60" s="18">
        <v>44166</v>
      </c>
      <c r="AG60" s="18">
        <v>44197</v>
      </c>
      <c r="AH60" s="18">
        <v>44228</v>
      </c>
      <c r="AI60" s="18" t="s">
        <v>17</v>
      </c>
      <c r="AJ60" s="18">
        <v>43952</v>
      </c>
      <c r="AK60" s="18">
        <v>43983</v>
      </c>
      <c r="AL60" s="18">
        <v>44013</v>
      </c>
      <c r="AM60" s="18">
        <v>44044</v>
      </c>
      <c r="AN60" s="18">
        <v>44075</v>
      </c>
      <c r="AO60" s="18">
        <v>44105</v>
      </c>
      <c r="AP60" s="18">
        <v>44136</v>
      </c>
      <c r="AQ60" s="18">
        <v>44166</v>
      </c>
      <c r="AR60" s="18">
        <v>44197</v>
      </c>
      <c r="AS60" s="18">
        <v>44228</v>
      </c>
      <c r="AT60" s="18" t="s">
        <v>17</v>
      </c>
      <c r="AU60" s="18">
        <v>43952</v>
      </c>
      <c r="AV60" s="18">
        <v>43983</v>
      </c>
      <c r="AW60" s="18">
        <v>44013</v>
      </c>
      <c r="AX60" s="18">
        <v>44044</v>
      </c>
      <c r="AY60" s="18">
        <v>44075</v>
      </c>
      <c r="AZ60" s="18">
        <v>44105</v>
      </c>
      <c r="BA60" s="18">
        <v>44136</v>
      </c>
      <c r="BB60" s="18">
        <v>44166</v>
      </c>
      <c r="BC60" s="18">
        <v>44197</v>
      </c>
      <c r="BD60" s="18">
        <v>44228</v>
      </c>
      <c r="BE60" s="18" t="s">
        <v>17</v>
      </c>
    </row>
    <row r="61" spans="1:60" x14ac:dyDescent="0.25">
      <c r="A61" s="16"/>
      <c r="B61" s="19" t="s">
        <v>43</v>
      </c>
      <c r="C61" s="53">
        <v>908</v>
      </c>
      <c r="D61" s="53">
        <v>855</v>
      </c>
      <c r="E61" s="53">
        <v>940</v>
      </c>
      <c r="F61" s="53">
        <v>433</v>
      </c>
      <c r="G61" s="53">
        <v>145</v>
      </c>
      <c r="H61" s="53">
        <v>208</v>
      </c>
      <c r="I61" s="53">
        <v>227</v>
      </c>
      <c r="J61" s="53">
        <v>208</v>
      </c>
      <c r="K61" s="53">
        <v>145</v>
      </c>
      <c r="L61" s="53">
        <v>91</v>
      </c>
      <c r="M61" s="20">
        <v>4160</v>
      </c>
      <c r="N61" s="53">
        <v>17785.758505999998</v>
      </c>
      <c r="O61" s="53">
        <v>11960.886304</v>
      </c>
      <c r="P61" s="53">
        <v>9867.8777630000004</v>
      </c>
      <c r="Q61" s="53">
        <v>4162.0019750000001</v>
      </c>
      <c r="R61" s="53">
        <v>1494.7511750000001</v>
      </c>
      <c r="S61" s="53">
        <v>2291.5656589999999</v>
      </c>
      <c r="T61" s="53">
        <v>3055.3779049999998</v>
      </c>
      <c r="U61" s="53">
        <v>2748.4835069999999</v>
      </c>
      <c r="V61" s="53">
        <v>1451.558342</v>
      </c>
      <c r="W61" s="53">
        <v>950.35970599999996</v>
      </c>
      <c r="X61" s="20">
        <v>55768.620841999989</v>
      </c>
      <c r="Y61" s="53">
        <v>14574.874604000001</v>
      </c>
      <c r="Z61" s="53">
        <v>9910.3724710000006</v>
      </c>
      <c r="AA61" s="53">
        <v>8237.0577749999993</v>
      </c>
      <c r="AB61" s="53">
        <v>3498.8933200000001</v>
      </c>
      <c r="AC61" s="53">
        <v>1266.003379</v>
      </c>
      <c r="AD61" s="53">
        <v>1916.780812</v>
      </c>
      <c r="AE61" s="53">
        <v>2413.3291770000001</v>
      </c>
      <c r="AF61" s="53">
        <v>3365.9522270000002</v>
      </c>
      <c r="AG61" s="53">
        <v>1226.2585529999999</v>
      </c>
      <c r="AH61" s="53">
        <v>805.30575799999997</v>
      </c>
      <c r="AI61" s="20">
        <v>47214.828076000005</v>
      </c>
      <c r="AJ61" s="56">
        <v>19.587839764317177</v>
      </c>
      <c r="AK61" s="56">
        <v>13.989340706432747</v>
      </c>
      <c r="AL61" s="56">
        <v>10.49774230106383</v>
      </c>
      <c r="AM61" s="56">
        <v>9.6120137990762125</v>
      </c>
      <c r="AN61" s="56">
        <v>10.308628793103448</v>
      </c>
      <c r="AO61" s="56">
        <v>11.017142591346154</v>
      </c>
      <c r="AP61" s="56">
        <v>13.459814559471365</v>
      </c>
      <c r="AQ61" s="56">
        <v>13.213863014423076</v>
      </c>
      <c r="AR61" s="56">
        <v>10.010747186206897</v>
      </c>
      <c r="AS61" s="56">
        <v>10.443513252747252</v>
      </c>
      <c r="AT61" s="57">
        <v>13.405918471634612</v>
      </c>
      <c r="AU61" s="58">
        <v>0.81946882383920761</v>
      </c>
      <c r="AV61" s="58">
        <v>0.82856505940414638</v>
      </c>
      <c r="AW61" s="58">
        <v>0.83473447612871476</v>
      </c>
      <c r="AX61" s="58">
        <v>0.84067555494132129</v>
      </c>
      <c r="AY61" s="58">
        <v>0.84696597010535879</v>
      </c>
      <c r="AZ61" s="58">
        <v>0.8364503126811782</v>
      </c>
      <c r="BA61" s="58">
        <v>0.78986274432720305</v>
      </c>
      <c r="BB61" s="58">
        <v>1.224657968085817</v>
      </c>
      <c r="BC61" s="58">
        <v>0.84478764478072899</v>
      </c>
      <c r="BD61" s="58">
        <v>0.84736942540364812</v>
      </c>
      <c r="BE61" s="59">
        <v>0.84661996949442175</v>
      </c>
      <c r="BF61" s="76">
        <f t="shared" ref="BF61:BF76" si="3">M61/SUM($M$61:$M$76)</f>
        <v>1.4671444290833169E-2</v>
      </c>
      <c r="BG61" s="76">
        <f t="shared" ref="BG61:BG76" si="4">X61/SUM($X$61:$X$76)</f>
        <v>6.0009005022112283E-3</v>
      </c>
      <c r="BH61" s="76">
        <f t="shared" ref="BH61:BH76" si="5">AI61/SUM($AI$61:$AI$76)</f>
        <v>6.6384466233712349E-3</v>
      </c>
    </row>
    <row r="62" spans="1:60" x14ac:dyDescent="0.25">
      <c r="A62" s="16"/>
      <c r="B62" s="19" t="s">
        <v>44</v>
      </c>
      <c r="C62" s="53">
        <v>1289</v>
      </c>
      <c r="D62" s="53">
        <v>1437</v>
      </c>
      <c r="E62" s="53">
        <v>1333</v>
      </c>
      <c r="F62" s="53">
        <v>568</v>
      </c>
      <c r="G62" s="53">
        <v>158</v>
      </c>
      <c r="H62" s="53">
        <v>210</v>
      </c>
      <c r="I62" s="53">
        <v>220</v>
      </c>
      <c r="J62" s="53">
        <v>125</v>
      </c>
      <c r="K62" s="53">
        <v>80</v>
      </c>
      <c r="L62" s="53">
        <v>60</v>
      </c>
      <c r="M62" s="20">
        <v>5480</v>
      </c>
      <c r="N62" s="53">
        <v>74879.123968</v>
      </c>
      <c r="O62" s="53">
        <v>49144.716694000002</v>
      </c>
      <c r="P62" s="53">
        <v>29605.218128</v>
      </c>
      <c r="Q62" s="53">
        <v>10537.308935999999</v>
      </c>
      <c r="R62" s="53">
        <v>4983.645023</v>
      </c>
      <c r="S62" s="53">
        <v>3320.0449239999998</v>
      </c>
      <c r="T62" s="53">
        <v>2814.8384259999998</v>
      </c>
      <c r="U62" s="53">
        <v>2319.1331420000001</v>
      </c>
      <c r="V62" s="53">
        <v>1826.9210720000001</v>
      </c>
      <c r="W62" s="53">
        <v>928.14288299999998</v>
      </c>
      <c r="X62" s="20">
        <v>180359.09319599997</v>
      </c>
      <c r="Y62" s="53">
        <v>55586.745567999998</v>
      </c>
      <c r="Z62" s="53">
        <v>37416.213725000001</v>
      </c>
      <c r="AA62" s="53">
        <v>22999.555124999999</v>
      </c>
      <c r="AB62" s="53">
        <v>8279.9078659999996</v>
      </c>
      <c r="AC62" s="53">
        <v>3915.4314730000001</v>
      </c>
      <c r="AD62" s="53">
        <v>2720.6131190000001</v>
      </c>
      <c r="AE62" s="53">
        <v>2308.7827860000002</v>
      </c>
      <c r="AF62" s="53">
        <v>1823.0169060000001</v>
      </c>
      <c r="AG62" s="53">
        <v>1389.3243970000001</v>
      </c>
      <c r="AH62" s="53">
        <v>781.75189399999999</v>
      </c>
      <c r="AI62" s="20">
        <v>137221.34285899997</v>
      </c>
      <c r="AJ62" s="56">
        <v>58.090864211016289</v>
      </c>
      <c r="AK62" s="56">
        <v>34.199524491301325</v>
      </c>
      <c r="AL62" s="56">
        <v>22.209465962490622</v>
      </c>
      <c r="AM62" s="56">
        <v>18.55160023943662</v>
      </c>
      <c r="AN62" s="56">
        <v>31.542057107594935</v>
      </c>
      <c r="AO62" s="56">
        <v>15.809737733333332</v>
      </c>
      <c r="AP62" s="56">
        <v>12.794720118181818</v>
      </c>
      <c r="AQ62" s="56">
        <v>18.553065136000001</v>
      </c>
      <c r="AR62" s="56">
        <v>22.836513400000001</v>
      </c>
      <c r="AS62" s="56">
        <v>15.46904805</v>
      </c>
      <c r="AT62" s="57">
        <v>32.912243283941599</v>
      </c>
      <c r="AU62" s="58">
        <v>0.74235304344312703</v>
      </c>
      <c r="AV62" s="58">
        <v>0.76134763290980745</v>
      </c>
      <c r="AW62" s="58">
        <v>0.77687504363453741</v>
      </c>
      <c r="AX62" s="58">
        <v>0.78577062856269286</v>
      </c>
      <c r="AY62" s="58">
        <v>0.78565617232565887</v>
      </c>
      <c r="AZ62" s="58">
        <v>0.81945069457740871</v>
      </c>
      <c r="BA62" s="58">
        <v>0.82021858330279895</v>
      </c>
      <c r="BB62" s="58">
        <v>0.78607686336966676</v>
      </c>
      <c r="BC62" s="58">
        <v>0.76047313608302392</v>
      </c>
      <c r="BD62" s="58">
        <v>0.84227537410314879</v>
      </c>
      <c r="BE62" s="59">
        <v>0.76082298057397468</v>
      </c>
      <c r="BF62" s="76">
        <f t="shared" si="3"/>
        <v>1.9326806421578309E-2</v>
      </c>
      <c r="BG62" s="76">
        <f t="shared" si="4"/>
        <v>1.9407275213145177E-2</v>
      </c>
      <c r="BH62" s="76">
        <f t="shared" si="5"/>
        <v>1.9293442278143915E-2</v>
      </c>
    </row>
    <row r="63" spans="1:60" x14ac:dyDescent="0.25">
      <c r="A63" s="16"/>
      <c r="B63" s="19" t="s">
        <v>45</v>
      </c>
      <c r="C63" s="53">
        <v>2029</v>
      </c>
      <c r="D63" s="53">
        <v>2191</v>
      </c>
      <c r="E63" s="53">
        <v>2054</v>
      </c>
      <c r="F63" s="53">
        <v>874</v>
      </c>
      <c r="G63" s="53">
        <v>244</v>
      </c>
      <c r="H63" s="53">
        <v>391</v>
      </c>
      <c r="I63" s="53">
        <v>393</v>
      </c>
      <c r="J63" s="53">
        <v>273</v>
      </c>
      <c r="K63" s="53">
        <v>132</v>
      </c>
      <c r="L63" s="53">
        <v>90</v>
      </c>
      <c r="M63" s="20">
        <v>8671</v>
      </c>
      <c r="N63" s="53">
        <v>80039.219465000002</v>
      </c>
      <c r="O63" s="53">
        <v>63744.068016999998</v>
      </c>
      <c r="P63" s="53">
        <v>34626.781039000001</v>
      </c>
      <c r="Q63" s="53">
        <v>13324.843837</v>
      </c>
      <c r="R63" s="53">
        <v>7743.1302210000003</v>
      </c>
      <c r="S63" s="53">
        <v>5655.7242660000002</v>
      </c>
      <c r="T63" s="53">
        <v>5562.5625209999998</v>
      </c>
      <c r="U63" s="53">
        <v>3551.0961849999999</v>
      </c>
      <c r="V63" s="53">
        <v>2797.6988529999999</v>
      </c>
      <c r="W63" s="53">
        <v>1467.7752049999999</v>
      </c>
      <c r="X63" s="20">
        <v>218512.89960900004</v>
      </c>
      <c r="Y63" s="53">
        <v>62678.073643999996</v>
      </c>
      <c r="Z63" s="53">
        <v>49080.642023</v>
      </c>
      <c r="AA63" s="53">
        <v>27564.945992000001</v>
      </c>
      <c r="AB63" s="53">
        <v>10940.208079</v>
      </c>
      <c r="AC63" s="53">
        <v>5895.7377070000002</v>
      </c>
      <c r="AD63" s="53">
        <v>4558.5390010000001</v>
      </c>
      <c r="AE63" s="53">
        <v>4508.884</v>
      </c>
      <c r="AF63" s="53">
        <v>2958.0536280000001</v>
      </c>
      <c r="AG63" s="53">
        <v>2328.6160599999998</v>
      </c>
      <c r="AH63" s="53">
        <v>1210.306703</v>
      </c>
      <c r="AI63" s="20">
        <v>171724.00683699999</v>
      </c>
      <c r="AJ63" s="56">
        <v>39.447619253326764</v>
      </c>
      <c r="AK63" s="56">
        <v>29.093595626198081</v>
      </c>
      <c r="AL63" s="56">
        <v>16.858218616845182</v>
      </c>
      <c r="AM63" s="56">
        <v>15.245816747139589</v>
      </c>
      <c r="AN63" s="56">
        <v>31.734140250000003</v>
      </c>
      <c r="AO63" s="56">
        <v>14.464767943734016</v>
      </c>
      <c r="AP63" s="56">
        <v>14.154103106870229</v>
      </c>
      <c r="AQ63" s="56">
        <v>13.007678333333333</v>
      </c>
      <c r="AR63" s="56">
        <v>21.19468828030303</v>
      </c>
      <c r="AS63" s="56">
        <v>16.308613388888887</v>
      </c>
      <c r="AT63" s="57">
        <v>25.20042666462923</v>
      </c>
      <c r="AU63" s="58">
        <v>0.78309201492661007</v>
      </c>
      <c r="AV63" s="58">
        <v>0.76996406959641506</v>
      </c>
      <c r="AW63" s="58">
        <v>0.79605857561387861</v>
      </c>
      <c r="AX63" s="58">
        <v>0.82103837109306899</v>
      </c>
      <c r="AY63" s="58">
        <v>0.76141528538552516</v>
      </c>
      <c r="AZ63" s="58">
        <v>0.80600446319566033</v>
      </c>
      <c r="BA63" s="58">
        <v>0.81057677697605879</v>
      </c>
      <c r="BB63" s="58">
        <v>0.83299732642978253</v>
      </c>
      <c r="BC63" s="58">
        <v>0.83233263562409587</v>
      </c>
      <c r="BD63" s="58">
        <v>0.82458587587327448</v>
      </c>
      <c r="BE63" s="59">
        <v>0.78587583224732915</v>
      </c>
      <c r="BF63" s="76">
        <f t="shared" si="3"/>
        <v>3.0580791693705388E-2</v>
      </c>
      <c r="BG63" s="76">
        <f t="shared" si="4"/>
        <v>2.3512759491010119E-2</v>
      </c>
      <c r="BH63" s="76">
        <f t="shared" si="5"/>
        <v>2.4144547376173345E-2</v>
      </c>
    </row>
    <row r="64" spans="1:60" x14ac:dyDescent="0.25">
      <c r="A64" s="16"/>
      <c r="B64" s="19" t="s">
        <v>46</v>
      </c>
      <c r="C64" s="53">
        <v>1391</v>
      </c>
      <c r="D64" s="53">
        <v>1324</v>
      </c>
      <c r="E64" s="53">
        <v>1187</v>
      </c>
      <c r="F64" s="53">
        <v>629</v>
      </c>
      <c r="G64" s="53">
        <v>128</v>
      </c>
      <c r="H64" s="53">
        <v>269</v>
      </c>
      <c r="I64" s="53">
        <v>269</v>
      </c>
      <c r="J64" s="53">
        <v>207</v>
      </c>
      <c r="K64" s="53">
        <v>127</v>
      </c>
      <c r="L64" s="53">
        <v>78</v>
      </c>
      <c r="M64" s="20">
        <v>5609</v>
      </c>
      <c r="N64" s="53">
        <v>39847.755362000004</v>
      </c>
      <c r="O64" s="53">
        <v>20596.165106</v>
      </c>
      <c r="P64" s="53">
        <v>15292.168086</v>
      </c>
      <c r="Q64" s="53">
        <v>6445.0748219999996</v>
      </c>
      <c r="R64" s="53">
        <v>1370.9849449999999</v>
      </c>
      <c r="S64" s="53">
        <v>2171.6773240000002</v>
      </c>
      <c r="T64" s="53">
        <v>2314.7557569999999</v>
      </c>
      <c r="U64" s="53">
        <v>1685.68157</v>
      </c>
      <c r="V64" s="53">
        <v>1581.097252</v>
      </c>
      <c r="W64" s="53">
        <v>850.97076100000004</v>
      </c>
      <c r="X64" s="20">
        <v>92156.330985000022</v>
      </c>
      <c r="Y64" s="53">
        <v>31206.666100999999</v>
      </c>
      <c r="Z64" s="53">
        <v>16628.810411999999</v>
      </c>
      <c r="AA64" s="53">
        <v>12305.373331000001</v>
      </c>
      <c r="AB64" s="53">
        <v>5322.6460219999999</v>
      </c>
      <c r="AC64" s="53">
        <v>1150.336697</v>
      </c>
      <c r="AD64" s="53">
        <v>1817.3915019999999</v>
      </c>
      <c r="AE64" s="53">
        <v>1869.680351</v>
      </c>
      <c r="AF64" s="53">
        <v>1420.1735200000001</v>
      </c>
      <c r="AG64" s="53">
        <v>1325.5515310000001</v>
      </c>
      <c r="AH64" s="53">
        <v>718.26867700000003</v>
      </c>
      <c r="AI64" s="20">
        <v>73764.898144000006</v>
      </c>
      <c r="AJ64" s="56">
        <v>28.646840662832496</v>
      </c>
      <c r="AK64" s="56">
        <v>15.556015941087614</v>
      </c>
      <c r="AL64" s="56">
        <v>12.883039668070767</v>
      </c>
      <c r="AM64" s="56">
        <v>10.246541847376788</v>
      </c>
      <c r="AN64" s="56">
        <v>10.710819882812499</v>
      </c>
      <c r="AO64" s="56">
        <v>8.0731499033457261</v>
      </c>
      <c r="AP64" s="56">
        <v>8.605039988847583</v>
      </c>
      <c r="AQ64" s="56">
        <v>8.1433892270531398</v>
      </c>
      <c r="AR64" s="56">
        <v>12.449584661417322</v>
      </c>
      <c r="AS64" s="56">
        <v>10.909881551282052</v>
      </c>
      <c r="AT64" s="57">
        <v>16.430082186664293</v>
      </c>
      <c r="AU64" s="58">
        <v>0.7831474023442635</v>
      </c>
      <c r="AV64" s="58">
        <v>0.8073741070931576</v>
      </c>
      <c r="AW64" s="58">
        <v>0.80468467661335652</v>
      </c>
      <c r="AX64" s="58">
        <v>0.82584704894834815</v>
      </c>
      <c r="AY64" s="58">
        <v>0.83905859155878626</v>
      </c>
      <c r="AZ64" s="58">
        <v>0.83686074441876879</v>
      </c>
      <c r="BA64" s="58">
        <v>0.8077225190372429</v>
      </c>
      <c r="BB64" s="58">
        <v>0.84249216772299418</v>
      </c>
      <c r="BC64" s="58">
        <v>0.83837444491365165</v>
      </c>
      <c r="BD64" s="58">
        <v>0.84405799813373372</v>
      </c>
      <c r="BE64" s="59">
        <v>0.80043223678258713</v>
      </c>
      <c r="BF64" s="76">
        <f t="shared" si="3"/>
        <v>1.9781762266173855E-2</v>
      </c>
      <c r="BG64" s="76">
        <f t="shared" si="4"/>
        <v>9.9163465859522272E-3</v>
      </c>
      <c r="BH64" s="76">
        <f t="shared" si="5"/>
        <v>1.0371409977796228E-2</v>
      </c>
    </row>
    <row r="65" spans="1:60" x14ac:dyDescent="0.25">
      <c r="A65" s="16"/>
      <c r="B65" s="19" t="s">
        <v>47</v>
      </c>
      <c r="C65" s="53">
        <v>2838</v>
      </c>
      <c r="D65" s="53">
        <v>3038</v>
      </c>
      <c r="E65" s="53">
        <v>2808</v>
      </c>
      <c r="F65" s="53">
        <v>1284</v>
      </c>
      <c r="G65" s="53">
        <v>365</v>
      </c>
      <c r="H65" s="53">
        <v>595</v>
      </c>
      <c r="I65" s="53">
        <v>587</v>
      </c>
      <c r="J65" s="53">
        <v>359</v>
      </c>
      <c r="K65" s="53">
        <v>253</v>
      </c>
      <c r="L65" s="53">
        <v>123</v>
      </c>
      <c r="M65" s="20">
        <v>12250</v>
      </c>
      <c r="N65" s="53">
        <v>108760.531326</v>
      </c>
      <c r="O65" s="53">
        <v>68067.003599999996</v>
      </c>
      <c r="P65" s="53">
        <v>35990.780716000001</v>
      </c>
      <c r="Q65" s="53">
        <v>14881.74108</v>
      </c>
      <c r="R65" s="53">
        <v>7379.4193269999996</v>
      </c>
      <c r="S65" s="53">
        <v>5890.0365320000001</v>
      </c>
      <c r="T65" s="53">
        <v>7388.4012080000002</v>
      </c>
      <c r="U65" s="53">
        <v>4045.002821</v>
      </c>
      <c r="V65" s="53">
        <v>3675.9506470000001</v>
      </c>
      <c r="W65" s="53">
        <v>1456.7760539999999</v>
      </c>
      <c r="X65" s="20">
        <v>257535.64331099999</v>
      </c>
      <c r="Y65" s="53">
        <v>84218.439094999994</v>
      </c>
      <c r="Z65" s="53">
        <v>53555.229061999999</v>
      </c>
      <c r="AA65" s="53">
        <v>28892.129677000001</v>
      </c>
      <c r="AB65" s="53">
        <v>12209.163001000001</v>
      </c>
      <c r="AC65" s="53">
        <v>5946.575589</v>
      </c>
      <c r="AD65" s="53">
        <v>4837.7419200000004</v>
      </c>
      <c r="AE65" s="53">
        <v>5925.5375350000004</v>
      </c>
      <c r="AF65" s="53">
        <v>3320.316382</v>
      </c>
      <c r="AG65" s="53">
        <v>3087.357278</v>
      </c>
      <c r="AH65" s="53">
        <v>1211.4782170000001</v>
      </c>
      <c r="AI65" s="20">
        <v>203203.967756</v>
      </c>
      <c r="AJ65" s="56">
        <v>38.322949727272729</v>
      </c>
      <c r="AK65" s="56">
        <v>22.405201974983541</v>
      </c>
      <c r="AL65" s="56">
        <v>12.8172295997151</v>
      </c>
      <c r="AM65" s="56">
        <v>11.590141028037383</v>
      </c>
      <c r="AN65" s="56">
        <v>20.217587197260272</v>
      </c>
      <c r="AO65" s="56">
        <v>9.8992210621848749</v>
      </c>
      <c r="AP65" s="56">
        <v>12.586714153321976</v>
      </c>
      <c r="AQ65" s="56">
        <v>11.267417328690808</v>
      </c>
      <c r="AR65" s="56">
        <v>14.529449197628459</v>
      </c>
      <c r="AS65" s="56">
        <v>11.84370775609756</v>
      </c>
      <c r="AT65" s="57">
        <v>21.023317821306122</v>
      </c>
      <c r="AU65" s="58">
        <v>0.77434744082449114</v>
      </c>
      <c r="AV65" s="58">
        <v>0.78680162530321818</v>
      </c>
      <c r="AW65" s="58">
        <v>0.8027647386975344</v>
      </c>
      <c r="AX65" s="58">
        <v>0.82041227134426131</v>
      </c>
      <c r="AY65" s="58">
        <v>0.8058324544917137</v>
      </c>
      <c r="AZ65" s="58">
        <v>0.82134327923384098</v>
      </c>
      <c r="BA65" s="58">
        <v>0.80200538224480244</v>
      </c>
      <c r="BB65" s="58">
        <v>0.82084402135946</v>
      </c>
      <c r="BC65" s="58">
        <v>0.83987995881273314</v>
      </c>
      <c r="BD65" s="58">
        <v>0.83161596023873152</v>
      </c>
      <c r="BE65" s="59">
        <v>0.78903240399470032</v>
      </c>
      <c r="BF65" s="76">
        <f t="shared" si="3"/>
        <v>4.3203171289112094E-2</v>
      </c>
      <c r="BG65" s="76">
        <f t="shared" si="4"/>
        <v>2.7711744489086927E-2</v>
      </c>
      <c r="BH65" s="76">
        <f t="shared" si="5"/>
        <v>2.8570657748326126E-2</v>
      </c>
    </row>
    <row r="66" spans="1:60" x14ac:dyDescent="0.25">
      <c r="A66" s="16"/>
      <c r="B66" s="19" t="s">
        <v>48</v>
      </c>
      <c r="C66" s="53">
        <v>6643</v>
      </c>
      <c r="D66" s="53">
        <v>5972</v>
      </c>
      <c r="E66" s="53">
        <v>5725</v>
      </c>
      <c r="F66" s="53">
        <v>2660</v>
      </c>
      <c r="G66" s="53">
        <v>716</v>
      </c>
      <c r="H66" s="53">
        <v>1126</v>
      </c>
      <c r="I66" s="53">
        <v>1189</v>
      </c>
      <c r="J66" s="53">
        <v>771</v>
      </c>
      <c r="K66" s="53">
        <v>485</v>
      </c>
      <c r="L66" s="53">
        <v>320</v>
      </c>
      <c r="M66" s="20">
        <v>25607</v>
      </c>
      <c r="N66" s="53">
        <v>244087.18716500001</v>
      </c>
      <c r="O66" s="53">
        <v>145324.67467000001</v>
      </c>
      <c r="P66" s="53">
        <v>89452.244619999998</v>
      </c>
      <c r="Q66" s="53">
        <v>46953.849063000001</v>
      </c>
      <c r="R66" s="53">
        <v>16518.876027999999</v>
      </c>
      <c r="S66" s="53">
        <v>12625.975216999999</v>
      </c>
      <c r="T66" s="53">
        <v>14898.38976</v>
      </c>
      <c r="U66" s="53">
        <v>8966.1421410000003</v>
      </c>
      <c r="V66" s="53">
        <v>6689.5251790000002</v>
      </c>
      <c r="W66" s="53">
        <v>4064.183493</v>
      </c>
      <c r="X66" s="20">
        <v>589581.04733600013</v>
      </c>
      <c r="Y66" s="53">
        <v>191799.07747600001</v>
      </c>
      <c r="Z66" s="53">
        <v>114550.759164</v>
      </c>
      <c r="AA66" s="53">
        <v>71381.433225000001</v>
      </c>
      <c r="AB66" s="53">
        <v>37175.04969</v>
      </c>
      <c r="AC66" s="53">
        <v>13257.333278</v>
      </c>
      <c r="AD66" s="53">
        <v>10457.206082999999</v>
      </c>
      <c r="AE66" s="53">
        <v>12123.027598000001</v>
      </c>
      <c r="AF66" s="53">
        <v>7877.2642880000003</v>
      </c>
      <c r="AG66" s="53">
        <v>5500.8663189999997</v>
      </c>
      <c r="AH66" s="53">
        <v>3387.0289210000001</v>
      </c>
      <c r="AI66" s="20">
        <v>467509.04604200006</v>
      </c>
      <c r="AJ66" s="56">
        <v>36.743517562095441</v>
      </c>
      <c r="AK66" s="56">
        <v>24.334339362022774</v>
      </c>
      <c r="AL66" s="56">
        <v>15.62484622183406</v>
      </c>
      <c r="AM66" s="56">
        <v>17.651822956015039</v>
      </c>
      <c r="AN66" s="56">
        <v>23.071055905027933</v>
      </c>
      <c r="AO66" s="56">
        <v>11.213121862344583</v>
      </c>
      <c r="AP66" s="56">
        <v>12.530184827586208</v>
      </c>
      <c r="AQ66" s="56">
        <v>11.629237536964981</v>
      </c>
      <c r="AR66" s="56">
        <v>13.792835420618557</v>
      </c>
      <c r="AS66" s="56">
        <v>12.700573415625</v>
      </c>
      <c r="AT66" s="57">
        <v>23.024213978052881</v>
      </c>
      <c r="AU66" s="58">
        <v>0.78578101416829438</v>
      </c>
      <c r="AV66" s="58">
        <v>0.78824025874559345</v>
      </c>
      <c r="AW66" s="58">
        <v>0.79798370100419291</v>
      </c>
      <c r="AX66" s="58">
        <v>0.7917359371352205</v>
      </c>
      <c r="AY66" s="58">
        <v>0.80255661798831923</v>
      </c>
      <c r="AZ66" s="58">
        <v>0.8282295746090248</v>
      </c>
      <c r="BA66" s="58">
        <v>0.81371395119146084</v>
      </c>
      <c r="BB66" s="58">
        <v>0.8785567041123713</v>
      </c>
      <c r="BC66" s="58">
        <v>0.8223104288879155</v>
      </c>
      <c r="BD66" s="58">
        <v>0.83338484269563473</v>
      </c>
      <c r="BE66" s="59">
        <v>0.79295127981881741</v>
      </c>
      <c r="BF66" s="76">
        <f t="shared" si="3"/>
        <v>9.0310498546962728E-2</v>
      </c>
      <c r="BG66" s="76">
        <f t="shared" si="4"/>
        <v>6.3441002299061758E-2</v>
      </c>
      <c r="BH66" s="76">
        <f t="shared" si="5"/>
        <v>6.5732185725581302E-2</v>
      </c>
    </row>
    <row r="67" spans="1:60" x14ac:dyDescent="0.25">
      <c r="A67" s="16"/>
      <c r="B67" s="19" t="s">
        <v>49</v>
      </c>
      <c r="C67" s="53">
        <v>32097</v>
      </c>
      <c r="D67" s="53">
        <v>29753</v>
      </c>
      <c r="E67" s="53">
        <v>24989</v>
      </c>
      <c r="F67" s="53">
        <v>11476</v>
      </c>
      <c r="G67" s="53">
        <v>3534</v>
      </c>
      <c r="H67" s="53">
        <v>4555</v>
      </c>
      <c r="I67" s="53">
        <v>4291</v>
      </c>
      <c r="J67" s="53">
        <v>2796</v>
      </c>
      <c r="K67" s="53">
        <v>2349</v>
      </c>
      <c r="L67" s="53">
        <v>1391</v>
      </c>
      <c r="M67" s="20">
        <v>117231</v>
      </c>
      <c r="N67" s="53">
        <v>2273403.5476080002</v>
      </c>
      <c r="O67" s="53">
        <v>1735060.411109</v>
      </c>
      <c r="P67" s="53">
        <v>738524.48290800001</v>
      </c>
      <c r="Q67" s="53">
        <v>314803.95166700002</v>
      </c>
      <c r="R67" s="53">
        <v>166241.72620199999</v>
      </c>
      <c r="S67" s="53">
        <v>118674.84852699999</v>
      </c>
      <c r="T67" s="53">
        <v>87945.193534000005</v>
      </c>
      <c r="U67" s="53">
        <v>59256.239800000003</v>
      </c>
      <c r="V67" s="53">
        <v>58942.638536999999</v>
      </c>
      <c r="W67" s="53">
        <v>28807.777393</v>
      </c>
      <c r="X67" s="20">
        <v>5581660.8172849994</v>
      </c>
      <c r="Y67" s="53">
        <v>1700456.2187900001</v>
      </c>
      <c r="Z67" s="53">
        <v>1277088.2789340001</v>
      </c>
      <c r="AA67" s="53">
        <v>558879.84957700002</v>
      </c>
      <c r="AB67" s="53">
        <v>240509.534228</v>
      </c>
      <c r="AC67" s="53">
        <v>124224.908291</v>
      </c>
      <c r="AD67" s="53">
        <v>91352.011868000001</v>
      </c>
      <c r="AE67" s="53">
        <v>67933.933950000006</v>
      </c>
      <c r="AF67" s="53">
        <v>48622.828952999997</v>
      </c>
      <c r="AG67" s="53">
        <v>45967.479769999998</v>
      </c>
      <c r="AH67" s="53">
        <v>22712.870311999999</v>
      </c>
      <c r="AI67" s="20">
        <v>4177747.9146730001</v>
      </c>
      <c r="AJ67" s="56">
        <v>70.829159971586137</v>
      </c>
      <c r="AK67" s="56">
        <v>58.315477804221423</v>
      </c>
      <c r="AL67" s="56">
        <v>29.553983068870302</v>
      </c>
      <c r="AM67" s="56">
        <v>27.431505025008715</v>
      </c>
      <c r="AN67" s="56">
        <v>47.04066955348047</v>
      </c>
      <c r="AO67" s="56">
        <v>26.053753792974753</v>
      </c>
      <c r="AP67" s="56">
        <v>20.495267661151249</v>
      </c>
      <c r="AQ67" s="56">
        <v>21.193218812589414</v>
      </c>
      <c r="AR67" s="56">
        <v>25.092651569604087</v>
      </c>
      <c r="AS67" s="56">
        <v>20.710120340043133</v>
      </c>
      <c r="AT67" s="57">
        <v>47.612498548037628</v>
      </c>
      <c r="AU67" s="58">
        <v>0.74797816717545096</v>
      </c>
      <c r="AV67" s="58">
        <v>0.73604830745790717</v>
      </c>
      <c r="AW67" s="58">
        <v>0.75675195949681362</v>
      </c>
      <c r="AX67" s="58">
        <v>0.76399782453306453</v>
      </c>
      <c r="AY67" s="58">
        <v>0.74725468225741687</v>
      </c>
      <c r="AZ67" s="58">
        <v>0.7697672506168507</v>
      </c>
      <c r="BA67" s="58">
        <v>0.7724576093375296</v>
      </c>
      <c r="BB67" s="58">
        <v>0.82055204847810803</v>
      </c>
      <c r="BC67" s="58">
        <v>0.77986803629676138</v>
      </c>
      <c r="BD67" s="58">
        <v>0.78842841647058126</v>
      </c>
      <c r="BE67" s="59">
        <v>0.74847756813448174</v>
      </c>
      <c r="BF67" s="76">
        <f t="shared" si="3"/>
        <v>0.41344905905256329</v>
      </c>
      <c r="BG67" s="76">
        <f t="shared" si="4"/>
        <v>0.60060641084372712</v>
      </c>
      <c r="BH67" s="76">
        <f t="shared" si="5"/>
        <v>0.58739505506226075</v>
      </c>
    </row>
    <row r="68" spans="1:60" x14ac:dyDescent="0.25">
      <c r="A68" s="16"/>
      <c r="B68" s="19" t="s">
        <v>50</v>
      </c>
      <c r="C68" s="53">
        <v>2979</v>
      </c>
      <c r="D68" s="53">
        <v>2891</v>
      </c>
      <c r="E68" s="53">
        <v>2902</v>
      </c>
      <c r="F68" s="53">
        <v>1468</v>
      </c>
      <c r="G68" s="53">
        <v>370</v>
      </c>
      <c r="H68" s="53">
        <v>582</v>
      </c>
      <c r="I68" s="53">
        <v>629</v>
      </c>
      <c r="J68" s="53">
        <v>355</v>
      </c>
      <c r="K68" s="53">
        <v>227</v>
      </c>
      <c r="L68" s="53">
        <v>146</v>
      </c>
      <c r="M68" s="20">
        <v>12549</v>
      </c>
      <c r="N68" s="53">
        <v>102749.83888900001</v>
      </c>
      <c r="O68" s="53">
        <v>71196.451719999997</v>
      </c>
      <c r="P68" s="53">
        <v>47371.268830000001</v>
      </c>
      <c r="Q68" s="53">
        <v>25503.207083000001</v>
      </c>
      <c r="R68" s="53">
        <v>9946.6184680000006</v>
      </c>
      <c r="S68" s="53">
        <v>8666.0123149999999</v>
      </c>
      <c r="T68" s="53">
        <v>7416.1797720000004</v>
      </c>
      <c r="U68" s="53">
        <v>4560.9190479999997</v>
      </c>
      <c r="V68" s="53">
        <v>2543.9861999999998</v>
      </c>
      <c r="W68" s="53">
        <v>2223.0886300000002</v>
      </c>
      <c r="X68" s="20">
        <v>282177.570955</v>
      </c>
      <c r="Y68" s="53">
        <v>81222.162110999998</v>
      </c>
      <c r="Z68" s="53">
        <v>56146.794351999997</v>
      </c>
      <c r="AA68" s="53">
        <v>37989.237247999998</v>
      </c>
      <c r="AB68" s="53">
        <v>20521.365949999999</v>
      </c>
      <c r="AC68" s="53">
        <v>7865.4428989999997</v>
      </c>
      <c r="AD68" s="53">
        <v>7144.9704920000004</v>
      </c>
      <c r="AE68" s="53">
        <v>6151.7577769999998</v>
      </c>
      <c r="AF68" s="53">
        <v>4153.0230689999999</v>
      </c>
      <c r="AG68" s="53">
        <v>2150.8708379999998</v>
      </c>
      <c r="AH68" s="53">
        <v>1811.3163810000001</v>
      </c>
      <c r="AI68" s="20">
        <v>225156.94111699995</v>
      </c>
      <c r="AJ68" s="56">
        <v>34.491385998321583</v>
      </c>
      <c r="AK68" s="56">
        <v>24.626928993427878</v>
      </c>
      <c r="AL68" s="56">
        <v>16.323662587870434</v>
      </c>
      <c r="AM68" s="56">
        <v>17.372756868528612</v>
      </c>
      <c r="AN68" s="56">
        <v>26.882752616216219</v>
      </c>
      <c r="AO68" s="56">
        <v>14.890055524054983</v>
      </c>
      <c r="AP68" s="56">
        <v>11.790428890302067</v>
      </c>
      <c r="AQ68" s="56">
        <v>12.847659290140845</v>
      </c>
      <c r="AR68" s="56">
        <v>11.206987665198238</v>
      </c>
      <c r="AS68" s="56">
        <v>15.226634452054796</v>
      </c>
      <c r="AT68" s="57">
        <v>22.486060319945814</v>
      </c>
      <c r="AU68" s="58">
        <v>0.7904845690195561</v>
      </c>
      <c r="AV68" s="58">
        <v>0.7886178734414041</v>
      </c>
      <c r="AW68" s="58">
        <v>0.8019467957324713</v>
      </c>
      <c r="AX68" s="58">
        <v>0.8046582487925289</v>
      </c>
      <c r="AY68" s="58">
        <v>0.79076551737703582</v>
      </c>
      <c r="AZ68" s="58">
        <v>0.82448192228307493</v>
      </c>
      <c r="BA68" s="58">
        <v>0.82950494272349462</v>
      </c>
      <c r="BB68" s="58">
        <v>0.91056715221050333</v>
      </c>
      <c r="BC68" s="58">
        <v>0.84547268298861056</v>
      </c>
      <c r="BD68" s="58">
        <v>0.8147747042366007</v>
      </c>
      <c r="BE68" s="59">
        <v>0.79792642751505805</v>
      </c>
      <c r="BF68" s="76">
        <f t="shared" si="3"/>
        <v>4.4257681347515732E-2</v>
      </c>
      <c r="BG68" s="76">
        <f t="shared" si="4"/>
        <v>3.0363302905660985E-2</v>
      </c>
      <c r="BH68" s="76">
        <f t="shared" si="5"/>
        <v>3.1657265236268405E-2</v>
      </c>
    </row>
    <row r="69" spans="1:60" x14ac:dyDescent="0.25">
      <c r="A69" s="16"/>
      <c r="B69" s="19" t="s">
        <v>51</v>
      </c>
      <c r="C69" s="53">
        <v>3794</v>
      </c>
      <c r="D69" s="53">
        <v>3921</v>
      </c>
      <c r="E69" s="53">
        <v>3792</v>
      </c>
      <c r="F69" s="53">
        <v>1833</v>
      </c>
      <c r="G69" s="53">
        <v>543</v>
      </c>
      <c r="H69" s="53">
        <v>857</v>
      </c>
      <c r="I69" s="53">
        <v>802</v>
      </c>
      <c r="J69" s="53">
        <v>527</v>
      </c>
      <c r="K69" s="53">
        <v>326</v>
      </c>
      <c r="L69" s="53">
        <v>219</v>
      </c>
      <c r="M69" s="20">
        <v>16614</v>
      </c>
      <c r="N69" s="53">
        <v>153112.32391899999</v>
      </c>
      <c r="O69" s="53">
        <v>110639.75043299999</v>
      </c>
      <c r="P69" s="53">
        <v>62881.252640999999</v>
      </c>
      <c r="Q69" s="53">
        <v>27108.890157000002</v>
      </c>
      <c r="R69" s="53">
        <v>14158.365225</v>
      </c>
      <c r="S69" s="53">
        <v>11985.095418000001</v>
      </c>
      <c r="T69" s="53">
        <v>8817.4518239999998</v>
      </c>
      <c r="U69" s="53">
        <v>6742.6656300000004</v>
      </c>
      <c r="V69" s="53">
        <v>4470.6415639999996</v>
      </c>
      <c r="W69" s="53">
        <v>3241.689308</v>
      </c>
      <c r="X69" s="20">
        <v>403158.12611899996</v>
      </c>
      <c r="Y69" s="53">
        <v>119467.81839</v>
      </c>
      <c r="Z69" s="53">
        <v>86335.938244999998</v>
      </c>
      <c r="AA69" s="53">
        <v>50290.999803999999</v>
      </c>
      <c r="AB69" s="53">
        <v>22235.639966999999</v>
      </c>
      <c r="AC69" s="53">
        <v>11284.393496999999</v>
      </c>
      <c r="AD69" s="53">
        <v>9748.1844060000003</v>
      </c>
      <c r="AE69" s="53">
        <v>7319.0229230000004</v>
      </c>
      <c r="AF69" s="53">
        <v>5605.4026830000003</v>
      </c>
      <c r="AG69" s="53">
        <v>3707.1339849999999</v>
      </c>
      <c r="AH69" s="53">
        <v>2621.3398390000002</v>
      </c>
      <c r="AI69" s="20">
        <v>318615.87373900006</v>
      </c>
      <c r="AJ69" s="56">
        <v>40.356437511597257</v>
      </c>
      <c r="AK69" s="56">
        <v>28.217227858454475</v>
      </c>
      <c r="AL69" s="56">
        <v>16.582608818829115</v>
      </c>
      <c r="AM69" s="56">
        <v>14.789356332242226</v>
      </c>
      <c r="AN69" s="56">
        <v>26.074337430939227</v>
      </c>
      <c r="AO69" s="56">
        <v>13.984942144690782</v>
      </c>
      <c r="AP69" s="56">
        <v>10.994328957605985</v>
      </c>
      <c r="AQ69" s="56">
        <v>12.794431935483871</v>
      </c>
      <c r="AR69" s="56">
        <v>13.713624429447851</v>
      </c>
      <c r="AS69" s="56">
        <v>14.802234283105022</v>
      </c>
      <c r="AT69" s="57">
        <v>24.266168660105933</v>
      </c>
      <c r="AU69" s="58">
        <v>0.78026258979127816</v>
      </c>
      <c r="AV69" s="58">
        <v>0.78033381227918053</v>
      </c>
      <c r="AW69" s="58">
        <v>0.7997773214080206</v>
      </c>
      <c r="AX69" s="58">
        <v>0.82023424191190497</v>
      </c>
      <c r="AY69" s="58">
        <v>0.79701245996075087</v>
      </c>
      <c r="AZ69" s="58">
        <v>0.81335893174113061</v>
      </c>
      <c r="BA69" s="58">
        <v>0.83006100504893454</v>
      </c>
      <c r="BB69" s="58">
        <v>0.83133333174049151</v>
      </c>
      <c r="BC69" s="58">
        <v>0.82921744718964463</v>
      </c>
      <c r="BD69" s="58">
        <v>0.80863389114155049</v>
      </c>
      <c r="BE69" s="59">
        <v>0.79030001653731863</v>
      </c>
      <c r="BF69" s="76">
        <f t="shared" si="3"/>
        <v>5.8594080636514966E-2</v>
      </c>
      <c r="BG69" s="76">
        <f t="shared" si="4"/>
        <v>4.3381237781588332E-2</v>
      </c>
      <c r="BH69" s="76">
        <f t="shared" si="5"/>
        <v>4.4797673895381279E-2</v>
      </c>
    </row>
    <row r="70" spans="1:60" x14ac:dyDescent="0.25">
      <c r="A70" s="16"/>
      <c r="B70" s="19" t="s">
        <v>52</v>
      </c>
      <c r="C70" s="53">
        <v>1610</v>
      </c>
      <c r="D70" s="53">
        <v>1679</v>
      </c>
      <c r="E70" s="53">
        <v>1777</v>
      </c>
      <c r="F70" s="53">
        <v>786</v>
      </c>
      <c r="G70" s="53">
        <v>251</v>
      </c>
      <c r="H70" s="53">
        <v>374</v>
      </c>
      <c r="I70" s="53">
        <v>368</v>
      </c>
      <c r="J70" s="53">
        <v>257</v>
      </c>
      <c r="K70" s="53">
        <v>159</v>
      </c>
      <c r="L70" s="53">
        <v>91</v>
      </c>
      <c r="M70" s="20">
        <v>7352</v>
      </c>
      <c r="N70" s="53">
        <v>67606.853866999998</v>
      </c>
      <c r="O70" s="53">
        <v>39500.503885999999</v>
      </c>
      <c r="P70" s="53">
        <v>29853.677828</v>
      </c>
      <c r="Q70" s="53">
        <v>11460.773813</v>
      </c>
      <c r="R70" s="53">
        <v>5055.7169329999997</v>
      </c>
      <c r="S70" s="53">
        <v>4264.0642930000004</v>
      </c>
      <c r="T70" s="53">
        <v>3825.8756149999999</v>
      </c>
      <c r="U70" s="53">
        <v>3335.3700399999998</v>
      </c>
      <c r="V70" s="53">
        <v>2506.215874</v>
      </c>
      <c r="W70" s="53">
        <v>926.65917200000001</v>
      </c>
      <c r="X70" s="20">
        <v>168335.71132099998</v>
      </c>
      <c r="Y70" s="53">
        <v>51932.147581999998</v>
      </c>
      <c r="Z70" s="53">
        <v>31149.735680000002</v>
      </c>
      <c r="AA70" s="53">
        <v>23787.182726999999</v>
      </c>
      <c r="AB70" s="53">
        <v>9217.5551190000006</v>
      </c>
      <c r="AC70" s="53">
        <v>4029.4064400000002</v>
      </c>
      <c r="AD70" s="53">
        <v>3458.1949840000002</v>
      </c>
      <c r="AE70" s="53">
        <v>3137.6448059999998</v>
      </c>
      <c r="AF70" s="53">
        <v>2683.9256580000001</v>
      </c>
      <c r="AG70" s="53">
        <v>1995.9254759999999</v>
      </c>
      <c r="AH70" s="53">
        <v>787.564887</v>
      </c>
      <c r="AI70" s="20">
        <v>132179.28335899999</v>
      </c>
      <c r="AJ70" s="56">
        <v>41.991834699999998</v>
      </c>
      <c r="AK70" s="56">
        <v>23.526208389517571</v>
      </c>
      <c r="AL70" s="56">
        <v>16.800043797411366</v>
      </c>
      <c r="AM70" s="56">
        <v>14.581137166666666</v>
      </c>
      <c r="AN70" s="56">
        <v>20.142298537848603</v>
      </c>
      <c r="AO70" s="56">
        <v>11.401241425133691</v>
      </c>
      <c r="AP70" s="56">
        <v>10.396401127717391</v>
      </c>
      <c r="AQ70" s="56">
        <v>12.97809354085603</v>
      </c>
      <c r="AR70" s="56">
        <v>15.762363987421384</v>
      </c>
      <c r="AS70" s="56">
        <v>10.183067824175824</v>
      </c>
      <c r="AT70" s="57">
        <v>22.896587502856363</v>
      </c>
      <c r="AU70" s="58">
        <v>0.76814915369621894</v>
      </c>
      <c r="AV70" s="58">
        <v>0.78859084354719522</v>
      </c>
      <c r="AW70" s="58">
        <v>0.79679237057652619</v>
      </c>
      <c r="AX70" s="58">
        <v>0.80426987473956535</v>
      </c>
      <c r="AY70" s="58">
        <v>0.79700000878193955</v>
      </c>
      <c r="AZ70" s="58">
        <v>0.81100910923811909</v>
      </c>
      <c r="BA70" s="58">
        <v>0.82011155660636914</v>
      </c>
      <c r="BB70" s="58">
        <v>0.80468602458274774</v>
      </c>
      <c r="BC70" s="58">
        <v>0.79639008622766383</v>
      </c>
      <c r="BD70" s="58">
        <v>0.84989703959893459</v>
      </c>
      <c r="BE70" s="59">
        <v>0.78521237307125424</v>
      </c>
      <c r="BF70" s="76">
        <f t="shared" si="3"/>
        <v>2.5928956352453236E-2</v>
      </c>
      <c r="BG70" s="76">
        <f t="shared" si="4"/>
        <v>1.8113516873013751E-2</v>
      </c>
      <c r="BH70" s="76">
        <f t="shared" si="5"/>
        <v>1.8584524249071907E-2</v>
      </c>
    </row>
    <row r="71" spans="1:60" x14ac:dyDescent="0.25">
      <c r="A71" s="16"/>
      <c r="B71" s="19" t="s">
        <v>53</v>
      </c>
      <c r="C71" s="53">
        <v>5085</v>
      </c>
      <c r="D71" s="53">
        <v>5076</v>
      </c>
      <c r="E71" s="53">
        <v>4976</v>
      </c>
      <c r="F71" s="53">
        <v>2201</v>
      </c>
      <c r="G71" s="53">
        <v>579</v>
      </c>
      <c r="H71" s="53">
        <v>1032</v>
      </c>
      <c r="I71" s="53">
        <v>1021</v>
      </c>
      <c r="J71" s="53">
        <v>737</v>
      </c>
      <c r="K71" s="53">
        <v>520</v>
      </c>
      <c r="L71" s="53">
        <v>312</v>
      </c>
      <c r="M71" s="20">
        <v>21539</v>
      </c>
      <c r="N71" s="53">
        <v>193796.68224699999</v>
      </c>
      <c r="O71" s="53">
        <v>134780.969082</v>
      </c>
      <c r="P71" s="53">
        <v>73548.368887000004</v>
      </c>
      <c r="Q71" s="53">
        <v>29601.725515999999</v>
      </c>
      <c r="R71" s="53">
        <v>15009.133078999999</v>
      </c>
      <c r="S71" s="53">
        <v>13311.918498999999</v>
      </c>
      <c r="T71" s="53">
        <v>11725.424972000001</v>
      </c>
      <c r="U71" s="53">
        <v>6725.2529350000004</v>
      </c>
      <c r="V71" s="53">
        <v>6332.8590960000001</v>
      </c>
      <c r="W71" s="53">
        <v>3361.983573</v>
      </c>
      <c r="X71" s="20">
        <v>488194.31788600009</v>
      </c>
      <c r="Y71" s="53">
        <v>151417.68028599999</v>
      </c>
      <c r="Z71" s="53">
        <v>104172.907633</v>
      </c>
      <c r="AA71" s="53">
        <v>58672.322328000002</v>
      </c>
      <c r="AB71" s="53">
        <v>24033.811922000001</v>
      </c>
      <c r="AC71" s="53">
        <v>11712.068873</v>
      </c>
      <c r="AD71" s="53">
        <v>10563.966759999999</v>
      </c>
      <c r="AE71" s="53">
        <v>9344.5832019999998</v>
      </c>
      <c r="AF71" s="53">
        <v>6042.4894350000004</v>
      </c>
      <c r="AG71" s="53">
        <v>5284.700855</v>
      </c>
      <c r="AH71" s="53">
        <v>2763.2631310000002</v>
      </c>
      <c r="AI71" s="20">
        <v>384007.79442499997</v>
      </c>
      <c r="AJ71" s="56">
        <v>38.111441936479842</v>
      </c>
      <c r="AK71" s="56">
        <v>26.552594381796691</v>
      </c>
      <c r="AL71" s="56">
        <v>14.780620757033763</v>
      </c>
      <c r="AM71" s="56">
        <v>13.449216499772829</v>
      </c>
      <c r="AN71" s="56">
        <v>25.922509635578582</v>
      </c>
      <c r="AO71" s="56">
        <v>12.89914583236434</v>
      </c>
      <c r="AP71" s="56">
        <v>11.484255604309501</v>
      </c>
      <c r="AQ71" s="56">
        <v>9.1251735888738139</v>
      </c>
      <c r="AR71" s="56">
        <v>12.178575184615385</v>
      </c>
      <c r="AS71" s="56">
        <v>10.775588375</v>
      </c>
      <c r="AT71" s="57">
        <v>22.665598119039885</v>
      </c>
      <c r="AU71" s="58">
        <v>0.78132235562739605</v>
      </c>
      <c r="AV71" s="58">
        <v>0.77290516860449177</v>
      </c>
      <c r="AW71" s="58">
        <v>0.7977379133743181</v>
      </c>
      <c r="AX71" s="58">
        <v>0.81190577586463697</v>
      </c>
      <c r="AY71" s="58">
        <v>0.78032947081979831</v>
      </c>
      <c r="AZ71" s="58">
        <v>0.79357207308575184</v>
      </c>
      <c r="BA71" s="58">
        <v>0.79695049214119007</v>
      </c>
      <c r="BB71" s="58">
        <v>0.89847764736896096</v>
      </c>
      <c r="BC71" s="58">
        <v>0.83448893696971016</v>
      </c>
      <c r="BD71" s="58">
        <v>0.82191452486314698</v>
      </c>
      <c r="BE71" s="59">
        <v>0.78658800472698442</v>
      </c>
      <c r="BF71" s="76">
        <f t="shared" si="3"/>
        <v>7.5963518889484521E-2</v>
      </c>
      <c r="BG71" s="76">
        <f t="shared" si="4"/>
        <v>5.2531432248947539E-2</v>
      </c>
      <c r="BH71" s="76">
        <f t="shared" si="5"/>
        <v>5.3991835830588995E-2</v>
      </c>
    </row>
    <row r="72" spans="1:60" x14ac:dyDescent="0.25">
      <c r="A72" s="16"/>
      <c r="B72" s="19" t="s">
        <v>54</v>
      </c>
      <c r="C72" s="53">
        <v>3518</v>
      </c>
      <c r="D72" s="53">
        <v>3726</v>
      </c>
      <c r="E72" s="53">
        <v>3878</v>
      </c>
      <c r="F72" s="53">
        <v>1908</v>
      </c>
      <c r="G72" s="53">
        <v>516</v>
      </c>
      <c r="H72" s="53">
        <v>826</v>
      </c>
      <c r="I72" s="53">
        <v>840</v>
      </c>
      <c r="J72" s="53">
        <v>645</v>
      </c>
      <c r="K72" s="53">
        <v>374</v>
      </c>
      <c r="L72" s="53">
        <v>263</v>
      </c>
      <c r="M72" s="20">
        <v>16494</v>
      </c>
      <c r="N72" s="53">
        <v>117650.63188299999</v>
      </c>
      <c r="O72" s="53">
        <v>73619.356279</v>
      </c>
      <c r="P72" s="53">
        <v>43594.640223000002</v>
      </c>
      <c r="Q72" s="53">
        <v>21868.824026999999</v>
      </c>
      <c r="R72" s="53">
        <v>10551.637253000001</v>
      </c>
      <c r="S72" s="53">
        <v>7996.5016390000001</v>
      </c>
      <c r="T72" s="53">
        <v>7978.149163</v>
      </c>
      <c r="U72" s="53">
        <v>5876.8259260000004</v>
      </c>
      <c r="V72" s="53">
        <v>3584.2383749999999</v>
      </c>
      <c r="W72" s="53">
        <v>3387.4774480000001</v>
      </c>
      <c r="X72" s="20">
        <v>296108.28221600002</v>
      </c>
      <c r="Y72" s="53">
        <v>91862.907361999998</v>
      </c>
      <c r="Z72" s="53">
        <v>58517.429386999996</v>
      </c>
      <c r="AA72" s="53">
        <v>35698.779517000003</v>
      </c>
      <c r="AB72" s="53">
        <v>17904.201631</v>
      </c>
      <c r="AC72" s="53">
        <v>8422.3193100000008</v>
      </c>
      <c r="AD72" s="53">
        <v>6627.6560520000003</v>
      </c>
      <c r="AE72" s="53">
        <v>6535.3349529999996</v>
      </c>
      <c r="AF72" s="53">
        <v>4912.7331249999997</v>
      </c>
      <c r="AG72" s="53">
        <v>3037.4585769999999</v>
      </c>
      <c r="AH72" s="53">
        <v>2775.6293019999998</v>
      </c>
      <c r="AI72" s="20">
        <v>236294.44921600004</v>
      </c>
      <c r="AJ72" s="56">
        <v>33.442476373791926</v>
      </c>
      <c r="AK72" s="56">
        <v>19.758281341653248</v>
      </c>
      <c r="AL72" s="56">
        <v>11.241526617586386</v>
      </c>
      <c r="AM72" s="56">
        <v>11.461647812893082</v>
      </c>
      <c r="AN72" s="56">
        <v>20.448909405038762</v>
      </c>
      <c r="AO72" s="56">
        <v>9.6809947203389832</v>
      </c>
      <c r="AP72" s="56">
        <v>9.4977966226190471</v>
      </c>
      <c r="AQ72" s="56">
        <v>9.1113580248062025</v>
      </c>
      <c r="AR72" s="56">
        <v>9.5835250668449188</v>
      </c>
      <c r="AS72" s="56">
        <v>12.8801423878327</v>
      </c>
      <c r="AT72" s="57">
        <v>17.952484674184554</v>
      </c>
      <c r="AU72" s="58">
        <v>0.7808109985618682</v>
      </c>
      <c r="AV72" s="58">
        <v>0.79486472504911265</v>
      </c>
      <c r="AW72" s="58">
        <v>0.81888001218474926</v>
      </c>
      <c r="AX72" s="58">
        <v>0.81870893509842413</v>
      </c>
      <c r="AY72" s="58">
        <v>0.79820023263265605</v>
      </c>
      <c r="AZ72" s="58">
        <v>0.82881944520289241</v>
      </c>
      <c r="BA72" s="58">
        <v>0.81915426992875839</v>
      </c>
      <c r="BB72" s="58">
        <v>0.83595008374593793</v>
      </c>
      <c r="BC72" s="58">
        <v>0.84744881874660472</v>
      </c>
      <c r="BD72" s="58">
        <v>0.8193794186404868</v>
      </c>
      <c r="BE72" s="59">
        <v>0.7980001351114927</v>
      </c>
      <c r="BF72" s="76">
        <f t="shared" si="3"/>
        <v>5.8170865897356316E-2</v>
      </c>
      <c r="BG72" s="76">
        <f t="shared" si="4"/>
        <v>3.1862296621842985E-2</v>
      </c>
      <c r="BH72" s="76">
        <f t="shared" si="5"/>
        <v>3.322320873422132E-2</v>
      </c>
    </row>
    <row r="73" spans="1:60" x14ac:dyDescent="0.25">
      <c r="A73" s="16"/>
      <c r="B73" s="19" t="s">
        <v>55</v>
      </c>
      <c r="C73" s="53">
        <v>1763</v>
      </c>
      <c r="D73" s="53">
        <v>1652</v>
      </c>
      <c r="E73" s="53">
        <v>1743</v>
      </c>
      <c r="F73" s="53">
        <v>752</v>
      </c>
      <c r="G73" s="53">
        <v>245</v>
      </c>
      <c r="H73" s="53">
        <v>358</v>
      </c>
      <c r="I73" s="53">
        <v>315</v>
      </c>
      <c r="J73" s="53">
        <v>225</v>
      </c>
      <c r="K73" s="53">
        <v>204</v>
      </c>
      <c r="L73" s="53">
        <v>155</v>
      </c>
      <c r="M73" s="20">
        <v>7412</v>
      </c>
      <c r="N73" s="53">
        <v>51251.100621999998</v>
      </c>
      <c r="O73" s="53">
        <v>31474.412729</v>
      </c>
      <c r="P73" s="53">
        <v>21462.588188999998</v>
      </c>
      <c r="Q73" s="53">
        <v>10961.806947999999</v>
      </c>
      <c r="R73" s="53">
        <v>3810.7157849999999</v>
      </c>
      <c r="S73" s="53">
        <v>2911.9351780000002</v>
      </c>
      <c r="T73" s="53">
        <v>3524.6351909999998</v>
      </c>
      <c r="U73" s="53">
        <v>2771.031129</v>
      </c>
      <c r="V73" s="53">
        <v>2443.6741160000001</v>
      </c>
      <c r="W73" s="53">
        <v>1545.252383</v>
      </c>
      <c r="X73" s="20">
        <v>132157.15226999999</v>
      </c>
      <c r="Y73" s="53">
        <v>40222.868088000003</v>
      </c>
      <c r="Z73" s="53">
        <v>25011.647787999998</v>
      </c>
      <c r="AA73" s="53">
        <v>17395.198420000001</v>
      </c>
      <c r="AB73" s="53">
        <v>8858.6036490000006</v>
      </c>
      <c r="AC73" s="53">
        <v>3120.0699549999999</v>
      </c>
      <c r="AD73" s="53">
        <v>2419.5355989999998</v>
      </c>
      <c r="AE73" s="53">
        <v>2859.6810129999999</v>
      </c>
      <c r="AF73" s="53">
        <v>2276.986926</v>
      </c>
      <c r="AG73" s="53">
        <v>2032.425313</v>
      </c>
      <c r="AH73" s="53">
        <v>1301.7788190000001</v>
      </c>
      <c r="AI73" s="20">
        <v>105498.79556999999</v>
      </c>
      <c r="AJ73" s="56">
        <v>29.070391731140102</v>
      </c>
      <c r="AK73" s="56">
        <v>19.052307947336562</v>
      </c>
      <c r="AL73" s="56">
        <v>12.313590469879516</v>
      </c>
      <c r="AM73" s="56">
        <v>14.576870941489361</v>
      </c>
      <c r="AN73" s="56">
        <v>15.553941979591837</v>
      </c>
      <c r="AO73" s="56">
        <v>8.1338971452513977</v>
      </c>
      <c r="AP73" s="56">
        <v>11.189318066666667</v>
      </c>
      <c r="AQ73" s="56">
        <v>12.315693906666667</v>
      </c>
      <c r="AR73" s="56">
        <v>11.97879468627451</v>
      </c>
      <c r="AS73" s="56">
        <v>9.9693702129032253</v>
      </c>
      <c r="AT73" s="57">
        <v>17.830160856718834</v>
      </c>
      <c r="AU73" s="58">
        <v>0.78481959606412766</v>
      </c>
      <c r="AV73" s="58">
        <v>0.79466606742926393</v>
      </c>
      <c r="AW73" s="58">
        <v>0.81048931595842599</v>
      </c>
      <c r="AX73" s="58">
        <v>0.80813352132754612</v>
      </c>
      <c r="AY73" s="58">
        <v>0.81876217777285643</v>
      </c>
      <c r="AZ73" s="58">
        <v>0.83090297382986578</v>
      </c>
      <c r="BA73" s="58">
        <v>0.81134099219745326</v>
      </c>
      <c r="BB73" s="58">
        <v>0.82171105989044269</v>
      </c>
      <c r="BC73" s="58">
        <v>0.83170881898394666</v>
      </c>
      <c r="BD73" s="58">
        <v>0.84243767123185864</v>
      </c>
      <c r="BE73" s="59">
        <v>0.79828290605463115</v>
      </c>
      <c r="BF73" s="76">
        <f t="shared" si="3"/>
        <v>2.6140563722032561E-2</v>
      </c>
      <c r="BG73" s="76">
        <f t="shared" si="4"/>
        <v>1.4220576185211751E-2</v>
      </c>
      <c r="BH73" s="76">
        <f t="shared" si="5"/>
        <v>1.4833224047624901E-2</v>
      </c>
    </row>
    <row r="74" spans="1:60" x14ac:dyDescent="0.25">
      <c r="A74" s="16"/>
      <c r="B74" s="19" t="s">
        <v>56</v>
      </c>
      <c r="C74" s="53">
        <v>3804</v>
      </c>
      <c r="D74" s="53">
        <v>3978</v>
      </c>
      <c r="E74" s="53">
        <v>3523</v>
      </c>
      <c r="F74" s="53">
        <v>1671</v>
      </c>
      <c r="G74" s="53">
        <v>504</v>
      </c>
      <c r="H74" s="53">
        <v>732</v>
      </c>
      <c r="I74" s="53">
        <v>655</v>
      </c>
      <c r="J74" s="53">
        <v>424</v>
      </c>
      <c r="K74" s="53">
        <v>293</v>
      </c>
      <c r="L74" s="53">
        <v>155</v>
      </c>
      <c r="M74" s="20">
        <v>15739</v>
      </c>
      <c r="N74" s="53">
        <v>149042.09938599999</v>
      </c>
      <c r="O74" s="53">
        <v>102314.322072</v>
      </c>
      <c r="P74" s="53">
        <v>63188.362159999997</v>
      </c>
      <c r="Q74" s="53">
        <v>26992.294310000001</v>
      </c>
      <c r="R74" s="53">
        <v>16341.128694000001</v>
      </c>
      <c r="S74" s="53">
        <v>10920.869860000001</v>
      </c>
      <c r="T74" s="53">
        <v>8130.6074639999997</v>
      </c>
      <c r="U74" s="53">
        <v>6012.1550200000001</v>
      </c>
      <c r="V74" s="53">
        <v>5146.1411889999999</v>
      </c>
      <c r="W74" s="53">
        <v>2633.4884269999998</v>
      </c>
      <c r="X74" s="20">
        <v>390721.468582</v>
      </c>
      <c r="Y74" s="53">
        <v>115605.04126300001</v>
      </c>
      <c r="Z74" s="53">
        <v>80160.058577999996</v>
      </c>
      <c r="AA74" s="53">
        <v>50235.602464000003</v>
      </c>
      <c r="AB74" s="53">
        <v>21811.009169000001</v>
      </c>
      <c r="AC74" s="53">
        <v>12506.537195000001</v>
      </c>
      <c r="AD74" s="53">
        <v>8922.0836579999996</v>
      </c>
      <c r="AE74" s="53">
        <v>6727.7084640000003</v>
      </c>
      <c r="AF74" s="53">
        <v>4983.1948629999997</v>
      </c>
      <c r="AG74" s="53">
        <v>4270.9748739999995</v>
      </c>
      <c r="AH74" s="53">
        <v>2187.3407339999999</v>
      </c>
      <c r="AI74" s="20">
        <v>307409.55126200005</v>
      </c>
      <c r="AJ74" s="56">
        <v>39.180362614616193</v>
      </c>
      <c r="AK74" s="56">
        <v>25.720040742081448</v>
      </c>
      <c r="AL74" s="56">
        <v>17.935952926483111</v>
      </c>
      <c r="AM74" s="56">
        <v>16.153377803710352</v>
      </c>
      <c r="AN74" s="56">
        <v>32.422874392857146</v>
      </c>
      <c r="AO74" s="56">
        <v>14.91922112021858</v>
      </c>
      <c r="AP74" s="56">
        <v>12.413141166412213</v>
      </c>
      <c r="AQ74" s="56">
        <v>14.179610896226416</v>
      </c>
      <c r="AR74" s="56">
        <v>17.563621805460752</v>
      </c>
      <c r="AS74" s="56">
        <v>16.990247916129032</v>
      </c>
      <c r="AT74" s="57">
        <v>24.825050421373657</v>
      </c>
      <c r="AU74" s="58">
        <v>0.77565360216510182</v>
      </c>
      <c r="AV74" s="58">
        <v>0.78346859906465749</v>
      </c>
      <c r="AW74" s="58">
        <v>0.79501352380044032</v>
      </c>
      <c r="AX74" s="58">
        <v>0.80804576737737854</v>
      </c>
      <c r="AY74" s="58">
        <v>0.76534108684867319</v>
      </c>
      <c r="AZ74" s="58">
        <v>0.81697554978463949</v>
      </c>
      <c r="BA74" s="58">
        <v>0.82745458980628028</v>
      </c>
      <c r="BB74" s="58">
        <v>0.82885335564750617</v>
      </c>
      <c r="BC74" s="58">
        <v>0.82993736804759854</v>
      </c>
      <c r="BD74" s="58">
        <v>0.83058680325842948</v>
      </c>
      <c r="BE74" s="59">
        <v>0.78677414982505511</v>
      </c>
      <c r="BF74" s="76">
        <f t="shared" si="3"/>
        <v>5.5508139830149815E-2</v>
      </c>
      <c r="BG74" s="76">
        <f t="shared" si="4"/>
        <v>4.2043009521093022E-2</v>
      </c>
      <c r="BH74" s="76">
        <f t="shared" si="5"/>
        <v>4.3222055034965165E-2</v>
      </c>
    </row>
    <row r="75" spans="1:60" x14ac:dyDescent="0.25">
      <c r="A75" s="16"/>
      <c r="B75" s="19" t="s">
        <v>57</v>
      </c>
      <c r="C75" s="53">
        <v>669</v>
      </c>
      <c r="D75" s="53">
        <v>648</v>
      </c>
      <c r="E75" s="53">
        <v>676</v>
      </c>
      <c r="F75" s="53">
        <v>336</v>
      </c>
      <c r="G75" s="53">
        <v>83</v>
      </c>
      <c r="H75" s="53">
        <v>121</v>
      </c>
      <c r="I75" s="53">
        <v>135</v>
      </c>
      <c r="J75" s="53">
        <v>85</v>
      </c>
      <c r="K75" s="53">
        <v>54</v>
      </c>
      <c r="L75" s="53">
        <v>48</v>
      </c>
      <c r="M75" s="20">
        <v>2855</v>
      </c>
      <c r="N75" s="53">
        <v>15979.142394</v>
      </c>
      <c r="O75" s="53">
        <v>9956.0543940000007</v>
      </c>
      <c r="P75" s="53">
        <v>6066.4312449999998</v>
      </c>
      <c r="Q75" s="53">
        <v>3113.5519720000002</v>
      </c>
      <c r="R75" s="53">
        <v>1198.0219360000001</v>
      </c>
      <c r="S75" s="53">
        <v>1453.50019</v>
      </c>
      <c r="T75" s="53">
        <v>1607.1070440000001</v>
      </c>
      <c r="U75" s="53">
        <v>828.82431499999996</v>
      </c>
      <c r="V75" s="53">
        <v>608.168859</v>
      </c>
      <c r="W75" s="53">
        <v>709.90460800000005</v>
      </c>
      <c r="X75" s="20">
        <v>41520.706956999988</v>
      </c>
      <c r="Y75" s="53">
        <v>13039.48108</v>
      </c>
      <c r="Z75" s="53">
        <v>8148.5418129999998</v>
      </c>
      <c r="AA75" s="53">
        <v>5061.8051530000002</v>
      </c>
      <c r="AB75" s="53">
        <v>2611.9541380000001</v>
      </c>
      <c r="AC75" s="53">
        <v>1002.262222</v>
      </c>
      <c r="AD75" s="53">
        <v>1211.0658069999999</v>
      </c>
      <c r="AE75" s="53">
        <v>1344.7628500000001</v>
      </c>
      <c r="AF75" s="53">
        <v>1553.1918909999999</v>
      </c>
      <c r="AG75" s="53">
        <v>513.39592400000004</v>
      </c>
      <c r="AH75" s="53">
        <v>589.88793499999997</v>
      </c>
      <c r="AI75" s="20">
        <v>35076.348812999997</v>
      </c>
      <c r="AJ75" s="56">
        <v>23.885115686098654</v>
      </c>
      <c r="AK75" s="56">
        <v>15.364281472222224</v>
      </c>
      <c r="AL75" s="56">
        <v>8.9740107174556201</v>
      </c>
      <c r="AM75" s="56">
        <v>9.266523726190476</v>
      </c>
      <c r="AN75" s="56">
        <v>14.433999228915663</v>
      </c>
      <c r="AO75" s="56">
        <v>12.01239826446281</v>
      </c>
      <c r="AP75" s="56">
        <v>11.904496622222222</v>
      </c>
      <c r="AQ75" s="56">
        <v>9.7508742941176472</v>
      </c>
      <c r="AR75" s="56">
        <v>11.262386277777777</v>
      </c>
      <c r="AS75" s="56">
        <v>14.789679333333334</v>
      </c>
      <c r="AT75" s="57">
        <v>14.543154801050784</v>
      </c>
      <c r="AU75" s="58">
        <v>0.81603134626900797</v>
      </c>
      <c r="AV75" s="58">
        <v>0.8184509134372252</v>
      </c>
      <c r="AW75" s="58">
        <v>0.83439586613167005</v>
      </c>
      <c r="AX75" s="58">
        <v>0.8388985189549294</v>
      </c>
      <c r="AY75" s="58">
        <v>0.83659755458768148</v>
      </c>
      <c r="AZ75" s="58">
        <v>0.833206500647241</v>
      </c>
      <c r="BA75" s="58">
        <v>0.83675997502503641</v>
      </c>
      <c r="BB75" s="58">
        <v>1.873969987234267</v>
      </c>
      <c r="BC75" s="58">
        <v>0.84416674152663251</v>
      </c>
      <c r="BD75" s="58">
        <v>0.83093971831212554</v>
      </c>
      <c r="BE75" s="59">
        <v>0.84479170475893028</v>
      </c>
      <c r="BF75" s="76">
        <f t="shared" si="3"/>
        <v>1.0068984002482859E-2</v>
      </c>
      <c r="BG75" s="76">
        <f t="shared" si="4"/>
        <v>4.4677746637546388E-3</v>
      </c>
      <c r="BH75" s="76">
        <f t="shared" si="5"/>
        <v>4.931765693672277E-3</v>
      </c>
    </row>
    <row r="76" spans="1:60" x14ac:dyDescent="0.25">
      <c r="A76" s="16"/>
      <c r="B76" s="2" t="s">
        <v>58</v>
      </c>
      <c r="C76" s="53">
        <v>1098</v>
      </c>
      <c r="D76" s="53">
        <v>1007</v>
      </c>
      <c r="E76" s="53">
        <v>870</v>
      </c>
      <c r="F76" s="53">
        <v>381</v>
      </c>
      <c r="G76" s="53">
        <v>105</v>
      </c>
      <c r="H76" s="53">
        <v>131</v>
      </c>
      <c r="I76" s="53">
        <v>138</v>
      </c>
      <c r="J76" s="53">
        <v>118</v>
      </c>
      <c r="K76" s="53">
        <v>92</v>
      </c>
      <c r="L76" s="53">
        <v>42</v>
      </c>
      <c r="M76" s="20">
        <v>3982</v>
      </c>
      <c r="N76" s="53">
        <v>43908.143578000003</v>
      </c>
      <c r="O76" s="53">
        <v>33093.823840999998</v>
      </c>
      <c r="P76" s="53">
        <v>19363.449871000001</v>
      </c>
      <c r="Q76" s="53">
        <v>5412.4937689999997</v>
      </c>
      <c r="R76" s="53">
        <v>1914.147782</v>
      </c>
      <c r="S76" s="53">
        <v>2862.2020710000002</v>
      </c>
      <c r="T76" s="53">
        <v>2587.9829140000002</v>
      </c>
      <c r="U76" s="53">
        <v>1681.3189150000001</v>
      </c>
      <c r="V76" s="53">
        <v>3968.574443</v>
      </c>
      <c r="W76" s="53">
        <v>635.43010300000003</v>
      </c>
      <c r="X76" s="20">
        <v>115427.567287</v>
      </c>
      <c r="Y76" s="53">
        <v>34340.697288000003</v>
      </c>
      <c r="Z76" s="53">
        <v>25692.077969999998</v>
      </c>
      <c r="AA76" s="53">
        <v>14646.296103999999</v>
      </c>
      <c r="AB76" s="53">
        <v>4300.6088149999996</v>
      </c>
      <c r="AC76" s="53">
        <v>1599.180173</v>
      </c>
      <c r="AD76" s="53">
        <v>2262.9147969999999</v>
      </c>
      <c r="AE76" s="53">
        <v>2027.1640990000001</v>
      </c>
      <c r="AF76" s="53">
        <v>1314.445686</v>
      </c>
      <c r="AG76" s="53">
        <v>3033.2364320000001</v>
      </c>
      <c r="AH76" s="53">
        <v>489.090418</v>
      </c>
      <c r="AI76" s="20">
        <v>89705.711782000028</v>
      </c>
      <c r="AJ76" s="56">
        <v>39.989201801457199</v>
      </c>
      <c r="AK76" s="56">
        <v>32.86377739920556</v>
      </c>
      <c r="AL76" s="56">
        <v>22.256838932183911</v>
      </c>
      <c r="AM76" s="56">
        <v>14.206020391076114</v>
      </c>
      <c r="AN76" s="56">
        <v>18.229978876190476</v>
      </c>
      <c r="AO76" s="56">
        <v>21.848870770992367</v>
      </c>
      <c r="AP76" s="56">
        <v>18.753499376811597</v>
      </c>
      <c r="AQ76" s="56">
        <v>14.248465381355933</v>
      </c>
      <c r="AR76" s="56">
        <v>43.136678728260868</v>
      </c>
      <c r="AS76" s="56">
        <v>15.129288166666667</v>
      </c>
      <c r="AT76" s="57">
        <v>28.987334828478151</v>
      </c>
      <c r="AU76" s="58">
        <v>0.78210314738075759</v>
      </c>
      <c r="AV76" s="58">
        <v>0.77634056715350119</v>
      </c>
      <c r="AW76" s="58">
        <v>0.75638877377606528</v>
      </c>
      <c r="AX76" s="58">
        <v>0.79457067269651016</v>
      </c>
      <c r="AY76" s="58">
        <v>0.83545282555409295</v>
      </c>
      <c r="AZ76" s="58">
        <v>0.79062020810060396</v>
      </c>
      <c r="BA76" s="58">
        <v>0.78329887266017706</v>
      </c>
      <c r="BB76" s="58">
        <v>0.7817943843211923</v>
      </c>
      <c r="BC76" s="58">
        <v>0.76431385515526795</v>
      </c>
      <c r="BD76" s="58">
        <v>0.76969979182745762</v>
      </c>
      <c r="BE76" s="59">
        <v>0.77716020436396316</v>
      </c>
      <c r="BF76" s="76">
        <f t="shared" si="3"/>
        <v>1.4043675761081172E-2</v>
      </c>
      <c r="BG76" s="76">
        <f t="shared" si="4"/>
        <v>1.2420413774692477E-2</v>
      </c>
      <c r="BH76" s="76">
        <f t="shared" si="5"/>
        <v>1.2612702486552866E-2</v>
      </c>
    </row>
    <row r="77" spans="1:60" x14ac:dyDescent="0.25">
      <c r="A77" s="16"/>
      <c r="B77" s="54" t="s">
        <v>41</v>
      </c>
      <c r="C77" s="55">
        <v>2</v>
      </c>
      <c r="D77" s="55">
        <v>0</v>
      </c>
      <c r="E77" s="55">
        <v>0</v>
      </c>
      <c r="F77" s="55">
        <v>1</v>
      </c>
      <c r="G77" s="55">
        <v>0</v>
      </c>
      <c r="H77" s="55">
        <v>0</v>
      </c>
      <c r="I77" s="55">
        <v>0</v>
      </c>
      <c r="J77" s="25">
        <v>0</v>
      </c>
      <c r="K77" s="25">
        <v>503</v>
      </c>
      <c r="L77" s="55">
        <v>438</v>
      </c>
      <c r="M77" s="26">
        <v>944</v>
      </c>
      <c r="N77" s="55">
        <v>71.601556000000002</v>
      </c>
      <c r="O77" s="55">
        <v>0</v>
      </c>
      <c r="P77" s="55">
        <v>0</v>
      </c>
      <c r="Q77" s="55">
        <v>52.202500000000001</v>
      </c>
      <c r="R77" s="55">
        <v>0</v>
      </c>
      <c r="S77" s="55">
        <v>0</v>
      </c>
      <c r="T77" s="55">
        <v>0</v>
      </c>
      <c r="U77" s="55">
        <v>0</v>
      </c>
      <c r="V77" s="55">
        <v>2746.9046199999998</v>
      </c>
      <c r="W77" s="55">
        <v>2609.2318409999998</v>
      </c>
      <c r="X77" s="26">
        <v>5479.9405169999991</v>
      </c>
      <c r="Y77" s="55">
        <v>60.861322999999999</v>
      </c>
      <c r="Z77" s="55">
        <v>0</v>
      </c>
      <c r="AA77" s="55">
        <v>0</v>
      </c>
      <c r="AB77" s="55">
        <v>44.372124999999997</v>
      </c>
      <c r="AC77" s="55">
        <v>0</v>
      </c>
      <c r="AD77" s="55">
        <v>0</v>
      </c>
      <c r="AE77" s="55">
        <v>0</v>
      </c>
      <c r="AF77" s="55">
        <v>0</v>
      </c>
      <c r="AG77" s="55">
        <v>2322.1274840000001</v>
      </c>
      <c r="AH77" s="55">
        <v>2213.3734720000002</v>
      </c>
      <c r="AI77" s="26">
        <v>4640.7344040000007</v>
      </c>
      <c r="AJ77" s="60">
        <v>35.800778000000001</v>
      </c>
      <c r="AK77" s="60" t="s">
        <v>93</v>
      </c>
      <c r="AL77" s="60" t="s">
        <v>93</v>
      </c>
      <c r="AM77" s="60">
        <v>52.202500000000001</v>
      </c>
      <c r="AN77" s="60" t="s">
        <v>93</v>
      </c>
      <c r="AO77" s="60" t="s">
        <v>93</v>
      </c>
      <c r="AP77" s="60" t="s">
        <v>93</v>
      </c>
      <c r="AQ77" s="60" t="s">
        <v>93</v>
      </c>
      <c r="AR77" s="60">
        <v>5.4610429821073554</v>
      </c>
      <c r="AS77" s="60">
        <v>5.9571503219178075</v>
      </c>
      <c r="AT77" s="61">
        <v>5.8050217341101682</v>
      </c>
      <c r="AU77" s="62">
        <v>0.85000000558647071</v>
      </c>
      <c r="AV77" s="62" t="s">
        <v>93</v>
      </c>
      <c r="AW77" s="62" t="s">
        <v>93</v>
      </c>
      <c r="AX77" s="62">
        <v>0.85</v>
      </c>
      <c r="AY77" s="62" t="s">
        <v>93</v>
      </c>
      <c r="AZ77" s="62" t="s">
        <v>93</v>
      </c>
      <c r="BA77" s="62" t="s">
        <v>93</v>
      </c>
      <c r="BB77" s="62" t="s">
        <v>93</v>
      </c>
      <c r="BC77" s="62">
        <v>0.84536152696849021</v>
      </c>
      <c r="BD77" s="62">
        <v>0.84828547514264385</v>
      </c>
      <c r="BE77" s="63">
        <v>0.84685853607414285</v>
      </c>
      <c r="BH77" s="76"/>
    </row>
    <row r="78" spans="1:60" x14ac:dyDescent="0.25">
      <c r="A78" s="16"/>
      <c r="B78" s="11" t="s">
        <v>19</v>
      </c>
      <c r="C78" s="53">
        <v>71517</v>
      </c>
      <c r="D78" s="53">
        <v>69148</v>
      </c>
      <c r="E78" s="53">
        <v>63173</v>
      </c>
      <c r="F78" s="53">
        <v>29261</v>
      </c>
      <c r="G78" s="53">
        <v>8486</v>
      </c>
      <c r="H78" s="53">
        <v>12367</v>
      </c>
      <c r="I78" s="53">
        <v>12079</v>
      </c>
      <c r="J78" s="19">
        <v>8112</v>
      </c>
      <c r="K78" s="19">
        <v>6323</v>
      </c>
      <c r="L78" s="19">
        <v>4022</v>
      </c>
      <c r="M78" s="20">
        <v>284488</v>
      </c>
      <c r="N78" s="53">
        <v>3733971.5417410005</v>
      </c>
      <c r="O78" s="53">
        <v>2700473.5699359998</v>
      </c>
      <c r="P78" s="53">
        <v>1320689.593134</v>
      </c>
      <c r="Q78" s="53">
        <v>573184.54147500021</v>
      </c>
      <c r="R78" s="53">
        <v>283718.01807599992</v>
      </c>
      <c r="S78" s="53">
        <v>215001.97191200001</v>
      </c>
      <c r="T78" s="53">
        <v>179592.93307</v>
      </c>
      <c r="U78" s="53">
        <v>121106.14212400001</v>
      </c>
      <c r="V78" s="53">
        <v>111316.79421800001</v>
      </c>
      <c r="W78" s="53">
        <v>59800.190987999988</v>
      </c>
      <c r="X78" s="20">
        <v>9298855.296674002</v>
      </c>
      <c r="Y78" s="53">
        <v>2839691.7600510004</v>
      </c>
      <c r="Z78" s="53">
        <v>2033565.4372370001</v>
      </c>
      <c r="AA78" s="53">
        <v>1024037.768467</v>
      </c>
      <c r="AB78" s="53">
        <v>449474.524691</v>
      </c>
      <c r="AC78" s="53">
        <v>217198.00697800002</v>
      </c>
      <c r="AD78" s="53">
        <v>170018.85686</v>
      </c>
      <c r="AE78" s="53">
        <v>142530.83548399998</v>
      </c>
      <c r="AF78" s="53">
        <v>102912.99923999999</v>
      </c>
      <c r="AG78" s="53">
        <v>89173.703666000001</v>
      </c>
      <c r="AH78" s="53">
        <v>48367.595399999998</v>
      </c>
      <c r="AI78" s="20">
        <v>7116971.4880739991</v>
      </c>
      <c r="AJ78" s="56">
        <v>52.210964410433888</v>
      </c>
      <c r="AK78" s="56">
        <v>39.053531120726554</v>
      </c>
      <c r="AL78" s="56">
        <v>20.905918559099614</v>
      </c>
      <c r="AM78" s="56">
        <v>19.58868601466116</v>
      </c>
      <c r="AN78" s="56">
        <v>33.433657562573643</v>
      </c>
      <c r="AO78" s="56">
        <v>17.38513559569823</v>
      </c>
      <c r="AP78" s="56">
        <v>14.868195468995777</v>
      </c>
      <c r="AQ78" s="56">
        <v>14.929258151380671</v>
      </c>
      <c r="AR78" s="56">
        <v>17.605059974379252</v>
      </c>
      <c r="AS78" s="56">
        <v>14.868272249627049</v>
      </c>
      <c r="AT78" s="57">
        <v>32.68628306527517</v>
      </c>
      <c r="AU78" s="58">
        <v>0.76050171467749494</v>
      </c>
      <c r="AV78" s="58">
        <v>0.75304030369947106</v>
      </c>
      <c r="AW78" s="58">
        <v>0.77538111437446522</v>
      </c>
      <c r="AX78" s="58">
        <v>0.78417070274496248</v>
      </c>
      <c r="AY78" s="58">
        <v>0.76554181666325793</v>
      </c>
      <c r="AZ78" s="58">
        <v>0.79077812797730274</v>
      </c>
      <c r="BA78" s="58">
        <v>0.79363276186622378</v>
      </c>
      <c r="BB78" s="58">
        <v>0.84977522555898</v>
      </c>
      <c r="BC78" s="58">
        <v>0.80108041461708346</v>
      </c>
      <c r="BD78" s="58">
        <v>0.80882008235903213</v>
      </c>
      <c r="BE78" s="59">
        <v>0.76535995679162627</v>
      </c>
    </row>
    <row r="79" spans="1:60" x14ac:dyDescent="0.25">
      <c r="A79" s="16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20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20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20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7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9"/>
    </row>
  </sheetData>
  <mergeCells count="20">
    <mergeCell ref="C26:M26"/>
    <mergeCell ref="N26:X26"/>
    <mergeCell ref="Y26:AI26"/>
    <mergeCell ref="AJ26:AT26"/>
    <mergeCell ref="AU26:BE26"/>
    <mergeCell ref="C7:M7"/>
    <mergeCell ref="N7:X7"/>
    <mergeCell ref="Y7:AI7"/>
    <mergeCell ref="AJ7:AT7"/>
    <mergeCell ref="AU7:BE7"/>
    <mergeCell ref="C59:M59"/>
    <mergeCell ref="N59:X59"/>
    <mergeCell ref="Y59:AI59"/>
    <mergeCell ref="AJ59:AT59"/>
    <mergeCell ref="AU59:BE59"/>
    <mergeCell ref="C36:M36"/>
    <mergeCell ref="N36:X36"/>
    <mergeCell ref="Y36:AI36"/>
    <mergeCell ref="AJ36:AT36"/>
    <mergeCell ref="AU36:BE36"/>
  </mergeCells>
  <conditionalFormatting sqref="AU8:AV8 BE8">
    <cfRule type="timePeriod" dxfId="5" priority="6" timePeriod="lastWeek">
      <formula>AND(TODAY()-ROUNDDOWN(AU8,0)&gt;=(WEEKDAY(TODAY())),TODAY()-ROUNDDOWN(AU8,0)&lt;(WEEKDAY(TODAY())+7))</formula>
    </cfRule>
  </conditionalFormatting>
  <conditionalFormatting sqref="AU27:AV27 BE27">
    <cfRule type="timePeriod" dxfId="4" priority="5" timePeriod="lastWeek">
      <formula>AND(TODAY()-ROUNDDOWN(AU27,0)&gt;=(WEEKDAY(TODAY())),TODAY()-ROUNDDOWN(AU27,0)&lt;(WEEKDAY(TODAY())+7))</formula>
    </cfRule>
  </conditionalFormatting>
  <conditionalFormatting sqref="AU37:AV37 BE37">
    <cfRule type="timePeriod" dxfId="3" priority="4" timePeriod="lastWeek">
      <formula>AND(TODAY()-ROUNDDOWN(AU37,0)&gt;=(WEEKDAY(TODAY())),TODAY()-ROUNDDOWN(AU37,0)&lt;(WEEKDAY(TODAY())+7))</formula>
    </cfRule>
  </conditionalFormatting>
  <conditionalFormatting sqref="AU60:AV60 BE60">
    <cfRule type="timePeriod" dxfId="2" priority="3" timePeriod="lastWeek">
      <formula>AND(TODAY()-ROUNDDOWN(AU60,0)&gt;=(WEEKDAY(TODAY())),TODAY()-ROUNDDOWN(AU60,0)&lt;(WEEKDAY(TODAY())+7))</formula>
    </cfRule>
  </conditionalFormatting>
  <conditionalFormatting sqref="N61:AH61 C61:L61 C77:I77 C62:K76 L62:L77 N62:W77 X62:X79 Y62:AH77 AJ61:BE78">
    <cfRule type="cellIs" dxfId="1" priority="2" operator="lessThan">
      <formula>0</formula>
    </cfRule>
  </conditionalFormatting>
  <conditionalFormatting sqref="AI61:AI79">
    <cfRule type="cellIs" dxfId="0" priority="1" operator="lessThan">
      <formula>0</formula>
    </cfRule>
  </conditionalFormatting>
  <hyperlinks>
    <hyperlink ref="A1" location="indice!A1" display="Indice" xr:uid="{BC122866-62E4-4A07-91A4-30F9069D3679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D9D2-3BC7-4446-B400-76EA803161A6}">
  <dimension ref="A1:U57"/>
  <sheetViews>
    <sheetView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3" bestFit="1" customWidth="1"/>
    <col min="2" max="2" width="72.7109375" style="11" customWidth="1"/>
    <col min="3" max="4" width="7.7109375" style="64" bestFit="1" customWidth="1"/>
    <col min="5" max="5" width="8.85546875" style="64" bestFit="1" customWidth="1"/>
    <col min="6" max="6" width="16.140625" style="64" bestFit="1" customWidth="1"/>
    <col min="7" max="7" width="17.140625" style="64" bestFit="1" customWidth="1"/>
    <col min="8" max="8" width="19.42578125" style="64" bestFit="1" customWidth="1"/>
    <col min="9" max="16384" width="11.42578125" style="2"/>
  </cols>
  <sheetData>
    <row r="1" spans="1:21" x14ac:dyDescent="0.25">
      <c r="A1" s="1" t="s">
        <v>10</v>
      </c>
    </row>
    <row r="2" spans="1:21" ht="18.75" x14ac:dyDescent="0.3">
      <c r="B2" s="5" t="s">
        <v>59</v>
      </c>
      <c r="E2" s="66"/>
      <c r="F2" s="66"/>
      <c r="G2" s="66"/>
      <c r="H2" s="6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x14ac:dyDescent="0.25">
      <c r="B3" s="2" t="str">
        <f>índice!B5</f>
        <v>Información al: 28-02-2021</v>
      </c>
    </row>
    <row r="4" spans="1:21" x14ac:dyDescent="0.25">
      <c r="B4" s="43"/>
    </row>
    <row r="5" spans="1:21" x14ac:dyDescent="0.25">
      <c r="B5" s="11" t="s">
        <v>60</v>
      </c>
    </row>
    <row r="7" spans="1:21" x14ac:dyDescent="0.25">
      <c r="B7" s="68"/>
      <c r="C7" s="78" t="s">
        <v>61</v>
      </c>
      <c r="D7" s="78"/>
      <c r="E7" s="78"/>
      <c r="F7" s="78"/>
      <c r="G7" s="78"/>
      <c r="H7" s="78"/>
    </row>
    <row r="8" spans="1:21" ht="15" customHeight="1" x14ac:dyDescent="0.25">
      <c r="B8" s="17"/>
      <c r="C8" s="77" t="s">
        <v>62</v>
      </c>
      <c r="D8" s="77"/>
      <c r="E8" s="77"/>
      <c r="F8" s="77" t="s">
        <v>63</v>
      </c>
      <c r="G8" s="77"/>
      <c r="H8" s="77"/>
    </row>
    <row r="9" spans="1:21" x14ac:dyDescent="0.25">
      <c r="B9" s="17"/>
      <c r="C9" s="69" t="s">
        <v>64</v>
      </c>
      <c r="D9" s="69" t="s">
        <v>65</v>
      </c>
      <c r="E9" s="69" t="s">
        <v>66</v>
      </c>
      <c r="F9" s="69" t="s">
        <v>67</v>
      </c>
      <c r="G9" s="69" t="s">
        <v>68</v>
      </c>
      <c r="H9" s="69" t="s">
        <v>69</v>
      </c>
    </row>
    <row r="10" spans="1:21" x14ac:dyDescent="0.25">
      <c r="A10" s="3">
        <v>1</v>
      </c>
      <c r="B10" s="2" t="s">
        <v>23</v>
      </c>
      <c r="C10" s="53">
        <v>70.672660827636719</v>
      </c>
      <c r="D10" s="53">
        <v>174.57460021972656</v>
      </c>
      <c r="E10" s="53">
        <v>497.97119140625</v>
      </c>
      <c r="F10" s="70">
        <v>42.1</v>
      </c>
      <c r="G10" s="70">
        <v>7.13</v>
      </c>
      <c r="H10" s="70">
        <v>42.1</v>
      </c>
    </row>
    <row r="11" spans="1:21" x14ac:dyDescent="0.25">
      <c r="A11" s="3">
        <v>2</v>
      </c>
      <c r="B11" s="2" t="s">
        <v>24</v>
      </c>
      <c r="C11" s="53">
        <v>2406.7099609375</v>
      </c>
      <c r="D11" s="53">
        <v>3482.472900390625</v>
      </c>
      <c r="E11" s="53">
        <v>5222.4990234375</v>
      </c>
      <c r="F11" s="70">
        <v>48</v>
      </c>
      <c r="G11" s="70">
        <v>7.13</v>
      </c>
      <c r="H11" s="70">
        <v>48</v>
      </c>
    </row>
    <row r="12" spans="1:21" x14ac:dyDescent="0.25">
      <c r="A12" s="3">
        <v>3</v>
      </c>
      <c r="B12" s="2" t="s">
        <v>25</v>
      </c>
      <c r="C12" s="53">
        <v>6889.38427734375</v>
      </c>
      <c r="D12" s="53">
        <v>10447.10546875</v>
      </c>
      <c r="E12" s="53">
        <v>17411.634765625</v>
      </c>
      <c r="F12" s="70">
        <v>48</v>
      </c>
      <c r="G12" s="70">
        <v>7.13</v>
      </c>
      <c r="H12" s="70">
        <v>48</v>
      </c>
    </row>
    <row r="13" spans="1:21" x14ac:dyDescent="0.25">
      <c r="A13" s="3">
        <v>4</v>
      </c>
      <c r="B13" s="25" t="s">
        <v>26</v>
      </c>
      <c r="C13" s="55">
        <v>17411.580078125</v>
      </c>
      <c r="D13" s="55">
        <v>27867.099609375</v>
      </c>
      <c r="E13" s="55">
        <v>51520.64453125</v>
      </c>
      <c r="F13" s="71">
        <v>47.77</v>
      </c>
      <c r="G13" s="71">
        <v>7.1000000000000005</v>
      </c>
      <c r="H13" s="71">
        <v>47.77</v>
      </c>
    </row>
    <row r="15" spans="1:21" x14ac:dyDescent="0.25">
      <c r="B15" s="11" t="s">
        <v>70</v>
      </c>
    </row>
    <row r="17" spans="2:8" x14ac:dyDescent="0.25">
      <c r="B17" s="68"/>
      <c r="C17" s="78" t="s">
        <v>61</v>
      </c>
      <c r="D17" s="78"/>
      <c r="E17" s="78"/>
      <c r="F17" s="78"/>
      <c r="G17" s="78"/>
      <c r="H17" s="78"/>
    </row>
    <row r="18" spans="2:8" x14ac:dyDescent="0.25">
      <c r="B18" s="17"/>
      <c r="C18" s="77" t="s">
        <v>62</v>
      </c>
      <c r="D18" s="77"/>
      <c r="E18" s="77"/>
      <c r="F18" s="77" t="s">
        <v>63</v>
      </c>
      <c r="G18" s="77"/>
      <c r="H18" s="77"/>
    </row>
    <row r="19" spans="2:8" x14ac:dyDescent="0.25">
      <c r="B19" s="17"/>
      <c r="C19" s="69" t="s">
        <v>64</v>
      </c>
      <c r="D19" s="69" t="s">
        <v>65</v>
      </c>
      <c r="E19" s="69" t="s">
        <v>66</v>
      </c>
      <c r="F19" s="69" t="s">
        <v>67</v>
      </c>
      <c r="G19" s="69" t="s">
        <v>68</v>
      </c>
      <c r="H19" s="69" t="s">
        <v>69</v>
      </c>
    </row>
    <row r="20" spans="2:8" x14ac:dyDescent="0.25">
      <c r="B20" s="19" t="s">
        <v>28</v>
      </c>
      <c r="C20" s="53">
        <v>105.76512145996094</v>
      </c>
      <c r="D20" s="53">
        <v>276.14218139648438</v>
      </c>
      <c r="E20" s="53">
        <v>767.776611328125</v>
      </c>
      <c r="F20" s="70">
        <v>42.4</v>
      </c>
      <c r="G20" s="70">
        <v>7.1000000000000005</v>
      </c>
      <c r="H20" s="70">
        <v>42.4</v>
      </c>
    </row>
    <row r="21" spans="2:8" x14ac:dyDescent="0.25">
      <c r="B21" s="19" t="s">
        <v>29</v>
      </c>
      <c r="C21" s="53">
        <v>174.23776245117188</v>
      </c>
      <c r="D21" s="53">
        <v>522.347412109375</v>
      </c>
      <c r="E21" s="53">
        <v>1544.798095703125</v>
      </c>
      <c r="F21" s="70">
        <v>47.53</v>
      </c>
      <c r="G21" s="70">
        <v>7.13</v>
      </c>
      <c r="H21" s="70">
        <v>47.53</v>
      </c>
    </row>
    <row r="22" spans="2:8" x14ac:dyDescent="0.25">
      <c r="B22" s="19" t="s">
        <v>30</v>
      </c>
      <c r="C22" s="53">
        <v>98.816337585449219</v>
      </c>
      <c r="D22" s="53">
        <v>176.92457580566406</v>
      </c>
      <c r="E22" s="53">
        <v>523.343017578125</v>
      </c>
      <c r="F22" s="70">
        <v>42.03</v>
      </c>
      <c r="G22" s="70">
        <v>7.07</v>
      </c>
      <c r="H22" s="70">
        <v>42.03</v>
      </c>
    </row>
    <row r="23" spans="2:8" x14ac:dyDescent="0.25">
      <c r="B23" s="19" t="s">
        <v>31</v>
      </c>
      <c r="C23" s="53">
        <v>136.81854248046875</v>
      </c>
      <c r="D23" s="53">
        <v>448.12847900390625</v>
      </c>
      <c r="E23" s="53">
        <v>1636.6885986328125</v>
      </c>
      <c r="F23" s="70">
        <v>47.4</v>
      </c>
      <c r="G23" s="70">
        <v>7.03</v>
      </c>
      <c r="H23" s="70">
        <v>47.4</v>
      </c>
    </row>
    <row r="24" spans="2:8" x14ac:dyDescent="0.25">
      <c r="B24" s="19" t="s">
        <v>138</v>
      </c>
      <c r="C24" s="53">
        <v>209.09567260742188</v>
      </c>
      <c r="D24" s="53">
        <v>640.30511474609375</v>
      </c>
      <c r="E24" s="53">
        <v>1870.160400390625</v>
      </c>
      <c r="F24" s="70">
        <v>47.13</v>
      </c>
      <c r="G24" s="70">
        <v>7.13</v>
      </c>
      <c r="H24" s="70">
        <v>47.13</v>
      </c>
    </row>
    <row r="25" spans="2:8" x14ac:dyDescent="0.25">
      <c r="B25" s="19" t="s">
        <v>32</v>
      </c>
      <c r="C25" s="53">
        <v>139.29264831542969</v>
      </c>
      <c r="D25" s="53">
        <v>353.21011352539063</v>
      </c>
      <c r="E25" s="53">
        <v>1045.4808349609375</v>
      </c>
      <c r="F25" s="70">
        <v>47.57</v>
      </c>
      <c r="G25" s="70">
        <v>7.13</v>
      </c>
      <c r="H25" s="70">
        <v>47.57</v>
      </c>
    </row>
    <row r="26" spans="2:8" x14ac:dyDescent="0.25">
      <c r="B26" s="19" t="s">
        <v>139</v>
      </c>
      <c r="C26" s="53">
        <v>105.811767578125</v>
      </c>
      <c r="D26" s="53">
        <v>332.0955810546875</v>
      </c>
      <c r="E26" s="53">
        <v>996.9371337890625</v>
      </c>
      <c r="F26" s="70">
        <v>42.67</v>
      </c>
      <c r="G26" s="70">
        <v>7.53</v>
      </c>
      <c r="H26" s="70">
        <v>42.67</v>
      </c>
    </row>
    <row r="27" spans="2:8" x14ac:dyDescent="0.25">
      <c r="B27" s="19" t="s">
        <v>140</v>
      </c>
      <c r="C27" s="53">
        <v>175.64480590820313</v>
      </c>
      <c r="D27" s="53">
        <v>523.26910400390625</v>
      </c>
      <c r="E27" s="53">
        <v>1742.03076171875</v>
      </c>
      <c r="F27" s="70">
        <v>47.53</v>
      </c>
      <c r="G27" s="70">
        <v>7.1000000000000005</v>
      </c>
      <c r="H27" s="70">
        <v>47.53</v>
      </c>
    </row>
    <row r="28" spans="2:8" x14ac:dyDescent="0.25">
      <c r="B28" s="19" t="s">
        <v>33</v>
      </c>
      <c r="C28" s="53">
        <v>243.61921691894531</v>
      </c>
      <c r="D28" s="53">
        <v>566.1319580078125</v>
      </c>
      <c r="E28" s="53">
        <v>1487.6025390625</v>
      </c>
      <c r="F28" s="70">
        <v>47.9</v>
      </c>
      <c r="G28" s="70">
        <v>7.13</v>
      </c>
      <c r="H28" s="70">
        <v>47.9</v>
      </c>
    </row>
    <row r="29" spans="2:8" x14ac:dyDescent="0.25">
      <c r="B29" s="19" t="s">
        <v>34</v>
      </c>
      <c r="C29" s="53">
        <v>209.38163757324219</v>
      </c>
      <c r="D29" s="53">
        <v>696.78839111328125</v>
      </c>
      <c r="E29" s="53">
        <v>2567.894775390625</v>
      </c>
      <c r="F29" s="70">
        <v>47.730000000000004</v>
      </c>
      <c r="G29" s="70">
        <v>7.13</v>
      </c>
      <c r="H29" s="70">
        <v>47.730000000000004</v>
      </c>
    </row>
    <row r="30" spans="2:8" x14ac:dyDescent="0.25">
      <c r="B30" s="19" t="s">
        <v>35</v>
      </c>
      <c r="C30" s="53">
        <v>247.32960510253906</v>
      </c>
      <c r="D30" s="53">
        <v>697.74566650390625</v>
      </c>
      <c r="E30" s="53">
        <v>2089.44384765625</v>
      </c>
      <c r="F30" s="70">
        <v>47.83</v>
      </c>
      <c r="G30" s="70">
        <v>7.13</v>
      </c>
      <c r="H30" s="70">
        <v>47.83</v>
      </c>
    </row>
    <row r="31" spans="2:8" x14ac:dyDescent="0.25">
      <c r="B31" s="19" t="s">
        <v>36</v>
      </c>
      <c r="C31" s="53">
        <v>200.58261108398438</v>
      </c>
      <c r="D31" s="53">
        <v>692.37982177734375</v>
      </c>
      <c r="E31" s="53">
        <v>2089.44384765625</v>
      </c>
      <c r="F31" s="70">
        <v>47.57</v>
      </c>
      <c r="G31" s="70">
        <v>7.13</v>
      </c>
      <c r="H31" s="70">
        <v>47.57</v>
      </c>
    </row>
    <row r="32" spans="2:8" x14ac:dyDescent="0.25">
      <c r="B32" s="19" t="s">
        <v>37</v>
      </c>
      <c r="C32" s="53">
        <v>81.118682861328125</v>
      </c>
      <c r="D32" s="53">
        <v>223.89990234375</v>
      </c>
      <c r="E32" s="53">
        <v>1213.1866455078125</v>
      </c>
      <c r="F32" s="70">
        <v>42.7</v>
      </c>
      <c r="G32" s="70">
        <v>7.1000000000000005</v>
      </c>
      <c r="H32" s="70">
        <v>42.7</v>
      </c>
    </row>
    <row r="33" spans="1:8" x14ac:dyDescent="0.25">
      <c r="B33" s="19" t="s">
        <v>38</v>
      </c>
      <c r="C33" s="53">
        <v>183.81053161621094</v>
      </c>
      <c r="D33" s="53">
        <v>592.15045166015625</v>
      </c>
      <c r="E33" s="53">
        <v>1744.477294921875</v>
      </c>
      <c r="F33" s="70">
        <v>47.77</v>
      </c>
      <c r="G33" s="70">
        <v>7.13</v>
      </c>
      <c r="H33" s="70">
        <v>47.77</v>
      </c>
    </row>
    <row r="34" spans="1:8" x14ac:dyDescent="0.25">
      <c r="B34" s="25" t="s">
        <v>39</v>
      </c>
      <c r="C34" s="55">
        <v>106.5008544921875</v>
      </c>
      <c r="D34" s="55">
        <v>346.301513671875</v>
      </c>
      <c r="E34" s="55">
        <v>1046.504150390625</v>
      </c>
      <c r="F34" s="71">
        <v>42.7</v>
      </c>
      <c r="G34" s="71">
        <v>7.13</v>
      </c>
      <c r="H34" s="71">
        <v>42.7</v>
      </c>
    </row>
    <row r="35" spans="1:8" x14ac:dyDescent="0.25">
      <c r="B35" s="2" t="s">
        <v>71</v>
      </c>
    </row>
    <row r="37" spans="1:8" x14ac:dyDescent="0.25">
      <c r="B37" s="11" t="s">
        <v>72</v>
      </c>
    </row>
    <row r="39" spans="1:8" x14ac:dyDescent="0.25">
      <c r="B39" s="68"/>
      <c r="C39" s="78" t="s">
        <v>61</v>
      </c>
      <c r="D39" s="78"/>
      <c r="E39" s="78"/>
      <c r="F39" s="78"/>
      <c r="G39" s="78"/>
      <c r="H39" s="78"/>
    </row>
    <row r="40" spans="1:8" x14ac:dyDescent="0.25">
      <c r="B40" s="17"/>
      <c r="C40" s="77" t="s">
        <v>62</v>
      </c>
      <c r="D40" s="77"/>
      <c r="E40" s="77"/>
      <c r="F40" s="77" t="s">
        <v>63</v>
      </c>
      <c r="G40" s="77"/>
      <c r="H40" s="77"/>
    </row>
    <row r="41" spans="1:8" x14ac:dyDescent="0.25">
      <c r="B41" s="17"/>
      <c r="C41" s="69" t="s">
        <v>64</v>
      </c>
      <c r="D41" s="69" t="s">
        <v>65</v>
      </c>
      <c r="E41" s="69" t="s">
        <v>66</v>
      </c>
      <c r="F41" s="69" t="s">
        <v>67</v>
      </c>
      <c r="G41" s="69" t="s">
        <v>68</v>
      </c>
      <c r="H41" s="69" t="s">
        <v>69</v>
      </c>
    </row>
    <row r="42" spans="1:8" x14ac:dyDescent="0.25">
      <c r="A42" s="72">
        <v>15</v>
      </c>
      <c r="B42" s="19" t="s">
        <v>43</v>
      </c>
      <c r="C42" s="53">
        <v>70.766365051269531</v>
      </c>
      <c r="D42" s="53">
        <v>174.38946533203125</v>
      </c>
      <c r="E42" s="53">
        <v>353.82998657226563</v>
      </c>
      <c r="F42" s="70">
        <v>36.869999999999997</v>
      </c>
      <c r="G42" s="70">
        <v>7.13</v>
      </c>
      <c r="H42" s="70">
        <v>36.869999999999997</v>
      </c>
    </row>
    <row r="43" spans="1:8" x14ac:dyDescent="0.25">
      <c r="A43" s="72">
        <v>1</v>
      </c>
      <c r="B43" s="19" t="s">
        <v>44</v>
      </c>
      <c r="C43" s="53">
        <v>81.315277099609375</v>
      </c>
      <c r="D43" s="53">
        <v>209.27215576171875</v>
      </c>
      <c r="E43" s="53">
        <v>732.6802978515625</v>
      </c>
      <c r="F43" s="70">
        <v>41.730000000000004</v>
      </c>
      <c r="G43" s="70">
        <v>7.07</v>
      </c>
      <c r="H43" s="70">
        <v>41.730000000000004</v>
      </c>
    </row>
    <row r="44" spans="1:8" x14ac:dyDescent="0.25">
      <c r="A44" s="72">
        <v>2</v>
      </c>
      <c r="B44" s="19" t="s">
        <v>45</v>
      </c>
      <c r="C44" s="53">
        <v>70.588615417480469</v>
      </c>
      <c r="D44" s="53">
        <v>177.35505676269531</v>
      </c>
      <c r="E44" s="53">
        <v>670.27618408203125</v>
      </c>
      <c r="F44" s="70">
        <v>41.63</v>
      </c>
      <c r="G44" s="70">
        <v>7.13</v>
      </c>
      <c r="H44" s="70">
        <v>41.63</v>
      </c>
    </row>
    <row r="45" spans="1:8" x14ac:dyDescent="0.25">
      <c r="A45" s="72">
        <v>3</v>
      </c>
      <c r="B45" s="19" t="s">
        <v>46</v>
      </c>
      <c r="C45" s="53">
        <v>70.644378662109375</v>
      </c>
      <c r="D45" s="53">
        <v>158.94453430175781</v>
      </c>
      <c r="E45" s="53">
        <v>354.47015380859375</v>
      </c>
      <c r="F45" s="70">
        <v>41.67</v>
      </c>
      <c r="G45" s="70">
        <v>7.13</v>
      </c>
      <c r="H45" s="70">
        <v>41.67</v>
      </c>
    </row>
    <row r="46" spans="1:8" x14ac:dyDescent="0.25">
      <c r="A46" s="72">
        <v>4</v>
      </c>
      <c r="B46" s="19" t="s">
        <v>47</v>
      </c>
      <c r="C46" s="53">
        <v>70.475425720214844</v>
      </c>
      <c r="D46" s="53">
        <v>164.00601196289063</v>
      </c>
      <c r="E46" s="53">
        <v>459.92959594726563</v>
      </c>
      <c r="F46" s="70">
        <v>41.9</v>
      </c>
      <c r="G46" s="70">
        <v>7.13</v>
      </c>
      <c r="H46" s="70">
        <v>41.9</v>
      </c>
    </row>
    <row r="47" spans="1:8" x14ac:dyDescent="0.25">
      <c r="A47" s="72">
        <v>5</v>
      </c>
      <c r="B47" s="19" t="s">
        <v>48</v>
      </c>
      <c r="C47" s="53">
        <v>72.639961242675781</v>
      </c>
      <c r="D47" s="53">
        <v>195.16127014160156</v>
      </c>
      <c r="E47" s="53">
        <v>607.14178466796875</v>
      </c>
      <c r="F47" s="70">
        <v>42.57</v>
      </c>
      <c r="G47" s="70">
        <v>7.13</v>
      </c>
      <c r="H47" s="70">
        <v>42.57</v>
      </c>
    </row>
    <row r="48" spans="1:8" x14ac:dyDescent="0.25">
      <c r="A48" s="72">
        <v>13</v>
      </c>
      <c r="B48" s="19" t="s">
        <v>49</v>
      </c>
      <c r="C48" s="53">
        <v>104.57237243652344</v>
      </c>
      <c r="D48" s="53">
        <v>299.72564697265625</v>
      </c>
      <c r="E48" s="53">
        <v>1047.0120849609375</v>
      </c>
      <c r="F48" s="70">
        <v>43.53</v>
      </c>
      <c r="G48" s="70">
        <v>7.13</v>
      </c>
      <c r="H48" s="70">
        <v>43.53</v>
      </c>
    </row>
    <row r="49" spans="1:8" x14ac:dyDescent="0.25">
      <c r="A49" s="72">
        <v>6</v>
      </c>
      <c r="B49" s="19" t="s">
        <v>50</v>
      </c>
      <c r="C49" s="53">
        <v>97.504852294921875</v>
      </c>
      <c r="D49" s="53">
        <v>233.36936950683594</v>
      </c>
      <c r="E49" s="53">
        <v>627.8497314453125</v>
      </c>
      <c r="F49" s="70">
        <v>42.63</v>
      </c>
      <c r="G49" s="70">
        <v>7.13</v>
      </c>
      <c r="H49" s="70">
        <v>42.63</v>
      </c>
    </row>
    <row r="50" spans="1:8" x14ac:dyDescent="0.25">
      <c r="A50" s="72">
        <v>7</v>
      </c>
      <c r="B50" s="19" t="s">
        <v>51</v>
      </c>
      <c r="C50" s="53">
        <v>104.64158630371094</v>
      </c>
      <c r="D50" s="53">
        <v>247.6566162109375</v>
      </c>
      <c r="E50" s="53">
        <v>672.27532958984375</v>
      </c>
      <c r="F50" s="70">
        <v>42.37</v>
      </c>
      <c r="G50" s="70">
        <v>7.13</v>
      </c>
      <c r="H50" s="70">
        <v>42.37</v>
      </c>
    </row>
    <row r="51" spans="1:8" x14ac:dyDescent="0.25">
      <c r="A51" s="72">
        <v>16</v>
      </c>
      <c r="B51" s="19" t="s">
        <v>52</v>
      </c>
      <c r="C51" s="53">
        <v>71.596817016601563</v>
      </c>
      <c r="D51" s="53">
        <v>189.060302734375</v>
      </c>
      <c r="E51" s="53">
        <v>526.6224365234375</v>
      </c>
      <c r="F51" s="70">
        <v>42.6</v>
      </c>
      <c r="G51" s="70">
        <v>7.13</v>
      </c>
      <c r="H51" s="70">
        <v>42.6</v>
      </c>
    </row>
    <row r="52" spans="1:8" x14ac:dyDescent="0.25">
      <c r="A52" s="72">
        <v>8</v>
      </c>
      <c r="B52" s="19" t="s">
        <v>53</v>
      </c>
      <c r="C52" s="53">
        <v>70.5009765625</v>
      </c>
      <c r="D52" s="53">
        <v>174.56965637207031</v>
      </c>
      <c r="E52" s="53">
        <v>522.9415283203125</v>
      </c>
      <c r="F52" s="70">
        <v>42.13</v>
      </c>
      <c r="G52" s="70">
        <v>7.13</v>
      </c>
      <c r="H52" s="70">
        <v>42.13</v>
      </c>
    </row>
    <row r="53" spans="1:8" x14ac:dyDescent="0.25">
      <c r="A53" s="72">
        <v>9</v>
      </c>
      <c r="B53" s="19" t="s">
        <v>54</v>
      </c>
      <c r="C53" s="53">
        <v>70.421379089355469</v>
      </c>
      <c r="D53" s="53">
        <v>162.45777893066406</v>
      </c>
      <c r="E53" s="53">
        <v>484.39218139648438</v>
      </c>
      <c r="F53" s="70">
        <v>42</v>
      </c>
      <c r="G53" s="70">
        <v>7.13</v>
      </c>
      <c r="H53" s="70">
        <v>42</v>
      </c>
    </row>
    <row r="54" spans="1:8" x14ac:dyDescent="0.25">
      <c r="A54" s="72">
        <v>14</v>
      </c>
      <c r="B54" s="19" t="s">
        <v>55</v>
      </c>
      <c r="C54" s="53">
        <v>70.458969116210938</v>
      </c>
      <c r="D54" s="53">
        <v>161.31451416015625</v>
      </c>
      <c r="E54" s="53">
        <v>457.80535888671875</v>
      </c>
      <c r="F54" s="70">
        <v>42.1</v>
      </c>
      <c r="G54" s="70">
        <v>7.13</v>
      </c>
      <c r="H54" s="70">
        <v>42.1</v>
      </c>
    </row>
    <row r="55" spans="1:8" x14ac:dyDescent="0.25">
      <c r="A55" s="72">
        <v>10</v>
      </c>
      <c r="B55" s="19" t="s">
        <v>56</v>
      </c>
      <c r="C55" s="53">
        <v>71.08514404296875</v>
      </c>
      <c r="D55" s="53">
        <v>199.90269470214844</v>
      </c>
      <c r="E55" s="53">
        <v>659.2210693359375</v>
      </c>
      <c r="F55" s="70">
        <v>42.2</v>
      </c>
      <c r="G55" s="70">
        <v>7.1000000000000005</v>
      </c>
      <c r="H55" s="70">
        <v>42.2</v>
      </c>
    </row>
    <row r="56" spans="1:8" x14ac:dyDescent="0.25">
      <c r="A56" s="72">
        <v>11</v>
      </c>
      <c r="B56" s="19" t="s">
        <v>57</v>
      </c>
      <c r="C56" s="53">
        <v>69.835350036621094</v>
      </c>
      <c r="D56" s="53">
        <v>139.9072265625</v>
      </c>
      <c r="E56" s="53">
        <v>415.06591796875</v>
      </c>
      <c r="F56" s="70">
        <v>41.67</v>
      </c>
      <c r="G56" s="70">
        <v>7.13</v>
      </c>
      <c r="H56" s="70">
        <v>41.67</v>
      </c>
    </row>
    <row r="57" spans="1:8" x14ac:dyDescent="0.25">
      <c r="A57" s="72">
        <v>12</v>
      </c>
      <c r="B57" s="54" t="s">
        <v>58</v>
      </c>
      <c r="C57" s="55">
        <v>70.774063110351563</v>
      </c>
      <c r="D57" s="55">
        <v>176.84104919433594</v>
      </c>
      <c r="E57" s="55">
        <v>687.8179931640625</v>
      </c>
      <c r="F57" s="71">
        <v>42.6</v>
      </c>
      <c r="G57" s="71">
        <v>7.13</v>
      </c>
      <c r="H57" s="71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B7991578-1866-4FE4-BE41-2A2782F5A21C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6F14-E1DB-474C-9C14-F145D037B4F8}">
  <dimension ref="A1:AY4"/>
  <sheetViews>
    <sheetView topLeftCell="A16" zoomScale="85" zoomScaleNormal="85" workbookViewId="0">
      <selection activeCell="W14" sqref="W14"/>
    </sheetView>
  </sheetViews>
  <sheetFormatPr baseColWidth="10" defaultRowHeight="15.75" x14ac:dyDescent="0.25"/>
  <cols>
    <col min="1" max="1" width="6.85546875" style="2" bestFit="1" customWidth="1"/>
    <col min="2" max="16384" width="11.42578125" style="2"/>
  </cols>
  <sheetData>
    <row r="1" spans="1:51" x14ac:dyDescent="0.25">
      <c r="A1" s="1" t="s">
        <v>10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51" ht="18.75" x14ac:dyDescent="0.3">
      <c r="B2" s="5" t="s">
        <v>73</v>
      </c>
      <c r="F2" s="65" t="s">
        <v>94</v>
      </c>
      <c r="G2" s="65" t="s">
        <v>95</v>
      </c>
      <c r="H2" s="65" t="s">
        <v>96</v>
      </c>
      <c r="I2" s="65" t="s">
        <v>97</v>
      </c>
      <c r="J2" s="65" t="s">
        <v>98</v>
      </c>
      <c r="K2" s="65" t="s">
        <v>99</v>
      </c>
      <c r="L2" s="65" t="s">
        <v>100</v>
      </c>
      <c r="M2" s="65" t="s">
        <v>101</v>
      </c>
      <c r="N2" s="65" t="s">
        <v>102</v>
      </c>
      <c r="O2" s="65" t="s">
        <v>103</v>
      </c>
      <c r="P2" s="65" t="s">
        <v>104</v>
      </c>
      <c r="Q2" s="65" t="s">
        <v>105</v>
      </c>
      <c r="R2" s="65" t="s">
        <v>106</v>
      </c>
      <c r="S2" s="65" t="s">
        <v>107</v>
      </c>
      <c r="T2" s="65" t="s">
        <v>108</v>
      </c>
      <c r="U2" s="65" t="s">
        <v>109</v>
      </c>
      <c r="V2" s="65" t="s">
        <v>110</v>
      </c>
      <c r="W2" s="65" t="s">
        <v>111</v>
      </c>
      <c r="X2" s="65" t="s">
        <v>112</v>
      </c>
      <c r="Y2" s="65" t="s">
        <v>113</v>
      </c>
      <c r="Z2" s="65" t="s">
        <v>114</v>
      </c>
      <c r="AA2" s="65" t="s">
        <v>115</v>
      </c>
      <c r="AB2" s="65" t="s">
        <v>116</v>
      </c>
      <c r="AC2" s="65" t="s">
        <v>117</v>
      </c>
      <c r="AD2" s="65" t="s">
        <v>118</v>
      </c>
      <c r="AE2" s="65" t="s">
        <v>119</v>
      </c>
      <c r="AF2" s="65" t="s">
        <v>120</v>
      </c>
      <c r="AG2" s="65" t="s">
        <v>121</v>
      </c>
      <c r="AH2" s="65" t="s">
        <v>122</v>
      </c>
      <c r="AI2" s="65" t="s">
        <v>123</v>
      </c>
      <c r="AJ2" s="65" t="s">
        <v>124</v>
      </c>
      <c r="AK2" s="65" t="s">
        <v>125</v>
      </c>
      <c r="AL2" s="65" t="s">
        <v>126</v>
      </c>
      <c r="AM2" s="65" t="s">
        <v>127</v>
      </c>
      <c r="AN2" s="65" t="s">
        <v>128</v>
      </c>
      <c r="AO2" s="65" t="s">
        <v>129</v>
      </c>
      <c r="AP2" s="65" t="s">
        <v>130</v>
      </c>
      <c r="AQ2" s="65" t="s">
        <v>131</v>
      </c>
      <c r="AR2" s="65" t="s">
        <v>132</v>
      </c>
      <c r="AS2" s="65" t="s">
        <v>133</v>
      </c>
      <c r="AT2" s="65" t="s">
        <v>134</v>
      </c>
      <c r="AU2" s="65" t="s">
        <v>135</v>
      </c>
      <c r="AV2" s="65" t="s">
        <v>136</v>
      </c>
      <c r="AW2" s="65" t="s">
        <v>137</v>
      </c>
      <c r="AX2" s="73"/>
      <c r="AY2" s="73"/>
    </row>
    <row r="3" spans="1:51" x14ac:dyDescent="0.25">
      <c r="B3" s="2" t="str">
        <f>índice!B5</f>
        <v>Información al: 28-02-2021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51" x14ac:dyDescent="0.25"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</sheetData>
  <hyperlinks>
    <hyperlink ref="A1" location="indice!A1" display="Indice" xr:uid="{992FD471-B86D-4CEA-8581-C9D7E73F3A7A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69A5-8BB0-43A2-AC08-89416504B8B6}">
  <dimension ref="A1:W42"/>
  <sheetViews>
    <sheetView zoomScale="85" zoomScaleNormal="85" workbookViewId="0">
      <selection activeCell="B1" sqref="B1"/>
    </sheetView>
  </sheetViews>
  <sheetFormatPr baseColWidth="10" defaultRowHeight="15.75" x14ac:dyDescent="0.25"/>
  <cols>
    <col min="1" max="1" width="6.85546875" style="3" bestFit="1" customWidth="1"/>
    <col min="2" max="16384" width="11.42578125" style="2"/>
  </cols>
  <sheetData>
    <row r="1" spans="1:23" x14ac:dyDescent="0.25">
      <c r="A1" s="1" t="s">
        <v>10</v>
      </c>
    </row>
    <row r="2" spans="1:23" ht="18.75" x14ac:dyDescent="0.3">
      <c r="B2" s="5" t="s">
        <v>74</v>
      </c>
    </row>
    <row r="3" spans="1:23" x14ac:dyDescent="0.25">
      <c r="B3" s="2" t="str">
        <f>índice!B5</f>
        <v>Información al: 28-02-2021</v>
      </c>
    </row>
    <row r="4" spans="1:23" s="11" customFormat="1" x14ac:dyDescent="0.25">
      <c r="A4" s="3"/>
    </row>
    <row r="5" spans="1:23" s="11" customFormat="1" x14ac:dyDescent="0.25">
      <c r="A5" s="9"/>
      <c r="B5" s="11" t="s">
        <v>75</v>
      </c>
      <c r="J5" s="11" t="s">
        <v>76</v>
      </c>
      <c r="W5" s="11" t="s">
        <v>77</v>
      </c>
    </row>
    <row r="6" spans="1:23" s="11" customFormat="1" x14ac:dyDescent="0.25">
      <c r="A6" s="3"/>
    </row>
    <row r="7" spans="1:23" s="11" customFormat="1" x14ac:dyDescent="0.25">
      <c r="A7" s="3"/>
    </row>
    <row r="34" spans="2:23" x14ac:dyDescent="0.25">
      <c r="B34" s="73"/>
      <c r="C34" s="73"/>
      <c r="D34" s="73"/>
      <c r="E34" s="73"/>
      <c r="F34" s="73"/>
      <c r="G34" s="73"/>
    </row>
    <row r="35" spans="2:23" x14ac:dyDescent="0.25">
      <c r="B35" s="73"/>
      <c r="C35" s="73" t="s">
        <v>78</v>
      </c>
      <c r="D35" s="73" t="s">
        <v>79</v>
      </c>
      <c r="E35" s="73" t="s">
        <v>80</v>
      </c>
      <c r="F35" s="73"/>
      <c r="G35" s="73"/>
    </row>
    <row r="36" spans="2:23" x14ac:dyDescent="0.25">
      <c r="B36" s="73"/>
      <c r="C36" s="73"/>
      <c r="D36" s="73"/>
      <c r="E36" s="73"/>
      <c r="F36" s="73"/>
      <c r="G36" s="73"/>
    </row>
    <row r="42" spans="2:23" x14ac:dyDescent="0.25">
      <c r="J42" s="2" t="s">
        <v>81</v>
      </c>
      <c r="W42" s="2" t="s">
        <v>82</v>
      </c>
    </row>
  </sheetData>
  <hyperlinks>
    <hyperlink ref="A1" location="indice!A1" display="Indice" xr:uid="{B1CF1D47-9EF6-40E1-ABAD-208322F8B7A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CFlores</cp:lastModifiedBy>
  <dcterms:created xsi:type="dcterms:W3CDTF">2021-03-03T17:30:18Z</dcterms:created>
  <dcterms:modified xsi:type="dcterms:W3CDTF">2021-03-03T19:23:27Z</dcterms:modified>
</cp:coreProperties>
</file>