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bisemanal\"/>
    </mc:Choice>
  </mc:AlternateContent>
  <xr:revisionPtr revIDLastSave="0" documentId="8_{DA2778DA-1919-453B-934A-0588ECF544D7}" xr6:coauthVersionLast="45" xr6:coauthVersionMax="45" xr10:uidLastSave="{00000000-0000-0000-0000-000000000000}"/>
  <bookViews>
    <workbookView xWindow="650" yWindow="190" windowWidth="18680" windowHeight="10010" xr2:uid="{6E1B0DA4-3AC1-452A-A0C7-C734F5A815D1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W66" i="2" l="1"/>
  <c r="AV71" i="2"/>
  <c r="AV62" i="2"/>
  <c r="AW71" i="2"/>
  <c r="AX76" i="2"/>
  <c r="AV68" i="2" l="1"/>
  <c r="AW63" i="2"/>
  <c r="AV65" i="2"/>
  <c r="AV76" i="2"/>
  <c r="AX30" i="2"/>
  <c r="AW70" i="2"/>
  <c r="AV69" i="2"/>
  <c r="AV72" i="2"/>
  <c r="AV70" i="2"/>
  <c r="AX63" i="2"/>
  <c r="AW39" i="2"/>
  <c r="AW28" i="2"/>
  <c r="AX67" i="2"/>
  <c r="AV31" i="2"/>
  <c r="AV29" i="2"/>
  <c r="AV64" i="2"/>
  <c r="AX29" i="2"/>
  <c r="AX74" i="2"/>
  <c r="AW50" i="2"/>
  <c r="AW74" i="2"/>
  <c r="AV66" i="2"/>
  <c r="AX75" i="2"/>
  <c r="AX41" i="2"/>
  <c r="AW29" i="2"/>
  <c r="AW65" i="2"/>
  <c r="AW51" i="2"/>
  <c r="AX62" i="2"/>
  <c r="AW75" i="2"/>
  <c r="AX66" i="2"/>
  <c r="AW72" i="2"/>
  <c r="AV41" i="2"/>
  <c r="AX69" i="2"/>
  <c r="AV75" i="2"/>
  <c r="AW40" i="2"/>
  <c r="AX28" i="2"/>
  <c r="AW76" i="2"/>
  <c r="AW73" i="2"/>
  <c r="AV73" i="2"/>
  <c r="AX73" i="2"/>
  <c r="AW64" i="2"/>
  <c r="AX72" i="2"/>
  <c r="AW47" i="2"/>
  <c r="AV50" i="2"/>
  <c r="AX61" i="2"/>
  <c r="AX70" i="2"/>
  <c r="AV67" i="2"/>
  <c r="AW61" i="2"/>
  <c r="AX31" i="2"/>
  <c r="AX46" i="2"/>
  <c r="AV30" i="2"/>
  <c r="AX71" i="2"/>
  <c r="AX65" i="2"/>
  <c r="AW30" i="2"/>
  <c r="AV28" i="2"/>
  <c r="AX44" i="2"/>
  <c r="AX68" i="2"/>
  <c r="AW68" i="2"/>
  <c r="AW69" i="2"/>
  <c r="AW52" i="2"/>
  <c r="AV74" i="2"/>
  <c r="AV38" i="2"/>
  <c r="AX43" i="2"/>
  <c r="AV61" i="2"/>
  <c r="AW62" i="2"/>
  <c r="AW45" i="2"/>
  <c r="AV42" i="2"/>
  <c r="AW31" i="2"/>
  <c r="AW46" i="2"/>
  <c r="AV63" i="2"/>
  <c r="AV52" i="2"/>
  <c r="AW67" i="2"/>
  <c r="AX64" i="2"/>
  <c r="AW48" i="2"/>
  <c r="AV47" i="2"/>
  <c r="AV45" i="2"/>
  <c r="AV39" i="2"/>
  <c r="AV49" i="2" l="1"/>
  <c r="AW43" i="2"/>
  <c r="AW38" i="2"/>
  <c r="AX39" i="2"/>
  <c r="AW49" i="2"/>
  <c r="AW41" i="2"/>
  <c r="AW44" i="2"/>
  <c r="AV48" i="2"/>
  <c r="AW42" i="2"/>
  <c r="AV51" i="2"/>
  <c r="AV46" i="2"/>
  <c r="AX49" i="2"/>
  <c r="AX38" i="2"/>
  <c r="AX40" i="2"/>
  <c r="AV53" i="2"/>
  <c r="AV44" i="2"/>
  <c r="AX52" i="2"/>
  <c r="AV40" i="2"/>
  <c r="AX45" i="2"/>
  <c r="AX47" i="2"/>
  <c r="AX51" i="2"/>
  <c r="AX42" i="2"/>
  <c r="AX50" i="2"/>
  <c r="AX53" i="2"/>
  <c r="AX48" i="2"/>
  <c r="AW53" i="2"/>
  <c r="AV43" i="2"/>
</calcChain>
</file>

<file path=xl/sharedStrings.xml><?xml version="1.0" encoding="utf-8"?>
<sst xmlns="http://schemas.openxmlformats.org/spreadsheetml/2006/main" count="230" uniqueCount="131">
  <si>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</si>
  <si>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23-12-2020</t>
  </si>
  <si>
    <t>Información al: 20-12-2020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</si>
  <si>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</si>
  <si>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</si>
  <si>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</si>
  <si>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</si>
  <si>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</si>
  <si>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</si>
  <si>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</si>
  <si>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</si>
  <si>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</si>
  <si>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</si>
  <si>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</si>
  <si>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</si>
  <si>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</si>
  <si>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</si>
  <si>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</si>
  <si>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Banco del Estado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</si>
  <si>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</si>
  <si>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</si>
  <si>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</si>
  <si>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</si>
  <si>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</si>
  <si>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</si>
  <si>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</si>
  <si>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</si>
  <si>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</si>
  <si>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</si>
  <si>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</si>
  <si>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</si>
  <si>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</si>
  <si>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</si>
  <si>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</si>
  <si>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</si>
  <si>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</si>
  <si>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</si>
  <si>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</si>
  <si>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</si>
  <si>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</si>
  <si>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</si>
  <si>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</si>
  <si>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</si>
  <si>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</si>
  <si>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</si>
  <si>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</si>
  <si>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</si>
  <si>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</si>
  <si>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</si>
  <si>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</si>
  <si>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</si>
  <si>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</si>
  <si>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</si>
  <si>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</si>
  <si>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</si>
  <si>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</si>
  <si>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</si>
  <si>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</si>
  <si>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</si>
  <si>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</si>
  <si>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</si>
  <si>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</si>
  <si>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</si>
  <si>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</si>
  <si>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</si>
  <si>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</si>
  <si>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</si>
  <si>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</si>
  <si>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</si>
  <si>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</si>
  <si>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</si>
  <si>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</si>
  <si>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</si>
  <si>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</si>
  <si>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</si>
  <si>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</si>
  <si>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</si>
  <si>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</si>
  <si>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</si>
  <si>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</si>
  <si>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</si>
  <si>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</si>
  <si>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</si>
  <si>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</si>
  <si>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</si>
  <si>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</si>
  <si>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</si>
  <si>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</si>
  <si>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</si>
  <si>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</si>
  <si>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</si>
  <si>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</si>
  <si>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</si>
  <si>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/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</si>
  <si>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</si>
  <si>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</si>
  <si>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</si>
  <si>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</si>
  <si>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</si>
  <si>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</si>
  <si>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</si>
  <si>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</si>
  <si>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</si>
  <si>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</si>
  <si>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</si>
  <si>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</si>
  <si>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</si>
  <si>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</si>
  <si>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</si>
  <si>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</si>
  <si>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</si>
  <si>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</si>
  <si>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</si>
  <si>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</si>
  <si>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</si>
  <si>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</si>
  <si>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</si>
  <si>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</si>
  <si>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</si>
  <si>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</si>
  <si>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</si>
  <si>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</si>
  <si>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15-nov</t>
  </si>
  <si>
    <t>22-nov</t>
  </si>
  <si>
    <t>29-nov</t>
  </si>
  <si>
    <t>06-dic</t>
  </si>
  <si>
    <t>13-dic</t>
  </si>
  <si>
    <t>20-dic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</si>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</sst>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1" xfId="2" applyFont="1" applyFill="1" applyBorder="1"/>
    <xf numFmtId="0" fontId="6" fillId="2" borderId="0" xfId="2" applyFont="1" applyFill="1"/>
    <xf numFmtId="0" fontId="8" fillId="3" borderId="0" xfId="2" applyFont="1" applyFill="1" applyAlignment="1">
      <alignment vertical="center"/>
    </xf>
    <xf numFmtId="0" fontId="2" fillId="3" borderId="0" xfId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11" fillId="2" borderId="0" xfId="2" applyFont="1" applyFill="1"/>
    <xf numFmtId="9" fontId="4" fillId="2" borderId="0" xfId="3" applyFont="1" applyFill="1" applyBorder="1" applyAlignment="1"/>
    <xf numFmtId="0" fontId="10" fillId="2" borderId="0" xfId="2" applyFont="1" applyFill="1"/>
    <xf numFmtId="0" fontId="12" fillId="2" borderId="0" xfId="2" applyFont="1" applyFill="1"/>
    <xf numFmtId="0" fontId="10" fillId="4" borderId="0" xfId="2" applyFont="1" applyFill="1"/>
    <xf numFmtId="17" fontId="10" fillId="4" borderId="2" xfId="2" applyNumberFormat="1" applyFont="1" applyFill="1" applyBorder="1" applyAlignment="1">
      <alignment horizontal="center"/>
    </xf>
    <xf numFmtId="3" fontId="4" fillId="2" borderId="0" xfId="2" applyNumberFormat="1" applyFont="1" applyFill="1"/>
    <xf numFmtId="3" fontId="11" fillId="2" borderId="0" xfId="2" applyNumberFormat="1" applyFont="1" applyFill="1"/>
    <xf numFmtId="164" fontId="4" fillId="2" borderId="0" xfId="2" applyNumberFormat="1" applyFont="1" applyFill="1"/>
    <xf numFmtId="164" fontId="11" fillId="2" borderId="0" xfId="2" applyNumberFormat="1" applyFont="1" applyFill="1"/>
    <xf numFmtId="165" fontId="4" fillId="2" borderId="0" xfId="3" applyNumberFormat="1" applyFont="1" applyFill="1" applyAlignment="1">
      <alignment vertical="top"/>
    </xf>
    <xf numFmtId="165" fontId="11" fillId="2" borderId="0" xfId="3" applyNumberFormat="1" applyFont="1" applyFill="1" applyAlignment="1">
      <alignment vertical="top"/>
    </xf>
    <xf numFmtId="3" fontId="4" fillId="2" borderId="1" xfId="2" applyNumberFormat="1" applyFont="1" applyFill="1" applyBorder="1"/>
    <xf numFmtId="3" fontId="11" fillId="2" borderId="1" xfId="2" applyNumberFormat="1" applyFont="1" applyFill="1" applyBorder="1"/>
    <xf numFmtId="164" fontId="4" fillId="2" borderId="1" xfId="2" applyNumberFormat="1" applyFont="1" applyFill="1" applyBorder="1"/>
    <xf numFmtId="164" fontId="11" fillId="2" borderId="1" xfId="2" applyNumberFormat="1" applyFont="1" applyFill="1" applyBorder="1"/>
    <xf numFmtId="165" fontId="4" fillId="2" borderId="1" xfId="3" applyNumberFormat="1" applyFont="1" applyFill="1" applyBorder="1" applyAlignment="1">
      <alignment vertical="top"/>
    </xf>
    <xf numFmtId="165" fontId="11" fillId="2" borderId="1" xfId="3" applyNumberFormat="1" applyFont="1" applyFill="1" applyBorder="1" applyAlignment="1">
      <alignment vertical="top"/>
    </xf>
    <xf numFmtId="165" fontId="4" fillId="2" borderId="0" xfId="3" applyNumberFormat="1" applyFont="1" applyFill="1" applyBorder="1" applyAlignment="1">
      <alignment vertical="top"/>
    </xf>
    <xf numFmtId="165" fontId="11" fillId="2" borderId="0" xfId="3" applyNumberFormat="1" applyFont="1" applyFill="1" applyBorder="1" applyAlignment="1">
      <alignment vertical="top"/>
    </xf>
    <xf numFmtId="0" fontId="13" fillId="5" borderId="0" xfId="2" applyFont="1" applyFill="1"/>
    <xf numFmtId="3" fontId="11" fillId="5" borderId="0" xfId="2" applyNumberFormat="1" applyFont="1" applyFill="1"/>
    <xf numFmtId="9" fontId="11" fillId="5" borderId="0" xfId="3" applyFont="1" applyFill="1" applyBorder="1" applyAlignment="1"/>
    <xf numFmtId="166" fontId="13" fillId="5" borderId="0" xfId="4" applyFont="1" applyFill="1" applyBorder="1" applyAlignment="1"/>
    <xf numFmtId="164" fontId="14" fillId="5" borderId="0" xfId="4" applyNumberFormat="1" applyFont="1" applyFill="1" applyBorder="1" applyAlignment="1"/>
    <xf numFmtId="164" fontId="4" fillId="5" borderId="0" xfId="2" applyNumberFormat="1" applyFont="1" applyFill="1"/>
    <xf numFmtId="164" fontId="13" fillId="5" borderId="0" xfId="4" applyNumberFormat="1" applyFont="1" applyFill="1" applyBorder="1" applyAlignment="1"/>
    <xf numFmtId="165" fontId="4" fillId="5" borderId="0" xfId="3" applyNumberFormat="1" applyFont="1" applyFill="1" applyBorder="1" applyAlignment="1">
      <alignment vertical="top"/>
    </xf>
    <xf numFmtId="165" fontId="4" fillId="5" borderId="0" xfId="3" applyNumberFormat="1" applyFont="1" applyFill="1" applyAlignment="1">
      <alignment vertical="top"/>
    </xf>
    <xf numFmtId="165" fontId="10" fillId="5" borderId="0" xfId="2" applyNumberFormat="1" applyFont="1" applyFill="1"/>
    <xf numFmtId="0" fontId="13" fillId="2" borderId="0" xfId="2" applyFont="1" applyFill="1"/>
    <xf numFmtId="9" fontId="4" fillId="5" borderId="0" xfId="3" applyFont="1" applyFill="1" applyAlignment="1">
      <alignment vertical="top"/>
    </xf>
    <xf numFmtId="0" fontId="10" fillId="5" borderId="0" xfId="2" applyFont="1" applyFill="1"/>
    <xf numFmtId="166" fontId="14" fillId="2" borderId="0" xfId="4" applyFont="1" applyFill="1" applyBorder="1" applyAlignment="1"/>
    <xf numFmtId="166" fontId="13" fillId="2" borderId="0" xfId="4" applyFont="1" applyFill="1" applyBorder="1" applyAlignment="1"/>
    <xf numFmtId="3" fontId="14" fillId="2" borderId="0" xfId="4" applyNumberFormat="1" applyFont="1" applyFill="1" applyBorder="1" applyAlignment="1"/>
    <xf numFmtId="3" fontId="13" fillId="2" borderId="0" xfId="4" applyNumberFormat="1" applyFont="1" applyFill="1" applyBorder="1" applyAlignment="1"/>
    <xf numFmtId="3" fontId="4" fillId="2" borderId="3" xfId="2" applyNumberFormat="1" applyFont="1" applyFill="1" applyBorder="1"/>
    <xf numFmtId="3" fontId="4" fillId="2" borderId="4" xfId="2" applyNumberFormat="1" applyFont="1" applyFill="1" applyBorder="1"/>
    <xf numFmtId="9" fontId="11" fillId="2" borderId="0" xfId="3" applyFont="1" applyFill="1" applyBorder="1" applyAlignment="1"/>
    <xf numFmtId="0" fontId="4" fillId="2" borderId="1" xfId="2" applyFont="1" applyFill="1" applyBorder="1"/>
    <xf numFmtId="3" fontId="4" fillId="2" borderId="0" xfId="2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right"/>
    </xf>
    <xf numFmtId="164" fontId="11" fillId="2" borderId="0" xfId="2" applyNumberFormat="1" applyFont="1" applyFill="1" applyAlignment="1">
      <alignment horizontal="right"/>
    </xf>
    <xf numFmtId="165" fontId="4" fillId="2" borderId="0" xfId="3" applyNumberFormat="1" applyFont="1" applyFill="1" applyAlignment="1">
      <alignment horizontal="right" vertical="top"/>
    </xf>
    <xf numFmtId="165" fontId="11" fillId="2" borderId="0" xfId="3" applyNumberFormat="1" applyFont="1" applyFill="1" applyAlignment="1">
      <alignment horizontal="right" vertical="top"/>
    </xf>
    <xf numFmtId="3" fontId="4" fillId="2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right" vertical="top"/>
    </xf>
    <xf numFmtId="165" fontId="11" fillId="2" borderId="1" xfId="3" applyNumberFormat="1" applyFont="1" applyFill="1" applyBorder="1" applyAlignment="1">
      <alignment horizontal="right" vertical="top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5" fillId="2" borderId="0" xfId="2" applyFont="1" applyFill="1"/>
    <xf numFmtId="9" fontId="12" fillId="2" borderId="0" xfId="3" applyFont="1" applyFill="1" applyBorder="1" applyAlignment="1"/>
    <xf numFmtId="0" fontId="16" fillId="2" borderId="0" xfId="2" applyFont="1" applyFill="1" applyAlignment="1">
      <alignment horizontal="center"/>
    </xf>
    <xf numFmtId="0" fontId="16" fillId="2" borderId="0" xfId="2" applyFont="1" applyFill="1"/>
    <xf numFmtId="0" fontId="4" fillId="4" borderId="0" xfId="2" applyFont="1" applyFill="1"/>
    <xf numFmtId="0" fontId="10" fillId="4" borderId="0" xfId="2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left"/>
    </xf>
    <xf numFmtId="0" fontId="5" fillId="2" borderId="0" xfId="2" applyFont="1" applyFill="1"/>
    <xf numFmtId="0" fontId="17" fillId="2" borderId="0" xfId="2" applyFont="1" applyFill="1"/>
    <xf numFmtId="10" fontId="5" fillId="2" borderId="0" xfId="3" applyNumberFormat="1" applyFont="1" applyFill="1"/>
    <xf numFmtId="10" fontId="5" fillId="2" borderId="0" xfId="3" applyNumberFormat="1" applyFont="1" applyFill="1" applyBorder="1" applyAlignment="1"/>
    <xf numFmtId="0" fontId="10" fillId="4" borderId="2" xfId="2" applyFont="1" applyFill="1" applyBorder="1" applyAlignment="1">
      <alignment horizontal="center"/>
    </xf>
    <xf numFmtId="17" fontId="10" fillId="4" borderId="0" xfId="2" applyNumberFormat="1" applyFont="1" applyFill="1" applyAlignment="1">
      <alignment horizontal="center"/>
    </xf>
  </cellXfs>
  <cellStyles count="5">
    <cellStyle name="Hipervínculo 2 2" xfId="1" xr:uid="{1FFCC2E5-D54D-4689-9BC8-B76C80EC2AE1}"/>
    <cellStyle name="Millares [0] 3" xfId="4" xr:uid="{432BDDDC-504D-433B-9A6D-4A1049CEB3D1}"/>
    <cellStyle name="Normal" xfId="0" builtinId="0"/>
    <cellStyle name="Normal 2" xfId="2" xr:uid="{F971F4CF-9C4B-4C80-A616-7C0150257A2C}"/>
    <cellStyle name="Porcentaje 2" xfId="3" xr:uid="{D90455EA-7689-4956-8AE2-765A2634D2C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54536.081337999996</c:v>
              </c:pt>
              <c:pt idx="20">
                <c:v>36209.244467000004</c:v>
              </c:pt>
              <c:pt idx="21">
                <c:v>51555.072606999995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66844.713225</c:v>
              </c:pt>
              <c:pt idx="27">
                <c:v>39599.124484</c:v>
              </c:pt>
              <c:pt idx="28">
                <c:v>38768.100734</c:v>
              </c:pt>
              <c:pt idx="29">
                <c:v>40855.409532999991</c:v>
              </c:pt>
              <c:pt idx="30">
                <c:v>50611.646485000005</c:v>
              </c:pt>
              <c:pt idx="31">
                <c:v>35246.166080999996</c:v>
              </c:pt>
              <c:pt idx="32">
                <c:v>24252.632963000004</c:v>
              </c:pt>
              <c:pt idx="33">
                <c:v>25666.373292999997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E4-437B-BA78-6DF9B1360F2C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41251.681657000008</c:v>
              </c:pt>
              <c:pt idx="20">
                <c:v>27925.536346000004</c:v>
              </c:pt>
              <c:pt idx="21">
                <c:v>40136.027304000003</c:v>
              </c:pt>
              <c:pt idx="22">
                <c:v>69935.718547000011</c:v>
              </c:pt>
              <c:pt idx="23">
                <c:v>35209.071242999999</c:v>
              </c:pt>
              <c:pt idx="24">
                <c:v>29582.161386999996</c:v>
              </c:pt>
              <c:pt idx="25">
                <c:v>39598.618220999997</c:v>
              </c:pt>
              <c:pt idx="26">
                <c:v>52220.66427500001</c:v>
              </c:pt>
              <c:pt idx="27">
                <c:v>31681.858981000001</c:v>
              </c:pt>
              <c:pt idx="28">
                <c:v>31032.192915</c:v>
              </c:pt>
              <c:pt idx="29">
                <c:v>32166.409546999996</c:v>
              </c:pt>
              <c:pt idx="30">
                <c:v>39885.446921999996</c:v>
              </c:pt>
              <c:pt idx="31">
                <c:v>28274.227900000002</c:v>
              </c:pt>
              <c:pt idx="32">
                <c:v>19437.712929000005</c:v>
              </c:pt>
              <c:pt idx="33">
                <c:v>20802.106462000003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E4-437B-BA78-6DF9B136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1105</c:v>
              </c:pt>
              <c:pt idx="20">
                <c:v>1045</c:v>
              </c:pt>
              <c:pt idx="21">
                <c:v>1656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3716</c:v>
              </c:pt>
              <c:pt idx="27">
                <c:v>2753</c:v>
              </c:pt>
              <c:pt idx="28">
                <c:v>2880</c:v>
              </c:pt>
              <c:pt idx="29">
                <c:v>2746</c:v>
              </c:pt>
              <c:pt idx="30">
                <c:v>3128</c:v>
              </c:pt>
              <c:pt idx="31">
                <c:v>2235</c:v>
              </c:pt>
              <c:pt idx="32">
                <c:v>1700</c:v>
              </c:pt>
              <c:pt idx="33">
                <c:v>1998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BE4-437B-BA78-6DF9B136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894</c:v>
              </c:pt>
              <c:pt idx="20">
                <c:v>898</c:v>
              </c:pt>
              <c:pt idx="21">
                <c:v>1456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3524</c:v>
              </c:pt>
              <c:pt idx="27">
                <c:v>2623</c:v>
              </c:pt>
              <c:pt idx="28">
                <c:v>2771</c:v>
              </c:pt>
              <c:pt idx="29">
                <c:v>2637</c:v>
              </c:pt>
              <c:pt idx="30">
                <c:v>2979</c:v>
              </c:pt>
              <c:pt idx="31">
                <c:v>2116</c:v>
              </c:pt>
              <c:pt idx="32">
                <c:v>1629</c:v>
              </c:pt>
              <c:pt idx="33">
                <c:v>1934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B9-4D22-8CA4-8DD7A5E97550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149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137</c:v>
              </c:pt>
              <c:pt idx="27">
                <c:v>103</c:v>
              </c:pt>
              <c:pt idx="28">
                <c:v>82</c:v>
              </c:pt>
              <c:pt idx="29">
                <c:v>82</c:v>
              </c:pt>
              <c:pt idx="30">
                <c:v>107</c:v>
              </c:pt>
              <c:pt idx="31">
                <c:v>97</c:v>
              </c:pt>
              <c:pt idx="32">
                <c:v>59</c:v>
              </c:pt>
              <c:pt idx="33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B9-4D22-8CA4-8DD7A5E97550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49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49</c:v>
              </c:pt>
              <c:pt idx="27">
                <c:v>22</c:v>
              </c:pt>
              <c:pt idx="28">
                <c:v>25</c:v>
              </c:pt>
              <c:pt idx="29">
                <c:v>26</c:v>
              </c:pt>
              <c:pt idx="30">
                <c:v>39</c:v>
              </c:pt>
              <c:pt idx="31">
                <c:v>21</c:v>
              </c:pt>
              <c:pt idx="32">
                <c:v>10</c:v>
              </c:pt>
              <c:pt idx="33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B9-4D22-8CA4-8DD7A5E97550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6</c:v>
              </c:pt>
              <c:pt idx="27">
                <c:v>5</c:v>
              </c:pt>
              <c:pt idx="28">
                <c:v>2</c:v>
              </c:pt>
              <c:pt idx="29">
                <c:v>1</c:v>
              </c:pt>
              <c:pt idx="30">
                <c:v>3</c:v>
              </c:pt>
              <c:pt idx="31">
                <c:v>1</c:v>
              </c:pt>
              <c:pt idx="32">
                <c:v>2</c:v>
              </c:pt>
              <c:pt idx="3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B9-4D22-8CA4-8DD7A5E9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14825.781731999999</c:v>
              </c:pt>
              <c:pt idx="20">
                <c:v>13162.726842</c:v>
              </c:pt>
              <c:pt idx="21">
                <c:v>21238.154462999999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31325.085961000001</c:v>
              </c:pt>
              <c:pt idx="27">
                <c:v>22355.004453000001</c:v>
              </c:pt>
              <c:pt idx="28">
                <c:v>22731.899819999999</c:v>
              </c:pt>
              <c:pt idx="29">
                <c:v>22327.364700999999</c:v>
              </c:pt>
              <c:pt idx="30">
                <c:v>25264.822817</c:v>
              </c:pt>
              <c:pt idx="31">
                <c:v>18965.496553000001</c:v>
              </c:pt>
              <c:pt idx="32">
                <c:v>14385.407813</c:v>
              </c:pt>
              <c:pt idx="33">
                <c:v>15895.945282000001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D0-42C6-9FCA-E240BDCE3A8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15463.943996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13097.229791</c:v>
              </c:pt>
              <c:pt idx="27">
                <c:v>7989.0140140000003</c:v>
              </c:pt>
              <c:pt idx="28">
                <c:v>6407.1651819999997</c:v>
              </c:pt>
              <c:pt idx="29">
                <c:v>7101.681055</c:v>
              </c:pt>
              <c:pt idx="30">
                <c:v>10611.279703</c:v>
              </c:pt>
              <c:pt idx="31">
                <c:v>9826.134489</c:v>
              </c:pt>
              <c:pt idx="32">
                <c:v>5425.3819569999996</c:v>
              </c:pt>
              <c:pt idx="33">
                <c:v>5018.4525960000001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D0-42C6-9FCA-E240BDCE3A8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17784.971109999999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16671.084212000002</c:v>
              </c:pt>
              <c:pt idx="27">
                <c:v>7401.0722470000001</c:v>
              </c:pt>
              <c:pt idx="28">
                <c:v>8129.0357320000003</c:v>
              </c:pt>
              <c:pt idx="29">
                <c:v>6881.3637769999996</c:v>
              </c:pt>
              <c:pt idx="30">
                <c:v>11298.543965000001</c:v>
              </c:pt>
              <c:pt idx="31">
                <c:v>6051.3046960000001</c:v>
              </c:pt>
              <c:pt idx="32">
                <c:v>2441.8431930000002</c:v>
              </c:pt>
              <c:pt idx="33">
                <c:v>4751.9754149999999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4D0-42C6-9FCA-E240BDCE3A8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5751.3132610000002</c:v>
              </c:pt>
              <c:pt idx="27">
                <c:v>1854.03377</c:v>
              </c:pt>
              <c:pt idx="28">
                <c:v>1500</c:v>
              </c:pt>
              <c:pt idx="29">
                <c:v>4545</c:v>
              </c:pt>
              <c:pt idx="30">
                <c:v>3437</c:v>
              </c:pt>
              <c:pt idx="31">
                <c:v>403.230343</c:v>
              </c:pt>
              <c:pt idx="32">
                <c:v>2000</c:v>
              </c:pt>
              <c:pt idx="3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4D0-42C6-9FCA-E240BDCE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12583.315979000001</c:v>
              </c:pt>
              <c:pt idx="20">
                <c:v>11182.067862</c:v>
              </c:pt>
              <c:pt idx="21">
                <c:v>18035.681806000001</c:v>
              </c:pt>
              <c:pt idx="22">
                <c:v>22095.161854000002</c:v>
              </c:pt>
              <c:pt idx="23">
                <c:v>21423.009073000001</c:v>
              </c:pt>
              <c:pt idx="24">
                <c:v>16557.436914000002</c:v>
              </c:pt>
              <c:pt idx="25">
                <c:v>22217.791495000001</c:v>
              </c:pt>
              <c:pt idx="26">
                <c:v>26622.333534000001</c:v>
              </c:pt>
              <c:pt idx="27">
                <c:v>18997.476933000002</c:v>
              </c:pt>
              <c:pt idx="28">
                <c:v>19316.135758</c:v>
              </c:pt>
              <c:pt idx="29">
                <c:v>18941.110055000001</c:v>
              </c:pt>
              <c:pt idx="30">
                <c:v>21367.644936000001</c:v>
              </c:pt>
              <c:pt idx="31">
                <c:v>16025.521403000001</c:v>
              </c:pt>
              <c:pt idx="32">
                <c:v>12227.117127</c:v>
              </c:pt>
              <c:pt idx="33">
                <c:v>13510.961595000001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72-4F52-8669-32283E0A2E09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12342.055203</c:v>
              </c:pt>
              <c:pt idx="20">
                <c:v>7437.2421670000003</c:v>
              </c:pt>
              <c:pt idx="21">
                <c:v>11149.62355</c:v>
              </c:pt>
              <c:pt idx="22">
                <c:v>18842.565964000001</c:v>
              </c:pt>
              <c:pt idx="23">
                <c:v>7571.1444090000005</c:v>
              </c:pt>
              <c:pt idx="24">
                <c:v>5817.2046049999999</c:v>
              </c:pt>
              <c:pt idx="25">
                <c:v>7302.2475139999997</c:v>
              </c:pt>
              <c:pt idx="26">
                <c:v>10477.783834</c:v>
              </c:pt>
              <c:pt idx="27">
                <c:v>6391.2112129999996</c:v>
              </c:pt>
              <c:pt idx="28">
                <c:v>5125.7321439999996</c:v>
              </c:pt>
              <c:pt idx="29">
                <c:v>5681.344846</c:v>
              </c:pt>
              <c:pt idx="30">
                <c:v>8546.6212099999993</c:v>
              </c:pt>
              <c:pt idx="31">
                <c:v>7770.855004</c:v>
              </c:pt>
              <c:pt idx="32">
                <c:v>4301.305566</c:v>
              </c:pt>
              <c:pt idx="33">
                <c:v>3964.7620769999999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72-4F52-8669-32283E0A2E09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12449.479775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19813.722205999999</c:v>
              </c:pt>
              <c:pt idx="23">
                <c:v>5521.0957609999996</c:v>
              </c:pt>
              <c:pt idx="24">
                <c:v>6602.6774960000002</c:v>
              </c:pt>
              <c:pt idx="25">
                <c:v>8093.7395610000003</c:v>
              </c:pt>
              <c:pt idx="26">
                <c:v>11669.758949999999</c:v>
              </c:pt>
              <c:pt idx="27">
                <c:v>5180.7505730000003</c:v>
              </c:pt>
              <c:pt idx="28">
                <c:v>5690.3250129999997</c:v>
              </c:pt>
              <c:pt idx="29">
                <c:v>4816.9546460000001</c:v>
              </c:pt>
              <c:pt idx="30">
                <c:v>7908.9807760000003</c:v>
              </c:pt>
              <c:pt idx="31">
                <c:v>4235.9132870000003</c:v>
              </c:pt>
              <c:pt idx="32">
                <c:v>1709.290236</c:v>
              </c:pt>
              <c:pt idx="33">
                <c:v>3326.3827900000001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072-4F52-8669-32283E0A2E09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evoluciones!$F$2:$AM$2</c:f>
              <c:strCache>
                <c:ptCount val="3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</c:strCache>
            </c:strRef>
          </c:cat>
          <c:val>
            <c:numLit>
              <c:formatCode>General</c:formatCode>
              <c:ptCount val="34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9184.2685230000006</c:v>
              </c:pt>
              <c:pt idx="23">
                <c:v>693.822</c:v>
              </c:pt>
              <c:pt idx="24">
                <c:v>604.84237199999995</c:v>
              </c:pt>
              <c:pt idx="25">
                <c:v>1984.839651</c:v>
              </c:pt>
              <c:pt idx="26">
                <c:v>3450.787957</c:v>
              </c:pt>
              <c:pt idx="27">
                <c:v>1112.4202620000001</c:v>
              </c:pt>
              <c:pt idx="28">
                <c:v>900</c:v>
              </c:pt>
              <c:pt idx="29">
                <c:v>2727</c:v>
              </c:pt>
              <c:pt idx="30">
                <c:v>2062.1999999999998</c:v>
              </c:pt>
              <c:pt idx="31">
                <c:v>241.93820600000001</c:v>
              </c:pt>
              <c:pt idx="32">
                <c:v>1200</c:v>
              </c:pt>
              <c:pt idx="3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72-4F52-8669-32283E0A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general'!$AV$38:$AV$53</c:f>
              <c:numCache>
                <c:formatCode>0.00%</c:formatCode>
                <c:ptCount val="16"/>
                <c:pt idx="0">
                  <c:v>0.35842548232552118</c:v>
                </c:pt>
                <c:pt idx="1">
                  <c:v>0.16191635374854332</c:v>
                </c:pt>
                <c:pt idx="2">
                  <c:v>0.13340929690534767</c:v>
                </c:pt>
                <c:pt idx="3">
                  <c:v>5.1259873106305837E-2</c:v>
                </c:pt>
                <c:pt idx="4">
                  <c:v>5.0793733005308817E-2</c:v>
                </c:pt>
                <c:pt idx="5">
                  <c:v>4.0554188786740906E-2</c:v>
                </c:pt>
                <c:pt idx="6">
                  <c:v>7.4525443480512751E-2</c:v>
                </c:pt>
                <c:pt idx="7">
                  <c:v>2.5316586818593809E-2</c:v>
                </c:pt>
                <c:pt idx="8">
                  <c:v>1.3564676939013337E-2</c:v>
                </c:pt>
                <c:pt idx="9">
                  <c:v>1.1632785187103457E-2</c:v>
                </c:pt>
                <c:pt idx="10">
                  <c:v>1.0907678363330313E-2</c:v>
                </c:pt>
                <c:pt idx="11">
                  <c:v>9.7682247831153701E-3</c:v>
                </c:pt>
                <c:pt idx="12">
                  <c:v>8.4578531658681868E-3</c:v>
                </c:pt>
                <c:pt idx="13">
                  <c:v>5.9665932927618799E-3</c:v>
                </c:pt>
                <c:pt idx="14">
                  <c:v>6.153049333160689E-3</c:v>
                </c:pt>
                <c:pt idx="15">
                  <c:v>3.7348180758772498E-2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B-4503-8409-BA8D30D146E6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general'!$AW$38:$AW$53</c:f>
              <c:numCache>
                <c:formatCode>0.00%</c:formatCode>
                <c:ptCount val="16"/>
                <c:pt idx="0">
                  <c:v>0.30668470245739549</c:v>
                </c:pt>
                <c:pt idx="1">
                  <c:v>0.16391794076304331</c:v>
                </c:pt>
                <c:pt idx="2">
                  <c:v>7.691107457226698E-2</c:v>
                </c:pt>
                <c:pt idx="3">
                  <c:v>5.677133929583391E-2</c:v>
                </c:pt>
                <c:pt idx="4">
                  <c:v>8.2386268840712359E-2</c:v>
                </c:pt>
                <c:pt idx="5">
                  <c:v>3.4070044450151965E-2</c:v>
                </c:pt>
                <c:pt idx="6">
                  <c:v>6.2818308489551361E-2</c:v>
                </c:pt>
                <c:pt idx="7">
                  <c:v>3.6362533979600271E-2</c:v>
                </c:pt>
                <c:pt idx="8">
                  <c:v>1.7723777897439272E-2</c:v>
                </c:pt>
                <c:pt idx="9">
                  <c:v>2.5678118866036551E-2</c:v>
                </c:pt>
                <c:pt idx="10">
                  <c:v>2.0315278322569002E-2</c:v>
                </c:pt>
                <c:pt idx="11">
                  <c:v>1.6115165999471579E-2</c:v>
                </c:pt>
                <c:pt idx="12">
                  <c:v>1.767292757432417E-2</c:v>
                </c:pt>
                <c:pt idx="13">
                  <c:v>7.9972918058933869E-3</c:v>
                </c:pt>
                <c:pt idx="14">
                  <c:v>5.7494352556087102E-3</c:v>
                </c:pt>
                <c:pt idx="15">
                  <c:v>6.8825791430101743E-2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B-4503-8409-BA8D30D146E6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general'!$AX$38:$AX$53</c:f>
              <c:numCache>
                <c:formatCode>0.00%</c:formatCode>
                <c:ptCount val="16"/>
                <c:pt idx="0">
                  <c:v>0.3062423144255938</c:v>
                </c:pt>
                <c:pt idx="1">
                  <c:v>0.16799294215783292</c:v>
                </c:pt>
                <c:pt idx="2">
                  <c:v>7.8758623070044956E-2</c:v>
                </c:pt>
                <c:pt idx="3">
                  <c:v>5.7577013037260788E-2</c:v>
                </c:pt>
                <c:pt idx="4">
                  <c:v>7.9884239891737568E-2</c:v>
                </c:pt>
                <c:pt idx="5">
                  <c:v>3.4805102506422415E-2</c:v>
                </c:pt>
                <c:pt idx="6">
                  <c:v>6.4525141832329019E-2</c:v>
                </c:pt>
                <c:pt idx="7">
                  <c:v>3.587863695935295E-2</c:v>
                </c:pt>
                <c:pt idx="8">
                  <c:v>1.7659142950070393E-2</c:v>
                </c:pt>
                <c:pt idx="9">
                  <c:v>2.4478224414081456E-2</c:v>
                </c:pt>
                <c:pt idx="10">
                  <c:v>2.0016926777780539E-2</c:v>
                </c:pt>
                <c:pt idx="11">
                  <c:v>1.5831916436712824E-2</c:v>
                </c:pt>
                <c:pt idx="12">
                  <c:v>1.6576627832529802E-2</c:v>
                </c:pt>
                <c:pt idx="13">
                  <c:v>7.8908777218916204E-3</c:v>
                </c:pt>
                <c:pt idx="14">
                  <c:v>5.8560927680378835E-3</c:v>
                </c:pt>
                <c:pt idx="15">
                  <c:v>6.6026177218320881E-2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B-4503-8409-BA8D30D1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general'!$AV$28:$AX$28</c:f>
              <c:numCache>
                <c:formatCode>0.00%</c:formatCode>
                <c:ptCount val="3"/>
                <c:pt idx="0">
                  <c:v>0.89730721613017328</c:v>
                </c:pt>
                <c:pt idx="1">
                  <c:v>0.32826786335329128</c:v>
                </c:pt>
                <c:pt idx="2">
                  <c:v>0.36449309410076103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0-4934-AC2E-860E7E7A1358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general'!$AV$29:$AX$29</c:f>
              <c:numCache>
                <c:formatCode>0.00%</c:formatCode>
                <c:ptCount val="3"/>
                <c:pt idx="0">
                  <c:v>7.2585043037377672E-2</c:v>
                </c:pt>
                <c:pt idx="1">
                  <c:v>0.25619125761489103</c:v>
                </c:pt>
                <c:pt idx="2">
                  <c:v>0.26663811323397191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0-4934-AC2E-860E7E7A1358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general'!$AV$30:$AX$30</c:f>
              <c:numCache>
                <c:formatCode>0.00%</c:formatCode>
                <c:ptCount val="3"/>
                <c:pt idx="0">
                  <c:v>2.7451067091144914E-2</c:v>
                </c:pt>
                <c:pt idx="1">
                  <c:v>0.33195448352794771</c:v>
                </c:pt>
                <c:pt idx="2">
                  <c:v>0.30321709264037072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0-4934-AC2E-860E7E7A1358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0-4934-AC2E-860E7E7A13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general'!$AV$31:$AX$31</c:f>
              <c:numCache>
                <c:formatCode>0.00%</c:formatCode>
                <c:ptCount val="3"/>
                <c:pt idx="0">
                  <c:v>2.6566737413040915E-3</c:v>
                </c:pt>
                <c:pt idx="1">
                  <c:v>8.3586395503869926E-2</c:v>
                </c:pt>
                <c:pt idx="2">
                  <c:v>6.5651700024896287E-2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0-4934-AC2E-860E7E7A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general'!$AV$61:$AV$76</c15:sqref>
                  </c15:fullRef>
                </c:ext>
              </c:extLst>
              <c:f>'cuadro general'!$AV$67</c:f>
              <c:numCache>
                <c:formatCode>0.00%</c:formatCode>
                <c:ptCount val="1"/>
                <c:pt idx="0">
                  <c:v>0.41417664743886423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8-43D8-A027-7082AA0F34D5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general'!$AW$61:$AW$76</c15:sqref>
                  </c15:fullRef>
                </c:ext>
              </c:extLst>
              <c:f>'cuadro general'!$AW$67</c:f>
              <c:numCache>
                <c:formatCode>0.00%</c:formatCode>
                <c:ptCount val="1"/>
                <c:pt idx="0">
                  <c:v>0.60047577859130219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8-43D8-A027-7082AA0F34D5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general'!$AX$61:$AX$76</c15:sqref>
                  </c15:fullRef>
                </c:ext>
              </c:extLst>
              <c:f>'cuadro general'!$AX$67</c:f>
              <c:numCache>
                <c:formatCode>0.00%</c:formatCode>
                <c:ptCount val="1"/>
                <c:pt idx="0">
                  <c:v>0.5873896582633783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8-43D8-A027-7082AA0F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general'!$AV$61:$AV$76</c15:sqref>
                  </c15:fullRef>
                </c:ext>
              </c:extLst>
              <c:f>('cuadro general'!$AV$61:$AV$66,'cuadro general'!$AV$68:$AV$76)</c:f>
              <c:numCache>
                <c:formatCode>0.00%</c:formatCode>
                <c:ptCount val="15"/>
                <c:pt idx="0">
                  <c:v>1.3839502410060166E-2</c:v>
                </c:pt>
                <c:pt idx="1">
                  <c:v>1.9875000470347418E-2</c:v>
                </c:pt>
                <c:pt idx="2">
                  <c:v>3.0809637230443894E-2</c:v>
                </c:pt>
                <c:pt idx="3">
                  <c:v>1.9604080357915572E-2</c:v>
                </c:pt>
                <c:pt idx="4">
                  <c:v>4.368586812963527E-2</c:v>
                </c:pt>
                <c:pt idx="5">
                  <c:v>9.1450589063105575E-2</c:v>
                </c:pt>
                <c:pt idx="6">
                  <c:v>4.5175928748010429E-2</c:v>
                </c:pt>
                <c:pt idx="7">
                  <c:v>5.9041770613445912E-2</c:v>
                </c:pt>
                <c:pt idx="8">
                  <c:v>2.0699049145660953E-2</c:v>
                </c:pt>
                <c:pt idx="9">
                  <c:v>7.8017466821693179E-2</c:v>
                </c:pt>
                <c:pt idx="10">
                  <c:v>5.772103506534066E-2</c:v>
                </c:pt>
                <c:pt idx="11">
                  <c:v>2.5394997761146294E-2</c:v>
                </c:pt>
                <c:pt idx="12">
                  <c:v>5.605788659735627E-2</c:v>
                </c:pt>
                <c:pt idx="13">
                  <c:v>1.022347146496288E-2</c:v>
                </c:pt>
                <c:pt idx="14">
                  <c:v>1.4227068682011281E-2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C-4FDF-9376-307BCEC45C22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general'!$AW$61:$AW$76</c15:sqref>
                  </c15:fullRef>
                </c:ext>
              </c:extLst>
              <c:f>('cuadro general'!$AW$61:$AW$66,'cuadro general'!$AW$68:$AW$76)</c:f>
              <c:numCache>
                <c:formatCode>0.00%</c:formatCode>
                <c:ptCount val="15"/>
                <c:pt idx="0">
                  <c:v>5.6503136380690487E-3</c:v>
                </c:pt>
                <c:pt idx="1">
                  <c:v>1.9724366346248183E-2</c:v>
                </c:pt>
                <c:pt idx="2">
                  <c:v>2.3709758629671403E-2</c:v>
                </c:pt>
                <c:pt idx="3">
                  <c:v>1.0081198833230727E-2</c:v>
                </c:pt>
                <c:pt idx="4">
                  <c:v>2.8035840149338707E-2</c:v>
                </c:pt>
                <c:pt idx="5">
                  <c:v>6.4037024857015498E-2</c:v>
                </c:pt>
                <c:pt idx="6">
                  <c:v>3.0680102800585262E-2</c:v>
                </c:pt>
                <c:pt idx="7">
                  <c:v>4.3301543478560314E-2</c:v>
                </c:pt>
                <c:pt idx="8">
                  <c:v>1.4285691251358193E-2</c:v>
                </c:pt>
                <c:pt idx="9">
                  <c:v>5.4447427283384572E-2</c:v>
                </c:pt>
                <c:pt idx="10">
                  <c:v>3.2093868361741329E-2</c:v>
                </c:pt>
                <c:pt idx="11">
                  <c:v>1.4020438056625418E-2</c:v>
                </c:pt>
                <c:pt idx="12">
                  <c:v>4.2849924362208441E-2</c:v>
                </c:pt>
                <c:pt idx="13">
                  <c:v>4.4101530082043244E-3</c:v>
                </c:pt>
                <c:pt idx="14">
                  <c:v>1.2196570352456313E-2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C-4FDF-9376-307BCEC45C22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general'!$AX$61:$AX$76</c15:sqref>
                  </c15:fullRef>
                </c:ext>
              </c:extLst>
              <c:f>('cuadro general'!$AX$61:$AX$66,'cuadro general'!$AX$68:$AX$76)</c:f>
              <c:numCache>
                <c:formatCode>0.00%</c:formatCode>
                <c:ptCount val="15"/>
                <c:pt idx="0">
                  <c:v>6.1111968540486471E-3</c:v>
                </c:pt>
                <c:pt idx="1">
                  <c:v>1.9624979045984415E-2</c:v>
                </c:pt>
                <c:pt idx="2">
                  <c:v>2.434529222841986E-2</c:v>
                </c:pt>
                <c:pt idx="3">
                  <c:v>1.0538918369053787E-2</c:v>
                </c:pt>
                <c:pt idx="4">
                  <c:v>2.8891116593768099E-2</c:v>
                </c:pt>
                <c:pt idx="5">
                  <c:v>6.629928617395453E-2</c:v>
                </c:pt>
                <c:pt idx="6">
                  <c:v>3.1949984269396929E-2</c:v>
                </c:pt>
                <c:pt idx="7">
                  <c:v>4.4834860708871431E-2</c:v>
                </c:pt>
                <c:pt idx="8">
                  <c:v>1.467344310487669E-2</c:v>
                </c:pt>
                <c:pt idx="9">
                  <c:v>5.606631930330426E-2</c:v>
                </c:pt>
                <c:pt idx="10">
                  <c:v>3.3447019128764167E-2</c:v>
                </c:pt>
                <c:pt idx="11">
                  <c:v>1.4620975572009681E-2</c:v>
                </c:pt>
                <c:pt idx="12">
                  <c:v>4.4036682079669147E-2</c:v>
                </c:pt>
                <c:pt idx="13">
                  <c:v>4.7572604647570967E-3</c:v>
                </c:pt>
                <c:pt idx="14">
                  <c:v>1.2413007839742762E-2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C-4FDF-9376-307BCEC4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2DB46C-6EDC-4209-84EA-BCCD2A85F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1E2608-D61E-42CA-9400-18810E8C1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BE6DC4-1357-40E7-A67E-C0A35414C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38D741-6B0F-4AE2-A214-A7D7296D8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846873-8242-4B03-8269-38AFC27E9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A342E4-C265-4A24-8CD5-B6B6DC095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71C0B2-1E31-4605-9281-B626C1CFD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BB56DB-3720-4053-BF26-733D77013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4073-B438-4A5F-856D-A40531A26A2A}">
  <dimension ref="A1:B85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</sheetData>
  <hyperlinks>
    <hyperlink ref="B8" location="'cuadro general'!A1" display="1. Cuadro general" xr:uid="{ECAF1998-368F-4E61-9714-1B8D6BC172A0}"/>
    <hyperlink ref="B9" location="caracteristicas!A1" display="2. Características de los créditos" xr:uid="{72333157-A26D-4E01-AD63-325286CCBA89}"/>
    <hyperlink ref="B10" location="evoluciones!A1" display="3. Evoluciones semanales" xr:uid="{1478780A-9C01-40DE-9667-9704C023F150}"/>
    <hyperlink ref="B11" location="participaciones!A1" display="4. Participaciones por tamaño de ventas y sector económico" xr:uid="{945F568E-A075-4AC5-A502-1C0684E6C7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3473-8DA6-4313-B5BE-78E168951CAC}">
  <dimension ref="A1:AX79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52.1796875" style="11" customWidth="1"/>
    <col min="3" max="3" width="11" style="2" customWidth="1"/>
    <col min="4" max="11" width="11" style="11" customWidth="1"/>
    <col min="12" max="12" width="11" style="2" customWidth="1"/>
    <col min="13" max="19" width="11" style="11" customWidth="1"/>
    <col min="20" max="21" width="11" style="2" customWidth="1"/>
    <col min="22" max="28" width="11" style="11" customWidth="1"/>
    <col min="29" max="37" width="11" style="2" customWidth="1"/>
    <col min="38" max="38" width="11" style="11" customWidth="1"/>
    <col min="39" max="46" width="11" style="12" customWidth="1"/>
    <col min="47" max="47" width="11" style="13" customWidth="1"/>
    <col min="48" max="48" width="8.1796875" style="73" bestFit="1" customWidth="1"/>
    <col min="49" max="49" width="8.1796875" style="73" customWidth="1"/>
    <col min="50" max="50" width="8.1796875" style="73" bestFit="1" customWidth="1"/>
    <col min="51" max="16384" width="11.453125" style="2"/>
  </cols>
  <sheetData>
    <row r="1" spans="1:50" x14ac:dyDescent="0.35">
      <c r="A1" s="1" t="s">
        <v>10</v>
      </c>
    </row>
    <row r="2" spans="1:50" ht="18.5" x14ac:dyDescent="0.45">
      <c r="B2" s="5" t="s">
        <v>11</v>
      </c>
    </row>
    <row r="3" spans="1:50" x14ac:dyDescent="0.35">
      <c r="B3" s="2" t="str">
        <f>índice!B5</f>
        <v>Información al: 20-12-2020</v>
      </c>
      <c r="AV3" s="74"/>
      <c r="AW3" s="74"/>
      <c r="AX3" s="74"/>
    </row>
    <row r="4" spans="1:50" x14ac:dyDescent="0.35">
      <c r="B4" s="2"/>
      <c r="AV4" s="74"/>
      <c r="AW4" s="74"/>
      <c r="AX4" s="74"/>
    </row>
    <row r="5" spans="1:50" x14ac:dyDescent="0.35">
      <c r="B5" s="11" t="s">
        <v>12</v>
      </c>
      <c r="AV5" s="74"/>
      <c r="AW5" s="74"/>
      <c r="AX5" s="74"/>
    </row>
    <row r="6" spans="1:50" x14ac:dyDescent="0.35">
      <c r="AV6" s="74"/>
      <c r="AW6" s="74"/>
      <c r="AX6" s="74"/>
    </row>
    <row r="7" spans="1:50" x14ac:dyDescent="0.35">
      <c r="B7" s="15"/>
      <c r="C7" s="77" t="s">
        <v>78</v>
      </c>
      <c r="D7" s="77"/>
      <c r="E7" s="77"/>
      <c r="F7" s="77"/>
      <c r="G7" s="77"/>
      <c r="H7" s="77"/>
      <c r="I7" s="77"/>
      <c r="J7" s="77"/>
      <c r="K7" s="77"/>
      <c r="L7" s="77" t="s">
        <v>13</v>
      </c>
      <c r="M7" s="77"/>
      <c r="N7" s="77"/>
      <c r="O7" s="77"/>
      <c r="P7" s="77"/>
      <c r="Q7" s="77"/>
      <c r="R7" s="77"/>
      <c r="S7" s="77"/>
      <c r="T7" s="77"/>
      <c r="U7" s="77" t="s">
        <v>14</v>
      </c>
      <c r="V7" s="77"/>
      <c r="W7" s="77"/>
      <c r="X7" s="77"/>
      <c r="Y7" s="77"/>
      <c r="Z7" s="77"/>
      <c r="AA7" s="77"/>
      <c r="AB7" s="77"/>
      <c r="AC7" s="77"/>
      <c r="AD7" s="77" t="s">
        <v>15</v>
      </c>
      <c r="AE7" s="77"/>
      <c r="AF7" s="77"/>
      <c r="AG7" s="77"/>
      <c r="AH7" s="77"/>
      <c r="AI7" s="77"/>
      <c r="AJ7" s="77"/>
      <c r="AK7" s="77"/>
      <c r="AL7" s="77"/>
      <c r="AM7" s="77" t="s">
        <v>16</v>
      </c>
      <c r="AN7" s="77"/>
      <c r="AO7" s="77"/>
      <c r="AP7" s="77"/>
      <c r="AQ7" s="77"/>
      <c r="AR7" s="77"/>
      <c r="AS7" s="77"/>
      <c r="AT7" s="77"/>
      <c r="AU7" s="77"/>
      <c r="AV7" s="74"/>
      <c r="AW7" s="74"/>
      <c r="AX7" s="74"/>
    </row>
    <row r="8" spans="1:50" x14ac:dyDescent="0.35">
      <c r="B8" s="15"/>
      <c r="C8" s="16">
        <v>43952</v>
      </c>
      <c r="D8" s="16">
        <v>43983</v>
      </c>
      <c r="E8" s="16">
        <v>44013</v>
      </c>
      <c r="F8" s="16">
        <v>44044</v>
      </c>
      <c r="G8" s="16">
        <v>44075</v>
      </c>
      <c r="H8" s="16">
        <v>44105</v>
      </c>
      <c r="I8" s="16">
        <v>44136</v>
      </c>
      <c r="J8" s="16">
        <v>44166</v>
      </c>
      <c r="K8" s="16" t="s">
        <v>17</v>
      </c>
      <c r="L8" s="16">
        <v>43952</v>
      </c>
      <c r="M8" s="16">
        <v>43983</v>
      </c>
      <c r="N8" s="16">
        <v>44013</v>
      </c>
      <c r="O8" s="16">
        <v>44044</v>
      </c>
      <c r="P8" s="16">
        <v>44075</v>
      </c>
      <c r="Q8" s="16">
        <v>44105</v>
      </c>
      <c r="R8" s="16">
        <v>44136</v>
      </c>
      <c r="S8" s="16">
        <v>44166</v>
      </c>
      <c r="T8" s="16" t="s">
        <v>17</v>
      </c>
      <c r="U8" s="16">
        <v>43952</v>
      </c>
      <c r="V8" s="16">
        <v>43983</v>
      </c>
      <c r="W8" s="16">
        <v>44013</v>
      </c>
      <c r="X8" s="16">
        <v>44044</v>
      </c>
      <c r="Y8" s="16">
        <v>44075</v>
      </c>
      <c r="Z8" s="16">
        <v>44105</v>
      </c>
      <c r="AA8" s="16">
        <v>44136</v>
      </c>
      <c r="AB8" s="16">
        <v>44166</v>
      </c>
      <c r="AC8" s="16" t="s">
        <v>17</v>
      </c>
      <c r="AD8" s="16">
        <v>43952</v>
      </c>
      <c r="AE8" s="16">
        <v>43983</v>
      </c>
      <c r="AF8" s="16">
        <v>44013</v>
      </c>
      <c r="AG8" s="16">
        <v>44044</v>
      </c>
      <c r="AH8" s="16">
        <v>44075</v>
      </c>
      <c r="AI8" s="16">
        <v>44105</v>
      </c>
      <c r="AJ8" s="16">
        <v>44136</v>
      </c>
      <c r="AK8" s="16">
        <v>44166</v>
      </c>
      <c r="AL8" s="16" t="s">
        <v>17</v>
      </c>
      <c r="AM8" s="16">
        <v>43952</v>
      </c>
      <c r="AN8" s="16">
        <v>43983</v>
      </c>
      <c r="AO8" s="16">
        <v>44013</v>
      </c>
      <c r="AP8" s="16">
        <v>44044</v>
      </c>
      <c r="AQ8" s="16">
        <v>44075</v>
      </c>
      <c r="AR8" s="16">
        <v>44105</v>
      </c>
      <c r="AS8" s="16">
        <v>44136</v>
      </c>
      <c r="AT8" s="16">
        <v>44166</v>
      </c>
      <c r="AU8" s="16" t="s">
        <v>17</v>
      </c>
      <c r="AV8" s="74"/>
      <c r="AW8" s="74"/>
      <c r="AX8" s="74"/>
    </row>
    <row r="9" spans="1:50" x14ac:dyDescent="0.35">
      <c r="A9" s="3">
        <v>1</v>
      </c>
      <c r="B9" s="2" t="s">
        <v>83</v>
      </c>
      <c r="C9" s="17">
        <v>13689</v>
      </c>
      <c r="D9" s="17">
        <v>9552</v>
      </c>
      <c r="E9" s="17">
        <v>7969</v>
      </c>
      <c r="F9" s="17">
        <v>4303</v>
      </c>
      <c r="G9" s="17">
        <v>1560</v>
      </c>
      <c r="H9" s="17">
        <v>952</v>
      </c>
      <c r="I9" s="17">
        <v>643</v>
      </c>
      <c r="J9" s="17">
        <v>177</v>
      </c>
      <c r="K9" s="18">
        <v>38845</v>
      </c>
      <c r="L9" s="17">
        <v>629104.47698599997</v>
      </c>
      <c r="M9" s="17">
        <v>571907.70238100004</v>
      </c>
      <c r="N9" s="17">
        <v>363356.78735399997</v>
      </c>
      <c r="O9" s="17">
        <v>164487.853707</v>
      </c>
      <c r="P9" s="17">
        <v>68012.273828999998</v>
      </c>
      <c r="Q9" s="17">
        <v>39505.472800000003</v>
      </c>
      <c r="R9" s="17">
        <v>23609.660541000001</v>
      </c>
      <c r="S9" s="17">
        <v>5574.6114600000001</v>
      </c>
      <c r="T9" s="18">
        <v>1865558.8390580001</v>
      </c>
      <c r="U9" s="17">
        <v>505638.86062499997</v>
      </c>
      <c r="V9" s="17">
        <v>435906.59608300001</v>
      </c>
      <c r="W9" s="17">
        <v>279040.11960400001</v>
      </c>
      <c r="X9" s="17">
        <v>129661.01405899999</v>
      </c>
      <c r="Y9" s="17">
        <v>52712.543963999997</v>
      </c>
      <c r="Z9" s="17">
        <v>30302.521196000002</v>
      </c>
      <c r="AA9" s="17">
        <v>18456.738609</v>
      </c>
      <c r="AB9" s="17">
        <v>4390.129946</v>
      </c>
      <c r="AC9" s="18">
        <v>1456108.5240859999</v>
      </c>
      <c r="AD9" s="19">
        <v>45.956934544963104</v>
      </c>
      <c r="AE9" s="19">
        <v>59.873084420121444</v>
      </c>
      <c r="AF9" s="19">
        <v>45.596284019826825</v>
      </c>
      <c r="AG9" s="19">
        <v>38.226319708807807</v>
      </c>
      <c r="AH9" s="19">
        <v>43.59761142884615</v>
      </c>
      <c r="AI9" s="19">
        <v>41.497345378151266</v>
      </c>
      <c r="AJ9" s="19">
        <v>36.717979068429237</v>
      </c>
      <c r="AK9" s="19">
        <v>31.494980000000002</v>
      </c>
      <c r="AL9" s="20">
        <v>48.025713452387699</v>
      </c>
      <c r="AM9" s="21">
        <v>0.80374385991891839</v>
      </c>
      <c r="AN9" s="21">
        <v>0.76219745645706083</v>
      </c>
      <c r="AO9" s="21">
        <v>0.76795075615897457</v>
      </c>
      <c r="AP9" s="21">
        <v>0.78827105550275711</v>
      </c>
      <c r="AQ9" s="21">
        <v>0.77504457646178126</v>
      </c>
      <c r="AR9" s="21">
        <v>0.76704615963993728</v>
      </c>
      <c r="AS9" s="21">
        <v>0.78174519184417945</v>
      </c>
      <c r="AT9" s="21">
        <v>0.78752213988380815</v>
      </c>
      <c r="AU9" s="22">
        <v>0.78052136099939418</v>
      </c>
      <c r="AV9" s="74"/>
      <c r="AW9" s="74"/>
      <c r="AX9" s="74"/>
    </row>
    <row r="10" spans="1:50" x14ac:dyDescent="0.35">
      <c r="A10" s="3">
        <v>9</v>
      </c>
      <c r="B10" s="2" t="s">
        <v>84</v>
      </c>
      <c r="C10" s="17">
        <v>58</v>
      </c>
      <c r="D10" s="17">
        <v>90</v>
      </c>
      <c r="E10" s="17">
        <v>62</v>
      </c>
      <c r="F10" s="17">
        <v>32</v>
      </c>
      <c r="G10" s="17">
        <v>17</v>
      </c>
      <c r="H10" s="17">
        <v>13</v>
      </c>
      <c r="I10" s="17">
        <v>2</v>
      </c>
      <c r="J10" s="17" t="s">
        <v>93</v>
      </c>
      <c r="K10" s="18">
        <v>274</v>
      </c>
      <c r="L10" s="17">
        <v>8260.7024999999994</v>
      </c>
      <c r="M10" s="17">
        <v>18546.091</v>
      </c>
      <c r="N10" s="17">
        <v>9308.56</v>
      </c>
      <c r="O10" s="17">
        <v>6053</v>
      </c>
      <c r="P10" s="17">
        <v>1781.9649999999999</v>
      </c>
      <c r="Q10" s="17">
        <v>872</v>
      </c>
      <c r="R10" s="17">
        <v>70</v>
      </c>
      <c r="S10" s="17" t="s">
        <v>93</v>
      </c>
      <c r="T10" s="18">
        <v>44892.318499999994</v>
      </c>
      <c r="U10" s="17">
        <v>6258.0971250000002</v>
      </c>
      <c r="V10" s="17">
        <v>13500.254300000001</v>
      </c>
      <c r="W10" s="17">
        <v>6877.1980000000003</v>
      </c>
      <c r="X10" s="17">
        <v>4397.3999999999996</v>
      </c>
      <c r="Y10" s="17">
        <v>1397.222</v>
      </c>
      <c r="Z10" s="17">
        <v>652.15</v>
      </c>
      <c r="AA10" s="17">
        <v>58</v>
      </c>
      <c r="AB10" s="17" t="s">
        <v>93</v>
      </c>
      <c r="AC10" s="18">
        <v>33140.321425000002</v>
      </c>
      <c r="AD10" s="19">
        <v>142.42590517241379</v>
      </c>
      <c r="AE10" s="19">
        <v>206.06767777777779</v>
      </c>
      <c r="AF10" s="19">
        <v>150.13806451612902</v>
      </c>
      <c r="AG10" s="19">
        <v>189.15625</v>
      </c>
      <c r="AH10" s="19">
        <v>104.82147058823529</v>
      </c>
      <c r="AI10" s="19">
        <v>67.07692307692308</v>
      </c>
      <c r="AJ10" s="19">
        <v>35</v>
      </c>
      <c r="AK10" s="19" t="s">
        <v>93</v>
      </c>
      <c r="AL10" s="20">
        <v>163.84057846715325</v>
      </c>
      <c r="AM10" s="21">
        <v>0.75757444660426887</v>
      </c>
      <c r="AN10" s="21">
        <v>0.72792990717019557</v>
      </c>
      <c r="AO10" s="21">
        <v>0.73880363880127542</v>
      </c>
      <c r="AP10" s="21">
        <v>0.72648273583347089</v>
      </c>
      <c r="AQ10" s="21">
        <v>0.78409059661665637</v>
      </c>
      <c r="AR10" s="21">
        <v>0.74787844036697249</v>
      </c>
      <c r="AS10" s="21">
        <v>0.82857142857142863</v>
      </c>
      <c r="AT10" s="21" t="s">
        <v>93</v>
      </c>
      <c r="AU10" s="22">
        <v>0.73821808568430269</v>
      </c>
      <c r="AV10" s="74"/>
      <c r="AW10" s="74"/>
      <c r="AX10" s="74"/>
    </row>
    <row r="11" spans="1:50" s="14" customFormat="1" x14ac:dyDescent="0.35">
      <c r="A11" s="3">
        <v>12</v>
      </c>
      <c r="B11" s="2" t="s">
        <v>18</v>
      </c>
      <c r="C11" s="17">
        <v>27325</v>
      </c>
      <c r="D11" s="17">
        <v>36593</v>
      </c>
      <c r="E11" s="17">
        <v>43052</v>
      </c>
      <c r="F11" s="17">
        <v>19658</v>
      </c>
      <c r="G11" s="17">
        <v>4141</v>
      </c>
      <c r="H11" s="17">
        <v>9565</v>
      </c>
      <c r="I11" s="17">
        <v>9751</v>
      </c>
      <c r="J11" s="17">
        <v>4511</v>
      </c>
      <c r="K11" s="18">
        <v>154596</v>
      </c>
      <c r="L11" s="17">
        <v>322561.442048</v>
      </c>
      <c r="M11" s="17">
        <v>568408.50202799996</v>
      </c>
      <c r="N11" s="17">
        <v>329699.11784600001</v>
      </c>
      <c r="O11" s="17">
        <v>148183.83887499999</v>
      </c>
      <c r="P11" s="17">
        <v>42215.558312000001</v>
      </c>
      <c r="Q11" s="17">
        <v>80832.629352000004</v>
      </c>
      <c r="R11" s="17">
        <v>74699.973364999998</v>
      </c>
      <c r="S11" s="17">
        <v>41749.135928000003</v>
      </c>
      <c r="T11" s="18">
        <v>1608350.1977540001</v>
      </c>
      <c r="U11" s="17">
        <v>254267.69239700001</v>
      </c>
      <c r="V11" s="17">
        <v>426434.70270299999</v>
      </c>
      <c r="W11" s="17">
        <v>265745.856562</v>
      </c>
      <c r="X11" s="17">
        <v>120968.97398</v>
      </c>
      <c r="Y11" s="17">
        <v>34506.611280999998</v>
      </c>
      <c r="Z11" s="17">
        <v>66847.113245</v>
      </c>
      <c r="AA11" s="17">
        <v>62010.376853000002</v>
      </c>
      <c r="AB11" s="17">
        <v>34443.313965000001</v>
      </c>
      <c r="AC11" s="18">
        <v>1265224.6409859997</v>
      </c>
      <c r="AD11" s="19">
        <v>11.804627339359561</v>
      </c>
      <c r="AE11" s="19">
        <v>15.533257782308091</v>
      </c>
      <c r="AF11" s="19">
        <v>7.6581603141782031</v>
      </c>
      <c r="AG11" s="19">
        <v>7.538093339861633</v>
      </c>
      <c r="AH11" s="19">
        <v>10.194532313933832</v>
      </c>
      <c r="AI11" s="19">
        <v>8.4508760430737073</v>
      </c>
      <c r="AJ11" s="19">
        <v>7.6607500117936622</v>
      </c>
      <c r="AK11" s="19">
        <v>9.2549625200620707</v>
      </c>
      <c r="AL11" s="20">
        <v>10.403569288687935</v>
      </c>
      <c r="AM11" s="21">
        <v>0.78827677227200244</v>
      </c>
      <c r="AN11" s="21">
        <v>0.75022576400870533</v>
      </c>
      <c r="AO11" s="21">
        <v>0.80602537943740538</v>
      </c>
      <c r="AP11" s="21">
        <v>0.81634390699003956</v>
      </c>
      <c r="AQ11" s="21">
        <v>0.81739085448009596</v>
      </c>
      <c r="AR11" s="21">
        <v>0.82698179906906655</v>
      </c>
      <c r="AS11" s="21">
        <v>0.83012582280323022</v>
      </c>
      <c r="AT11" s="21">
        <v>0.82500663066178126</v>
      </c>
      <c r="AU11" s="22">
        <v>0.78665992192051071</v>
      </c>
      <c r="AV11" s="74"/>
      <c r="AW11" s="74"/>
      <c r="AX11" s="74"/>
    </row>
    <row r="12" spans="1:50" x14ac:dyDescent="0.35">
      <c r="A12" s="3">
        <v>14</v>
      </c>
      <c r="B12" s="2" t="s">
        <v>85</v>
      </c>
      <c r="C12" s="17">
        <v>2052</v>
      </c>
      <c r="D12" s="17">
        <v>1533</v>
      </c>
      <c r="E12" s="17">
        <v>680</v>
      </c>
      <c r="F12" s="17">
        <v>284</v>
      </c>
      <c r="G12" s="17">
        <v>142</v>
      </c>
      <c r="H12" s="17">
        <v>74</v>
      </c>
      <c r="I12" s="17">
        <v>40</v>
      </c>
      <c r="J12" s="17">
        <v>20</v>
      </c>
      <c r="K12" s="18">
        <v>4825</v>
      </c>
      <c r="L12" s="17">
        <v>359864.60606399999</v>
      </c>
      <c r="M12" s="17">
        <v>159594.62297200001</v>
      </c>
      <c r="N12" s="17">
        <v>48211.749822999998</v>
      </c>
      <c r="O12" s="17">
        <v>20739.243508</v>
      </c>
      <c r="P12" s="17">
        <v>19218.093041</v>
      </c>
      <c r="Q12" s="17">
        <v>10024.608092</v>
      </c>
      <c r="R12" s="17">
        <v>8177.5499630000004</v>
      </c>
      <c r="S12" s="17">
        <v>2158.7101750000002</v>
      </c>
      <c r="T12" s="18">
        <v>627989.18363800005</v>
      </c>
      <c r="U12" s="17">
        <v>266107.280371</v>
      </c>
      <c r="V12" s="17">
        <v>117781.100144</v>
      </c>
      <c r="W12" s="17">
        <v>35786.580744999999</v>
      </c>
      <c r="X12" s="17">
        <v>15282.914697</v>
      </c>
      <c r="Y12" s="17">
        <v>13570.277260999999</v>
      </c>
      <c r="Z12" s="17">
        <v>7144.5851940000002</v>
      </c>
      <c r="AA12" s="17">
        <v>5675.9882639999996</v>
      </c>
      <c r="AB12" s="17">
        <v>1497.4546</v>
      </c>
      <c r="AC12" s="18">
        <v>462846.18127599993</v>
      </c>
      <c r="AD12" s="19">
        <v>175.37261504093567</v>
      </c>
      <c r="AE12" s="19">
        <v>104.10608152120027</v>
      </c>
      <c r="AF12" s="19">
        <v>70.899632092647053</v>
      </c>
      <c r="AG12" s="19">
        <v>73.025505309859156</v>
      </c>
      <c r="AH12" s="19">
        <v>135.33868338732395</v>
      </c>
      <c r="AI12" s="19">
        <v>135.46767691891893</v>
      </c>
      <c r="AJ12" s="19">
        <v>204.438749075</v>
      </c>
      <c r="AK12" s="19">
        <v>107.93550875000001</v>
      </c>
      <c r="AL12" s="20">
        <v>130.15319868145079</v>
      </c>
      <c r="AM12" s="21">
        <v>0.73946499846576808</v>
      </c>
      <c r="AN12" s="21">
        <v>0.73800168170242197</v>
      </c>
      <c r="AO12" s="21">
        <v>0.74227923434398102</v>
      </c>
      <c r="AP12" s="21">
        <v>0.73690801166902431</v>
      </c>
      <c r="AQ12" s="21">
        <v>0.70611986486115375</v>
      </c>
      <c r="AR12" s="21">
        <v>0.71270468914407115</v>
      </c>
      <c r="AS12" s="21">
        <v>0.69409398776913345</v>
      </c>
      <c r="AT12" s="21">
        <v>0.69368024357415181</v>
      </c>
      <c r="AU12" s="22">
        <v>0.73702890644499441</v>
      </c>
      <c r="AV12" s="74"/>
      <c r="AW12" s="74"/>
      <c r="AX12" s="74"/>
    </row>
    <row r="13" spans="1:50" x14ac:dyDescent="0.35">
      <c r="A13" s="3">
        <v>16</v>
      </c>
      <c r="B13" s="2" t="s">
        <v>86</v>
      </c>
      <c r="C13" s="17">
        <v>9506</v>
      </c>
      <c r="D13" s="17">
        <v>7207</v>
      </c>
      <c r="E13" s="17">
        <v>3601</v>
      </c>
      <c r="F13" s="17">
        <v>908</v>
      </c>
      <c r="G13" s="17">
        <v>339</v>
      </c>
      <c r="H13" s="17">
        <v>189</v>
      </c>
      <c r="I13" s="17">
        <v>134</v>
      </c>
      <c r="J13" s="17">
        <v>30</v>
      </c>
      <c r="K13" s="18">
        <v>21914</v>
      </c>
      <c r="L13" s="17">
        <v>1078522.5388100001</v>
      </c>
      <c r="M13" s="17">
        <v>552834.37572899996</v>
      </c>
      <c r="N13" s="17">
        <v>187128.98363599999</v>
      </c>
      <c r="O13" s="17">
        <v>42532.474595</v>
      </c>
      <c r="P13" s="17">
        <v>16773.247235999999</v>
      </c>
      <c r="Q13" s="17">
        <v>12566.153731</v>
      </c>
      <c r="R13" s="17">
        <v>9170.2403460000005</v>
      </c>
      <c r="S13" s="17">
        <v>1777.557456</v>
      </c>
      <c r="T13" s="18">
        <v>1901305.5715389999</v>
      </c>
      <c r="U13" s="17">
        <v>792994.30172300001</v>
      </c>
      <c r="V13" s="17">
        <v>411497.60699900001</v>
      </c>
      <c r="W13" s="17">
        <v>141223.09450899999</v>
      </c>
      <c r="X13" s="17">
        <v>32515.961417999999</v>
      </c>
      <c r="Y13" s="17">
        <v>12971.418641</v>
      </c>
      <c r="Z13" s="17">
        <v>9231.2000970000008</v>
      </c>
      <c r="AA13" s="17">
        <v>6707.3291230000004</v>
      </c>
      <c r="AB13" s="17">
        <v>1378.1138530000001</v>
      </c>
      <c r="AC13" s="18">
        <v>1408519.026363</v>
      </c>
      <c r="AD13" s="19">
        <v>113.45703122343784</v>
      </c>
      <c r="AE13" s="19">
        <v>76.707974986679616</v>
      </c>
      <c r="AF13" s="19">
        <v>51.965838277145238</v>
      </c>
      <c r="AG13" s="19">
        <v>46.841932373348016</v>
      </c>
      <c r="AH13" s="19">
        <v>49.478605415929202</v>
      </c>
      <c r="AI13" s="19">
        <v>66.487585878306874</v>
      </c>
      <c r="AJ13" s="19">
        <v>68.434629447761196</v>
      </c>
      <c r="AK13" s="19">
        <v>59.251915199999999</v>
      </c>
      <c r="AL13" s="20">
        <v>86.762141623573967</v>
      </c>
      <c r="AM13" s="21">
        <v>0.73525983295440367</v>
      </c>
      <c r="AN13" s="21">
        <v>0.74434156967242682</v>
      </c>
      <c r="AO13" s="21">
        <v>0.75468316967779114</v>
      </c>
      <c r="AP13" s="21">
        <v>0.76449728654684213</v>
      </c>
      <c r="AQ13" s="21">
        <v>0.77333973907925058</v>
      </c>
      <c r="AR13" s="21">
        <v>0.73460824167916594</v>
      </c>
      <c r="AS13" s="21">
        <v>0.73142348182026595</v>
      </c>
      <c r="AT13" s="21">
        <v>0.77528512417322393</v>
      </c>
      <c r="AU13" s="22">
        <v>0.74081675636330413</v>
      </c>
      <c r="AV13" s="74"/>
      <c r="AW13" s="74"/>
      <c r="AX13" s="74"/>
    </row>
    <row r="14" spans="1:50" x14ac:dyDescent="0.35">
      <c r="A14" s="3">
        <v>28</v>
      </c>
      <c r="B14" s="2" t="s">
        <v>87</v>
      </c>
      <c r="C14" s="17">
        <v>39</v>
      </c>
      <c r="D14" s="17">
        <v>119</v>
      </c>
      <c r="E14" s="17">
        <v>129</v>
      </c>
      <c r="F14" s="17">
        <v>79</v>
      </c>
      <c r="G14" s="17">
        <v>70</v>
      </c>
      <c r="H14" s="17">
        <v>32</v>
      </c>
      <c r="I14" s="17">
        <v>20</v>
      </c>
      <c r="J14" s="17">
        <v>9</v>
      </c>
      <c r="K14" s="18">
        <v>497</v>
      </c>
      <c r="L14" s="17">
        <v>8576.8259999999991</v>
      </c>
      <c r="M14" s="17">
        <v>21369.530999999999</v>
      </c>
      <c r="N14" s="17">
        <v>13659.2</v>
      </c>
      <c r="O14" s="17">
        <v>11919.33</v>
      </c>
      <c r="P14" s="17">
        <v>6008.9008000000003</v>
      </c>
      <c r="Q14" s="17">
        <v>3665.4</v>
      </c>
      <c r="R14" s="17">
        <v>2840.9936630000002</v>
      </c>
      <c r="S14" s="17">
        <v>448.08300000000003</v>
      </c>
      <c r="T14" s="18">
        <v>68488.264463</v>
      </c>
      <c r="U14" s="17">
        <v>6011.9705999999996</v>
      </c>
      <c r="V14" s="17">
        <v>15278.054700000001</v>
      </c>
      <c r="W14" s="17">
        <v>10000.127500000001</v>
      </c>
      <c r="X14" s="17">
        <v>8125.3098499999996</v>
      </c>
      <c r="Y14" s="17">
        <v>4528.1426099999999</v>
      </c>
      <c r="Z14" s="17">
        <v>2781.89</v>
      </c>
      <c r="AA14" s="17">
        <v>2066.2446140000002</v>
      </c>
      <c r="AB14" s="17">
        <v>365.37054999999998</v>
      </c>
      <c r="AC14" s="18">
        <v>49157.110424000006</v>
      </c>
      <c r="AD14" s="19">
        <v>219.91861538461535</v>
      </c>
      <c r="AE14" s="19">
        <v>179.5758907563025</v>
      </c>
      <c r="AF14" s="19">
        <v>105.88527131782946</v>
      </c>
      <c r="AG14" s="19">
        <v>150.87759493670885</v>
      </c>
      <c r="AH14" s="19">
        <v>85.841440000000006</v>
      </c>
      <c r="AI14" s="19">
        <v>114.54375</v>
      </c>
      <c r="AJ14" s="19">
        <v>142.04968315000002</v>
      </c>
      <c r="AK14" s="19">
        <v>49.787000000000006</v>
      </c>
      <c r="AL14" s="20">
        <v>137.80334902012072</v>
      </c>
      <c r="AM14" s="21">
        <v>0.7009551785240834</v>
      </c>
      <c r="AN14" s="21">
        <v>0.71494571874319568</v>
      </c>
      <c r="AO14" s="21">
        <v>0.7321166320135879</v>
      </c>
      <c r="AP14" s="21">
        <v>0.68169182747687995</v>
      </c>
      <c r="AQ14" s="21">
        <v>0.7535725352630217</v>
      </c>
      <c r="AR14" s="21">
        <v>0.75895945872210391</v>
      </c>
      <c r="AS14" s="21">
        <v>0.7272964529664282</v>
      </c>
      <c r="AT14" s="21">
        <v>0.81540819446397195</v>
      </c>
      <c r="AU14" s="22">
        <v>0.71774501528735002</v>
      </c>
      <c r="AV14" s="74"/>
      <c r="AW14" s="74"/>
      <c r="AX14" s="74"/>
    </row>
    <row r="15" spans="1:50" x14ac:dyDescent="0.35">
      <c r="A15" s="3">
        <v>37</v>
      </c>
      <c r="B15" s="2" t="s">
        <v>88</v>
      </c>
      <c r="C15" s="17">
        <v>15066</v>
      </c>
      <c r="D15" s="17">
        <v>10426</v>
      </c>
      <c r="E15" s="17">
        <v>6071</v>
      </c>
      <c r="F15" s="17">
        <v>3424</v>
      </c>
      <c r="G15" s="17">
        <v>1910</v>
      </c>
      <c r="H15" s="17">
        <v>1285</v>
      </c>
      <c r="I15" s="17">
        <v>1207</v>
      </c>
      <c r="J15" s="17">
        <v>579</v>
      </c>
      <c r="K15" s="18">
        <v>39968</v>
      </c>
      <c r="L15" s="17">
        <v>932905.14113500004</v>
      </c>
      <c r="M15" s="17">
        <v>557945.09347299999</v>
      </c>
      <c r="N15" s="17">
        <v>257324.117577</v>
      </c>
      <c r="O15" s="17">
        <v>138801.968459</v>
      </c>
      <c r="P15" s="17">
        <v>91603.638470999998</v>
      </c>
      <c r="Q15" s="17">
        <v>53367.151878999997</v>
      </c>
      <c r="R15" s="17">
        <v>42968.733059999999</v>
      </c>
      <c r="S15" s="17">
        <v>21120.095195000002</v>
      </c>
      <c r="T15" s="18">
        <v>2096035.939249</v>
      </c>
      <c r="U15" s="17">
        <v>715060.35541199998</v>
      </c>
      <c r="V15" s="17">
        <v>426573.43569299998</v>
      </c>
      <c r="W15" s="17">
        <v>201753.98589499999</v>
      </c>
      <c r="X15" s="17">
        <v>108745.84392100001</v>
      </c>
      <c r="Y15" s="17">
        <v>70366.038463999997</v>
      </c>
      <c r="Z15" s="17">
        <v>42329.782807000003</v>
      </c>
      <c r="AA15" s="17">
        <v>34428.462512999999</v>
      </c>
      <c r="AB15" s="17">
        <v>16916.012146000001</v>
      </c>
      <c r="AC15" s="18">
        <v>1616173.9168509997</v>
      </c>
      <c r="AD15" s="19">
        <v>61.921222695805128</v>
      </c>
      <c r="AE15" s="19">
        <v>53.514779730769227</v>
      </c>
      <c r="AF15" s="19">
        <v>42.385787774172293</v>
      </c>
      <c r="AG15" s="19">
        <v>40.537958077978971</v>
      </c>
      <c r="AH15" s="19">
        <v>47.960020141884819</v>
      </c>
      <c r="AI15" s="19">
        <v>41.530857493385213</v>
      </c>
      <c r="AJ15" s="19">
        <v>35.599613140016572</v>
      </c>
      <c r="AK15" s="19">
        <v>36.476848350604492</v>
      </c>
      <c r="AL15" s="20">
        <v>52.442852763435752</v>
      </c>
      <c r="AM15" s="21">
        <v>0.76648774230361338</v>
      </c>
      <c r="AN15" s="21">
        <v>0.76454375293048915</v>
      </c>
      <c r="AO15" s="21">
        <v>0.78404615857520021</v>
      </c>
      <c r="AP15" s="21">
        <v>0.78346038696938136</v>
      </c>
      <c r="AQ15" s="21">
        <v>0.76815768061741974</v>
      </c>
      <c r="AR15" s="21">
        <v>0.79318047369240996</v>
      </c>
      <c r="AS15" s="21">
        <v>0.80124453436700882</v>
      </c>
      <c r="AT15" s="21">
        <v>0.80094393466582103</v>
      </c>
      <c r="AU15" s="22">
        <v>0.77106212092435178</v>
      </c>
      <c r="AV15" s="74"/>
      <c r="AW15" s="74"/>
      <c r="AX15" s="74"/>
    </row>
    <row r="16" spans="1:50" x14ac:dyDescent="0.35">
      <c r="A16" s="3">
        <v>39</v>
      </c>
      <c r="B16" s="2" t="s">
        <v>89</v>
      </c>
      <c r="C16" s="17">
        <v>3674</v>
      </c>
      <c r="D16" s="17">
        <v>3330</v>
      </c>
      <c r="E16" s="17">
        <v>1420</v>
      </c>
      <c r="F16" s="17">
        <v>460</v>
      </c>
      <c r="G16" s="17">
        <v>251</v>
      </c>
      <c r="H16" s="17">
        <v>202</v>
      </c>
      <c r="I16" s="17">
        <v>214</v>
      </c>
      <c r="J16" s="17">
        <v>48</v>
      </c>
      <c r="K16" s="18">
        <v>9599</v>
      </c>
      <c r="L16" s="17">
        <v>372819.31901400001</v>
      </c>
      <c r="M16" s="17">
        <v>221787.04822699999</v>
      </c>
      <c r="N16" s="17">
        <v>97573.819566999999</v>
      </c>
      <c r="O16" s="17">
        <v>27559.979517</v>
      </c>
      <c r="P16" s="17">
        <v>30504.009374000001</v>
      </c>
      <c r="Q16" s="17">
        <v>11238.052797</v>
      </c>
      <c r="R16" s="17">
        <v>15791.934638000001</v>
      </c>
      <c r="S16" s="17">
        <v>2799.3582780000002</v>
      </c>
      <c r="T16" s="18">
        <v>780073.52141200018</v>
      </c>
      <c r="U16" s="17">
        <v>278381.71857500001</v>
      </c>
      <c r="V16" s="17">
        <v>166015.132293</v>
      </c>
      <c r="W16" s="17">
        <v>73150.600380000003</v>
      </c>
      <c r="X16" s="17">
        <v>20798.532713000001</v>
      </c>
      <c r="Y16" s="17">
        <v>21652.480197000001</v>
      </c>
      <c r="Z16" s="17">
        <v>8595.9548410000007</v>
      </c>
      <c r="AA16" s="17">
        <v>11353.352532999999</v>
      </c>
      <c r="AB16" s="17">
        <v>2013.304807</v>
      </c>
      <c r="AC16" s="18">
        <v>581961.07633900002</v>
      </c>
      <c r="AD16" s="19">
        <v>101.47504600272183</v>
      </c>
      <c r="AE16" s="19">
        <v>66.602717185285286</v>
      </c>
      <c r="AF16" s="19">
        <v>68.713957441549297</v>
      </c>
      <c r="AG16" s="19">
        <v>59.912998950000002</v>
      </c>
      <c r="AH16" s="19">
        <v>121.5299178247012</v>
      </c>
      <c r="AI16" s="19">
        <v>55.633924737623765</v>
      </c>
      <c r="AJ16" s="19">
        <v>73.794087093457946</v>
      </c>
      <c r="AK16" s="19">
        <v>58.319964125000006</v>
      </c>
      <c r="AL16" s="20">
        <v>81.266123701635607</v>
      </c>
      <c r="AM16" s="21">
        <v>0.74669338303401145</v>
      </c>
      <c r="AN16" s="21">
        <v>0.74853393658534473</v>
      </c>
      <c r="AO16" s="21">
        <v>0.74969495613288406</v>
      </c>
      <c r="AP16" s="21">
        <v>0.75466430227826209</v>
      </c>
      <c r="AQ16" s="21">
        <v>0.70982407366604816</v>
      </c>
      <c r="AR16" s="21">
        <v>0.76489717536250512</v>
      </c>
      <c r="AS16" s="21">
        <v>0.71893360713895826</v>
      </c>
      <c r="AT16" s="21">
        <v>0.71920226246938435</v>
      </c>
      <c r="AU16" s="22">
        <v>0.74603362422249686</v>
      </c>
      <c r="AV16" s="74"/>
      <c r="AW16" s="74"/>
      <c r="AX16" s="74"/>
    </row>
    <row r="17" spans="1:50" x14ac:dyDescent="0.35">
      <c r="A17" s="3">
        <v>49</v>
      </c>
      <c r="B17" s="2" t="s">
        <v>90</v>
      </c>
      <c r="C17" s="17">
        <v>86</v>
      </c>
      <c r="D17" s="17">
        <v>178</v>
      </c>
      <c r="E17" s="17">
        <v>94</v>
      </c>
      <c r="F17" s="17">
        <v>47</v>
      </c>
      <c r="G17" s="17">
        <v>29</v>
      </c>
      <c r="H17" s="17">
        <v>11</v>
      </c>
      <c r="I17" s="17">
        <v>6</v>
      </c>
      <c r="J17" s="17">
        <v>5</v>
      </c>
      <c r="K17" s="18">
        <v>456</v>
      </c>
      <c r="L17" s="17">
        <v>17257.768134999998</v>
      </c>
      <c r="M17" s="17">
        <v>19167.684184999998</v>
      </c>
      <c r="N17" s="17">
        <v>8109.9908939999996</v>
      </c>
      <c r="O17" s="17">
        <v>4610.2290869999997</v>
      </c>
      <c r="P17" s="17">
        <v>3790.6040400000002</v>
      </c>
      <c r="Q17" s="17">
        <v>1376.5571669999999</v>
      </c>
      <c r="R17" s="17">
        <v>820.46357899999998</v>
      </c>
      <c r="S17" s="17">
        <v>488.70777900000002</v>
      </c>
      <c r="T17" s="18">
        <v>55622.004865999996</v>
      </c>
      <c r="U17" s="17">
        <v>12176.699627</v>
      </c>
      <c r="V17" s="17">
        <v>14033.480299000001</v>
      </c>
      <c r="W17" s="17">
        <v>5897.6269510000002</v>
      </c>
      <c r="X17" s="17">
        <v>3374.2438820000002</v>
      </c>
      <c r="Y17" s="17">
        <v>2839.052291</v>
      </c>
      <c r="Z17" s="17">
        <v>929.65320099999997</v>
      </c>
      <c r="AA17" s="17">
        <v>584.44086700000003</v>
      </c>
      <c r="AB17" s="17">
        <v>365.72403700000001</v>
      </c>
      <c r="AC17" s="18">
        <v>40200.921155000004</v>
      </c>
      <c r="AD17" s="19">
        <v>200.67172249999999</v>
      </c>
      <c r="AE17" s="19">
        <v>107.68361901685392</v>
      </c>
      <c r="AF17" s="19">
        <v>86.276498872340426</v>
      </c>
      <c r="AG17" s="19">
        <v>98.089980574468072</v>
      </c>
      <c r="AH17" s="19">
        <v>130.71048413793105</v>
      </c>
      <c r="AI17" s="19">
        <v>125.14156063636364</v>
      </c>
      <c r="AJ17" s="19">
        <v>136.74392983333334</v>
      </c>
      <c r="AK17" s="19">
        <v>97.7415558</v>
      </c>
      <c r="AL17" s="20">
        <v>121.97808084649122</v>
      </c>
      <c r="AM17" s="21">
        <v>0.70557789001144211</v>
      </c>
      <c r="AN17" s="21">
        <v>0.73214271288871413</v>
      </c>
      <c r="AO17" s="21">
        <v>0.72720512613192101</v>
      </c>
      <c r="AP17" s="21">
        <v>0.73190373370268058</v>
      </c>
      <c r="AQ17" s="21">
        <v>0.7489709452744634</v>
      </c>
      <c r="AR17" s="21">
        <v>0.67534659895457871</v>
      </c>
      <c r="AS17" s="21">
        <v>0.71233005578666897</v>
      </c>
      <c r="AT17" s="21">
        <v>0.74834912132634579</v>
      </c>
      <c r="AU17" s="22">
        <v>0.72275210596685235</v>
      </c>
      <c r="AV17" s="74"/>
      <c r="AW17" s="74"/>
      <c r="AX17" s="74"/>
    </row>
    <row r="18" spans="1:50" x14ac:dyDescent="0.35">
      <c r="A18" s="3">
        <v>55</v>
      </c>
      <c r="B18" s="2" t="s">
        <v>91</v>
      </c>
      <c r="C18" s="17">
        <v>16</v>
      </c>
      <c r="D18" s="17">
        <v>35</v>
      </c>
      <c r="E18" s="17">
        <v>28</v>
      </c>
      <c r="F18" s="17">
        <v>23</v>
      </c>
      <c r="G18" s="17">
        <v>10</v>
      </c>
      <c r="H18" s="17">
        <v>6</v>
      </c>
      <c r="I18" s="17">
        <v>3</v>
      </c>
      <c r="J18" s="17">
        <v>1</v>
      </c>
      <c r="K18" s="18">
        <v>122</v>
      </c>
      <c r="L18" s="17">
        <v>4000</v>
      </c>
      <c r="M18" s="17">
        <v>7840</v>
      </c>
      <c r="N18" s="17">
        <v>5987.3209999999999</v>
      </c>
      <c r="O18" s="17">
        <v>8072</v>
      </c>
      <c r="P18" s="17">
        <v>3652</v>
      </c>
      <c r="Q18" s="17">
        <v>1276</v>
      </c>
      <c r="R18" s="17">
        <v>180</v>
      </c>
      <c r="S18" s="17">
        <v>300</v>
      </c>
      <c r="T18" s="18">
        <v>31307.321</v>
      </c>
      <c r="U18" s="17">
        <v>2715</v>
      </c>
      <c r="V18" s="17">
        <v>5642.9</v>
      </c>
      <c r="W18" s="17">
        <v>4282.1247000000003</v>
      </c>
      <c r="X18" s="17">
        <v>5413.4</v>
      </c>
      <c r="Y18" s="17">
        <v>2521.6999999999998</v>
      </c>
      <c r="Z18" s="17">
        <v>970.8</v>
      </c>
      <c r="AA18" s="17">
        <v>144</v>
      </c>
      <c r="AB18" s="17">
        <v>210</v>
      </c>
      <c r="AC18" s="18">
        <v>21899.9247</v>
      </c>
      <c r="AD18" s="19">
        <v>250</v>
      </c>
      <c r="AE18" s="19">
        <v>224</v>
      </c>
      <c r="AF18" s="19">
        <v>213.83289285714287</v>
      </c>
      <c r="AG18" s="19">
        <v>350.95652173913044</v>
      </c>
      <c r="AH18" s="19">
        <v>365.2</v>
      </c>
      <c r="AI18" s="19">
        <v>212.66666666666666</v>
      </c>
      <c r="AJ18" s="19">
        <v>60</v>
      </c>
      <c r="AK18" s="19">
        <v>300</v>
      </c>
      <c r="AL18" s="20">
        <v>256.61738524590163</v>
      </c>
      <c r="AM18" s="21">
        <v>0.67874999999999996</v>
      </c>
      <c r="AN18" s="21">
        <v>0.71975765306122441</v>
      </c>
      <c r="AO18" s="21">
        <v>0.71519878423087724</v>
      </c>
      <c r="AP18" s="21">
        <v>0.67063924677898901</v>
      </c>
      <c r="AQ18" s="21">
        <v>0.69049835706462204</v>
      </c>
      <c r="AR18" s="21">
        <v>0.76081504702194358</v>
      </c>
      <c r="AS18" s="21">
        <v>0.8</v>
      </c>
      <c r="AT18" s="21">
        <v>0.7</v>
      </c>
      <c r="AU18" s="22">
        <v>0.69951449055637815</v>
      </c>
      <c r="AV18" s="74"/>
      <c r="AW18" s="74"/>
      <c r="AX18" s="74"/>
    </row>
    <row r="19" spans="1:50" x14ac:dyDescent="0.35">
      <c r="A19" s="3">
        <v>672</v>
      </c>
      <c r="B19" s="23" t="s">
        <v>92</v>
      </c>
      <c r="C19" s="23">
        <v>6</v>
      </c>
      <c r="D19" s="23">
        <v>85</v>
      </c>
      <c r="E19" s="23">
        <v>67</v>
      </c>
      <c r="F19" s="23">
        <v>43</v>
      </c>
      <c r="G19" s="23">
        <v>17</v>
      </c>
      <c r="H19" s="23">
        <v>38</v>
      </c>
      <c r="I19" s="23">
        <v>19</v>
      </c>
      <c r="J19" s="23">
        <v>21</v>
      </c>
      <c r="K19" s="24">
        <v>296</v>
      </c>
      <c r="L19" s="23">
        <v>98.721048999999994</v>
      </c>
      <c r="M19" s="23">
        <v>1072.9189409999999</v>
      </c>
      <c r="N19" s="23">
        <v>329.94543700000003</v>
      </c>
      <c r="O19" s="23">
        <v>224.623727</v>
      </c>
      <c r="P19" s="23">
        <v>157.72797299999999</v>
      </c>
      <c r="Q19" s="23">
        <v>277.94609400000002</v>
      </c>
      <c r="R19" s="23">
        <v>91.003579000000002</v>
      </c>
      <c r="S19" s="23">
        <v>162.64156800000001</v>
      </c>
      <c r="T19" s="24">
        <v>2415.5283680000002</v>
      </c>
      <c r="U19" s="23">
        <v>79.783596000000003</v>
      </c>
      <c r="V19" s="23">
        <v>902.17402300000003</v>
      </c>
      <c r="W19" s="23">
        <v>280.453621</v>
      </c>
      <c r="X19" s="23">
        <v>190.930171</v>
      </c>
      <c r="Y19" s="23">
        <v>132.52026900000001</v>
      </c>
      <c r="Z19" s="23">
        <v>233.20627899999999</v>
      </c>
      <c r="AA19" s="23">
        <v>77.353042000000002</v>
      </c>
      <c r="AB19" s="23">
        <v>138.24533400000001</v>
      </c>
      <c r="AC19" s="24">
        <v>2034.6663349999999</v>
      </c>
      <c r="AD19" s="25">
        <v>16.453508166666666</v>
      </c>
      <c r="AE19" s="25">
        <v>12.622575776470587</v>
      </c>
      <c r="AF19" s="25">
        <v>4.9245587611940307</v>
      </c>
      <c r="AG19" s="25">
        <v>5.2238076046511628</v>
      </c>
      <c r="AH19" s="25">
        <v>9.2781160588235281</v>
      </c>
      <c r="AI19" s="25">
        <v>7.3143708947368422</v>
      </c>
      <c r="AJ19" s="25">
        <v>4.789662052631579</v>
      </c>
      <c r="AK19" s="25">
        <v>7.7448365714285714</v>
      </c>
      <c r="AL19" s="26">
        <v>8.1605688108108119</v>
      </c>
      <c r="AM19" s="27">
        <v>0.80817208496234683</v>
      </c>
      <c r="AN19" s="27">
        <v>0.84085944289429793</v>
      </c>
      <c r="AO19" s="27">
        <v>0.84999999863613807</v>
      </c>
      <c r="AP19" s="27">
        <v>0.85000001357826283</v>
      </c>
      <c r="AQ19" s="27">
        <v>0.84018241329963717</v>
      </c>
      <c r="AR19" s="27">
        <v>0.8390342013584835</v>
      </c>
      <c r="AS19" s="27">
        <v>0.84999999835171314</v>
      </c>
      <c r="AT19" s="27">
        <v>0.85000000737818759</v>
      </c>
      <c r="AU19" s="28">
        <v>0.84232765052751379</v>
      </c>
      <c r="AV19" s="74"/>
      <c r="AW19" s="74"/>
      <c r="AX19" s="74"/>
    </row>
    <row r="20" spans="1:50" x14ac:dyDescent="0.35">
      <c r="B20" s="11" t="s">
        <v>19</v>
      </c>
      <c r="C20" s="17">
        <v>71517</v>
      </c>
      <c r="D20" s="17">
        <v>69148</v>
      </c>
      <c r="E20" s="17">
        <v>63173</v>
      </c>
      <c r="F20" s="17">
        <v>29261</v>
      </c>
      <c r="G20" s="17">
        <v>8486</v>
      </c>
      <c r="H20" s="17">
        <v>12367</v>
      </c>
      <c r="I20" s="17">
        <v>12039</v>
      </c>
      <c r="J20" s="17">
        <v>5401</v>
      </c>
      <c r="K20" s="18">
        <v>271392</v>
      </c>
      <c r="L20" s="17">
        <v>3733971.541741</v>
      </c>
      <c r="M20" s="17">
        <v>2700473.5699360003</v>
      </c>
      <c r="N20" s="17">
        <v>1320689.593134</v>
      </c>
      <c r="O20" s="17">
        <v>573184.54147499998</v>
      </c>
      <c r="P20" s="17">
        <v>283718.01807599998</v>
      </c>
      <c r="Q20" s="17">
        <v>215001.97191200004</v>
      </c>
      <c r="R20" s="17">
        <v>178420.55273400003</v>
      </c>
      <c r="S20" s="17">
        <v>76578.900839000009</v>
      </c>
      <c r="T20" s="18">
        <v>9082038.6898469999</v>
      </c>
      <c r="U20" s="17">
        <v>2839691.7600509999</v>
      </c>
      <c r="V20" s="17">
        <v>2033565.4372369999</v>
      </c>
      <c r="W20" s="17">
        <v>1024037.768467</v>
      </c>
      <c r="X20" s="17">
        <v>449474.52469100006</v>
      </c>
      <c r="Y20" s="17">
        <v>217198.00697799999</v>
      </c>
      <c r="Z20" s="17">
        <v>170018.85686</v>
      </c>
      <c r="AA20" s="17">
        <v>141562.286418</v>
      </c>
      <c r="AB20" s="17">
        <v>61717.669238000002</v>
      </c>
      <c r="AC20" s="18">
        <v>6937266.3099399991</v>
      </c>
      <c r="AD20" s="19">
        <v>52.210964410433881</v>
      </c>
      <c r="AE20" s="19">
        <v>39.053531120726561</v>
      </c>
      <c r="AF20" s="19">
        <v>20.905918559099614</v>
      </c>
      <c r="AG20" s="19">
        <v>19.588686014661153</v>
      </c>
      <c r="AH20" s="19">
        <v>33.43365756257365</v>
      </c>
      <c r="AI20" s="19">
        <v>17.385135595698234</v>
      </c>
      <c r="AJ20" s="19">
        <v>14.820213699975083</v>
      </c>
      <c r="AK20" s="19">
        <v>14.178652256804297</v>
      </c>
      <c r="AL20" s="20">
        <v>33.464651463001857</v>
      </c>
      <c r="AM20" s="29">
        <v>0.76050171467749494</v>
      </c>
      <c r="AN20" s="29">
        <v>0.75304030369947084</v>
      </c>
      <c r="AO20" s="21">
        <v>0.77538111437446522</v>
      </c>
      <c r="AP20" s="21">
        <v>0.78417070274496292</v>
      </c>
      <c r="AQ20" s="21">
        <v>0.7655418166632576</v>
      </c>
      <c r="AR20" s="21">
        <v>0.79077812797730263</v>
      </c>
      <c r="AS20" s="21">
        <v>0.79341916751625297</v>
      </c>
      <c r="AT20" s="21">
        <v>0.80593568935855631</v>
      </c>
      <c r="AU20" s="30">
        <v>0.76384461097873468</v>
      </c>
      <c r="AV20" s="74"/>
      <c r="AW20" s="74"/>
      <c r="AX20" s="74"/>
    </row>
    <row r="21" spans="1:50" s="41" customFormat="1" x14ac:dyDescent="0.35">
      <c r="A21" s="9"/>
      <c r="B21" s="31" t="s">
        <v>20</v>
      </c>
      <c r="C21" s="31"/>
      <c r="D21" s="32"/>
      <c r="E21" s="32"/>
      <c r="F21" s="32"/>
      <c r="G21" s="32"/>
      <c r="H21" s="32"/>
      <c r="I21" s="32"/>
      <c r="J21" s="32"/>
      <c r="K21" s="33"/>
      <c r="L21" s="34">
        <v>4543.594677286721</v>
      </c>
      <c r="M21" s="34">
        <v>3402.3000175578291</v>
      </c>
      <c r="N21" s="34">
        <v>1682.9859864335504</v>
      </c>
      <c r="O21" s="34">
        <v>730.42261857581582</v>
      </c>
      <c r="P21" s="34">
        <v>367.03495223285898</v>
      </c>
      <c r="Q21" s="34">
        <v>272.75168649320671</v>
      </c>
      <c r="R21" s="34">
        <v>226.34446665990083</v>
      </c>
      <c r="S21" s="34">
        <v>97.148059470739739</v>
      </c>
      <c r="T21" s="34">
        <v>11521.482093504765</v>
      </c>
      <c r="U21" s="34">
        <v>3455.4115428760906</v>
      </c>
      <c r="V21" s="34">
        <v>2562.0690384984628</v>
      </c>
      <c r="W21" s="34">
        <v>1304.9555496374549</v>
      </c>
      <c r="X21" s="34">
        <v>572.77601810941349</v>
      </c>
      <c r="Y21" s="34">
        <v>280.98060411125482</v>
      </c>
      <c r="Z21" s="34">
        <v>215.68606804775015</v>
      </c>
      <c r="AA21" s="34">
        <v>179.58603830920879</v>
      </c>
      <c r="AB21" s="34">
        <v>78.295088279396651</v>
      </c>
      <c r="AC21" s="34">
        <v>8800.6220076116042</v>
      </c>
      <c r="AD21" s="35"/>
      <c r="AE21" s="35"/>
      <c r="AF21" s="36"/>
      <c r="AG21" s="36"/>
      <c r="AH21" s="36"/>
      <c r="AI21" s="36"/>
      <c r="AJ21" s="36"/>
      <c r="AK21" s="36"/>
      <c r="AL21" s="37"/>
      <c r="AM21" s="38"/>
      <c r="AN21" s="38"/>
      <c r="AO21" s="39"/>
      <c r="AP21" s="39"/>
      <c r="AQ21" s="39"/>
      <c r="AR21" s="39"/>
      <c r="AS21" s="39"/>
      <c r="AT21" s="39"/>
      <c r="AU21" s="40"/>
      <c r="AV21" s="74"/>
      <c r="AW21" s="74"/>
      <c r="AX21" s="74"/>
    </row>
    <row r="22" spans="1:50" x14ac:dyDescent="0.35">
      <c r="B22" s="31" t="s">
        <v>21</v>
      </c>
      <c r="C22" s="34"/>
      <c r="D22" s="32"/>
      <c r="E22" s="32"/>
      <c r="F22" s="32"/>
      <c r="G22" s="32"/>
      <c r="H22" s="32"/>
      <c r="I22" s="32"/>
      <c r="J22" s="32"/>
      <c r="K22" s="33"/>
      <c r="L22" s="34">
        <v>130.04377227821081</v>
      </c>
      <c r="M22" s="34">
        <v>94.063166967186419</v>
      </c>
      <c r="N22" s="34">
        <v>46.046965455403786</v>
      </c>
      <c r="O22" s="34">
        <v>19.994067945909912</v>
      </c>
      <c r="P22" s="34">
        <v>9.8877054548648111</v>
      </c>
      <c r="Q22" s="34">
        <v>7.4755628495054367</v>
      </c>
      <c r="R22" s="34">
        <v>6.1664924556955381</v>
      </c>
      <c r="S22" s="34">
        <v>2.6337975220692909</v>
      </c>
      <c r="T22" s="34">
        <v>313.88941579376842</v>
      </c>
      <c r="U22" s="34">
        <v>98.898511800709016</v>
      </c>
      <c r="V22" s="34">
        <v>70.833355819904099</v>
      </c>
      <c r="W22" s="34">
        <v>35.703947388373493</v>
      </c>
      <c r="X22" s="34">
        <v>15.678762311874713</v>
      </c>
      <c r="Y22" s="34">
        <v>7.5694519965484091</v>
      </c>
      <c r="Z22" s="34">
        <v>5.9115115957085793</v>
      </c>
      <c r="AA22" s="34">
        <v>4.8926133106932079</v>
      </c>
      <c r="AB22" s="34">
        <v>2.1226714215797715</v>
      </c>
      <c r="AC22" s="34">
        <v>239.76273869733333</v>
      </c>
      <c r="AD22" s="35"/>
      <c r="AE22" s="35"/>
      <c r="AF22" s="36"/>
      <c r="AG22" s="36"/>
      <c r="AH22" s="36"/>
      <c r="AI22" s="36"/>
      <c r="AJ22" s="36"/>
      <c r="AK22" s="36"/>
      <c r="AL22" s="37"/>
      <c r="AM22" s="42"/>
      <c r="AN22" s="42"/>
      <c r="AO22" s="39"/>
      <c r="AP22" s="39"/>
      <c r="AQ22" s="39"/>
      <c r="AR22" s="39"/>
      <c r="AS22" s="39"/>
      <c r="AT22" s="39"/>
      <c r="AU22" s="43"/>
      <c r="AV22" s="74"/>
      <c r="AW22" s="74"/>
      <c r="AX22" s="74"/>
    </row>
    <row r="23" spans="1:50" x14ac:dyDescent="0.35">
      <c r="B23" s="41"/>
      <c r="C23" s="44"/>
      <c r="D23" s="45"/>
      <c r="E23" s="45"/>
      <c r="F23" s="17"/>
      <c r="G23" s="17"/>
      <c r="H23" s="17"/>
      <c r="I23" s="17"/>
      <c r="J23" s="17"/>
      <c r="K23" s="45"/>
      <c r="L23" s="44"/>
      <c r="M23" s="45"/>
      <c r="N23" s="45"/>
      <c r="O23" s="45"/>
      <c r="P23" s="45"/>
      <c r="Q23" s="45"/>
      <c r="R23" s="45"/>
      <c r="S23" s="45"/>
      <c r="T23" s="44"/>
      <c r="U23" s="44"/>
      <c r="V23" s="45"/>
      <c r="W23" s="45"/>
      <c r="X23" s="45"/>
      <c r="Y23" s="45"/>
      <c r="Z23" s="45"/>
      <c r="AA23" s="45"/>
      <c r="AB23" s="45"/>
      <c r="AC23" s="44"/>
      <c r="AD23" s="46"/>
      <c r="AE23" s="46"/>
      <c r="AF23" s="46"/>
      <c r="AG23" s="46"/>
      <c r="AH23" s="46"/>
      <c r="AI23" s="46"/>
      <c r="AJ23" s="46"/>
      <c r="AK23" s="46"/>
      <c r="AL23" s="47"/>
      <c r="AV23" s="74"/>
      <c r="AW23" s="74"/>
      <c r="AX23" s="74"/>
    </row>
    <row r="24" spans="1:50" x14ac:dyDescent="0.35">
      <c r="B24" s="11" t="s">
        <v>22</v>
      </c>
      <c r="AD24" s="17"/>
      <c r="AE24" s="17"/>
      <c r="AF24" s="17"/>
      <c r="AG24" s="17"/>
      <c r="AH24" s="17"/>
      <c r="AI24" s="17"/>
      <c r="AJ24" s="17"/>
      <c r="AK24" s="17"/>
      <c r="AL24" s="18"/>
      <c r="AV24" s="74"/>
      <c r="AW24" s="74"/>
      <c r="AX24" s="74"/>
    </row>
    <row r="25" spans="1:50" x14ac:dyDescent="0.35">
      <c r="AD25" s="17"/>
      <c r="AE25" s="17"/>
      <c r="AF25" s="17"/>
      <c r="AG25" s="17"/>
      <c r="AH25" s="17"/>
      <c r="AI25" s="17"/>
      <c r="AJ25" s="17"/>
      <c r="AK25" s="17"/>
      <c r="AL25" s="18"/>
      <c r="AV25" s="74"/>
      <c r="AW25" s="74"/>
      <c r="AX25" s="74"/>
    </row>
    <row r="26" spans="1:50" x14ac:dyDescent="0.35">
      <c r="B26" s="15"/>
      <c r="C26" s="77" t="s">
        <v>78</v>
      </c>
      <c r="D26" s="77"/>
      <c r="E26" s="77"/>
      <c r="F26" s="77"/>
      <c r="G26" s="77"/>
      <c r="H26" s="77"/>
      <c r="I26" s="77"/>
      <c r="J26" s="77"/>
      <c r="K26" s="77"/>
      <c r="L26" s="77" t="s">
        <v>13</v>
      </c>
      <c r="M26" s="77"/>
      <c r="N26" s="77"/>
      <c r="O26" s="77"/>
      <c r="P26" s="77"/>
      <c r="Q26" s="77"/>
      <c r="R26" s="77"/>
      <c r="S26" s="77"/>
      <c r="T26" s="77"/>
      <c r="U26" s="77" t="s">
        <v>14</v>
      </c>
      <c r="V26" s="77"/>
      <c r="W26" s="77"/>
      <c r="X26" s="77"/>
      <c r="Y26" s="77"/>
      <c r="Z26" s="77"/>
      <c r="AA26" s="77"/>
      <c r="AB26" s="77"/>
      <c r="AC26" s="77"/>
      <c r="AD26" s="77" t="s">
        <v>15</v>
      </c>
      <c r="AE26" s="77"/>
      <c r="AF26" s="77"/>
      <c r="AG26" s="77"/>
      <c r="AH26" s="77"/>
      <c r="AI26" s="77"/>
      <c r="AJ26" s="77"/>
      <c r="AK26" s="77"/>
      <c r="AL26" s="77"/>
      <c r="AM26" s="77" t="s">
        <v>16</v>
      </c>
      <c r="AN26" s="77"/>
      <c r="AO26" s="77"/>
      <c r="AP26" s="77"/>
      <c r="AQ26" s="77"/>
      <c r="AR26" s="77"/>
      <c r="AS26" s="77"/>
      <c r="AT26" s="77"/>
      <c r="AU26" s="77"/>
      <c r="AV26" s="74"/>
      <c r="AW26" s="74"/>
      <c r="AX26" s="74"/>
    </row>
    <row r="27" spans="1:50" x14ac:dyDescent="0.35">
      <c r="B27" s="15"/>
      <c r="C27" s="16">
        <v>43952</v>
      </c>
      <c r="D27" s="16">
        <v>43983</v>
      </c>
      <c r="E27" s="16">
        <v>44013</v>
      </c>
      <c r="F27" s="16">
        <v>44044</v>
      </c>
      <c r="G27" s="16">
        <v>44075</v>
      </c>
      <c r="H27" s="16">
        <v>44105</v>
      </c>
      <c r="I27" s="16">
        <v>44136</v>
      </c>
      <c r="J27" s="16">
        <v>44166</v>
      </c>
      <c r="K27" s="16" t="s">
        <v>17</v>
      </c>
      <c r="L27" s="16">
        <v>43952</v>
      </c>
      <c r="M27" s="16">
        <v>43983</v>
      </c>
      <c r="N27" s="16">
        <v>44013</v>
      </c>
      <c r="O27" s="16">
        <v>44044</v>
      </c>
      <c r="P27" s="16">
        <v>44075</v>
      </c>
      <c r="Q27" s="16">
        <v>44105</v>
      </c>
      <c r="R27" s="16">
        <v>44136</v>
      </c>
      <c r="S27" s="16">
        <v>44166</v>
      </c>
      <c r="T27" s="16" t="s">
        <v>17</v>
      </c>
      <c r="U27" s="16">
        <v>43952</v>
      </c>
      <c r="V27" s="16">
        <v>43983</v>
      </c>
      <c r="W27" s="16">
        <v>44013</v>
      </c>
      <c r="X27" s="16">
        <v>44044</v>
      </c>
      <c r="Y27" s="16">
        <v>44075</v>
      </c>
      <c r="Z27" s="16">
        <v>44105</v>
      </c>
      <c r="AA27" s="16">
        <v>44136</v>
      </c>
      <c r="AB27" s="16">
        <v>44166</v>
      </c>
      <c r="AC27" s="16" t="s">
        <v>17</v>
      </c>
      <c r="AD27" s="16">
        <v>43952</v>
      </c>
      <c r="AE27" s="16">
        <v>43983</v>
      </c>
      <c r="AF27" s="16">
        <v>44013</v>
      </c>
      <c r="AG27" s="16">
        <v>44044</v>
      </c>
      <c r="AH27" s="16">
        <v>44075</v>
      </c>
      <c r="AI27" s="16">
        <v>44105</v>
      </c>
      <c r="AJ27" s="16">
        <v>44136</v>
      </c>
      <c r="AK27" s="16">
        <v>44166</v>
      </c>
      <c r="AL27" s="16" t="s">
        <v>17</v>
      </c>
      <c r="AM27" s="16">
        <v>43952</v>
      </c>
      <c r="AN27" s="16">
        <v>43983</v>
      </c>
      <c r="AO27" s="16">
        <v>44013</v>
      </c>
      <c r="AP27" s="16">
        <v>44044</v>
      </c>
      <c r="AQ27" s="16">
        <v>44075</v>
      </c>
      <c r="AR27" s="16">
        <v>44105</v>
      </c>
      <c r="AS27" s="16">
        <v>44136</v>
      </c>
      <c r="AT27" s="16">
        <v>44166</v>
      </c>
      <c r="AU27" s="16" t="s">
        <v>17</v>
      </c>
      <c r="AV27" s="74"/>
      <c r="AW27" s="74"/>
      <c r="AX27" s="74"/>
    </row>
    <row r="28" spans="1:50" x14ac:dyDescent="0.35">
      <c r="A28" s="3">
        <v>1</v>
      </c>
      <c r="B28" s="2" t="s">
        <v>23</v>
      </c>
      <c r="C28" s="48">
        <v>60317</v>
      </c>
      <c r="D28" s="48">
        <v>60800</v>
      </c>
      <c r="E28" s="17">
        <v>59083</v>
      </c>
      <c r="F28" s="17">
        <v>27414</v>
      </c>
      <c r="G28" s="17">
        <v>7485</v>
      </c>
      <c r="H28" s="17">
        <v>11734</v>
      </c>
      <c r="I28" s="17">
        <v>11512</v>
      </c>
      <c r="J28" s="17">
        <v>5177</v>
      </c>
      <c r="K28" s="18">
        <v>243522</v>
      </c>
      <c r="L28" s="48">
        <v>1100739.8321</v>
      </c>
      <c r="M28" s="48">
        <v>740943.25502799999</v>
      </c>
      <c r="N28" s="17">
        <v>531249.98235900002</v>
      </c>
      <c r="O28" s="17">
        <v>258663.70080799999</v>
      </c>
      <c r="P28" s="17">
        <v>97941.652958000006</v>
      </c>
      <c r="Q28" s="17">
        <v>109877.070916</v>
      </c>
      <c r="R28" s="17">
        <v>96604.132012999995</v>
      </c>
      <c r="S28" s="17">
        <v>45321.809426</v>
      </c>
      <c r="T28" s="18">
        <v>2981341.4356079996</v>
      </c>
      <c r="U28" s="48">
        <v>932123.21300400002</v>
      </c>
      <c r="V28" s="17">
        <v>628545.12404100003</v>
      </c>
      <c r="W28" s="17">
        <v>451234.83165499999</v>
      </c>
      <c r="X28" s="17">
        <v>219755.98526700001</v>
      </c>
      <c r="Y28" s="17">
        <v>83168.594196000005</v>
      </c>
      <c r="Z28" s="17">
        <v>93371.945940999998</v>
      </c>
      <c r="AA28" s="17">
        <v>81957.956336000003</v>
      </c>
      <c r="AB28" s="17">
        <v>38428.011470999998</v>
      </c>
      <c r="AC28" s="18">
        <v>2528585.6619109996</v>
      </c>
      <c r="AD28" s="19">
        <v>18.249247013279838</v>
      </c>
      <c r="AE28" s="19">
        <v>12.186566694539474</v>
      </c>
      <c r="AF28" s="19">
        <v>8.9915878062894574</v>
      </c>
      <c r="AG28" s="19">
        <v>9.435460013423798</v>
      </c>
      <c r="AH28" s="19">
        <v>13.085057175417502</v>
      </c>
      <c r="AI28" s="19">
        <v>9.3639910444861076</v>
      </c>
      <c r="AJ28" s="19">
        <v>8.3916028503300897</v>
      </c>
      <c r="AK28" s="19">
        <v>8.7544542062970834</v>
      </c>
      <c r="AL28" s="20">
        <v>12.24259588705743</v>
      </c>
      <c r="AM28" s="21">
        <v>0.84681519267426542</v>
      </c>
      <c r="AN28" s="21">
        <v>0.8483039959885289</v>
      </c>
      <c r="AO28" s="21">
        <v>0.8493832407321783</v>
      </c>
      <c r="AP28" s="21">
        <v>0.84958184925267011</v>
      </c>
      <c r="AQ28" s="21">
        <v>0.84916469841146047</v>
      </c>
      <c r="AR28" s="21">
        <v>0.84978553908105159</v>
      </c>
      <c r="AS28" s="21">
        <v>0.84838975961163798</v>
      </c>
      <c r="AT28" s="21">
        <v>0.84789226109217963</v>
      </c>
      <c r="AU28" s="22">
        <v>0.84813689291355276</v>
      </c>
      <c r="AV28" s="75">
        <f>K28/SUM($K$28:$K$31)</f>
        <v>0.89730721613017328</v>
      </c>
      <c r="AW28" s="75">
        <f>T28/SUM($T$28:$T$31)</f>
        <v>0.32826786335329128</v>
      </c>
      <c r="AX28" s="75">
        <f>AC28/SUM($AC$28:$AC$31)</f>
        <v>0.36449309410076103</v>
      </c>
    </row>
    <row r="29" spans="1:50" x14ac:dyDescent="0.35">
      <c r="A29" s="3">
        <v>2</v>
      </c>
      <c r="B29" s="2" t="s">
        <v>24</v>
      </c>
      <c r="C29" s="17">
        <v>8077</v>
      </c>
      <c r="D29" s="48">
        <v>5563</v>
      </c>
      <c r="E29" s="17">
        <v>2955</v>
      </c>
      <c r="F29" s="17">
        <v>1351</v>
      </c>
      <c r="G29" s="17">
        <v>713</v>
      </c>
      <c r="H29" s="17">
        <v>458</v>
      </c>
      <c r="I29" s="17">
        <v>396</v>
      </c>
      <c r="J29" s="17">
        <v>186</v>
      </c>
      <c r="K29" s="18">
        <v>19699</v>
      </c>
      <c r="L29" s="17">
        <v>1061928.7975359999</v>
      </c>
      <c r="M29" s="48">
        <v>656991.72763400001</v>
      </c>
      <c r="N29" s="17">
        <v>310669.08561399998</v>
      </c>
      <c r="O29" s="17">
        <v>129580.507031</v>
      </c>
      <c r="P29" s="17">
        <v>71999.971606999999</v>
      </c>
      <c r="Q29" s="17">
        <v>43189.715240999998</v>
      </c>
      <c r="R29" s="17">
        <v>34088.940886999997</v>
      </c>
      <c r="S29" s="17">
        <v>18290.168108999998</v>
      </c>
      <c r="T29" s="18">
        <v>2326738.9136590003</v>
      </c>
      <c r="U29" s="17">
        <v>841798.97630800004</v>
      </c>
      <c r="V29" s="17">
        <v>522504.38608000003</v>
      </c>
      <c r="W29" s="17">
        <v>248015.248234</v>
      </c>
      <c r="X29" s="17">
        <v>103526.50669900001</v>
      </c>
      <c r="Y29" s="17">
        <v>57560.878307999999</v>
      </c>
      <c r="Z29" s="17">
        <v>34551.772194999998</v>
      </c>
      <c r="AA29" s="17">
        <v>27328.697572000001</v>
      </c>
      <c r="AB29" s="17">
        <v>14453.134488</v>
      </c>
      <c r="AC29" s="18">
        <v>1849739.5998840004</v>
      </c>
      <c r="AD29" s="19">
        <v>131.47564659353719</v>
      </c>
      <c r="AE29" s="19">
        <v>118.10025663023549</v>
      </c>
      <c r="AF29" s="19">
        <v>105.13336230592216</v>
      </c>
      <c r="AG29" s="19">
        <v>95.914512976313844</v>
      </c>
      <c r="AH29" s="19">
        <v>100.98172735904629</v>
      </c>
      <c r="AI29" s="19">
        <v>94.300688299126634</v>
      </c>
      <c r="AJ29" s="19">
        <v>86.083184058080803</v>
      </c>
      <c r="AK29" s="19">
        <v>98.334237145161282</v>
      </c>
      <c r="AL29" s="20">
        <v>118.11456996086098</v>
      </c>
      <c r="AM29" s="21">
        <v>0.79270755088404377</v>
      </c>
      <c r="AN29" s="21">
        <v>0.79529827256984764</v>
      </c>
      <c r="AO29" s="21">
        <v>0.79832612808521897</v>
      </c>
      <c r="AP29" s="21">
        <v>0.79893580501450723</v>
      </c>
      <c r="AQ29" s="21">
        <v>0.79945695843029752</v>
      </c>
      <c r="AR29" s="21">
        <v>0.80000000005093808</v>
      </c>
      <c r="AS29" s="21">
        <v>0.80168808008998449</v>
      </c>
      <c r="AT29" s="21">
        <v>0.79021332127002597</v>
      </c>
      <c r="AU29" s="22">
        <v>0.79499233413134573</v>
      </c>
      <c r="AV29" s="75">
        <f>K29/SUM($K$28:$K$31)</f>
        <v>7.2585043037377672E-2</v>
      </c>
      <c r="AW29" s="75">
        <f>T29/SUM($T$28:$T$31)</f>
        <v>0.25619125761489103</v>
      </c>
      <c r="AX29" s="75">
        <f>AC29/SUM($AC$28:$AC$31)</f>
        <v>0.26663811323397191</v>
      </c>
    </row>
    <row r="30" spans="1:50" x14ac:dyDescent="0.35">
      <c r="A30" s="3">
        <v>3</v>
      </c>
      <c r="B30" s="2" t="s">
        <v>25</v>
      </c>
      <c r="C30" s="17">
        <v>2865</v>
      </c>
      <c r="D30" s="48">
        <v>2524</v>
      </c>
      <c r="E30" s="17">
        <v>1041</v>
      </c>
      <c r="F30" s="17">
        <v>456</v>
      </c>
      <c r="G30" s="17">
        <v>251</v>
      </c>
      <c r="H30" s="17">
        <v>158</v>
      </c>
      <c r="I30" s="17">
        <v>120</v>
      </c>
      <c r="J30" s="17">
        <v>35</v>
      </c>
      <c r="K30" s="18">
        <v>7450</v>
      </c>
      <c r="L30" s="17">
        <v>1278352.258011</v>
      </c>
      <c r="M30" s="48">
        <v>1028816.748378</v>
      </c>
      <c r="N30" s="17">
        <v>377053.7352</v>
      </c>
      <c r="O30" s="17">
        <v>152278.32562600001</v>
      </c>
      <c r="P30" s="17">
        <v>82026.983731999993</v>
      </c>
      <c r="Q30" s="17">
        <v>49340.272697</v>
      </c>
      <c r="R30" s="17">
        <v>36391.446064000003</v>
      </c>
      <c r="S30" s="17">
        <v>10563.692961000001</v>
      </c>
      <c r="T30" s="18">
        <v>3014823.4626689996</v>
      </c>
      <c r="U30" s="17">
        <v>890036.77827899996</v>
      </c>
      <c r="V30" s="17">
        <v>718282.82376599999</v>
      </c>
      <c r="W30" s="17">
        <v>263757.61459399998</v>
      </c>
      <c r="X30" s="17">
        <v>106594.827918</v>
      </c>
      <c r="Y30" s="17">
        <v>57418.888605</v>
      </c>
      <c r="Z30" s="17">
        <v>34538.190888999998</v>
      </c>
      <c r="AA30" s="17">
        <v>25474.012247999999</v>
      </c>
      <c r="AB30" s="17">
        <v>7394.5850730000002</v>
      </c>
      <c r="AC30" s="18">
        <v>2103497.7213719999</v>
      </c>
      <c r="AD30" s="19">
        <v>446.19625061465968</v>
      </c>
      <c r="AE30" s="19">
        <v>407.61360870760694</v>
      </c>
      <c r="AF30" s="19">
        <v>362.20339596541788</v>
      </c>
      <c r="AG30" s="19">
        <v>333.94369654824561</v>
      </c>
      <c r="AH30" s="19">
        <v>326.80073199999998</v>
      </c>
      <c r="AI30" s="19">
        <v>312.28020694303797</v>
      </c>
      <c r="AJ30" s="19">
        <v>303.26205053333337</v>
      </c>
      <c r="AK30" s="19">
        <v>301.81979888571431</v>
      </c>
      <c r="AL30" s="20">
        <v>404.67429029114089</v>
      </c>
      <c r="AM30" s="21">
        <v>0.69623749846839267</v>
      </c>
      <c r="AN30" s="21">
        <v>0.69816400724271066</v>
      </c>
      <c r="AO30" s="21">
        <v>0.69952261434062035</v>
      </c>
      <c r="AP30" s="21">
        <v>0.69999999986734807</v>
      </c>
      <c r="AQ30" s="21">
        <v>0.6999999999097859</v>
      </c>
      <c r="AR30" s="21">
        <v>0.70000000002229412</v>
      </c>
      <c r="AS30" s="21">
        <v>0.70000000008793262</v>
      </c>
      <c r="AT30" s="21">
        <v>0.70000000002839913</v>
      </c>
      <c r="AU30" s="22">
        <v>0.69771837303859574</v>
      </c>
      <c r="AV30" s="75">
        <f>K30/SUM($K$28:$K$31)</f>
        <v>2.7451067091144914E-2</v>
      </c>
      <c r="AW30" s="75">
        <f>T30/SUM($T$28:$T$31)</f>
        <v>0.33195448352794771</v>
      </c>
      <c r="AX30" s="75">
        <f>AC30/SUM($AC$28:$AC$31)</f>
        <v>0.30321709264037072</v>
      </c>
    </row>
    <row r="31" spans="1:50" x14ac:dyDescent="0.35">
      <c r="A31" s="3">
        <v>4</v>
      </c>
      <c r="B31" s="23" t="s">
        <v>26</v>
      </c>
      <c r="C31" s="23">
        <v>258</v>
      </c>
      <c r="D31" s="49">
        <v>261</v>
      </c>
      <c r="E31" s="23">
        <v>94</v>
      </c>
      <c r="F31" s="23">
        <v>40</v>
      </c>
      <c r="G31" s="23">
        <v>37</v>
      </c>
      <c r="H31" s="23">
        <v>17</v>
      </c>
      <c r="I31" s="23">
        <v>11</v>
      </c>
      <c r="J31" s="23">
        <v>3</v>
      </c>
      <c r="K31" s="24">
        <v>721</v>
      </c>
      <c r="L31" s="23">
        <v>292950.654094</v>
      </c>
      <c r="M31" s="49">
        <v>273721.838896</v>
      </c>
      <c r="N31" s="23">
        <v>101716.789961</v>
      </c>
      <c r="O31" s="23">
        <v>32662.008010000001</v>
      </c>
      <c r="P31" s="23">
        <v>31749.409779000001</v>
      </c>
      <c r="Q31" s="23">
        <v>12594.913058</v>
      </c>
      <c r="R31" s="23">
        <v>11336.03377</v>
      </c>
      <c r="S31" s="23">
        <v>2403.2303430000002</v>
      </c>
      <c r="T31" s="24">
        <v>759134.87791099993</v>
      </c>
      <c r="U31" s="23">
        <v>175732.79246</v>
      </c>
      <c r="V31" s="23">
        <v>164233.10334999999</v>
      </c>
      <c r="W31" s="23">
        <v>61030.073984000002</v>
      </c>
      <c r="X31" s="23">
        <v>19597.204806999998</v>
      </c>
      <c r="Y31" s="23">
        <v>19049.645869</v>
      </c>
      <c r="Z31" s="23">
        <v>7556.9478349999999</v>
      </c>
      <c r="AA31" s="23">
        <v>6801.6202620000004</v>
      </c>
      <c r="AB31" s="23">
        <v>1441.938206</v>
      </c>
      <c r="AC31" s="24">
        <v>455443.32677300007</v>
      </c>
      <c r="AD31" s="25">
        <v>1135.4676515271317</v>
      </c>
      <c r="AE31" s="25">
        <v>1048.7426777624521</v>
      </c>
      <c r="AF31" s="25">
        <v>1082.0935102234043</v>
      </c>
      <c r="AG31" s="25">
        <v>816.55020024999999</v>
      </c>
      <c r="AH31" s="25">
        <v>858.09215618918927</v>
      </c>
      <c r="AI31" s="25">
        <v>740.87723870588241</v>
      </c>
      <c r="AJ31" s="25">
        <v>1030.5485245454545</v>
      </c>
      <c r="AK31" s="25">
        <v>801.0767810000001</v>
      </c>
      <c r="AL31" s="26">
        <v>1052.8916475880719</v>
      </c>
      <c r="AM31" s="27">
        <v>0.59987165075116056</v>
      </c>
      <c r="AN31" s="27">
        <v>0.60000000004530141</v>
      </c>
      <c r="AO31" s="27">
        <v>0.60000000007275101</v>
      </c>
      <c r="AP31" s="27">
        <v>0.60000000003061649</v>
      </c>
      <c r="AQ31" s="27">
        <v>0.60000000005039456</v>
      </c>
      <c r="AR31" s="27">
        <v>0.60000000001587939</v>
      </c>
      <c r="AS31" s="27">
        <v>0.6</v>
      </c>
      <c r="AT31" s="27">
        <v>0.6000000000832213</v>
      </c>
      <c r="AU31" s="28">
        <v>0.59995046996957457</v>
      </c>
      <c r="AV31" s="75">
        <f>K31/SUM($K$28:$K$31)</f>
        <v>2.6566737413040915E-3</v>
      </c>
      <c r="AW31" s="75">
        <f>T31/SUM($T$28:$T$31)</f>
        <v>8.3586395503869926E-2</v>
      </c>
      <c r="AX31" s="75">
        <f>AC31/SUM($AC$28:$AC$31)</f>
        <v>6.5651700024896287E-2</v>
      </c>
    </row>
    <row r="32" spans="1:50" x14ac:dyDescent="0.35">
      <c r="B32" s="11" t="s">
        <v>19</v>
      </c>
      <c r="C32" s="17">
        <v>71517</v>
      </c>
      <c r="D32" s="17">
        <v>69148</v>
      </c>
      <c r="E32" s="17">
        <v>63173</v>
      </c>
      <c r="F32" s="17">
        <v>29261</v>
      </c>
      <c r="G32" s="17">
        <v>8486</v>
      </c>
      <c r="H32" s="17">
        <v>12367</v>
      </c>
      <c r="I32" s="17">
        <v>12039</v>
      </c>
      <c r="J32" s="17">
        <v>5401</v>
      </c>
      <c r="K32" s="18">
        <v>271392</v>
      </c>
      <c r="L32" s="17">
        <v>3733971.541741</v>
      </c>
      <c r="M32" s="17">
        <v>2700473.5699359998</v>
      </c>
      <c r="N32" s="17">
        <v>1320689.593134</v>
      </c>
      <c r="O32" s="17">
        <v>573184.54147499998</v>
      </c>
      <c r="P32" s="17">
        <v>283718.01807599998</v>
      </c>
      <c r="Q32" s="17">
        <v>215001.97191200001</v>
      </c>
      <c r="R32" s="17">
        <v>178420.552734</v>
      </c>
      <c r="S32" s="17">
        <v>76578.900839000009</v>
      </c>
      <c r="T32" s="18">
        <v>9082038.6898469999</v>
      </c>
      <c r="U32" s="17">
        <v>2839691.7600509999</v>
      </c>
      <c r="V32" s="17">
        <v>2033565.4372370001</v>
      </c>
      <c r="W32" s="17">
        <v>1024037.7684669999</v>
      </c>
      <c r="X32" s="17">
        <v>449474.524691</v>
      </c>
      <c r="Y32" s="17">
        <v>217198.00697799999</v>
      </c>
      <c r="Z32" s="17">
        <v>170018.85686</v>
      </c>
      <c r="AA32" s="17">
        <v>141562.286418</v>
      </c>
      <c r="AB32" s="17">
        <v>61717.669238000002</v>
      </c>
      <c r="AC32" s="18">
        <v>6937266.3099399991</v>
      </c>
      <c r="AD32" s="19">
        <v>52.210964410433881</v>
      </c>
      <c r="AE32" s="19">
        <v>39.053531120726554</v>
      </c>
      <c r="AF32" s="19">
        <v>20.905918559099614</v>
      </c>
      <c r="AG32" s="19">
        <v>19.588686014661153</v>
      </c>
      <c r="AH32" s="19">
        <v>33.43365756257365</v>
      </c>
      <c r="AI32" s="19">
        <v>17.38513559569823</v>
      </c>
      <c r="AJ32" s="19">
        <v>14.820213699975081</v>
      </c>
      <c r="AK32" s="19">
        <v>14.178652256804297</v>
      </c>
      <c r="AL32" s="20">
        <v>33.464651463001857</v>
      </c>
      <c r="AM32" s="21">
        <v>0.76050171467749494</v>
      </c>
      <c r="AN32" s="21">
        <v>0.75304030369947106</v>
      </c>
      <c r="AO32" s="21">
        <v>0.77538111437446511</v>
      </c>
      <c r="AP32" s="21">
        <v>0.78417070274496281</v>
      </c>
      <c r="AQ32" s="21">
        <v>0.7655418166632576</v>
      </c>
      <c r="AR32" s="21">
        <v>0.79077812797730274</v>
      </c>
      <c r="AS32" s="21">
        <v>0.79341916751625308</v>
      </c>
      <c r="AT32" s="21">
        <v>0.80593568935855631</v>
      </c>
      <c r="AU32" s="22">
        <v>0.76384461097873468</v>
      </c>
      <c r="AV32" s="75"/>
      <c r="AW32" s="75"/>
      <c r="AX32" s="75"/>
    </row>
    <row r="33" spans="2:50" x14ac:dyDescent="0.35">
      <c r="C33" s="17"/>
      <c r="D33" s="18"/>
      <c r="E33" s="18"/>
      <c r="F33" s="18"/>
      <c r="G33" s="18"/>
      <c r="H33" s="18"/>
      <c r="I33" s="18"/>
      <c r="J33" s="18"/>
      <c r="K33" s="50"/>
      <c r="T33" s="12"/>
      <c r="AC33" s="12"/>
      <c r="AD33" s="17"/>
      <c r="AE33" s="17"/>
      <c r="AF33" s="17"/>
      <c r="AG33" s="17"/>
      <c r="AH33" s="17"/>
      <c r="AI33" s="17"/>
      <c r="AJ33" s="17"/>
      <c r="AK33" s="17"/>
      <c r="AL33" s="18"/>
      <c r="AU33" s="50"/>
    </row>
    <row r="34" spans="2:50" x14ac:dyDescent="0.35">
      <c r="B34" s="11" t="s">
        <v>27</v>
      </c>
      <c r="C34" s="17"/>
      <c r="D34" s="18"/>
      <c r="E34" s="18"/>
      <c r="F34" s="18"/>
      <c r="G34" s="18"/>
      <c r="H34" s="18"/>
      <c r="I34" s="18"/>
      <c r="J34" s="18"/>
      <c r="K34" s="18"/>
      <c r="AU34" s="50"/>
    </row>
    <row r="35" spans="2:50" x14ac:dyDescent="0.35">
      <c r="C35" s="17"/>
      <c r="D35" s="18"/>
      <c r="E35" s="18"/>
      <c r="F35" s="18"/>
      <c r="G35" s="18"/>
      <c r="H35" s="18"/>
      <c r="I35" s="18"/>
      <c r="J35" s="18"/>
      <c r="K35" s="18"/>
      <c r="AU35" s="50"/>
    </row>
    <row r="36" spans="2:50" x14ac:dyDescent="0.35">
      <c r="B36" s="15"/>
      <c r="C36" s="77" t="s">
        <v>78</v>
      </c>
      <c r="D36" s="77"/>
      <c r="E36" s="77"/>
      <c r="F36" s="77"/>
      <c r="G36" s="77"/>
      <c r="H36" s="77"/>
      <c r="I36" s="77"/>
      <c r="J36" s="77"/>
      <c r="K36" s="77"/>
      <c r="L36" s="77" t="s">
        <v>13</v>
      </c>
      <c r="M36" s="77"/>
      <c r="N36" s="77"/>
      <c r="O36" s="77"/>
      <c r="P36" s="77"/>
      <c r="Q36" s="77"/>
      <c r="R36" s="77"/>
      <c r="S36" s="77"/>
      <c r="T36" s="77"/>
      <c r="U36" s="77" t="s">
        <v>14</v>
      </c>
      <c r="V36" s="77"/>
      <c r="W36" s="77"/>
      <c r="X36" s="77"/>
      <c r="Y36" s="77"/>
      <c r="Z36" s="77"/>
      <c r="AA36" s="77"/>
      <c r="AB36" s="77"/>
      <c r="AC36" s="77"/>
      <c r="AD36" s="77" t="s">
        <v>15</v>
      </c>
      <c r="AE36" s="77"/>
      <c r="AF36" s="77"/>
      <c r="AG36" s="77"/>
      <c r="AH36" s="77"/>
      <c r="AI36" s="77"/>
      <c r="AJ36" s="77"/>
      <c r="AK36" s="77"/>
      <c r="AL36" s="77"/>
      <c r="AM36" s="77" t="s">
        <v>16</v>
      </c>
      <c r="AN36" s="77"/>
      <c r="AO36" s="77"/>
      <c r="AP36" s="77"/>
      <c r="AQ36" s="77"/>
      <c r="AR36" s="77"/>
      <c r="AS36" s="77"/>
      <c r="AT36" s="77"/>
      <c r="AU36" s="77"/>
    </row>
    <row r="37" spans="2:50" x14ac:dyDescent="0.35">
      <c r="B37" s="15"/>
      <c r="C37" s="16">
        <v>43952</v>
      </c>
      <c r="D37" s="16">
        <v>43983</v>
      </c>
      <c r="E37" s="16">
        <v>44013</v>
      </c>
      <c r="F37" s="16">
        <v>44044</v>
      </c>
      <c r="G37" s="16">
        <v>44075</v>
      </c>
      <c r="H37" s="16">
        <v>44105</v>
      </c>
      <c r="I37" s="16">
        <v>44136</v>
      </c>
      <c r="J37" s="16">
        <v>44166</v>
      </c>
      <c r="K37" s="16" t="s">
        <v>17</v>
      </c>
      <c r="L37" s="16">
        <v>43952</v>
      </c>
      <c r="M37" s="16">
        <v>43983</v>
      </c>
      <c r="N37" s="16">
        <v>44013</v>
      </c>
      <c r="O37" s="16">
        <v>44044</v>
      </c>
      <c r="P37" s="16">
        <v>44075</v>
      </c>
      <c r="Q37" s="16">
        <v>44105</v>
      </c>
      <c r="R37" s="16">
        <v>44136</v>
      </c>
      <c r="S37" s="16">
        <v>44166</v>
      </c>
      <c r="T37" s="16" t="s">
        <v>17</v>
      </c>
      <c r="U37" s="16">
        <v>43952</v>
      </c>
      <c r="V37" s="16">
        <v>43983</v>
      </c>
      <c r="W37" s="16">
        <v>44013</v>
      </c>
      <c r="X37" s="16">
        <v>44044</v>
      </c>
      <c r="Y37" s="16">
        <v>44075</v>
      </c>
      <c r="Z37" s="16">
        <v>44105</v>
      </c>
      <c r="AA37" s="16">
        <v>44136</v>
      </c>
      <c r="AB37" s="16">
        <v>44166</v>
      </c>
      <c r="AC37" s="16" t="s">
        <v>17</v>
      </c>
      <c r="AD37" s="16">
        <v>43952</v>
      </c>
      <c r="AE37" s="16">
        <v>43983</v>
      </c>
      <c r="AF37" s="16">
        <v>44013</v>
      </c>
      <c r="AG37" s="16">
        <v>44044</v>
      </c>
      <c r="AH37" s="16">
        <v>44075</v>
      </c>
      <c r="AI37" s="16">
        <v>44105</v>
      </c>
      <c r="AJ37" s="16">
        <v>44136</v>
      </c>
      <c r="AK37" s="16">
        <v>44166</v>
      </c>
      <c r="AL37" s="16" t="s">
        <v>17</v>
      </c>
      <c r="AM37" s="16">
        <v>43952</v>
      </c>
      <c r="AN37" s="16">
        <v>43983</v>
      </c>
      <c r="AO37" s="16">
        <v>44013</v>
      </c>
      <c r="AP37" s="16">
        <v>44044</v>
      </c>
      <c r="AQ37" s="16">
        <v>44075</v>
      </c>
      <c r="AR37" s="16">
        <v>44105</v>
      </c>
      <c r="AS37" s="16">
        <v>44136</v>
      </c>
      <c r="AT37" s="16">
        <v>44166</v>
      </c>
      <c r="AU37" s="16" t="s">
        <v>17</v>
      </c>
    </row>
    <row r="38" spans="2:50" x14ac:dyDescent="0.35">
      <c r="B38" s="17" t="s">
        <v>28</v>
      </c>
      <c r="C38" s="17">
        <v>21770</v>
      </c>
      <c r="D38" s="17">
        <v>16886</v>
      </c>
      <c r="E38" s="17">
        <v>15304</v>
      </c>
      <c r="F38" s="17">
        <v>6462</v>
      </c>
      <c r="G38" s="17">
        <v>1885</v>
      </c>
      <c r="H38" s="17">
        <v>2719</v>
      </c>
      <c r="I38" s="17">
        <v>2882</v>
      </c>
      <c r="J38" s="17">
        <v>1295</v>
      </c>
      <c r="K38" s="18">
        <v>69203</v>
      </c>
      <c r="L38" s="17">
        <v>1154519.8584090001</v>
      </c>
      <c r="M38" s="17">
        <v>766931.731868</v>
      </c>
      <c r="N38" s="17">
        <v>337846.449371</v>
      </c>
      <c r="O38" s="17">
        <v>144114.495303</v>
      </c>
      <c r="P38" s="17">
        <v>74244.837272000004</v>
      </c>
      <c r="Q38" s="17">
        <v>48242.659118000003</v>
      </c>
      <c r="R38" s="17">
        <v>43707.113425000003</v>
      </c>
      <c r="S38" s="17">
        <v>17554.048607000001</v>
      </c>
      <c r="T38" s="18">
        <v>2587161.1933730002</v>
      </c>
      <c r="U38" s="17">
        <v>871615.640014</v>
      </c>
      <c r="V38" s="17">
        <v>572287.31644800003</v>
      </c>
      <c r="W38" s="17">
        <v>260934.186843</v>
      </c>
      <c r="X38" s="17">
        <v>111500.65338</v>
      </c>
      <c r="Y38" s="17">
        <v>56612.751335000001</v>
      </c>
      <c r="Z38" s="17">
        <v>38451.203593999999</v>
      </c>
      <c r="AA38" s="17">
        <v>34986.867117000002</v>
      </c>
      <c r="AB38" s="17">
        <v>14128.921451</v>
      </c>
      <c r="AC38" s="18">
        <v>1960517.540182</v>
      </c>
      <c r="AD38" s="19">
        <v>53.032607184611855</v>
      </c>
      <c r="AE38" s="19">
        <v>45.418200394883335</v>
      </c>
      <c r="AF38" s="19">
        <v>22.075695855397282</v>
      </c>
      <c r="AG38" s="19">
        <v>22.301840808263695</v>
      </c>
      <c r="AH38" s="19">
        <v>39.387181576657824</v>
      </c>
      <c r="AI38" s="19">
        <v>17.742794820890033</v>
      </c>
      <c r="AJ38" s="19">
        <v>15.165549418806386</v>
      </c>
      <c r="AK38" s="19">
        <v>13.55524988957529</v>
      </c>
      <c r="AL38" s="20">
        <v>37.385101706183264</v>
      </c>
      <c r="AM38" s="21">
        <v>0.75495941768826769</v>
      </c>
      <c r="AN38" s="21">
        <v>0.74620372670471136</v>
      </c>
      <c r="AO38" s="21">
        <v>0.77234550586162831</v>
      </c>
      <c r="AP38" s="21">
        <v>0.77369492323149336</v>
      </c>
      <c r="AQ38" s="21">
        <v>0.76251431635032219</v>
      </c>
      <c r="AR38" s="21">
        <v>0.79703740003115464</v>
      </c>
      <c r="AS38" s="21">
        <v>0.80048450641876268</v>
      </c>
      <c r="AT38" s="21">
        <v>0.80488107144501309</v>
      </c>
      <c r="AU38" s="22">
        <v>0.757787162703219</v>
      </c>
      <c r="AV38" s="75">
        <f t="shared" ref="AV38:AV53" si="0">K38/SUM($K$38:$K$53)</f>
        <v>0.35842548232552118</v>
      </c>
      <c r="AW38" s="75">
        <f t="shared" ref="AW38:AW53" si="1">T38/SUM($T$38:$T$53)</f>
        <v>0.30668470245739549</v>
      </c>
      <c r="AX38" s="75">
        <f t="shared" ref="AX38:AX53" si="2">AC38/SUM($AC$38:$AC$53)</f>
        <v>0.3062423144255938</v>
      </c>
    </row>
    <row r="39" spans="2:50" x14ac:dyDescent="0.35">
      <c r="B39" s="17" t="s">
        <v>29</v>
      </c>
      <c r="C39" s="17">
        <v>11463</v>
      </c>
      <c r="D39" s="17">
        <v>8218</v>
      </c>
      <c r="E39" s="17">
        <v>5949</v>
      </c>
      <c r="F39" s="17">
        <v>2654</v>
      </c>
      <c r="G39" s="17">
        <v>909</v>
      </c>
      <c r="H39" s="17">
        <v>881</v>
      </c>
      <c r="I39" s="17">
        <v>828</v>
      </c>
      <c r="J39" s="17">
        <v>360</v>
      </c>
      <c r="K39" s="18">
        <v>31262</v>
      </c>
      <c r="L39" s="17">
        <v>612642.10977800004</v>
      </c>
      <c r="M39" s="17">
        <v>391022.34567000001</v>
      </c>
      <c r="N39" s="17">
        <v>200160.257381</v>
      </c>
      <c r="O39" s="17">
        <v>82892.648232000007</v>
      </c>
      <c r="P39" s="17">
        <v>37268.894348000002</v>
      </c>
      <c r="Q39" s="17">
        <v>30291.778533000001</v>
      </c>
      <c r="R39" s="17">
        <v>18698.846880000001</v>
      </c>
      <c r="S39" s="17">
        <v>9818.3216830000001</v>
      </c>
      <c r="T39" s="18">
        <v>1382795.2025050002</v>
      </c>
      <c r="U39" s="17">
        <v>476772.36852600001</v>
      </c>
      <c r="V39" s="17">
        <v>300871.566208</v>
      </c>
      <c r="W39" s="17">
        <v>156384.217818</v>
      </c>
      <c r="X39" s="17">
        <v>65506.134727999997</v>
      </c>
      <c r="Y39" s="17">
        <v>29386.761345999999</v>
      </c>
      <c r="Z39" s="17">
        <v>23747.384155</v>
      </c>
      <c r="AA39" s="17">
        <v>14986.789347</v>
      </c>
      <c r="AB39" s="17">
        <v>7810.4931340000003</v>
      </c>
      <c r="AC39" s="18">
        <v>1075465.7152620002</v>
      </c>
      <c r="AD39" s="19">
        <v>53.445180997819072</v>
      </c>
      <c r="AE39" s="19">
        <v>47.58120536261864</v>
      </c>
      <c r="AF39" s="19">
        <v>33.646034187426459</v>
      </c>
      <c r="AG39" s="19">
        <v>31.233100313489075</v>
      </c>
      <c r="AH39" s="19">
        <v>40.999883771177117</v>
      </c>
      <c r="AI39" s="19">
        <v>34.383403556186153</v>
      </c>
      <c r="AJ39" s="19">
        <v>22.583148405797104</v>
      </c>
      <c r="AK39" s="19">
        <v>27.273115786111113</v>
      </c>
      <c r="AL39" s="20">
        <v>44.232461215053426</v>
      </c>
      <c r="AM39" s="21">
        <v>0.77822330675043794</v>
      </c>
      <c r="AN39" s="21">
        <v>0.76944852267322339</v>
      </c>
      <c r="AO39" s="21">
        <v>0.78129504759941726</v>
      </c>
      <c r="AP39" s="21">
        <v>0.79025264755278868</v>
      </c>
      <c r="AQ39" s="21">
        <v>0.78850639011717849</v>
      </c>
      <c r="AR39" s="21">
        <v>0.78395476611350146</v>
      </c>
      <c r="AS39" s="21">
        <v>0.80148200812477044</v>
      </c>
      <c r="AT39" s="21">
        <v>0.79550185725973221</v>
      </c>
      <c r="AU39" s="22">
        <v>0.77774764716694289</v>
      </c>
      <c r="AV39" s="75">
        <f t="shared" si="0"/>
        <v>0.16191635374854332</v>
      </c>
      <c r="AW39" s="75">
        <f t="shared" si="1"/>
        <v>0.16391794076304331</v>
      </c>
      <c r="AX39" s="75">
        <f t="shared" si="2"/>
        <v>0.16799294215783292</v>
      </c>
    </row>
    <row r="40" spans="2:50" x14ac:dyDescent="0.35">
      <c r="B40" s="17" t="s">
        <v>30</v>
      </c>
      <c r="C40" s="17">
        <v>7917</v>
      </c>
      <c r="D40" s="17">
        <v>5886</v>
      </c>
      <c r="E40" s="17">
        <v>5995</v>
      </c>
      <c r="F40" s="17">
        <v>2568</v>
      </c>
      <c r="G40" s="17">
        <v>763</v>
      </c>
      <c r="H40" s="17">
        <v>988</v>
      </c>
      <c r="I40" s="17">
        <v>1121</v>
      </c>
      <c r="J40" s="17">
        <v>520</v>
      </c>
      <c r="K40" s="18">
        <v>25758</v>
      </c>
      <c r="L40" s="17">
        <v>254005.239997</v>
      </c>
      <c r="M40" s="17">
        <v>179057.981654</v>
      </c>
      <c r="N40" s="17">
        <v>105447.13396599999</v>
      </c>
      <c r="O40" s="17">
        <v>53510.135047000003</v>
      </c>
      <c r="P40" s="17">
        <v>18051.655037</v>
      </c>
      <c r="Q40" s="17">
        <v>18509.993343999999</v>
      </c>
      <c r="R40" s="17">
        <v>13361.858128</v>
      </c>
      <c r="S40" s="17">
        <v>6870.0645640000002</v>
      </c>
      <c r="T40" s="18">
        <v>648814.06173700001</v>
      </c>
      <c r="U40" s="17">
        <v>196980.43154600001</v>
      </c>
      <c r="V40" s="17">
        <v>137425.577193</v>
      </c>
      <c r="W40" s="17">
        <v>82017.521116000004</v>
      </c>
      <c r="X40" s="17">
        <v>41872.004321</v>
      </c>
      <c r="Y40" s="17">
        <v>14603.313715</v>
      </c>
      <c r="Z40" s="17">
        <v>14724.454351</v>
      </c>
      <c r="AA40" s="17">
        <v>10962.617714</v>
      </c>
      <c r="AB40" s="17">
        <v>5615.0173279999999</v>
      </c>
      <c r="AC40" s="18">
        <v>504200.93728400004</v>
      </c>
      <c r="AD40" s="19">
        <v>32.0835215355564</v>
      </c>
      <c r="AE40" s="19">
        <v>30.42099586374448</v>
      </c>
      <c r="AF40" s="19">
        <v>17.58917997764804</v>
      </c>
      <c r="AG40" s="19">
        <v>20.837280002725858</v>
      </c>
      <c r="AH40" s="19">
        <v>23.658787728702492</v>
      </c>
      <c r="AI40" s="19">
        <v>18.734811076923076</v>
      </c>
      <c r="AJ40" s="19">
        <v>11.919587982158786</v>
      </c>
      <c r="AK40" s="19">
        <v>13.211662623076924</v>
      </c>
      <c r="AL40" s="20">
        <v>25.188836933651682</v>
      </c>
      <c r="AM40" s="21">
        <v>0.77549751158018043</v>
      </c>
      <c r="AN40" s="21">
        <v>0.76749204879653032</v>
      </c>
      <c r="AO40" s="21">
        <v>0.77780702074316643</v>
      </c>
      <c r="AP40" s="21">
        <v>0.78250604832565296</v>
      </c>
      <c r="AQ40" s="21">
        <v>0.80897367499367645</v>
      </c>
      <c r="AR40" s="21">
        <v>0.79548674477362369</v>
      </c>
      <c r="AS40" s="21">
        <v>0.82044110998511866</v>
      </c>
      <c r="AT40" s="21">
        <v>0.81731652966165624</v>
      </c>
      <c r="AU40" s="22">
        <v>0.77711160564886217</v>
      </c>
      <c r="AV40" s="75">
        <f t="shared" si="0"/>
        <v>0.13340929690534767</v>
      </c>
      <c r="AW40" s="75">
        <f t="shared" si="1"/>
        <v>7.691107457226698E-2</v>
      </c>
      <c r="AX40" s="75">
        <f t="shared" si="2"/>
        <v>7.8758623070044956E-2</v>
      </c>
    </row>
    <row r="41" spans="2:50" x14ac:dyDescent="0.35">
      <c r="B41" s="17" t="s">
        <v>31</v>
      </c>
      <c r="C41" s="17">
        <v>3500</v>
      </c>
      <c r="D41" s="17">
        <v>2604</v>
      </c>
      <c r="E41" s="17">
        <v>1933</v>
      </c>
      <c r="F41" s="17">
        <v>824</v>
      </c>
      <c r="G41" s="17">
        <v>260</v>
      </c>
      <c r="H41" s="17">
        <v>325</v>
      </c>
      <c r="I41" s="17">
        <v>294</v>
      </c>
      <c r="J41" s="17">
        <v>157</v>
      </c>
      <c r="K41" s="18">
        <v>9897</v>
      </c>
      <c r="L41" s="17">
        <v>223633.93678700001</v>
      </c>
      <c r="M41" s="17">
        <v>143402.82655600001</v>
      </c>
      <c r="N41" s="17">
        <v>55942.755657000002</v>
      </c>
      <c r="O41" s="17">
        <v>20875.425285000001</v>
      </c>
      <c r="P41" s="17">
        <v>12219.405264999999</v>
      </c>
      <c r="Q41" s="17">
        <v>7505.3524319999997</v>
      </c>
      <c r="R41" s="17">
        <v>11344.080499</v>
      </c>
      <c r="S41" s="17">
        <v>3993.5053560000001</v>
      </c>
      <c r="T41" s="18">
        <v>478917.28783699998</v>
      </c>
      <c r="U41" s="17">
        <v>172743.327024</v>
      </c>
      <c r="V41" s="17">
        <v>109050.08256</v>
      </c>
      <c r="W41" s="17">
        <v>43956.673076999999</v>
      </c>
      <c r="X41" s="17">
        <v>16665.443491000002</v>
      </c>
      <c r="Y41" s="17">
        <v>9074.1257010000008</v>
      </c>
      <c r="Z41" s="17">
        <v>5957.5612289999999</v>
      </c>
      <c r="AA41" s="17">
        <v>8154.2764539999998</v>
      </c>
      <c r="AB41" s="17">
        <v>2997.9451389999999</v>
      </c>
      <c r="AC41" s="18">
        <v>368599.43467499997</v>
      </c>
      <c r="AD41" s="19">
        <v>63.895410510571431</v>
      </c>
      <c r="AE41" s="19">
        <v>55.070209890937022</v>
      </c>
      <c r="AF41" s="19">
        <v>28.94089790843249</v>
      </c>
      <c r="AG41" s="19">
        <v>25.334253986650488</v>
      </c>
      <c r="AH41" s="19">
        <v>46.997712557692303</v>
      </c>
      <c r="AI41" s="19">
        <v>23.093392098461539</v>
      </c>
      <c r="AJ41" s="19">
        <v>38.585307819727888</v>
      </c>
      <c r="AK41" s="19">
        <v>25.436339847133759</v>
      </c>
      <c r="AL41" s="20">
        <v>48.390147300899258</v>
      </c>
      <c r="AM41" s="21">
        <v>0.77243789339776847</v>
      </c>
      <c r="AN41" s="21">
        <v>0.76044583763776108</v>
      </c>
      <c r="AO41" s="21">
        <v>0.78574379400453775</v>
      </c>
      <c r="AP41" s="21">
        <v>0.79832833408069181</v>
      </c>
      <c r="AQ41" s="21">
        <v>0.74259961955685261</v>
      </c>
      <c r="AR41" s="21">
        <v>0.79377501362883374</v>
      </c>
      <c r="AS41" s="21">
        <v>0.71881334540237207</v>
      </c>
      <c r="AT41" s="21">
        <v>0.7507051754659021</v>
      </c>
      <c r="AU41" s="22">
        <v>0.76965155369470228</v>
      </c>
      <c r="AV41" s="75">
        <f t="shared" si="0"/>
        <v>5.1259873106305837E-2</v>
      </c>
      <c r="AW41" s="75">
        <f t="shared" si="1"/>
        <v>5.677133929583391E-2</v>
      </c>
      <c r="AX41" s="75">
        <f t="shared" si="2"/>
        <v>5.7577013037260788E-2</v>
      </c>
    </row>
    <row r="42" spans="2:50" x14ac:dyDescent="0.35">
      <c r="B42" s="17" t="s">
        <v>128</v>
      </c>
      <c r="C42" s="17">
        <v>3289</v>
      </c>
      <c r="D42" s="17">
        <v>2728</v>
      </c>
      <c r="E42" s="17">
        <v>1894</v>
      </c>
      <c r="F42" s="17">
        <v>854</v>
      </c>
      <c r="G42" s="17">
        <v>334</v>
      </c>
      <c r="H42" s="17">
        <v>298</v>
      </c>
      <c r="I42" s="17">
        <v>278</v>
      </c>
      <c r="J42" s="17">
        <v>132</v>
      </c>
      <c r="K42" s="18">
        <v>9807</v>
      </c>
      <c r="L42" s="17">
        <v>278208.400929</v>
      </c>
      <c r="M42" s="17">
        <v>225230.638802</v>
      </c>
      <c r="N42" s="17">
        <v>106097.284369</v>
      </c>
      <c r="O42" s="17">
        <v>34538.910743</v>
      </c>
      <c r="P42" s="17">
        <v>20369.126724000002</v>
      </c>
      <c r="Q42" s="17">
        <v>12042.339115000001</v>
      </c>
      <c r="R42" s="17">
        <v>13162.711767999999</v>
      </c>
      <c r="S42" s="17">
        <v>5352.8354730000001</v>
      </c>
      <c r="T42" s="18">
        <v>695002.2479229999</v>
      </c>
      <c r="U42" s="17">
        <v>206764.652749</v>
      </c>
      <c r="V42" s="17">
        <v>162425.572896</v>
      </c>
      <c r="W42" s="17">
        <v>77453.893612</v>
      </c>
      <c r="X42" s="17">
        <v>26377.766082999999</v>
      </c>
      <c r="Y42" s="17">
        <v>15410.234462</v>
      </c>
      <c r="Z42" s="17">
        <v>9110.0736570000008</v>
      </c>
      <c r="AA42" s="17">
        <v>9723.6778630000008</v>
      </c>
      <c r="AB42" s="17">
        <v>4141.0966719999997</v>
      </c>
      <c r="AC42" s="18">
        <v>511406.96799400001</v>
      </c>
      <c r="AD42" s="19">
        <v>84.587534487382186</v>
      </c>
      <c r="AE42" s="19">
        <v>82.562550880498534</v>
      </c>
      <c r="AF42" s="19">
        <v>56.017573584477297</v>
      </c>
      <c r="AG42" s="19">
        <v>40.443689394613585</v>
      </c>
      <c r="AH42" s="19">
        <v>60.98540935329342</v>
      </c>
      <c r="AI42" s="19">
        <v>40.410533942953023</v>
      </c>
      <c r="AJ42" s="19">
        <v>47.347884057553955</v>
      </c>
      <c r="AK42" s="19">
        <v>40.551783886363637</v>
      </c>
      <c r="AL42" s="20">
        <v>70.867976743448551</v>
      </c>
      <c r="AM42" s="21">
        <v>0.74320060810013877</v>
      </c>
      <c r="AN42" s="21">
        <v>0.72115220984116701</v>
      </c>
      <c r="AO42" s="21">
        <v>0.73002710741040266</v>
      </c>
      <c r="AP42" s="21">
        <v>0.76371157965211689</v>
      </c>
      <c r="AQ42" s="21">
        <v>0.75654860764564991</v>
      </c>
      <c r="AR42" s="21">
        <v>0.75650366344960718</v>
      </c>
      <c r="AS42" s="21">
        <v>0.73872907303488422</v>
      </c>
      <c r="AT42" s="21">
        <v>0.77362674285206812</v>
      </c>
      <c r="AU42" s="22">
        <v>0.73583498401959035</v>
      </c>
      <c r="AV42" s="75">
        <f t="shared" si="0"/>
        <v>5.0793733005308817E-2</v>
      </c>
      <c r="AW42" s="75">
        <f t="shared" si="1"/>
        <v>8.2386268840712359E-2</v>
      </c>
      <c r="AX42" s="75">
        <f t="shared" si="2"/>
        <v>7.9884239891737568E-2</v>
      </c>
    </row>
    <row r="43" spans="2:50" x14ac:dyDescent="0.35">
      <c r="B43" s="17" t="s">
        <v>32</v>
      </c>
      <c r="C43" s="17">
        <v>2540</v>
      </c>
      <c r="D43" s="17">
        <v>2046</v>
      </c>
      <c r="E43" s="17">
        <v>1609</v>
      </c>
      <c r="F43" s="17">
        <v>727</v>
      </c>
      <c r="G43" s="17">
        <v>231</v>
      </c>
      <c r="H43" s="17">
        <v>308</v>
      </c>
      <c r="I43" s="17">
        <v>256</v>
      </c>
      <c r="J43" s="17">
        <v>113</v>
      </c>
      <c r="K43" s="18">
        <v>7830</v>
      </c>
      <c r="L43" s="17">
        <v>129799.885721</v>
      </c>
      <c r="M43" s="17">
        <v>78327.981365</v>
      </c>
      <c r="N43" s="17">
        <v>37749.948471000003</v>
      </c>
      <c r="O43" s="17">
        <v>18937.488990000002</v>
      </c>
      <c r="P43" s="17">
        <v>9056.0572229999998</v>
      </c>
      <c r="Q43" s="17">
        <v>7380.3634579999998</v>
      </c>
      <c r="R43" s="17">
        <v>3679.6152550000002</v>
      </c>
      <c r="S43" s="17">
        <v>2480.1154900000001</v>
      </c>
      <c r="T43" s="18">
        <v>287411.45597299997</v>
      </c>
      <c r="U43" s="17">
        <v>99690.692311999999</v>
      </c>
      <c r="V43" s="17">
        <v>61284.231491999999</v>
      </c>
      <c r="W43" s="17">
        <v>29450.516486</v>
      </c>
      <c r="X43" s="17">
        <v>14578.031584</v>
      </c>
      <c r="Y43" s="17">
        <v>6706.2039590000004</v>
      </c>
      <c r="Z43" s="17">
        <v>6002.50821</v>
      </c>
      <c r="AA43" s="17">
        <v>3075.0605049999999</v>
      </c>
      <c r="AB43" s="17">
        <v>2029.821342</v>
      </c>
      <c r="AC43" s="18">
        <v>222817.06589000003</v>
      </c>
      <c r="AD43" s="19">
        <v>51.102317212992126</v>
      </c>
      <c r="AE43" s="19">
        <v>38.283470852883674</v>
      </c>
      <c r="AF43" s="19">
        <v>23.461745476072096</v>
      </c>
      <c r="AG43" s="19">
        <v>26.048815667125176</v>
      </c>
      <c r="AH43" s="19">
        <v>39.203710922077924</v>
      </c>
      <c r="AI43" s="19">
        <v>23.962219019480518</v>
      </c>
      <c r="AJ43" s="19">
        <v>14.373497089843751</v>
      </c>
      <c r="AK43" s="19">
        <v>21.947924690265488</v>
      </c>
      <c r="AL43" s="20">
        <v>36.70644393014048</v>
      </c>
      <c r="AM43" s="21">
        <v>0.76803374485460962</v>
      </c>
      <c r="AN43" s="21">
        <v>0.78240534766780279</v>
      </c>
      <c r="AO43" s="21">
        <v>0.78014719698556056</v>
      </c>
      <c r="AP43" s="21">
        <v>0.76979749488952698</v>
      </c>
      <c r="AQ43" s="21">
        <v>0.74052137634113102</v>
      </c>
      <c r="AR43" s="21">
        <v>0.81330794129028117</v>
      </c>
      <c r="AS43" s="21">
        <v>0.83570164049665019</v>
      </c>
      <c r="AT43" s="21">
        <v>0.81843823410013861</v>
      </c>
      <c r="AU43" s="22">
        <v>0.77525464368035468</v>
      </c>
      <c r="AV43" s="75">
        <f t="shared" si="0"/>
        <v>4.0554188786740906E-2</v>
      </c>
      <c r="AW43" s="75">
        <f t="shared" si="1"/>
        <v>3.4070044450151965E-2</v>
      </c>
      <c r="AX43" s="75">
        <f t="shared" si="2"/>
        <v>3.4805102506422415E-2</v>
      </c>
    </row>
    <row r="44" spans="2:50" x14ac:dyDescent="0.35">
      <c r="B44" s="17" t="s">
        <v>129</v>
      </c>
      <c r="C44" s="17">
        <v>2423</v>
      </c>
      <c r="D44" s="17">
        <v>3444</v>
      </c>
      <c r="E44" s="17">
        <v>3738</v>
      </c>
      <c r="F44" s="17">
        <v>2005</v>
      </c>
      <c r="G44" s="17">
        <v>641</v>
      </c>
      <c r="H44" s="17">
        <v>949</v>
      </c>
      <c r="I44" s="17">
        <v>793</v>
      </c>
      <c r="J44" s="17">
        <v>396</v>
      </c>
      <c r="K44" s="18">
        <v>14389</v>
      </c>
      <c r="L44" s="17">
        <v>160300.95877999999</v>
      </c>
      <c r="M44" s="17">
        <v>159655.08658500001</v>
      </c>
      <c r="N44" s="17">
        <v>103213.10175099999</v>
      </c>
      <c r="O44" s="17">
        <v>45359.281253000001</v>
      </c>
      <c r="P44" s="17">
        <v>24728.510999999999</v>
      </c>
      <c r="Q44" s="17">
        <v>16224.881821000001</v>
      </c>
      <c r="R44" s="17">
        <v>13759.919578999999</v>
      </c>
      <c r="S44" s="17">
        <v>6687.1688089999998</v>
      </c>
      <c r="T44" s="18">
        <v>529928.90957800008</v>
      </c>
      <c r="U44" s="17">
        <v>122959.03745</v>
      </c>
      <c r="V44" s="17">
        <v>123250.321906</v>
      </c>
      <c r="W44" s="17">
        <v>81609.764643000002</v>
      </c>
      <c r="X44" s="17">
        <v>36419.955164999999</v>
      </c>
      <c r="Y44" s="17">
        <v>19205.419768</v>
      </c>
      <c r="Z44" s="17">
        <v>13163.034390000001</v>
      </c>
      <c r="AA44" s="17">
        <v>11066.635676</v>
      </c>
      <c r="AB44" s="17">
        <v>5406.1480780000002</v>
      </c>
      <c r="AC44" s="18">
        <v>413080.31707599998</v>
      </c>
      <c r="AD44" s="19">
        <v>66.158051498142797</v>
      </c>
      <c r="AE44" s="19">
        <v>46.357458358013943</v>
      </c>
      <c r="AF44" s="19">
        <v>27.61185172578919</v>
      </c>
      <c r="AG44" s="19">
        <v>22.623082919201995</v>
      </c>
      <c r="AH44" s="19">
        <v>38.578020280811231</v>
      </c>
      <c r="AI44" s="19">
        <v>17.096819621707063</v>
      </c>
      <c r="AJ44" s="19">
        <v>17.351727085750316</v>
      </c>
      <c r="AK44" s="19">
        <v>16.88678992171717</v>
      </c>
      <c r="AL44" s="20">
        <v>36.828751794982281</v>
      </c>
      <c r="AM44" s="21">
        <v>0.76705116666676509</v>
      </c>
      <c r="AN44" s="21">
        <v>0.77197867316542901</v>
      </c>
      <c r="AO44" s="21">
        <v>0.79069191079909884</v>
      </c>
      <c r="AP44" s="21">
        <v>0.80292178709492301</v>
      </c>
      <c r="AQ44" s="21">
        <v>0.77665087752351936</v>
      </c>
      <c r="AR44" s="21">
        <v>0.81128691938840347</v>
      </c>
      <c r="AS44" s="21">
        <v>0.80426601423525668</v>
      </c>
      <c r="AT44" s="21">
        <v>0.80843601117472563</v>
      </c>
      <c r="AU44" s="22">
        <v>0.77950138143048187</v>
      </c>
      <c r="AV44" s="75">
        <f t="shared" si="0"/>
        <v>7.4525443480512751E-2</v>
      </c>
      <c r="AW44" s="75">
        <f t="shared" si="1"/>
        <v>6.2818308489551361E-2</v>
      </c>
      <c r="AX44" s="75">
        <f t="shared" si="2"/>
        <v>6.4525141832329019E-2</v>
      </c>
    </row>
    <row r="45" spans="2:50" x14ac:dyDescent="0.35">
      <c r="B45" s="17" t="s">
        <v>130</v>
      </c>
      <c r="C45" s="17">
        <v>1798</v>
      </c>
      <c r="D45" s="17">
        <v>1325</v>
      </c>
      <c r="E45" s="17">
        <v>901</v>
      </c>
      <c r="F45" s="17">
        <v>419</v>
      </c>
      <c r="G45" s="17">
        <v>135</v>
      </c>
      <c r="H45" s="17">
        <v>127</v>
      </c>
      <c r="I45" s="17">
        <v>133</v>
      </c>
      <c r="J45" s="17">
        <v>50</v>
      </c>
      <c r="K45" s="18">
        <v>4888</v>
      </c>
      <c r="L45" s="17">
        <v>149075.03835300001</v>
      </c>
      <c r="M45" s="17">
        <v>92131.605595000001</v>
      </c>
      <c r="N45" s="17">
        <v>35129.557120999998</v>
      </c>
      <c r="O45" s="17">
        <v>13509.239385999999</v>
      </c>
      <c r="P45" s="17">
        <v>7924.0336909999996</v>
      </c>
      <c r="Q45" s="17">
        <v>3838.6085969999999</v>
      </c>
      <c r="R45" s="17">
        <v>4137.126319</v>
      </c>
      <c r="S45" s="17">
        <v>1005.457179</v>
      </c>
      <c r="T45" s="18">
        <v>306750.666241</v>
      </c>
      <c r="U45" s="17">
        <v>110411.056233</v>
      </c>
      <c r="V45" s="17">
        <v>68789.533246999999</v>
      </c>
      <c r="W45" s="17">
        <v>26730.446359000001</v>
      </c>
      <c r="X45" s="17">
        <v>10743.515638000001</v>
      </c>
      <c r="Y45" s="17">
        <v>5964.000403</v>
      </c>
      <c r="Z45" s="17">
        <v>3035.7266340000001</v>
      </c>
      <c r="AA45" s="17">
        <v>3173.7657119999999</v>
      </c>
      <c r="AB45" s="17">
        <v>841.62883099999999</v>
      </c>
      <c r="AC45" s="18">
        <v>229689.67305700001</v>
      </c>
      <c r="AD45" s="19">
        <v>82.911589740266976</v>
      </c>
      <c r="AE45" s="19">
        <v>69.533287241509441</v>
      </c>
      <c r="AF45" s="19">
        <v>38.989519557158708</v>
      </c>
      <c r="AG45" s="19">
        <v>32.241621446300712</v>
      </c>
      <c r="AH45" s="19">
        <v>58.69654585925926</v>
      </c>
      <c r="AI45" s="19">
        <v>30.225264543307087</v>
      </c>
      <c r="AJ45" s="19">
        <v>31.106212924812031</v>
      </c>
      <c r="AK45" s="19">
        <v>20.109143580000001</v>
      </c>
      <c r="AL45" s="20">
        <v>62.755864615589196</v>
      </c>
      <c r="AM45" s="21">
        <v>0.740640803804818</v>
      </c>
      <c r="AN45" s="21">
        <v>0.74664424659427864</v>
      </c>
      <c r="AO45" s="21">
        <v>0.76091042841587331</v>
      </c>
      <c r="AP45" s="21">
        <v>0.7952716900652308</v>
      </c>
      <c r="AQ45" s="21">
        <v>0.75264702745696599</v>
      </c>
      <c r="AR45" s="21">
        <v>0.79084036761979881</v>
      </c>
      <c r="AS45" s="21">
        <v>0.76714256884646981</v>
      </c>
      <c r="AT45" s="21">
        <v>0.83706084016134907</v>
      </c>
      <c r="AU45" s="22">
        <v>0.74878296393509158</v>
      </c>
      <c r="AV45" s="75">
        <f t="shared" si="0"/>
        <v>2.5316586818593809E-2</v>
      </c>
      <c r="AW45" s="75">
        <f t="shared" si="1"/>
        <v>3.6362533979600271E-2</v>
      </c>
      <c r="AX45" s="75">
        <f t="shared" si="2"/>
        <v>3.587863695935295E-2</v>
      </c>
    </row>
    <row r="46" spans="2:50" x14ac:dyDescent="0.35">
      <c r="B46" s="17" t="s">
        <v>33</v>
      </c>
      <c r="C46" s="17">
        <v>853</v>
      </c>
      <c r="D46" s="17">
        <v>779</v>
      </c>
      <c r="E46" s="17">
        <v>527</v>
      </c>
      <c r="F46" s="17">
        <v>234</v>
      </c>
      <c r="G46" s="17">
        <v>76</v>
      </c>
      <c r="H46" s="17">
        <v>57</v>
      </c>
      <c r="I46" s="17">
        <v>74</v>
      </c>
      <c r="J46" s="17">
        <v>19</v>
      </c>
      <c r="K46" s="18">
        <v>2619</v>
      </c>
      <c r="L46" s="17">
        <v>62963.532857999999</v>
      </c>
      <c r="M46" s="17">
        <v>51641.651855999997</v>
      </c>
      <c r="N46" s="17">
        <v>19856.169661</v>
      </c>
      <c r="O46" s="17">
        <v>8097.4868120000001</v>
      </c>
      <c r="P46" s="17">
        <v>3444.0020089999998</v>
      </c>
      <c r="Q46" s="17">
        <v>1276.769755</v>
      </c>
      <c r="R46" s="17">
        <v>1971.6644289999999</v>
      </c>
      <c r="S46" s="17">
        <v>264.72393599999998</v>
      </c>
      <c r="T46" s="18">
        <v>149516.00131599995</v>
      </c>
      <c r="U46" s="17">
        <v>46905.478038000001</v>
      </c>
      <c r="V46" s="17">
        <v>38766.699891999997</v>
      </c>
      <c r="W46" s="17">
        <v>15486.453678</v>
      </c>
      <c r="X46" s="17">
        <v>6400.6717410000001</v>
      </c>
      <c r="Y46" s="17">
        <v>2620.6570449999999</v>
      </c>
      <c r="Z46" s="17">
        <v>1070.613891</v>
      </c>
      <c r="AA46" s="17">
        <v>1579.133325</v>
      </c>
      <c r="AB46" s="17">
        <v>221.48704000000001</v>
      </c>
      <c r="AC46" s="18">
        <v>113051.19465000002</v>
      </c>
      <c r="AD46" s="19">
        <v>73.814223749120742</v>
      </c>
      <c r="AE46" s="19">
        <v>66.292236015404356</v>
      </c>
      <c r="AF46" s="19">
        <v>37.677741292220112</v>
      </c>
      <c r="AG46" s="19">
        <v>34.604644495726497</v>
      </c>
      <c r="AH46" s="19">
        <v>45.315815907894738</v>
      </c>
      <c r="AI46" s="19">
        <v>22.399469385964913</v>
      </c>
      <c r="AJ46" s="19">
        <v>26.644113905405405</v>
      </c>
      <c r="AK46" s="19">
        <v>13.932838736842104</v>
      </c>
      <c r="AL46" s="20">
        <v>57.088965756395552</v>
      </c>
      <c r="AM46" s="21">
        <v>0.74496261421328902</v>
      </c>
      <c r="AN46" s="21">
        <v>0.75068667439412817</v>
      </c>
      <c r="AO46" s="21">
        <v>0.77993157504175292</v>
      </c>
      <c r="AP46" s="21">
        <v>0.79045164130611245</v>
      </c>
      <c r="AQ46" s="21">
        <v>0.76093365745768937</v>
      </c>
      <c r="AR46" s="21">
        <v>0.83853324909000526</v>
      </c>
      <c r="AS46" s="21">
        <v>0.80091383796020188</v>
      </c>
      <c r="AT46" s="21">
        <v>0.83667175453299403</v>
      </c>
      <c r="AU46" s="22">
        <v>0.75611435334648847</v>
      </c>
      <c r="AV46" s="75">
        <f t="shared" si="0"/>
        <v>1.3564676939013337E-2</v>
      </c>
      <c r="AW46" s="75">
        <f t="shared" si="1"/>
        <v>1.7723777897439272E-2</v>
      </c>
      <c r="AX46" s="75">
        <f t="shared" si="2"/>
        <v>1.7659142950070393E-2</v>
      </c>
    </row>
    <row r="47" spans="2:50" x14ac:dyDescent="0.35">
      <c r="B47" s="17" t="s">
        <v>34</v>
      </c>
      <c r="C47" s="17">
        <v>769</v>
      </c>
      <c r="D47" s="17">
        <v>577</v>
      </c>
      <c r="E47" s="17">
        <v>429</v>
      </c>
      <c r="F47" s="17">
        <v>203</v>
      </c>
      <c r="G47" s="17">
        <v>76</v>
      </c>
      <c r="H47" s="17">
        <v>78</v>
      </c>
      <c r="I47" s="17">
        <v>82</v>
      </c>
      <c r="J47" s="17">
        <v>32</v>
      </c>
      <c r="K47" s="18">
        <v>2246</v>
      </c>
      <c r="L47" s="17">
        <v>87594.154164000007</v>
      </c>
      <c r="M47" s="17">
        <v>64677.206677000002</v>
      </c>
      <c r="N47" s="17">
        <v>37743.959307999998</v>
      </c>
      <c r="O47" s="17">
        <v>10933.688532</v>
      </c>
      <c r="P47" s="17">
        <v>5036.1490089999998</v>
      </c>
      <c r="Q47" s="17">
        <v>6741.2130870000001</v>
      </c>
      <c r="R47" s="17">
        <v>2996.6230369999998</v>
      </c>
      <c r="S47" s="17">
        <v>895.02500699999996</v>
      </c>
      <c r="T47" s="18">
        <v>216618.01882100001</v>
      </c>
      <c r="U47" s="17">
        <v>63508.327769000003</v>
      </c>
      <c r="V47" s="17">
        <v>46614.355968999997</v>
      </c>
      <c r="W47" s="17">
        <v>27133.537065</v>
      </c>
      <c r="X47" s="17">
        <v>8229.2034349999994</v>
      </c>
      <c r="Y47" s="17">
        <v>3807.0692789999998</v>
      </c>
      <c r="Z47" s="17">
        <v>4520.5940389999996</v>
      </c>
      <c r="AA47" s="17">
        <v>2186.4551670000001</v>
      </c>
      <c r="AB47" s="17">
        <v>706.39259600000003</v>
      </c>
      <c r="AC47" s="18">
        <v>156705.93531899998</v>
      </c>
      <c r="AD47" s="19">
        <v>113.90657238491548</v>
      </c>
      <c r="AE47" s="19">
        <v>112.0922126117851</v>
      </c>
      <c r="AF47" s="19">
        <v>87.981257128205129</v>
      </c>
      <c r="AG47" s="19">
        <v>53.860534640394093</v>
      </c>
      <c r="AH47" s="19">
        <v>66.265118539473676</v>
      </c>
      <c r="AI47" s="19">
        <v>86.425808807692306</v>
      </c>
      <c r="AJ47" s="19">
        <v>36.544183378048778</v>
      </c>
      <c r="AK47" s="19">
        <v>27.969531468749999</v>
      </c>
      <c r="AL47" s="20">
        <v>96.446134826803203</v>
      </c>
      <c r="AM47" s="21">
        <v>0.72502929419348228</v>
      </c>
      <c r="AN47" s="21">
        <v>0.7207230856736524</v>
      </c>
      <c r="AO47" s="21">
        <v>0.71888422842934041</v>
      </c>
      <c r="AP47" s="21">
        <v>0.75264659414023993</v>
      </c>
      <c r="AQ47" s="21">
        <v>0.75594849798853514</v>
      </c>
      <c r="AR47" s="21">
        <v>0.67059058668797711</v>
      </c>
      <c r="AS47" s="21">
        <v>0.72963971110257475</v>
      </c>
      <c r="AT47" s="21">
        <v>0.78924341831266853</v>
      </c>
      <c r="AU47" s="22">
        <v>0.72342059156441763</v>
      </c>
      <c r="AV47" s="75">
        <f t="shared" si="0"/>
        <v>1.1632785187103457E-2</v>
      </c>
      <c r="AW47" s="75">
        <f t="shared" si="1"/>
        <v>2.5678118866036551E-2</v>
      </c>
      <c r="AX47" s="75">
        <f t="shared" si="2"/>
        <v>2.4478224414081456E-2</v>
      </c>
    </row>
    <row r="48" spans="2:50" x14ac:dyDescent="0.35">
      <c r="B48" s="17" t="s">
        <v>35</v>
      </c>
      <c r="C48" s="17">
        <v>652</v>
      </c>
      <c r="D48" s="17">
        <v>663</v>
      </c>
      <c r="E48" s="17">
        <v>430</v>
      </c>
      <c r="F48" s="17">
        <v>171</v>
      </c>
      <c r="G48" s="17">
        <v>65</v>
      </c>
      <c r="H48" s="17">
        <v>71</v>
      </c>
      <c r="I48" s="17">
        <v>39</v>
      </c>
      <c r="J48" s="17">
        <v>15</v>
      </c>
      <c r="K48" s="18">
        <v>2106</v>
      </c>
      <c r="L48" s="17">
        <v>57080.785368999997</v>
      </c>
      <c r="M48" s="17">
        <v>60881.911999999997</v>
      </c>
      <c r="N48" s="17">
        <v>32437.816340000001</v>
      </c>
      <c r="O48" s="17">
        <v>11466.595633000001</v>
      </c>
      <c r="P48" s="17">
        <v>3887.0962650000001</v>
      </c>
      <c r="Q48" s="17">
        <v>4214.8444959999997</v>
      </c>
      <c r="R48" s="17">
        <v>1019.926657</v>
      </c>
      <c r="S48" s="17">
        <v>388.66055799999998</v>
      </c>
      <c r="T48" s="18">
        <v>171377.63731799999</v>
      </c>
      <c r="U48" s="17">
        <v>42984.456920999997</v>
      </c>
      <c r="V48" s="17">
        <v>44854.435133999999</v>
      </c>
      <c r="W48" s="17">
        <v>24064.264587000001</v>
      </c>
      <c r="X48" s="17">
        <v>8743.794355</v>
      </c>
      <c r="Y48" s="17">
        <v>3055.2214119999999</v>
      </c>
      <c r="Z48" s="17">
        <v>3274.7419009999999</v>
      </c>
      <c r="AA48" s="17">
        <v>841.09864700000003</v>
      </c>
      <c r="AB48" s="17">
        <v>327.36147299999999</v>
      </c>
      <c r="AC48" s="18">
        <v>128145.37443000001</v>
      </c>
      <c r="AD48" s="19">
        <v>87.547216823619621</v>
      </c>
      <c r="AE48" s="19">
        <v>91.827921568627445</v>
      </c>
      <c r="AF48" s="19">
        <v>75.436782186046514</v>
      </c>
      <c r="AG48" s="19">
        <v>67.056114812865502</v>
      </c>
      <c r="AH48" s="19">
        <v>59.801481000000003</v>
      </c>
      <c r="AI48" s="19">
        <v>59.364006985915488</v>
      </c>
      <c r="AJ48" s="19">
        <v>26.151965564102564</v>
      </c>
      <c r="AK48" s="19">
        <v>25.910703866666665</v>
      </c>
      <c r="AL48" s="20">
        <v>81.375896162393161</v>
      </c>
      <c r="AM48" s="21">
        <v>0.75304599688189333</v>
      </c>
      <c r="AN48" s="21">
        <v>0.73674485016173608</v>
      </c>
      <c r="AO48" s="21">
        <v>0.74185834011661467</v>
      </c>
      <c r="AP48" s="21">
        <v>0.76254492918857419</v>
      </c>
      <c r="AQ48" s="21">
        <v>0.7859906736835085</v>
      </c>
      <c r="AR48" s="21">
        <v>0.77695438209115841</v>
      </c>
      <c r="AS48" s="21">
        <v>0.82466581418118579</v>
      </c>
      <c r="AT48" s="21">
        <v>0.84228117894072496</v>
      </c>
      <c r="AU48" s="22">
        <v>0.74773684849102973</v>
      </c>
      <c r="AV48" s="75">
        <f t="shared" si="0"/>
        <v>1.0907678363330313E-2</v>
      </c>
      <c r="AW48" s="75">
        <f t="shared" si="1"/>
        <v>2.0315278322569002E-2</v>
      </c>
      <c r="AX48" s="75">
        <f t="shared" si="2"/>
        <v>2.0016926777780539E-2</v>
      </c>
    </row>
    <row r="49" spans="1:50" x14ac:dyDescent="0.35">
      <c r="B49" s="17" t="s">
        <v>36</v>
      </c>
      <c r="C49" s="17">
        <v>625</v>
      </c>
      <c r="D49" s="17">
        <v>494</v>
      </c>
      <c r="E49" s="17">
        <v>380</v>
      </c>
      <c r="F49" s="17">
        <v>171</v>
      </c>
      <c r="G49" s="17">
        <v>62</v>
      </c>
      <c r="H49" s="17">
        <v>65</v>
      </c>
      <c r="I49" s="17">
        <v>62</v>
      </c>
      <c r="J49" s="17">
        <v>27</v>
      </c>
      <c r="K49" s="18">
        <v>1886</v>
      </c>
      <c r="L49" s="17">
        <v>58072.580416999997</v>
      </c>
      <c r="M49" s="17">
        <v>41405.506956999998</v>
      </c>
      <c r="N49" s="17">
        <v>15781.122423000001</v>
      </c>
      <c r="O49" s="17">
        <v>9350.9324340000003</v>
      </c>
      <c r="P49" s="17">
        <v>3894.6950200000001</v>
      </c>
      <c r="Q49" s="17">
        <v>3412.5681060000002</v>
      </c>
      <c r="R49" s="17">
        <v>2481.955226</v>
      </c>
      <c r="S49" s="17">
        <v>1546.553134</v>
      </c>
      <c r="T49" s="18">
        <v>135945.91371699996</v>
      </c>
      <c r="U49" s="17">
        <v>43315.240139000001</v>
      </c>
      <c r="V49" s="17">
        <v>30733.483145999999</v>
      </c>
      <c r="W49" s="17">
        <v>12122.768737</v>
      </c>
      <c r="X49" s="17">
        <v>6709.9058660000001</v>
      </c>
      <c r="Y49" s="17">
        <v>2884.1959959999999</v>
      </c>
      <c r="Z49" s="17">
        <v>2569.6811670000002</v>
      </c>
      <c r="AA49" s="17">
        <v>1960.4426269999999</v>
      </c>
      <c r="AB49" s="17">
        <v>1057.8458459999999</v>
      </c>
      <c r="AC49" s="18">
        <v>101353.563524</v>
      </c>
      <c r="AD49" s="19">
        <v>92.916128667199999</v>
      </c>
      <c r="AE49" s="19">
        <v>83.816815702429139</v>
      </c>
      <c r="AF49" s="19">
        <v>41.529269534210528</v>
      </c>
      <c r="AG49" s="19">
        <v>54.683815403508774</v>
      </c>
      <c r="AH49" s="19">
        <v>62.81766161290323</v>
      </c>
      <c r="AI49" s="19">
        <v>52.501047784615388</v>
      </c>
      <c r="AJ49" s="19">
        <v>40.031535903225809</v>
      </c>
      <c r="AK49" s="19">
        <v>57.279745703703703</v>
      </c>
      <c r="AL49" s="20">
        <v>72.081608545599124</v>
      </c>
      <c r="AM49" s="21">
        <v>0.74588109961650717</v>
      </c>
      <c r="AN49" s="21">
        <v>0.74225593175122828</v>
      </c>
      <c r="AO49" s="21">
        <v>0.76818165476821987</v>
      </c>
      <c r="AP49" s="21">
        <v>0.71756543140048523</v>
      </c>
      <c r="AQ49" s="21">
        <v>0.74054476183349516</v>
      </c>
      <c r="AR49" s="21">
        <v>0.75300509387108483</v>
      </c>
      <c r="AS49" s="21">
        <v>0.78987832111682088</v>
      </c>
      <c r="AT49" s="21">
        <v>0.68400226461278502</v>
      </c>
      <c r="AU49" s="22">
        <v>0.7455432881564118</v>
      </c>
      <c r="AV49" s="75">
        <f t="shared" si="0"/>
        <v>9.7682247831153701E-3</v>
      </c>
      <c r="AW49" s="75">
        <f t="shared" si="1"/>
        <v>1.6115165999471579E-2</v>
      </c>
      <c r="AX49" s="75">
        <f t="shared" si="2"/>
        <v>1.5831916436712824E-2</v>
      </c>
    </row>
    <row r="50" spans="1:50" x14ac:dyDescent="0.35">
      <c r="B50" s="17" t="s">
        <v>37</v>
      </c>
      <c r="C50" s="17">
        <v>553</v>
      </c>
      <c r="D50" s="17">
        <v>439</v>
      </c>
      <c r="E50" s="17">
        <v>325</v>
      </c>
      <c r="F50" s="17">
        <v>117</v>
      </c>
      <c r="G50" s="17">
        <v>44</v>
      </c>
      <c r="H50" s="17">
        <v>64</v>
      </c>
      <c r="I50" s="17">
        <v>62</v>
      </c>
      <c r="J50" s="17">
        <v>29</v>
      </c>
      <c r="K50" s="18">
        <v>1633</v>
      </c>
      <c r="L50" s="17">
        <v>70150.599952999997</v>
      </c>
      <c r="M50" s="17">
        <v>53598.910887999999</v>
      </c>
      <c r="N50" s="17">
        <v>11720.759152000001</v>
      </c>
      <c r="O50" s="17">
        <v>6204.1466140000002</v>
      </c>
      <c r="P50" s="17">
        <v>2730.0417280000001</v>
      </c>
      <c r="Q50" s="17">
        <v>3267.0837510000001</v>
      </c>
      <c r="R50" s="17">
        <v>1140.4989780000001</v>
      </c>
      <c r="S50" s="17">
        <v>274.99205899999998</v>
      </c>
      <c r="T50" s="18">
        <v>149087.033123</v>
      </c>
      <c r="U50" s="17">
        <v>50671.779784999999</v>
      </c>
      <c r="V50" s="17">
        <v>36770.999698</v>
      </c>
      <c r="W50" s="17">
        <v>8639.7983719999993</v>
      </c>
      <c r="X50" s="17">
        <v>4570.7217549999996</v>
      </c>
      <c r="Y50" s="17">
        <v>2039.86167</v>
      </c>
      <c r="Z50" s="17">
        <v>2283.9434759999999</v>
      </c>
      <c r="AA50" s="17">
        <v>917.44945199999995</v>
      </c>
      <c r="AB50" s="17">
        <v>226.540402</v>
      </c>
      <c r="AC50" s="18">
        <v>106121.09461</v>
      </c>
      <c r="AD50" s="19">
        <v>126.85461112658227</v>
      </c>
      <c r="AE50" s="19">
        <v>122.09319108883827</v>
      </c>
      <c r="AF50" s="19">
        <v>36.063874313846156</v>
      </c>
      <c r="AG50" s="19">
        <v>53.026894136752141</v>
      </c>
      <c r="AH50" s="19">
        <v>62.046402909090915</v>
      </c>
      <c r="AI50" s="19">
        <v>51.048183609375002</v>
      </c>
      <c r="AJ50" s="19">
        <v>18.395144806451615</v>
      </c>
      <c r="AK50" s="19">
        <v>9.4824847931034473</v>
      </c>
      <c r="AL50" s="20">
        <v>91.296407301285981</v>
      </c>
      <c r="AM50" s="21">
        <v>0.7223285306034366</v>
      </c>
      <c r="AN50" s="21">
        <v>0.68604005359057552</v>
      </c>
      <c r="AO50" s="21">
        <v>0.73713641411407438</v>
      </c>
      <c r="AP50" s="21">
        <v>0.73672046122925483</v>
      </c>
      <c r="AQ50" s="21">
        <v>0.74719065612758273</v>
      </c>
      <c r="AR50" s="21">
        <v>0.69907711282299478</v>
      </c>
      <c r="AS50" s="21">
        <v>0.80442812286325427</v>
      </c>
      <c r="AT50" s="21">
        <v>0.82380706855247776</v>
      </c>
      <c r="AU50" s="22">
        <v>0.71180633477659871</v>
      </c>
      <c r="AV50" s="75">
        <f t="shared" si="0"/>
        <v>8.4578531658681868E-3</v>
      </c>
      <c r="AW50" s="75">
        <f t="shared" si="1"/>
        <v>1.767292757432417E-2</v>
      </c>
      <c r="AX50" s="75">
        <f t="shared" si="2"/>
        <v>1.6576627832529802E-2</v>
      </c>
    </row>
    <row r="51" spans="1:50" x14ac:dyDescent="0.35">
      <c r="B51" s="17" t="s">
        <v>38</v>
      </c>
      <c r="C51" s="17">
        <v>424</v>
      </c>
      <c r="D51" s="17">
        <v>355</v>
      </c>
      <c r="E51" s="17">
        <v>183</v>
      </c>
      <c r="F51" s="17">
        <v>87</v>
      </c>
      <c r="G51" s="17">
        <v>27</v>
      </c>
      <c r="H51" s="17">
        <v>28</v>
      </c>
      <c r="I51" s="17">
        <v>35</v>
      </c>
      <c r="J51" s="17">
        <v>13</v>
      </c>
      <c r="K51" s="18">
        <v>1152</v>
      </c>
      <c r="L51" s="17">
        <v>27048.343424999999</v>
      </c>
      <c r="M51" s="17">
        <v>26809.947622</v>
      </c>
      <c r="N51" s="17">
        <v>5830.4671980000003</v>
      </c>
      <c r="O51" s="17">
        <v>3484.3406490000002</v>
      </c>
      <c r="P51" s="17">
        <v>1435.727421</v>
      </c>
      <c r="Q51" s="17">
        <v>1084.9854310000001</v>
      </c>
      <c r="R51" s="17">
        <v>1593.521704</v>
      </c>
      <c r="S51" s="17">
        <v>177.01298299999999</v>
      </c>
      <c r="T51" s="18">
        <v>67464.346432999984</v>
      </c>
      <c r="U51" s="17">
        <v>20327.021358000002</v>
      </c>
      <c r="V51" s="17">
        <v>19607.939675000001</v>
      </c>
      <c r="W51" s="17">
        <v>4614.7578830000002</v>
      </c>
      <c r="X51" s="17">
        <v>2616.2252960000001</v>
      </c>
      <c r="Y51" s="17">
        <v>1108.917332</v>
      </c>
      <c r="Z51" s="17">
        <v>876.924891</v>
      </c>
      <c r="AA51" s="17">
        <v>1215.4727</v>
      </c>
      <c r="AB51" s="17">
        <v>148.96103600000001</v>
      </c>
      <c r="AC51" s="18">
        <v>50516.220170999994</v>
      </c>
      <c r="AD51" s="19">
        <v>63.793262794811319</v>
      </c>
      <c r="AE51" s="19">
        <v>75.520979216901409</v>
      </c>
      <c r="AF51" s="19">
        <v>31.860476491803279</v>
      </c>
      <c r="AG51" s="19">
        <v>40.049892517241382</v>
      </c>
      <c r="AH51" s="19">
        <v>53.175089666666672</v>
      </c>
      <c r="AI51" s="19">
        <v>38.749479678571433</v>
      </c>
      <c r="AJ51" s="19">
        <v>45.529191542857141</v>
      </c>
      <c r="AK51" s="19">
        <v>13.616383307692306</v>
      </c>
      <c r="AL51" s="20">
        <v>58.562800723090263</v>
      </c>
      <c r="AM51" s="21">
        <v>0.75150707156477192</v>
      </c>
      <c r="AN51" s="21">
        <v>0.73136807096593892</v>
      </c>
      <c r="AO51" s="21">
        <v>0.79149024019601388</v>
      </c>
      <c r="AP51" s="21">
        <v>0.7508523303399891</v>
      </c>
      <c r="AQ51" s="21">
        <v>0.77237316483627982</v>
      </c>
      <c r="AR51" s="21">
        <v>0.80823655870822464</v>
      </c>
      <c r="AS51" s="21">
        <v>0.7627587982949745</v>
      </c>
      <c r="AT51" s="21">
        <v>0.84152604783797136</v>
      </c>
      <c r="AU51" s="22">
        <v>0.74878395540626086</v>
      </c>
      <c r="AV51" s="75">
        <f t="shared" si="0"/>
        <v>5.9665932927618799E-3</v>
      </c>
      <c r="AW51" s="75">
        <f t="shared" si="1"/>
        <v>7.9972918058933869E-3</v>
      </c>
      <c r="AX51" s="75">
        <f t="shared" si="2"/>
        <v>7.8908777218916204E-3</v>
      </c>
    </row>
    <row r="52" spans="1:50" x14ac:dyDescent="0.35">
      <c r="B52" s="17" t="s">
        <v>39</v>
      </c>
      <c r="C52" s="17">
        <v>355</v>
      </c>
      <c r="D52" s="17">
        <v>311</v>
      </c>
      <c r="E52" s="17">
        <v>250</v>
      </c>
      <c r="F52" s="17">
        <v>133</v>
      </c>
      <c r="G52" s="17">
        <v>32</v>
      </c>
      <c r="H52" s="17">
        <v>44</v>
      </c>
      <c r="I52" s="17">
        <v>44</v>
      </c>
      <c r="J52" s="17">
        <v>19</v>
      </c>
      <c r="K52" s="18">
        <v>1188</v>
      </c>
      <c r="L52" s="17">
        <v>19019.382758</v>
      </c>
      <c r="M52" s="17">
        <v>18677.669712999999</v>
      </c>
      <c r="N52" s="17">
        <v>3949.9555319999999</v>
      </c>
      <c r="O52" s="17">
        <v>3296.4475539999999</v>
      </c>
      <c r="P52" s="17">
        <v>751.99921500000005</v>
      </c>
      <c r="Q52" s="17">
        <v>2069.974518</v>
      </c>
      <c r="R52" s="17">
        <v>540.08417299999996</v>
      </c>
      <c r="S52" s="17">
        <v>196.142009</v>
      </c>
      <c r="T52" s="18">
        <v>48501.655472000013</v>
      </c>
      <c r="U52" s="17">
        <v>14809.770696</v>
      </c>
      <c r="V52" s="17">
        <v>14089.324692</v>
      </c>
      <c r="W52" s="17">
        <v>3203.1533760000002</v>
      </c>
      <c r="X52" s="17">
        <v>2581.3706609999999</v>
      </c>
      <c r="Y52" s="17">
        <v>612.94941100000005</v>
      </c>
      <c r="Z52" s="17">
        <v>1568.9831610000001</v>
      </c>
      <c r="AA52" s="17">
        <v>457.55821400000002</v>
      </c>
      <c r="AB52" s="17">
        <v>166.72071</v>
      </c>
      <c r="AC52" s="18">
        <v>37489.830921000001</v>
      </c>
      <c r="AD52" s="19">
        <v>53.575726078873238</v>
      </c>
      <c r="AE52" s="19">
        <v>60.056815797427653</v>
      </c>
      <c r="AF52" s="19">
        <v>15.799822128000001</v>
      </c>
      <c r="AG52" s="19">
        <v>24.785319954887218</v>
      </c>
      <c r="AH52" s="19">
        <v>23.499975468750002</v>
      </c>
      <c r="AI52" s="19">
        <v>47.044875409090906</v>
      </c>
      <c r="AJ52" s="19">
        <v>12.274640295454544</v>
      </c>
      <c r="AK52" s="19">
        <v>10.323263631578948</v>
      </c>
      <c r="AL52" s="20">
        <v>40.826309319865331</v>
      </c>
      <c r="AM52" s="21">
        <v>0.77866726194206604</v>
      </c>
      <c r="AN52" s="21">
        <v>0.75434060610856468</v>
      </c>
      <c r="AO52" s="21">
        <v>0.81093403458598745</v>
      </c>
      <c r="AP52" s="21">
        <v>0.78307651455509852</v>
      </c>
      <c r="AQ52" s="21">
        <v>0.8150931527235703</v>
      </c>
      <c r="AR52" s="21">
        <v>0.75797221045790675</v>
      </c>
      <c r="AS52" s="21">
        <v>0.84719796815819681</v>
      </c>
      <c r="AT52" s="21">
        <v>0.85000001198111519</v>
      </c>
      <c r="AU52" s="22">
        <v>0.77295982077648595</v>
      </c>
      <c r="AV52" s="75">
        <f t="shared" si="0"/>
        <v>6.153049333160689E-3</v>
      </c>
      <c r="AW52" s="75">
        <f t="shared" si="1"/>
        <v>5.7494352556087102E-3</v>
      </c>
      <c r="AX52" s="75">
        <f t="shared" si="2"/>
        <v>5.8560927680378835E-3</v>
      </c>
    </row>
    <row r="53" spans="1:50" x14ac:dyDescent="0.35">
      <c r="B53" s="2" t="s">
        <v>40</v>
      </c>
      <c r="C53" s="17">
        <v>2008</v>
      </c>
      <c r="D53" s="17">
        <v>1964</v>
      </c>
      <c r="E53" s="17">
        <v>1484</v>
      </c>
      <c r="F53" s="17">
        <v>724</v>
      </c>
      <c r="G53" s="17">
        <v>277</v>
      </c>
      <c r="H53" s="17">
        <v>321</v>
      </c>
      <c r="I53" s="17">
        <v>270</v>
      </c>
      <c r="J53" s="17">
        <v>163</v>
      </c>
      <c r="K53" s="18">
        <v>7211</v>
      </c>
      <c r="L53" s="17">
        <v>221664.19022399979</v>
      </c>
      <c r="M53" s="17">
        <v>186963.77721300023</v>
      </c>
      <c r="N53" s="17">
        <v>77317.603864999954</v>
      </c>
      <c r="O53" s="17">
        <v>35017.420111999963</v>
      </c>
      <c r="P53" s="17">
        <v>29705.554596000031</v>
      </c>
      <c r="Q53" s="17">
        <v>14378.500398000004</v>
      </c>
      <c r="R53" s="17">
        <v>11150.278047999978</v>
      </c>
      <c r="S53" s="17">
        <v>4410.1048169999995</v>
      </c>
      <c r="T53" s="18">
        <v>580607.42927299987</v>
      </c>
      <c r="U53" s="17">
        <v>161676.94471399952</v>
      </c>
      <c r="V53" s="17">
        <v>133998.69771000021</v>
      </c>
      <c r="W53" s="17">
        <v>58037.278267999995</v>
      </c>
      <c r="X53" s="17">
        <v>26017.695589999901</v>
      </c>
      <c r="Y53" s="17">
        <v>20500.691884999978</v>
      </c>
      <c r="Z53" s="17">
        <v>10599.806861999983</v>
      </c>
      <c r="AA53" s="17">
        <v>8324.9619519999978</v>
      </c>
      <c r="AB53" s="17">
        <v>3533.644361000006</v>
      </c>
      <c r="AC53" s="18">
        <v>422689.72134199954</v>
      </c>
      <c r="AD53" s="19">
        <v>110.39053298007957</v>
      </c>
      <c r="AE53" s="19">
        <v>95.195405912932912</v>
      </c>
      <c r="AF53" s="19">
        <v>52.100811229784334</v>
      </c>
      <c r="AG53" s="19">
        <v>48.366602364640833</v>
      </c>
      <c r="AH53" s="19">
        <v>107.2402692996391</v>
      </c>
      <c r="AI53" s="19">
        <v>44.792836130841131</v>
      </c>
      <c r="AJ53" s="19">
        <v>41.297326103703625</v>
      </c>
      <c r="AK53" s="19">
        <v>27.055857773006132</v>
      </c>
      <c r="AL53" s="20">
        <v>80.516908788378842</v>
      </c>
      <c r="AM53" s="21">
        <v>0.72937782395351747</v>
      </c>
      <c r="AN53" s="21">
        <v>0.71670940600082622</v>
      </c>
      <c r="AO53" s="21">
        <v>0.75063472439388723</v>
      </c>
      <c r="AP53" s="21">
        <v>0.74299293056954852</v>
      </c>
      <c r="AQ53" s="21">
        <v>0.69012991555998338</v>
      </c>
      <c r="AR53" s="21">
        <v>0.73719835647633858</v>
      </c>
      <c r="AS53" s="21">
        <v>0.74661474056185029</v>
      </c>
      <c r="AT53" s="21">
        <v>0.80126085606368624</v>
      </c>
      <c r="AU53" s="22">
        <v>0.72801293960579361</v>
      </c>
      <c r="AV53" s="75">
        <f t="shared" si="0"/>
        <v>3.7348180758772498E-2</v>
      </c>
      <c r="AW53" s="75">
        <f t="shared" si="1"/>
        <v>6.8825791430101743E-2</v>
      </c>
      <c r="AX53" s="75">
        <f t="shared" si="2"/>
        <v>6.6026177218320881E-2</v>
      </c>
    </row>
    <row r="54" spans="1:50" x14ac:dyDescent="0.35">
      <c r="B54" s="51" t="s">
        <v>41</v>
      </c>
      <c r="C54" s="23">
        <v>10578</v>
      </c>
      <c r="D54" s="23">
        <v>20429</v>
      </c>
      <c r="E54" s="23">
        <v>21842</v>
      </c>
      <c r="F54" s="23">
        <v>10908</v>
      </c>
      <c r="G54" s="23">
        <v>2669</v>
      </c>
      <c r="H54" s="23">
        <v>5044</v>
      </c>
      <c r="I54" s="23">
        <v>4786</v>
      </c>
      <c r="J54" s="23">
        <v>2061</v>
      </c>
      <c r="K54" s="24">
        <v>78317</v>
      </c>
      <c r="L54" s="23">
        <v>168192.54381900001</v>
      </c>
      <c r="M54" s="23">
        <v>160056.78891499992</v>
      </c>
      <c r="N54" s="23">
        <v>134465.25156800007</v>
      </c>
      <c r="O54" s="23">
        <v>71595.858895999962</v>
      </c>
      <c r="P54" s="23">
        <v>28970.232252999966</v>
      </c>
      <c r="Q54" s="23">
        <v>34520.055951999995</v>
      </c>
      <c r="R54" s="23">
        <v>33674.72862899999</v>
      </c>
      <c r="S54" s="23">
        <v>14664.16917500001</v>
      </c>
      <c r="T54" s="24">
        <v>646139.62920700002</v>
      </c>
      <c r="U54" s="23">
        <v>137555.53477700008</v>
      </c>
      <c r="V54" s="23">
        <v>132745.29937100015</v>
      </c>
      <c r="W54" s="23">
        <v>112198.53654699982</v>
      </c>
      <c r="X54" s="23">
        <v>59941.431602000026</v>
      </c>
      <c r="Y54" s="23">
        <v>23605.632258999976</v>
      </c>
      <c r="Z54" s="23">
        <v>29061.621252000012</v>
      </c>
      <c r="AA54" s="23">
        <v>27950.023946000001</v>
      </c>
      <c r="AB54" s="23">
        <v>12357.643799000005</v>
      </c>
      <c r="AC54" s="24">
        <v>535415.72355300002</v>
      </c>
      <c r="AD54" s="25">
        <v>15.900221574872377</v>
      </c>
      <c r="AE54" s="25">
        <v>7.8347833430417504</v>
      </c>
      <c r="AF54" s="25">
        <v>6.1562701020053137</v>
      </c>
      <c r="AG54" s="25">
        <v>6.5636100931426444</v>
      </c>
      <c r="AH54" s="25">
        <v>10.854339547770687</v>
      </c>
      <c r="AI54" s="25">
        <v>6.8437858747026157</v>
      </c>
      <c r="AJ54" s="25">
        <v>7.0360903946928524</v>
      </c>
      <c r="AK54" s="25">
        <v>7.1150748059194617</v>
      </c>
      <c r="AL54" s="26">
        <v>8.2503112888261807</v>
      </c>
      <c r="AM54" s="27">
        <v>0.81784561701516401</v>
      </c>
      <c r="AN54" s="27">
        <v>0.82936375439529864</v>
      </c>
      <c r="AO54" s="27">
        <v>0.83440543366150022</v>
      </c>
      <c r="AP54" s="27">
        <v>0.83721925438552058</v>
      </c>
      <c r="AQ54" s="27">
        <v>0.81482371466164316</v>
      </c>
      <c r="AR54" s="27">
        <v>0.84187642373494653</v>
      </c>
      <c r="AS54" s="27">
        <v>0.82999997576610041</v>
      </c>
      <c r="AT54" s="27">
        <v>0.84271012230735509</v>
      </c>
      <c r="AU54" s="28">
        <v>0.82863780420047872</v>
      </c>
      <c r="AX54" s="75"/>
    </row>
    <row r="55" spans="1:50" x14ac:dyDescent="0.35">
      <c r="B55" s="11" t="s">
        <v>19</v>
      </c>
      <c r="C55" s="17">
        <v>71517</v>
      </c>
      <c r="D55" s="17">
        <v>69148</v>
      </c>
      <c r="E55" s="17">
        <v>63173</v>
      </c>
      <c r="F55" s="17">
        <v>29261</v>
      </c>
      <c r="G55" s="17">
        <v>8486</v>
      </c>
      <c r="H55" s="17">
        <v>12367</v>
      </c>
      <c r="I55" s="17">
        <v>12039</v>
      </c>
      <c r="J55" s="17">
        <v>5401</v>
      </c>
      <c r="K55" s="18">
        <v>271392</v>
      </c>
      <c r="L55" s="17">
        <v>3733971.541741</v>
      </c>
      <c r="M55" s="17">
        <v>2700473.5699359998</v>
      </c>
      <c r="N55" s="17">
        <v>1320689.593134</v>
      </c>
      <c r="O55" s="17">
        <v>573184.54147499998</v>
      </c>
      <c r="P55" s="17">
        <v>283718.01807599998</v>
      </c>
      <c r="Q55" s="17">
        <v>215001.97191200001</v>
      </c>
      <c r="R55" s="17">
        <v>178420.552734</v>
      </c>
      <c r="S55" s="17">
        <v>76578.900839000009</v>
      </c>
      <c r="T55" s="18">
        <v>9082038.6898469999</v>
      </c>
      <c r="U55" s="17">
        <v>2839691.7600509999</v>
      </c>
      <c r="V55" s="17">
        <v>2033565.4372370001</v>
      </c>
      <c r="W55" s="17">
        <v>1024037.7684669999</v>
      </c>
      <c r="X55" s="17">
        <v>449474.524691</v>
      </c>
      <c r="Y55" s="17">
        <v>217198.00697799999</v>
      </c>
      <c r="Z55" s="17">
        <v>170018.85686</v>
      </c>
      <c r="AA55" s="17">
        <v>141562.286418</v>
      </c>
      <c r="AB55" s="17">
        <v>61717.669238000002</v>
      </c>
      <c r="AC55" s="18">
        <v>6937266.3099399991</v>
      </c>
      <c r="AD55" s="19">
        <v>52.210964410433881</v>
      </c>
      <c r="AE55" s="19">
        <v>39.053531120726554</v>
      </c>
      <c r="AF55" s="19">
        <v>20.905918559099614</v>
      </c>
      <c r="AG55" s="19">
        <v>19.588686014661153</v>
      </c>
      <c r="AH55" s="19">
        <v>33.43365756257365</v>
      </c>
      <c r="AI55" s="19">
        <v>17.38513559569823</v>
      </c>
      <c r="AJ55" s="19">
        <v>14.820213699975081</v>
      </c>
      <c r="AK55" s="19">
        <v>14.178652256804297</v>
      </c>
      <c r="AL55" s="20">
        <v>33.464651463001857</v>
      </c>
      <c r="AM55" s="21">
        <v>0.76050171467749494</v>
      </c>
      <c r="AN55" s="21">
        <v>0.75304030369947106</v>
      </c>
      <c r="AO55" s="21">
        <v>0.77538111437446511</v>
      </c>
      <c r="AP55" s="21">
        <v>0.78417070274496281</v>
      </c>
      <c r="AQ55" s="21">
        <v>0.7655418166632576</v>
      </c>
      <c r="AR55" s="21">
        <v>0.79077812797730274</v>
      </c>
      <c r="AS55" s="21">
        <v>0.79341916751625308</v>
      </c>
      <c r="AT55" s="21">
        <v>0.80593568935855631</v>
      </c>
      <c r="AU55" s="22">
        <v>0.76384461097873468</v>
      </c>
    </row>
    <row r="56" spans="1:50" x14ac:dyDescent="0.35">
      <c r="M56" s="2"/>
      <c r="N56" s="2"/>
      <c r="O56" s="2"/>
      <c r="P56" s="2"/>
      <c r="Q56" s="2"/>
      <c r="R56" s="2"/>
      <c r="S56" s="2"/>
      <c r="AU56" s="50"/>
    </row>
    <row r="57" spans="1:50" x14ac:dyDescent="0.35">
      <c r="B57" s="11" t="s">
        <v>42</v>
      </c>
      <c r="AU57" s="50"/>
    </row>
    <row r="58" spans="1:50" x14ac:dyDescent="0.35">
      <c r="AU58" s="50"/>
    </row>
    <row r="59" spans="1:50" x14ac:dyDescent="0.35">
      <c r="B59" s="15"/>
      <c r="C59" s="77" t="s">
        <v>78</v>
      </c>
      <c r="D59" s="77"/>
      <c r="E59" s="77"/>
      <c r="F59" s="77"/>
      <c r="G59" s="77"/>
      <c r="H59" s="77"/>
      <c r="I59" s="77"/>
      <c r="J59" s="77"/>
      <c r="K59" s="77"/>
      <c r="L59" s="77" t="s">
        <v>13</v>
      </c>
      <c r="M59" s="77"/>
      <c r="N59" s="77"/>
      <c r="O59" s="77"/>
      <c r="P59" s="77"/>
      <c r="Q59" s="77"/>
      <c r="R59" s="77"/>
      <c r="S59" s="77"/>
      <c r="T59" s="77"/>
      <c r="U59" s="77" t="s">
        <v>14</v>
      </c>
      <c r="V59" s="77"/>
      <c r="W59" s="77"/>
      <c r="X59" s="77"/>
      <c r="Y59" s="77"/>
      <c r="Z59" s="77"/>
      <c r="AA59" s="77"/>
      <c r="AB59" s="77"/>
      <c r="AC59" s="77"/>
      <c r="AD59" s="77" t="s">
        <v>15</v>
      </c>
      <c r="AE59" s="77"/>
      <c r="AF59" s="77"/>
      <c r="AG59" s="77"/>
      <c r="AH59" s="77"/>
      <c r="AI59" s="77"/>
      <c r="AJ59" s="77"/>
      <c r="AK59" s="77"/>
      <c r="AL59" s="77"/>
      <c r="AM59" s="77" t="s">
        <v>16</v>
      </c>
      <c r="AN59" s="77"/>
      <c r="AO59" s="77"/>
      <c r="AP59" s="77"/>
      <c r="AQ59" s="77"/>
      <c r="AR59" s="77"/>
      <c r="AS59" s="77"/>
      <c r="AT59" s="77"/>
      <c r="AU59" s="77"/>
    </row>
    <row r="60" spans="1:50" x14ac:dyDescent="0.35">
      <c r="B60" s="15"/>
      <c r="C60" s="16">
        <v>43952</v>
      </c>
      <c r="D60" s="16">
        <v>43983</v>
      </c>
      <c r="E60" s="16">
        <v>44013</v>
      </c>
      <c r="F60" s="16">
        <v>44044</v>
      </c>
      <c r="G60" s="16">
        <v>44075</v>
      </c>
      <c r="H60" s="16">
        <v>44105</v>
      </c>
      <c r="I60" s="16">
        <v>44136</v>
      </c>
      <c r="J60" s="16">
        <v>44166</v>
      </c>
      <c r="K60" s="16" t="s">
        <v>17</v>
      </c>
      <c r="L60" s="16">
        <v>43952</v>
      </c>
      <c r="M60" s="16">
        <v>43983</v>
      </c>
      <c r="N60" s="16">
        <v>44013</v>
      </c>
      <c r="O60" s="16">
        <v>44044</v>
      </c>
      <c r="P60" s="16">
        <v>44075</v>
      </c>
      <c r="Q60" s="16">
        <v>44105</v>
      </c>
      <c r="R60" s="16">
        <v>44136</v>
      </c>
      <c r="S60" s="16">
        <v>44166</v>
      </c>
      <c r="T60" s="16" t="s">
        <v>17</v>
      </c>
      <c r="U60" s="16">
        <v>43952</v>
      </c>
      <c r="V60" s="16">
        <v>43983</v>
      </c>
      <c r="W60" s="16">
        <v>44013</v>
      </c>
      <c r="X60" s="16">
        <v>44044</v>
      </c>
      <c r="Y60" s="16">
        <v>44075</v>
      </c>
      <c r="Z60" s="16">
        <v>44105</v>
      </c>
      <c r="AA60" s="16">
        <v>44136</v>
      </c>
      <c r="AB60" s="16">
        <v>44166</v>
      </c>
      <c r="AC60" s="16" t="s">
        <v>17</v>
      </c>
      <c r="AD60" s="16">
        <v>43952</v>
      </c>
      <c r="AE60" s="16">
        <v>43983</v>
      </c>
      <c r="AF60" s="16">
        <v>44013</v>
      </c>
      <c r="AG60" s="16">
        <v>44044</v>
      </c>
      <c r="AH60" s="16">
        <v>44075</v>
      </c>
      <c r="AI60" s="16">
        <v>44105</v>
      </c>
      <c r="AJ60" s="16">
        <v>44136</v>
      </c>
      <c r="AK60" s="16">
        <v>44166</v>
      </c>
      <c r="AL60" s="16" t="s">
        <v>17</v>
      </c>
      <c r="AM60" s="16">
        <v>43952</v>
      </c>
      <c r="AN60" s="16">
        <v>43983</v>
      </c>
      <c r="AO60" s="16">
        <v>44013</v>
      </c>
      <c r="AP60" s="16">
        <v>44044</v>
      </c>
      <c r="AQ60" s="16">
        <v>44075</v>
      </c>
      <c r="AR60" s="16">
        <v>44105</v>
      </c>
      <c r="AS60" s="16">
        <v>44136</v>
      </c>
      <c r="AT60" s="16">
        <v>44166</v>
      </c>
      <c r="AU60" s="16" t="s">
        <v>17</v>
      </c>
    </row>
    <row r="61" spans="1:50" x14ac:dyDescent="0.35">
      <c r="A61" s="10"/>
      <c r="B61" s="17" t="s">
        <v>43</v>
      </c>
      <c r="C61" s="52">
        <v>906</v>
      </c>
      <c r="D61" s="52">
        <v>854</v>
      </c>
      <c r="E61" s="52">
        <v>924</v>
      </c>
      <c r="F61" s="52">
        <v>396</v>
      </c>
      <c r="G61" s="52">
        <v>131</v>
      </c>
      <c r="H61" s="52">
        <v>181</v>
      </c>
      <c r="I61" s="52">
        <v>187</v>
      </c>
      <c r="J61" s="52">
        <v>99</v>
      </c>
      <c r="K61" s="18">
        <v>3678</v>
      </c>
      <c r="L61" s="52">
        <v>17766.588076</v>
      </c>
      <c r="M61" s="52">
        <v>11965.808405</v>
      </c>
      <c r="N61" s="52">
        <v>9915.2431390000002</v>
      </c>
      <c r="O61" s="52">
        <v>4189.8424709999999</v>
      </c>
      <c r="P61" s="52">
        <v>1388.001704</v>
      </c>
      <c r="Q61" s="52">
        <v>2159.9758539999998</v>
      </c>
      <c r="R61" s="52">
        <v>2697.8880979999999</v>
      </c>
      <c r="S61" s="52">
        <v>1067.2672729999999</v>
      </c>
      <c r="T61" s="18">
        <v>51150.615019999997</v>
      </c>
      <c r="U61" s="52">
        <v>14558.579738</v>
      </c>
      <c r="V61" s="52">
        <v>9914.5562570000002</v>
      </c>
      <c r="W61" s="52">
        <v>8272.3182649999999</v>
      </c>
      <c r="X61" s="52">
        <v>3513.5577429999998</v>
      </c>
      <c r="Y61" s="52">
        <v>1175.266331</v>
      </c>
      <c r="Z61" s="52">
        <v>1804.929478</v>
      </c>
      <c r="AA61" s="52">
        <v>2109.462841</v>
      </c>
      <c r="AB61" s="52">
        <v>895.50291300000004</v>
      </c>
      <c r="AC61" s="18">
        <v>42244.17356599999</v>
      </c>
      <c r="AD61" s="53">
        <v>19.609920613686533</v>
      </c>
      <c r="AE61" s="53">
        <v>14.01148525175644</v>
      </c>
      <c r="AF61" s="53">
        <v>10.730782617965367</v>
      </c>
      <c r="AG61" s="53">
        <v>10.580410280303029</v>
      </c>
      <c r="AH61" s="53">
        <v>10.595432854961832</v>
      </c>
      <c r="AI61" s="53">
        <v>11.933568254143646</v>
      </c>
      <c r="AJ61" s="53">
        <v>14.427209080213903</v>
      </c>
      <c r="AK61" s="53">
        <v>10.780477505050504</v>
      </c>
      <c r="AL61" s="54">
        <v>13.907181897770526</v>
      </c>
      <c r="AM61" s="55">
        <v>0.81943588018829916</v>
      </c>
      <c r="AN61" s="55">
        <v>0.82857387661807547</v>
      </c>
      <c r="AO61" s="55">
        <v>0.83430311783905509</v>
      </c>
      <c r="AP61" s="55">
        <v>0.83858946185187011</v>
      </c>
      <c r="AQ61" s="55">
        <v>0.84673262836282515</v>
      </c>
      <c r="AR61" s="55">
        <v>0.83562484027657102</v>
      </c>
      <c r="AS61" s="55">
        <v>0.78189412028015115</v>
      </c>
      <c r="AT61" s="55">
        <v>0.83906153187178267</v>
      </c>
      <c r="AU61" s="56">
        <v>0.82587811602035344</v>
      </c>
      <c r="AV61" s="76">
        <f t="shared" ref="AV61:AV76" si="3">K61/SUM($K$61:$K$76)</f>
        <v>1.3839502410060166E-2</v>
      </c>
      <c r="AW61" s="76">
        <f t="shared" ref="AW61:AW76" si="4">T61/SUM($T$61:$T$76)</f>
        <v>5.6503136380690487E-3</v>
      </c>
      <c r="AX61" s="76">
        <f t="shared" ref="AX61:AX76" si="5">AC61/SUM($AC$61:$AC$76)</f>
        <v>6.1111968540486471E-3</v>
      </c>
    </row>
    <row r="62" spans="1:50" x14ac:dyDescent="0.35">
      <c r="A62" s="10"/>
      <c r="B62" s="17" t="s">
        <v>44</v>
      </c>
      <c r="C62" s="52">
        <v>1293</v>
      </c>
      <c r="D62" s="52">
        <v>1458</v>
      </c>
      <c r="E62" s="52">
        <v>1345</v>
      </c>
      <c r="F62" s="52">
        <v>558</v>
      </c>
      <c r="G62" s="52">
        <v>153</v>
      </c>
      <c r="H62" s="52">
        <v>208</v>
      </c>
      <c r="I62" s="52">
        <v>203</v>
      </c>
      <c r="J62" s="52">
        <v>64</v>
      </c>
      <c r="K62" s="18">
        <v>5282</v>
      </c>
      <c r="L62" s="52">
        <v>75491.524470999997</v>
      </c>
      <c r="M62" s="52">
        <v>49229.395295000002</v>
      </c>
      <c r="N62" s="52">
        <v>29631.201696</v>
      </c>
      <c r="O62" s="52">
        <v>10763.623908</v>
      </c>
      <c r="P62" s="52">
        <v>5042.9183460000004</v>
      </c>
      <c r="Q62" s="52">
        <v>3608.5057619999998</v>
      </c>
      <c r="R62" s="52">
        <v>3739.1214409999998</v>
      </c>
      <c r="S62" s="52">
        <v>1052.5527340000001</v>
      </c>
      <c r="T62" s="18">
        <v>178558.84365299999</v>
      </c>
      <c r="U62" s="52">
        <v>56027.285917000001</v>
      </c>
      <c r="V62" s="52">
        <v>37490.690519999996</v>
      </c>
      <c r="W62" s="52">
        <v>23024.141232999998</v>
      </c>
      <c r="X62" s="52">
        <v>8423.2751320000007</v>
      </c>
      <c r="Y62" s="52">
        <v>3960.8137980000001</v>
      </c>
      <c r="Z62" s="52">
        <v>2928.7048300000001</v>
      </c>
      <c r="AA62" s="52">
        <v>2955.2733480000002</v>
      </c>
      <c r="AB62" s="52">
        <v>849.16982099999996</v>
      </c>
      <c r="AC62" s="18">
        <v>135659.35459899998</v>
      </c>
      <c r="AD62" s="53">
        <v>58.384783040216547</v>
      </c>
      <c r="AE62" s="53">
        <v>33.765017349108369</v>
      </c>
      <c r="AF62" s="53">
        <v>22.030633231226766</v>
      </c>
      <c r="AG62" s="53">
        <v>19.28964858064516</v>
      </c>
      <c r="AH62" s="53">
        <v>32.960250627450982</v>
      </c>
      <c r="AI62" s="53">
        <v>17.348585394230767</v>
      </c>
      <c r="AJ62" s="53">
        <v>18.419317443349751</v>
      </c>
      <c r="AK62" s="53">
        <v>16.446136468750002</v>
      </c>
      <c r="AL62" s="54">
        <v>33.805157829042031</v>
      </c>
      <c r="AM62" s="55">
        <v>0.74216657180532675</v>
      </c>
      <c r="AN62" s="55">
        <v>0.76155090460369212</v>
      </c>
      <c r="AO62" s="55">
        <v>0.77702353988930839</v>
      </c>
      <c r="AP62" s="55">
        <v>0.7825686965650529</v>
      </c>
      <c r="AQ62" s="55">
        <v>0.78542096584642973</v>
      </c>
      <c r="AR62" s="55">
        <v>0.81161151544809429</v>
      </c>
      <c r="AS62" s="55">
        <v>0.79036570344974799</v>
      </c>
      <c r="AT62" s="55">
        <v>0.80677175933305767</v>
      </c>
      <c r="AU62" s="56">
        <v>0.75974592926145867</v>
      </c>
      <c r="AV62" s="76">
        <f t="shared" si="3"/>
        <v>1.9875000470347418E-2</v>
      </c>
      <c r="AW62" s="76">
        <f t="shared" si="4"/>
        <v>1.9724366346248183E-2</v>
      </c>
      <c r="AX62" s="76">
        <f t="shared" si="5"/>
        <v>1.9624979045984415E-2</v>
      </c>
    </row>
    <row r="63" spans="1:50" x14ac:dyDescent="0.35">
      <c r="A63" s="10"/>
      <c r="B63" s="17" t="s">
        <v>45</v>
      </c>
      <c r="C63" s="52">
        <v>2050</v>
      </c>
      <c r="D63" s="52">
        <v>2211</v>
      </c>
      <c r="E63" s="52">
        <v>2063</v>
      </c>
      <c r="F63" s="52">
        <v>837</v>
      </c>
      <c r="G63" s="52">
        <v>225</v>
      </c>
      <c r="H63" s="52">
        <v>330</v>
      </c>
      <c r="I63" s="52">
        <v>320</v>
      </c>
      <c r="J63" s="52">
        <v>152</v>
      </c>
      <c r="K63" s="18">
        <v>8188</v>
      </c>
      <c r="L63" s="52">
        <v>81201.355421999993</v>
      </c>
      <c r="M63" s="52">
        <v>64565.570210999998</v>
      </c>
      <c r="N63" s="52">
        <v>34740.099331999998</v>
      </c>
      <c r="O63" s="52">
        <v>14114.657031000001</v>
      </c>
      <c r="P63" s="52">
        <v>7868.593903</v>
      </c>
      <c r="Q63" s="52">
        <v>4848.7659860000003</v>
      </c>
      <c r="R63" s="52">
        <v>5105.2331100000001</v>
      </c>
      <c r="S63" s="52">
        <v>2193.1440170000001</v>
      </c>
      <c r="T63" s="18">
        <v>214637.41901200003</v>
      </c>
      <c r="U63" s="52">
        <v>63647.372902000003</v>
      </c>
      <c r="V63" s="52">
        <v>49696.634657000002</v>
      </c>
      <c r="W63" s="52">
        <v>27656.266538</v>
      </c>
      <c r="X63" s="52">
        <v>11471.549364</v>
      </c>
      <c r="Y63" s="52">
        <v>5962.381891</v>
      </c>
      <c r="Z63" s="52">
        <v>3963.664847</v>
      </c>
      <c r="AA63" s="52">
        <v>4120.1540009999999</v>
      </c>
      <c r="AB63" s="52">
        <v>1770.901026</v>
      </c>
      <c r="AC63" s="18">
        <v>168288.92522600002</v>
      </c>
      <c r="AD63" s="53">
        <v>39.610417279024389</v>
      </c>
      <c r="AE63" s="53">
        <v>29.201976576662144</v>
      </c>
      <c r="AF63" s="53">
        <v>16.839602196800776</v>
      </c>
      <c r="AG63" s="53">
        <v>16.863389523297492</v>
      </c>
      <c r="AH63" s="53">
        <v>34.971528457777779</v>
      </c>
      <c r="AI63" s="53">
        <v>14.693230260606061</v>
      </c>
      <c r="AJ63" s="53">
        <v>15.953853468750001</v>
      </c>
      <c r="AK63" s="53">
        <v>14.428579059210527</v>
      </c>
      <c r="AL63" s="54">
        <v>26.213656449926724</v>
      </c>
      <c r="AM63" s="55">
        <v>0.78382155779576967</v>
      </c>
      <c r="AN63" s="55">
        <v>0.76970798050093292</v>
      </c>
      <c r="AO63" s="55">
        <v>0.79609060048153357</v>
      </c>
      <c r="AP63" s="55">
        <v>0.8127402131560868</v>
      </c>
      <c r="AQ63" s="55">
        <v>0.75774426339714485</v>
      </c>
      <c r="AR63" s="55">
        <v>0.81745847468086075</v>
      </c>
      <c r="AS63" s="55">
        <v>0.80704522442462956</v>
      </c>
      <c r="AT63" s="55">
        <v>0.80747138002474372</v>
      </c>
      <c r="AU63" s="56">
        <v>0.78406144651129661</v>
      </c>
      <c r="AV63" s="76">
        <f t="shared" si="3"/>
        <v>3.0809637230443894E-2</v>
      </c>
      <c r="AW63" s="76">
        <f t="shared" si="4"/>
        <v>2.3709758629671403E-2</v>
      </c>
      <c r="AX63" s="76">
        <f t="shared" si="5"/>
        <v>2.434529222841986E-2</v>
      </c>
    </row>
    <row r="64" spans="1:50" x14ac:dyDescent="0.35">
      <c r="A64" s="10"/>
      <c r="B64" s="17" t="s">
        <v>46</v>
      </c>
      <c r="C64" s="52">
        <v>1401</v>
      </c>
      <c r="D64" s="52">
        <v>1330</v>
      </c>
      <c r="E64" s="52">
        <v>1183</v>
      </c>
      <c r="F64" s="52">
        <v>589</v>
      </c>
      <c r="G64" s="52">
        <v>124</v>
      </c>
      <c r="H64" s="52">
        <v>238</v>
      </c>
      <c r="I64" s="52">
        <v>235</v>
      </c>
      <c r="J64" s="52">
        <v>110</v>
      </c>
      <c r="K64" s="18">
        <v>5210</v>
      </c>
      <c r="L64" s="52">
        <v>40876.363872000002</v>
      </c>
      <c r="M64" s="52">
        <v>20842.758697000001</v>
      </c>
      <c r="N64" s="52">
        <v>15343.947228999999</v>
      </c>
      <c r="O64" s="52">
        <v>6470.9575070000001</v>
      </c>
      <c r="P64" s="52">
        <v>1534.2588459999999</v>
      </c>
      <c r="Q64" s="52">
        <v>2871.1653809999998</v>
      </c>
      <c r="R64" s="52">
        <v>2422.6790380000002</v>
      </c>
      <c r="S64" s="52">
        <v>899.97512700000004</v>
      </c>
      <c r="T64" s="18">
        <v>91262.105696999992</v>
      </c>
      <c r="U64" s="52">
        <v>32036.483334</v>
      </c>
      <c r="V64" s="52">
        <v>16830.914886999999</v>
      </c>
      <c r="W64" s="52">
        <v>12346.050601999999</v>
      </c>
      <c r="X64" s="52">
        <v>5344.6463050000002</v>
      </c>
      <c r="Y64" s="52">
        <v>1281.619512</v>
      </c>
      <c r="Z64" s="52">
        <v>2300.4563459999999</v>
      </c>
      <c r="AA64" s="52">
        <v>1953.942771</v>
      </c>
      <c r="AB64" s="52">
        <v>757.06538399999999</v>
      </c>
      <c r="AC64" s="18">
        <v>72851.179141000015</v>
      </c>
      <c r="AD64" s="53">
        <v>29.176562364025695</v>
      </c>
      <c r="AE64" s="53">
        <v>15.671247140601505</v>
      </c>
      <c r="AF64" s="53">
        <v>12.970369593406593</v>
      </c>
      <c r="AG64" s="53">
        <v>10.986345512733447</v>
      </c>
      <c r="AH64" s="53">
        <v>12.373055209677419</v>
      </c>
      <c r="AI64" s="53">
        <v>12.063720088235293</v>
      </c>
      <c r="AJ64" s="53">
        <v>10.30927250212766</v>
      </c>
      <c r="AK64" s="53">
        <v>8.1815920636363639</v>
      </c>
      <c r="AL64" s="54">
        <v>17.516718943761994</v>
      </c>
      <c r="AM64" s="55">
        <v>0.78374102535927237</v>
      </c>
      <c r="AN64" s="55">
        <v>0.80751857907478219</v>
      </c>
      <c r="AO64" s="55">
        <v>0.80462024652079178</v>
      </c>
      <c r="AP64" s="55">
        <v>0.8259436565946221</v>
      </c>
      <c r="AQ64" s="55">
        <v>0.83533460819948246</v>
      </c>
      <c r="AR64" s="55">
        <v>0.80122739053045167</v>
      </c>
      <c r="AS64" s="55">
        <v>0.80652151620259316</v>
      </c>
      <c r="AT64" s="55">
        <v>0.84120700815768212</v>
      </c>
      <c r="AU64" s="56">
        <v>0.79826318475352487</v>
      </c>
      <c r="AV64" s="76">
        <f t="shared" si="3"/>
        <v>1.9604080357915572E-2</v>
      </c>
      <c r="AW64" s="76">
        <f t="shared" si="4"/>
        <v>1.0081198833230727E-2</v>
      </c>
      <c r="AX64" s="76">
        <f t="shared" si="5"/>
        <v>1.0538918369053787E-2</v>
      </c>
    </row>
    <row r="65" spans="1:50" x14ac:dyDescent="0.35">
      <c r="A65" s="10"/>
      <c r="B65" s="17" t="s">
        <v>47</v>
      </c>
      <c r="C65" s="52">
        <v>2850</v>
      </c>
      <c r="D65" s="52">
        <v>3067</v>
      </c>
      <c r="E65" s="52">
        <v>2820</v>
      </c>
      <c r="F65" s="52">
        <v>1232</v>
      </c>
      <c r="G65" s="52">
        <v>345</v>
      </c>
      <c r="H65" s="52">
        <v>532</v>
      </c>
      <c r="I65" s="52">
        <v>528</v>
      </c>
      <c r="J65" s="52">
        <v>236</v>
      </c>
      <c r="K65" s="18">
        <v>11610</v>
      </c>
      <c r="L65" s="52">
        <v>109891.561886</v>
      </c>
      <c r="M65" s="52">
        <v>67987.995578000002</v>
      </c>
      <c r="N65" s="52">
        <v>36072.452095000001</v>
      </c>
      <c r="O65" s="52">
        <v>16003.178561999999</v>
      </c>
      <c r="P65" s="52">
        <v>7797.2073440000004</v>
      </c>
      <c r="Q65" s="52">
        <v>5807.9670459999998</v>
      </c>
      <c r="R65" s="52">
        <v>7253.7423360000003</v>
      </c>
      <c r="S65" s="52">
        <v>2986.0482240000001</v>
      </c>
      <c r="T65" s="18">
        <v>253800.15307100001</v>
      </c>
      <c r="U65" s="52">
        <v>85055.600321000005</v>
      </c>
      <c r="V65" s="52">
        <v>53496.572230999998</v>
      </c>
      <c r="W65" s="52">
        <v>28961.550343999999</v>
      </c>
      <c r="X65" s="52">
        <v>12990.884778</v>
      </c>
      <c r="Y65" s="52">
        <v>6193.15607</v>
      </c>
      <c r="Z65" s="52">
        <v>4769.4828520000001</v>
      </c>
      <c r="AA65" s="52">
        <v>5811.0774890000002</v>
      </c>
      <c r="AB65" s="52">
        <v>2434.002821</v>
      </c>
      <c r="AC65" s="18">
        <v>199712.32690599997</v>
      </c>
      <c r="AD65" s="53">
        <v>38.558442767017546</v>
      </c>
      <c r="AE65" s="53">
        <v>22.167589037495926</v>
      </c>
      <c r="AF65" s="53">
        <v>12.791649679078015</v>
      </c>
      <c r="AG65" s="53">
        <v>12.989592988636362</v>
      </c>
      <c r="AH65" s="53">
        <v>22.600600997101452</v>
      </c>
      <c r="AI65" s="53">
        <v>10.917231289473683</v>
      </c>
      <c r="AJ65" s="53">
        <v>13.738148363636364</v>
      </c>
      <c r="AK65" s="53">
        <v>12.652746711864408</v>
      </c>
      <c r="AL65" s="54">
        <v>21.860478300689064</v>
      </c>
      <c r="AM65" s="55">
        <v>0.77399573598958871</v>
      </c>
      <c r="AN65" s="55">
        <v>0.78685320513127122</v>
      </c>
      <c r="AO65" s="55">
        <v>0.80287168356969996</v>
      </c>
      <c r="AP65" s="55">
        <v>0.81176903248753496</v>
      </c>
      <c r="AQ65" s="55">
        <v>0.79427874580835311</v>
      </c>
      <c r="AR65" s="55">
        <v>0.82119661048779313</v>
      </c>
      <c r="AS65" s="55">
        <v>0.8011144068572551</v>
      </c>
      <c r="AT65" s="55">
        <v>0.81512508787935767</v>
      </c>
      <c r="AU65" s="56">
        <v>0.78688812630515204</v>
      </c>
      <c r="AV65" s="76">
        <f t="shared" si="3"/>
        <v>4.368586812963527E-2</v>
      </c>
      <c r="AW65" s="76">
        <f t="shared" si="4"/>
        <v>2.8035840149338707E-2</v>
      </c>
      <c r="AX65" s="76">
        <f t="shared" si="5"/>
        <v>2.8891116593768099E-2</v>
      </c>
    </row>
    <row r="66" spans="1:50" x14ac:dyDescent="0.35">
      <c r="A66" s="10"/>
      <c r="B66" s="17" t="s">
        <v>48</v>
      </c>
      <c r="C66" s="52">
        <v>6663</v>
      </c>
      <c r="D66" s="52">
        <v>5995</v>
      </c>
      <c r="E66" s="52">
        <v>5718</v>
      </c>
      <c r="F66" s="52">
        <v>2622</v>
      </c>
      <c r="G66" s="52">
        <v>698</v>
      </c>
      <c r="H66" s="52">
        <v>1073</v>
      </c>
      <c r="I66" s="52">
        <v>1065</v>
      </c>
      <c r="J66" s="52">
        <v>470</v>
      </c>
      <c r="K66" s="18">
        <v>24304</v>
      </c>
      <c r="L66" s="52">
        <v>245013.33276300001</v>
      </c>
      <c r="M66" s="52">
        <v>144039.40872400001</v>
      </c>
      <c r="N66" s="52">
        <v>90303.763074999995</v>
      </c>
      <c r="O66" s="52">
        <v>48902.100833999997</v>
      </c>
      <c r="P66" s="52">
        <v>16718.193594</v>
      </c>
      <c r="Q66" s="52">
        <v>13837.787109000001</v>
      </c>
      <c r="R66" s="52">
        <v>14697.784406000001</v>
      </c>
      <c r="S66" s="52">
        <v>6195.8395700000001</v>
      </c>
      <c r="T66" s="18">
        <v>579708.21007500007</v>
      </c>
      <c r="U66" s="52">
        <v>192514.001682</v>
      </c>
      <c r="V66" s="52">
        <v>113668.033539</v>
      </c>
      <c r="W66" s="52">
        <v>71858.223517000006</v>
      </c>
      <c r="X66" s="52">
        <v>38560.273452000001</v>
      </c>
      <c r="Y66" s="52">
        <v>13366.753205000001</v>
      </c>
      <c r="Z66" s="52">
        <v>11286.670614000001</v>
      </c>
      <c r="AA66" s="52">
        <v>11916.256991</v>
      </c>
      <c r="AB66" s="52">
        <v>5129.3016980000002</v>
      </c>
      <c r="AC66" s="18">
        <v>458299.51469799993</v>
      </c>
      <c r="AD66" s="53">
        <v>36.7722246380009</v>
      </c>
      <c r="AE66" s="53">
        <v>24.026590279232696</v>
      </c>
      <c r="AF66" s="53">
        <v>15.792893157572577</v>
      </c>
      <c r="AG66" s="53">
        <v>18.650686816933636</v>
      </c>
      <c r="AH66" s="53">
        <v>23.951566753581663</v>
      </c>
      <c r="AI66" s="53">
        <v>12.896353316868593</v>
      </c>
      <c r="AJ66" s="53">
        <v>13.800736531455399</v>
      </c>
      <c r="AK66" s="53">
        <v>13.182637382978724</v>
      </c>
      <c r="AL66" s="54">
        <v>23.852378623889074</v>
      </c>
      <c r="AM66" s="55">
        <v>0.785728676521525</v>
      </c>
      <c r="AN66" s="55">
        <v>0.78914537726827327</v>
      </c>
      <c r="AO66" s="55">
        <v>0.79573897111374625</v>
      </c>
      <c r="AP66" s="55">
        <v>0.78851977306443921</v>
      </c>
      <c r="AQ66" s="55">
        <v>0.79953334251358354</v>
      </c>
      <c r="AR66" s="55">
        <v>0.81564129619100934</v>
      </c>
      <c r="AS66" s="55">
        <v>0.81075192436048305</v>
      </c>
      <c r="AT66" s="55">
        <v>0.82786225176582484</v>
      </c>
      <c r="AU66" s="56">
        <v>0.79056930147445592</v>
      </c>
      <c r="AV66" s="76">
        <f t="shared" si="3"/>
        <v>9.1450589063105575E-2</v>
      </c>
      <c r="AW66" s="76">
        <f t="shared" si="4"/>
        <v>6.4037024857015498E-2</v>
      </c>
      <c r="AX66" s="76">
        <f t="shared" si="5"/>
        <v>6.629928617395453E-2</v>
      </c>
    </row>
    <row r="67" spans="1:50" x14ac:dyDescent="0.35">
      <c r="A67" s="10"/>
      <c r="B67" s="17" t="s">
        <v>49</v>
      </c>
      <c r="C67" s="52">
        <v>31991</v>
      </c>
      <c r="D67" s="52">
        <v>29558</v>
      </c>
      <c r="E67" s="52">
        <v>24906</v>
      </c>
      <c r="F67" s="52">
        <v>10808</v>
      </c>
      <c r="G67" s="52">
        <v>3322</v>
      </c>
      <c r="H67" s="52">
        <v>4116</v>
      </c>
      <c r="I67" s="52">
        <v>3763</v>
      </c>
      <c r="J67" s="52">
        <v>1608</v>
      </c>
      <c r="K67" s="18">
        <v>110072</v>
      </c>
      <c r="L67" s="52">
        <v>2270412.6896449998</v>
      </c>
      <c r="M67" s="52">
        <v>1740187.913594</v>
      </c>
      <c r="N67" s="52">
        <v>734484.47054600006</v>
      </c>
      <c r="O67" s="52">
        <v>302588.969736</v>
      </c>
      <c r="P67" s="52">
        <v>160094.917151</v>
      </c>
      <c r="Q67" s="52">
        <v>112515.928697</v>
      </c>
      <c r="R67" s="52">
        <v>81972.745064000002</v>
      </c>
      <c r="S67" s="52">
        <v>33671.651442000002</v>
      </c>
      <c r="T67" s="18">
        <v>5435929.2858749991</v>
      </c>
      <c r="U67" s="52">
        <v>1697267.7371970001</v>
      </c>
      <c r="V67" s="52">
        <v>1279995.3020530001</v>
      </c>
      <c r="W67" s="52">
        <v>555970.89317099995</v>
      </c>
      <c r="X67" s="52">
        <v>231212.051091</v>
      </c>
      <c r="Y67" s="52">
        <v>119644.555845</v>
      </c>
      <c r="Z67" s="52">
        <v>86607.467128999997</v>
      </c>
      <c r="AA67" s="52">
        <v>63281.239628000003</v>
      </c>
      <c r="AB67" s="52">
        <v>26402.258061</v>
      </c>
      <c r="AC67" s="18">
        <v>4060381.5041750004</v>
      </c>
      <c r="AD67" s="53">
        <v>70.970356964302454</v>
      </c>
      <c r="AE67" s="53">
        <v>58.873669179037826</v>
      </c>
      <c r="AF67" s="53">
        <v>29.490262207741107</v>
      </c>
      <c r="AG67" s="53">
        <v>27.996758857883048</v>
      </c>
      <c r="AH67" s="53">
        <v>48.192329064117999</v>
      </c>
      <c r="AI67" s="53">
        <v>27.336231461856169</v>
      </c>
      <c r="AJ67" s="53">
        <v>21.783881228806802</v>
      </c>
      <c r="AK67" s="53">
        <v>20.940081742537316</v>
      </c>
      <c r="AL67" s="54">
        <v>49.385214095092294</v>
      </c>
      <c r="AM67" s="55">
        <v>0.74755913096239068</v>
      </c>
      <c r="AN67" s="55">
        <v>0.73555004724141149</v>
      </c>
      <c r="AO67" s="55">
        <v>0.75695391184745275</v>
      </c>
      <c r="AP67" s="55">
        <v>0.76411262212474473</v>
      </c>
      <c r="AQ67" s="55">
        <v>0.74733513077215552</v>
      </c>
      <c r="AR67" s="55">
        <v>0.76973516667342057</v>
      </c>
      <c r="AS67" s="55">
        <v>0.77197902276657127</v>
      </c>
      <c r="AT67" s="55">
        <v>0.78410938965908294</v>
      </c>
      <c r="AU67" s="56">
        <v>0.7469525982844748</v>
      </c>
      <c r="AV67" s="76">
        <f t="shared" si="3"/>
        <v>0.41417664743886423</v>
      </c>
      <c r="AW67" s="76">
        <f t="shared" si="4"/>
        <v>0.60047577859130219</v>
      </c>
      <c r="AX67" s="76">
        <f t="shared" si="5"/>
        <v>0.5873896582633783</v>
      </c>
    </row>
    <row r="68" spans="1:50" x14ac:dyDescent="0.35">
      <c r="A68" s="10"/>
      <c r="B68" s="17" t="s">
        <v>50</v>
      </c>
      <c r="C68" s="52">
        <v>2991</v>
      </c>
      <c r="D68" s="52">
        <v>2913</v>
      </c>
      <c r="E68" s="52">
        <v>2906</v>
      </c>
      <c r="F68" s="52">
        <v>1487</v>
      </c>
      <c r="G68" s="52">
        <v>367</v>
      </c>
      <c r="H68" s="52">
        <v>550</v>
      </c>
      <c r="I68" s="52">
        <v>561</v>
      </c>
      <c r="J68" s="52">
        <v>231</v>
      </c>
      <c r="K68" s="18">
        <v>12006</v>
      </c>
      <c r="L68" s="52">
        <v>103369.110355</v>
      </c>
      <c r="M68" s="52">
        <v>70596.694161000007</v>
      </c>
      <c r="N68" s="52">
        <v>47828.768734999998</v>
      </c>
      <c r="O68" s="52">
        <v>26136.742420999999</v>
      </c>
      <c r="P68" s="52">
        <v>10411.777255000001</v>
      </c>
      <c r="Q68" s="52">
        <v>9032.2623679999997</v>
      </c>
      <c r="R68" s="52">
        <v>7008.5376900000001</v>
      </c>
      <c r="S68" s="52">
        <v>3353.9862990000001</v>
      </c>
      <c r="T68" s="18">
        <v>277737.87928400002</v>
      </c>
      <c r="U68" s="52">
        <v>81730.362552999999</v>
      </c>
      <c r="V68" s="52">
        <v>55690.000382999999</v>
      </c>
      <c r="W68" s="52">
        <v>38365.332187</v>
      </c>
      <c r="X68" s="52">
        <v>20960.869833000001</v>
      </c>
      <c r="Y68" s="52">
        <v>8230.4064419999995</v>
      </c>
      <c r="Z68" s="52">
        <v>7361.003033</v>
      </c>
      <c r="AA68" s="52">
        <v>5807.8427819999997</v>
      </c>
      <c r="AB68" s="52">
        <v>2711.1954380000002</v>
      </c>
      <c r="AC68" s="18">
        <v>220857.01265099997</v>
      </c>
      <c r="AD68" s="53">
        <v>34.560050269140753</v>
      </c>
      <c r="AE68" s="53">
        <v>24.235047772399589</v>
      </c>
      <c r="AF68" s="53">
        <v>16.458626543358569</v>
      </c>
      <c r="AG68" s="53">
        <v>17.576827451916611</v>
      </c>
      <c r="AH68" s="53">
        <v>28.369965272479565</v>
      </c>
      <c r="AI68" s="53">
        <v>16.422295214545453</v>
      </c>
      <c r="AJ68" s="53">
        <v>12.49293705882353</v>
      </c>
      <c r="AK68" s="53">
        <v>14.519421207792208</v>
      </c>
      <c r="AL68" s="54">
        <v>23.133256645343998</v>
      </c>
      <c r="AM68" s="55">
        <v>0.7906652410213636</v>
      </c>
      <c r="AN68" s="55">
        <v>0.78884714142556878</v>
      </c>
      <c r="AO68" s="55">
        <v>0.80213923966069256</v>
      </c>
      <c r="AP68" s="55">
        <v>0.80196948400725876</v>
      </c>
      <c r="AQ68" s="55">
        <v>0.79049006143956335</v>
      </c>
      <c r="AR68" s="55">
        <v>0.81496780464205398</v>
      </c>
      <c r="AS68" s="55">
        <v>0.82868110851238064</v>
      </c>
      <c r="AT68" s="55">
        <v>0.80835018282822158</v>
      </c>
      <c r="AU68" s="56">
        <v>0.79519946368267358</v>
      </c>
      <c r="AV68" s="76">
        <f t="shared" si="3"/>
        <v>4.5175928748010429E-2</v>
      </c>
      <c r="AW68" s="76">
        <f t="shared" si="4"/>
        <v>3.0680102800585262E-2</v>
      </c>
      <c r="AX68" s="76">
        <f t="shared" si="5"/>
        <v>3.1949984269396929E-2</v>
      </c>
    </row>
    <row r="69" spans="1:50" x14ac:dyDescent="0.35">
      <c r="A69" s="10"/>
      <c r="B69" s="17" t="s">
        <v>51</v>
      </c>
      <c r="C69" s="52">
        <v>3808</v>
      </c>
      <c r="D69" s="52">
        <v>3939</v>
      </c>
      <c r="E69" s="52">
        <v>3784</v>
      </c>
      <c r="F69" s="52">
        <v>1772</v>
      </c>
      <c r="G69" s="52">
        <v>523</v>
      </c>
      <c r="H69" s="52">
        <v>791</v>
      </c>
      <c r="I69" s="52">
        <v>747</v>
      </c>
      <c r="J69" s="52">
        <v>327</v>
      </c>
      <c r="K69" s="18">
        <v>15691</v>
      </c>
      <c r="L69" s="52">
        <v>152535.54289300001</v>
      </c>
      <c r="M69" s="52">
        <v>108492.91910100001</v>
      </c>
      <c r="N69" s="52">
        <v>63599.789250000002</v>
      </c>
      <c r="O69" s="52">
        <v>27980.308453000001</v>
      </c>
      <c r="P69" s="52">
        <v>14436.192278</v>
      </c>
      <c r="Q69" s="52">
        <v>12158.556415999999</v>
      </c>
      <c r="R69" s="52">
        <v>8655.9688960000003</v>
      </c>
      <c r="S69" s="52">
        <v>4136.7643699999999</v>
      </c>
      <c r="T69" s="18">
        <v>391996.04165700002</v>
      </c>
      <c r="U69" s="52">
        <v>119303.979693</v>
      </c>
      <c r="V69" s="52">
        <v>85097.631685</v>
      </c>
      <c r="W69" s="52">
        <v>50784.581808000003</v>
      </c>
      <c r="X69" s="52">
        <v>22860.345065000001</v>
      </c>
      <c r="Y69" s="52">
        <v>11424.546480000001</v>
      </c>
      <c r="Z69" s="52">
        <v>9847.1261720000002</v>
      </c>
      <c r="AA69" s="52">
        <v>7169.1407609999997</v>
      </c>
      <c r="AB69" s="52">
        <v>3437.4769460000002</v>
      </c>
      <c r="AC69" s="18">
        <v>309924.82861000003</v>
      </c>
      <c r="AD69" s="53">
        <v>40.056602650472691</v>
      </c>
      <c r="AE69" s="53">
        <v>27.543264559786749</v>
      </c>
      <c r="AF69" s="53">
        <v>16.807555298625793</v>
      </c>
      <c r="AG69" s="53">
        <v>15.790241790632056</v>
      </c>
      <c r="AH69" s="53">
        <v>27.602662099426386</v>
      </c>
      <c r="AI69" s="53">
        <v>15.371120627054362</v>
      </c>
      <c r="AJ69" s="53">
        <v>11.587642431057564</v>
      </c>
      <c r="AK69" s="53">
        <v>12.650655565749235</v>
      </c>
      <c r="AL69" s="54">
        <v>24.982221761328152</v>
      </c>
      <c r="AM69" s="55">
        <v>0.78213888665075826</v>
      </c>
      <c r="AN69" s="55">
        <v>0.78436115822249675</v>
      </c>
      <c r="AO69" s="55">
        <v>0.79850235994296159</v>
      </c>
      <c r="AP69" s="55">
        <v>0.8170154772739453</v>
      </c>
      <c r="AQ69" s="55">
        <v>0.79138226064018347</v>
      </c>
      <c r="AR69" s="55">
        <v>0.80989270724949858</v>
      </c>
      <c r="AS69" s="55">
        <v>0.82823088288971591</v>
      </c>
      <c r="AT69" s="55">
        <v>0.8309578788022679</v>
      </c>
      <c r="AU69" s="56">
        <v>0.79063254644083103</v>
      </c>
      <c r="AV69" s="76">
        <f t="shared" si="3"/>
        <v>5.9041770613445912E-2</v>
      </c>
      <c r="AW69" s="76">
        <f t="shared" si="4"/>
        <v>4.3301543478560314E-2</v>
      </c>
      <c r="AX69" s="76">
        <f t="shared" si="5"/>
        <v>4.4834860708871431E-2</v>
      </c>
    </row>
    <row r="70" spans="1:50" x14ac:dyDescent="0.35">
      <c r="A70" s="10"/>
      <c r="B70" s="17" t="s">
        <v>52</v>
      </c>
      <c r="C70" s="52">
        <v>1377</v>
      </c>
      <c r="D70" s="52">
        <v>1489</v>
      </c>
      <c r="E70" s="52">
        <v>1577</v>
      </c>
      <c r="F70" s="52">
        <v>484</v>
      </c>
      <c r="G70" s="52">
        <v>164</v>
      </c>
      <c r="H70" s="52">
        <v>164</v>
      </c>
      <c r="I70" s="52">
        <v>161</v>
      </c>
      <c r="J70" s="52">
        <v>85</v>
      </c>
      <c r="K70" s="18">
        <v>5501</v>
      </c>
      <c r="L70" s="52">
        <v>55003.127099999998</v>
      </c>
      <c r="M70" s="52">
        <v>33394.545398000002</v>
      </c>
      <c r="N70" s="52">
        <v>22675.484519000001</v>
      </c>
      <c r="O70" s="52">
        <v>8573.2162050000006</v>
      </c>
      <c r="P70" s="52">
        <v>3921.8799690000001</v>
      </c>
      <c r="Q70" s="52">
        <v>1885.769912</v>
      </c>
      <c r="R70" s="52">
        <v>2431.651519</v>
      </c>
      <c r="S70" s="52">
        <v>1438.4550280000001</v>
      </c>
      <c r="T70" s="18">
        <v>129324.12965000002</v>
      </c>
      <c r="U70" s="52">
        <v>42432.261555999998</v>
      </c>
      <c r="V70" s="52">
        <v>26295.127927000001</v>
      </c>
      <c r="W70" s="52">
        <v>18137.839877999999</v>
      </c>
      <c r="X70" s="52">
        <v>6831.540481</v>
      </c>
      <c r="Y70" s="52">
        <v>3076.6451619999998</v>
      </c>
      <c r="Z70" s="52">
        <v>1561.6927290000001</v>
      </c>
      <c r="AA70" s="52">
        <v>1950.013915</v>
      </c>
      <c r="AB70" s="52">
        <v>1146.3151290000001</v>
      </c>
      <c r="AC70" s="18">
        <v>101431.43677700001</v>
      </c>
      <c r="AD70" s="53">
        <v>39.944173638344225</v>
      </c>
      <c r="AE70" s="53">
        <v>22.427498588314307</v>
      </c>
      <c r="AF70" s="53">
        <v>14.378874140139507</v>
      </c>
      <c r="AG70" s="53">
        <v>17.713256621900829</v>
      </c>
      <c r="AH70" s="53">
        <v>23.91390225</v>
      </c>
      <c r="AI70" s="53">
        <v>11.498597024390243</v>
      </c>
      <c r="AJ70" s="53">
        <v>15.103425583850932</v>
      </c>
      <c r="AK70" s="53">
        <v>16.923000329411767</v>
      </c>
      <c r="AL70" s="54">
        <v>23.509203717505912</v>
      </c>
      <c r="AM70" s="55">
        <v>0.77145180271032265</v>
      </c>
      <c r="AN70" s="55">
        <v>0.78740787196267137</v>
      </c>
      <c r="AO70" s="55">
        <v>0.79988764353864772</v>
      </c>
      <c r="AP70" s="55">
        <v>0.79684686792522097</v>
      </c>
      <c r="AQ70" s="55">
        <v>0.78448223462190303</v>
      </c>
      <c r="AR70" s="55">
        <v>0.82814595728898244</v>
      </c>
      <c r="AS70" s="55">
        <v>0.80192984058913586</v>
      </c>
      <c r="AT70" s="55">
        <v>0.79690717240831255</v>
      </c>
      <c r="AU70" s="56">
        <v>0.78431950055656141</v>
      </c>
      <c r="AV70" s="76">
        <f t="shared" si="3"/>
        <v>2.0699049145660953E-2</v>
      </c>
      <c r="AW70" s="76">
        <f t="shared" si="4"/>
        <v>1.4285691251358193E-2</v>
      </c>
      <c r="AX70" s="76">
        <f t="shared" si="5"/>
        <v>1.467344310487669E-2</v>
      </c>
    </row>
    <row r="71" spans="1:50" x14ac:dyDescent="0.35">
      <c r="A71" s="10"/>
      <c r="B71" s="17" t="s">
        <v>53</v>
      </c>
      <c r="C71" s="52">
        <v>5292</v>
      </c>
      <c r="D71" s="52">
        <v>5227</v>
      </c>
      <c r="E71" s="52">
        <v>5118</v>
      </c>
      <c r="F71" s="52">
        <v>2210</v>
      </c>
      <c r="G71" s="52">
        <v>580</v>
      </c>
      <c r="H71" s="52">
        <v>968</v>
      </c>
      <c r="I71" s="52">
        <v>917</v>
      </c>
      <c r="J71" s="52">
        <v>422</v>
      </c>
      <c r="K71" s="18">
        <v>20734</v>
      </c>
      <c r="L71" s="52">
        <v>201621.40060200001</v>
      </c>
      <c r="M71" s="52">
        <v>136167.38628199999</v>
      </c>
      <c r="N71" s="52">
        <v>77864.268819000004</v>
      </c>
      <c r="O71" s="52">
        <v>30843.614535000001</v>
      </c>
      <c r="P71" s="52">
        <v>16259.971197999999</v>
      </c>
      <c r="Q71" s="52">
        <v>13597.376463000001</v>
      </c>
      <c r="R71" s="52">
        <v>11741.540229</v>
      </c>
      <c r="S71" s="52">
        <v>4800.8667779999996</v>
      </c>
      <c r="T71" s="18">
        <v>492896.42490600003</v>
      </c>
      <c r="U71" s="52">
        <v>157823.17521099999</v>
      </c>
      <c r="V71" s="52">
        <v>105868.46436300001</v>
      </c>
      <c r="W71" s="52">
        <v>62156.451160999997</v>
      </c>
      <c r="X71" s="52">
        <v>25024.767006999999</v>
      </c>
      <c r="Y71" s="52">
        <v>12653.281096999999</v>
      </c>
      <c r="Z71" s="52">
        <v>10787.077329</v>
      </c>
      <c r="AA71" s="52">
        <v>9305.3215660000005</v>
      </c>
      <c r="AB71" s="52">
        <v>3944.713855</v>
      </c>
      <c r="AC71" s="18">
        <v>387563.25158899999</v>
      </c>
      <c r="AD71" s="53">
        <v>38.099282048752833</v>
      </c>
      <c r="AE71" s="53">
        <v>26.050772198584273</v>
      </c>
      <c r="AF71" s="53">
        <v>15.213807897420869</v>
      </c>
      <c r="AG71" s="53">
        <v>13.956386667420814</v>
      </c>
      <c r="AH71" s="53">
        <v>28.034433099999998</v>
      </c>
      <c r="AI71" s="53">
        <v>14.046876511363637</v>
      </c>
      <c r="AJ71" s="53">
        <v>12.804296869138495</v>
      </c>
      <c r="AK71" s="53">
        <v>11.376461559241704</v>
      </c>
      <c r="AL71" s="54">
        <v>23.772375079868816</v>
      </c>
      <c r="AM71" s="55">
        <v>0.78276995765217616</v>
      </c>
      <c r="AN71" s="55">
        <v>0.77748767347085956</v>
      </c>
      <c r="AO71" s="55">
        <v>0.79826667743437318</v>
      </c>
      <c r="AP71" s="55">
        <v>0.81134352715382874</v>
      </c>
      <c r="AQ71" s="55">
        <v>0.77818594774364491</v>
      </c>
      <c r="AR71" s="55">
        <v>0.79332048784211107</v>
      </c>
      <c r="AS71" s="55">
        <v>0.79251285474601774</v>
      </c>
      <c r="AT71" s="55">
        <v>0.82166701085659666</v>
      </c>
      <c r="AU71" s="56">
        <v>0.7862975505714247</v>
      </c>
      <c r="AV71" s="76">
        <f t="shared" si="3"/>
        <v>7.8017466821693179E-2</v>
      </c>
      <c r="AW71" s="76">
        <f t="shared" si="4"/>
        <v>5.4447427283384572E-2</v>
      </c>
      <c r="AX71" s="76">
        <f t="shared" si="5"/>
        <v>5.606631930330426E-2</v>
      </c>
    </row>
    <row r="72" spans="1:50" x14ac:dyDescent="0.35">
      <c r="A72" s="10"/>
      <c r="B72" s="17" t="s">
        <v>54</v>
      </c>
      <c r="C72" s="52">
        <v>3531</v>
      </c>
      <c r="D72" s="52">
        <v>3745</v>
      </c>
      <c r="E72" s="52">
        <v>3890</v>
      </c>
      <c r="F72" s="52">
        <v>1814</v>
      </c>
      <c r="G72" s="52">
        <v>496</v>
      </c>
      <c r="H72" s="52">
        <v>725</v>
      </c>
      <c r="I72" s="52">
        <v>744</v>
      </c>
      <c r="J72" s="52">
        <v>395</v>
      </c>
      <c r="K72" s="18">
        <v>15340</v>
      </c>
      <c r="L72" s="52">
        <v>117955.248555</v>
      </c>
      <c r="M72" s="52">
        <v>74637.111413000006</v>
      </c>
      <c r="N72" s="52">
        <v>44831.169765999999</v>
      </c>
      <c r="O72" s="52">
        <v>22056.905146000001</v>
      </c>
      <c r="P72" s="52">
        <v>11410.717696</v>
      </c>
      <c r="Q72" s="52">
        <v>7666.5085900000004</v>
      </c>
      <c r="R72" s="52">
        <v>7839.7819760000002</v>
      </c>
      <c r="S72" s="52">
        <v>4138.8368289999999</v>
      </c>
      <c r="T72" s="18">
        <v>290536.27997099998</v>
      </c>
      <c r="U72" s="52">
        <v>92105.854680000004</v>
      </c>
      <c r="V72" s="52">
        <v>59245.301022</v>
      </c>
      <c r="W72" s="52">
        <v>36608.329052000001</v>
      </c>
      <c r="X72" s="52">
        <v>18010.219143999999</v>
      </c>
      <c r="Y72" s="52">
        <v>9026.5377649999991</v>
      </c>
      <c r="Z72" s="52">
        <v>6347.161959</v>
      </c>
      <c r="AA72" s="52">
        <v>6419.2228400000004</v>
      </c>
      <c r="AB72" s="52">
        <v>3442.7683379999999</v>
      </c>
      <c r="AC72" s="18">
        <v>231205.39480000001</v>
      </c>
      <c r="AD72" s="53">
        <v>33.405621227697537</v>
      </c>
      <c r="AE72" s="53">
        <v>19.929802780507345</v>
      </c>
      <c r="AF72" s="53">
        <v>11.524722304884319</v>
      </c>
      <c r="AG72" s="53">
        <v>12.159264137816979</v>
      </c>
      <c r="AH72" s="53">
        <v>23.00547922580645</v>
      </c>
      <c r="AI72" s="53">
        <v>10.574494606896552</v>
      </c>
      <c r="AJ72" s="53">
        <v>10.537341365591399</v>
      </c>
      <c r="AK72" s="53">
        <v>10.478067921518987</v>
      </c>
      <c r="AL72" s="54">
        <v>18.939783570469359</v>
      </c>
      <c r="AM72" s="55">
        <v>0.78085422911090741</v>
      </c>
      <c r="AN72" s="55">
        <v>0.79377805357672082</v>
      </c>
      <c r="AO72" s="55">
        <v>0.8165820620581663</v>
      </c>
      <c r="AP72" s="55">
        <v>0.81653427916500498</v>
      </c>
      <c r="AQ72" s="55">
        <v>0.79105784627063647</v>
      </c>
      <c r="AR72" s="55">
        <v>0.82790776068249339</v>
      </c>
      <c r="AS72" s="55">
        <v>0.81880119366217441</v>
      </c>
      <c r="AT72" s="55">
        <v>0.83182026261030939</v>
      </c>
      <c r="AU72" s="56">
        <v>0.79578837735197094</v>
      </c>
      <c r="AV72" s="76">
        <f t="shared" si="3"/>
        <v>5.772103506534066E-2</v>
      </c>
      <c r="AW72" s="76">
        <f t="shared" si="4"/>
        <v>3.2093868361741329E-2</v>
      </c>
      <c r="AX72" s="76">
        <f t="shared" si="5"/>
        <v>3.3447019128764167E-2</v>
      </c>
    </row>
    <row r="73" spans="1:50" x14ac:dyDescent="0.35">
      <c r="A73" s="10"/>
      <c r="B73" s="17" t="s">
        <v>55</v>
      </c>
      <c r="C73" s="52">
        <v>1755</v>
      </c>
      <c r="D73" s="52">
        <v>1648</v>
      </c>
      <c r="E73" s="52">
        <v>1741</v>
      </c>
      <c r="F73" s="52">
        <v>707</v>
      </c>
      <c r="G73" s="52">
        <v>213</v>
      </c>
      <c r="H73" s="52">
        <v>305</v>
      </c>
      <c r="I73" s="52">
        <v>254</v>
      </c>
      <c r="J73" s="52">
        <v>126</v>
      </c>
      <c r="K73" s="18">
        <v>6749</v>
      </c>
      <c r="L73" s="52">
        <v>51058.122461999999</v>
      </c>
      <c r="M73" s="52">
        <v>31345.376463000001</v>
      </c>
      <c r="N73" s="52">
        <v>21416.137057</v>
      </c>
      <c r="O73" s="52">
        <v>11459.590917</v>
      </c>
      <c r="P73" s="52">
        <v>3575.0332899999999</v>
      </c>
      <c r="Q73" s="52">
        <v>3004.8964850000002</v>
      </c>
      <c r="R73" s="52">
        <v>3180.0073200000002</v>
      </c>
      <c r="S73" s="52">
        <v>1883.7070859999999</v>
      </c>
      <c r="T73" s="18">
        <v>126922.87108</v>
      </c>
      <c r="U73" s="52">
        <v>40058.836651999998</v>
      </c>
      <c r="V73" s="52">
        <v>24901.966962999999</v>
      </c>
      <c r="W73" s="52">
        <v>17355.714959000001</v>
      </c>
      <c r="X73" s="52">
        <v>9251.4703449999997</v>
      </c>
      <c r="Y73" s="52">
        <v>2919.7398360000002</v>
      </c>
      <c r="Z73" s="52">
        <v>2456.5527080000002</v>
      </c>
      <c r="AA73" s="52">
        <v>2570.013445</v>
      </c>
      <c r="AB73" s="52">
        <v>1554.4555379999999</v>
      </c>
      <c r="AC73" s="18">
        <v>101068.75044599999</v>
      </c>
      <c r="AD73" s="53">
        <v>29.09294727179487</v>
      </c>
      <c r="AE73" s="53">
        <v>19.020252708131068</v>
      </c>
      <c r="AF73" s="53">
        <v>12.301055173463526</v>
      </c>
      <c r="AG73" s="53">
        <v>16.20875660113154</v>
      </c>
      <c r="AH73" s="53">
        <v>16.784193849765259</v>
      </c>
      <c r="AI73" s="53">
        <v>9.8521196229508199</v>
      </c>
      <c r="AJ73" s="53">
        <v>12.519713858267718</v>
      </c>
      <c r="AK73" s="53">
        <v>14.950056238095238</v>
      </c>
      <c r="AL73" s="54">
        <v>18.806174408060453</v>
      </c>
      <c r="AM73" s="55">
        <v>0.78457324163875752</v>
      </c>
      <c r="AN73" s="55">
        <v>0.79443827999303873</v>
      </c>
      <c r="AO73" s="55">
        <v>0.81040361820654183</v>
      </c>
      <c r="AP73" s="55">
        <v>0.80731244352498555</v>
      </c>
      <c r="AQ73" s="55">
        <v>0.81670283859091009</v>
      </c>
      <c r="AR73" s="55">
        <v>0.81751658343731592</v>
      </c>
      <c r="AS73" s="55">
        <v>0.80817846828101014</v>
      </c>
      <c r="AT73" s="55">
        <v>0.82521085658855986</v>
      </c>
      <c r="AU73" s="56">
        <v>0.79630053737356721</v>
      </c>
      <c r="AV73" s="76">
        <f t="shared" si="3"/>
        <v>2.5394997761146294E-2</v>
      </c>
      <c r="AW73" s="76">
        <f t="shared" si="4"/>
        <v>1.4020438056625418E-2</v>
      </c>
      <c r="AX73" s="76">
        <f t="shared" si="5"/>
        <v>1.4620975572009681E-2</v>
      </c>
    </row>
    <row r="74" spans="1:50" x14ac:dyDescent="0.35">
      <c r="A74" s="10"/>
      <c r="B74" s="17" t="s">
        <v>56</v>
      </c>
      <c r="C74" s="52">
        <v>3833</v>
      </c>
      <c r="D74" s="52">
        <v>4010</v>
      </c>
      <c r="E74" s="52">
        <v>3529</v>
      </c>
      <c r="F74" s="52">
        <v>1594</v>
      </c>
      <c r="G74" s="52">
        <v>492</v>
      </c>
      <c r="H74" s="52">
        <v>639</v>
      </c>
      <c r="I74" s="52">
        <v>566</v>
      </c>
      <c r="J74" s="52">
        <v>235</v>
      </c>
      <c r="K74" s="18">
        <v>14898</v>
      </c>
      <c r="L74" s="52">
        <v>151837.25814200001</v>
      </c>
      <c r="M74" s="52">
        <v>102957.469726</v>
      </c>
      <c r="N74" s="52">
        <v>64008.727813999998</v>
      </c>
      <c r="O74" s="52">
        <v>28171.629377000001</v>
      </c>
      <c r="P74" s="52">
        <v>16237.944437</v>
      </c>
      <c r="Q74" s="52">
        <v>11668.045797999999</v>
      </c>
      <c r="R74" s="52">
        <v>9057.4472260000002</v>
      </c>
      <c r="S74" s="52">
        <v>3969.1451040000002</v>
      </c>
      <c r="T74" s="18">
        <v>387907.66762399999</v>
      </c>
      <c r="U74" s="52">
        <v>117707.275154</v>
      </c>
      <c r="V74" s="52">
        <v>80700.282653999995</v>
      </c>
      <c r="W74" s="52">
        <v>50828.663386</v>
      </c>
      <c r="X74" s="52">
        <v>22689.727508</v>
      </c>
      <c r="Y74" s="52">
        <v>12461.855949999999</v>
      </c>
      <c r="Z74" s="52">
        <v>9423.8786340000006</v>
      </c>
      <c r="AA74" s="52">
        <v>7320.1772730000002</v>
      </c>
      <c r="AB74" s="52">
        <v>3275.4896659999999</v>
      </c>
      <c r="AC74" s="18">
        <v>304407.35022500006</v>
      </c>
      <c r="AD74" s="53">
        <v>39.613164138272893</v>
      </c>
      <c r="AE74" s="53">
        <v>25.675179482793016</v>
      </c>
      <c r="AF74" s="53">
        <v>18.137922304902236</v>
      </c>
      <c r="AG74" s="53">
        <v>17.673544151191969</v>
      </c>
      <c r="AH74" s="53">
        <v>33.003952107723578</v>
      </c>
      <c r="AI74" s="53">
        <v>18.259852579029733</v>
      </c>
      <c r="AJ74" s="53">
        <v>16.002556936395759</v>
      </c>
      <c r="AK74" s="53">
        <v>16.889979165957449</v>
      </c>
      <c r="AL74" s="54">
        <v>26.037566628003759</v>
      </c>
      <c r="AM74" s="55">
        <v>0.7752199729786925</v>
      </c>
      <c r="AN74" s="55">
        <v>0.78382154173725427</v>
      </c>
      <c r="AO74" s="55">
        <v>0.7940895737484529</v>
      </c>
      <c r="AP74" s="55">
        <v>0.80541054989614624</v>
      </c>
      <c r="AQ74" s="55">
        <v>0.76745280157531792</v>
      </c>
      <c r="AR74" s="55">
        <v>0.80766555061133993</v>
      </c>
      <c r="AS74" s="55">
        <v>0.80819430578485163</v>
      </c>
      <c r="AT74" s="55">
        <v>0.82523807524674453</v>
      </c>
      <c r="AU74" s="56">
        <v>0.78474177138478984</v>
      </c>
      <c r="AV74" s="76">
        <f t="shared" si="3"/>
        <v>5.605788659735627E-2</v>
      </c>
      <c r="AW74" s="76">
        <f t="shared" si="4"/>
        <v>4.2849924362208441E-2</v>
      </c>
      <c r="AX74" s="76">
        <f t="shared" si="5"/>
        <v>4.4036682079669147E-2</v>
      </c>
    </row>
    <row r="75" spans="1:50" x14ac:dyDescent="0.35">
      <c r="A75" s="10"/>
      <c r="B75" s="17" t="s">
        <v>57</v>
      </c>
      <c r="C75" s="52">
        <v>668</v>
      </c>
      <c r="D75" s="52">
        <v>651</v>
      </c>
      <c r="E75" s="52">
        <v>678</v>
      </c>
      <c r="F75" s="52">
        <v>339</v>
      </c>
      <c r="G75" s="52">
        <v>89</v>
      </c>
      <c r="H75" s="52">
        <v>106</v>
      </c>
      <c r="I75" s="52">
        <v>127</v>
      </c>
      <c r="J75" s="52">
        <v>59</v>
      </c>
      <c r="K75" s="18">
        <v>2717</v>
      </c>
      <c r="L75" s="52">
        <v>15872.142394</v>
      </c>
      <c r="M75" s="52">
        <v>10006.911912</v>
      </c>
      <c r="N75" s="52">
        <v>6087.0725009999996</v>
      </c>
      <c r="O75" s="52">
        <v>3288.5877679999999</v>
      </c>
      <c r="P75" s="52">
        <v>1229.660265</v>
      </c>
      <c r="Q75" s="52">
        <v>1340.708564</v>
      </c>
      <c r="R75" s="52">
        <v>1542.108103</v>
      </c>
      <c r="S75" s="52">
        <v>556.61682499999995</v>
      </c>
      <c r="T75" s="18">
        <v>39923.808331999993</v>
      </c>
      <c r="U75" s="52">
        <v>12951.881079999999</v>
      </c>
      <c r="V75" s="52">
        <v>8191.7707019999998</v>
      </c>
      <c r="W75" s="52">
        <v>5078.5999949999996</v>
      </c>
      <c r="X75" s="52">
        <v>2753.2343380000002</v>
      </c>
      <c r="Y75" s="52">
        <v>1031.654802</v>
      </c>
      <c r="Z75" s="52">
        <v>1115.1929250000001</v>
      </c>
      <c r="AA75" s="52">
        <v>1289.5137500000001</v>
      </c>
      <c r="AB75" s="52">
        <v>473.12430000000001</v>
      </c>
      <c r="AC75" s="18">
        <v>32884.971892000001</v>
      </c>
      <c r="AD75" s="53">
        <v>23.760692206586828</v>
      </c>
      <c r="AE75" s="53">
        <v>15.371600479262673</v>
      </c>
      <c r="AF75" s="53">
        <v>8.9779830398230089</v>
      </c>
      <c r="AG75" s="53">
        <v>9.7008488731563425</v>
      </c>
      <c r="AH75" s="53">
        <v>13.816407471910113</v>
      </c>
      <c r="AI75" s="53">
        <v>12.648194</v>
      </c>
      <c r="AJ75" s="53">
        <v>12.142583488188977</v>
      </c>
      <c r="AK75" s="53">
        <v>9.4341834745762707</v>
      </c>
      <c r="AL75" s="54">
        <v>14.694077413323516</v>
      </c>
      <c r="AM75" s="55">
        <v>0.81601341258733162</v>
      </c>
      <c r="AN75" s="55">
        <v>0.81861125330549434</v>
      </c>
      <c r="AO75" s="55">
        <v>0.83432553073183768</v>
      </c>
      <c r="AP75" s="55">
        <v>0.83720871457063706</v>
      </c>
      <c r="AQ75" s="55">
        <v>0.83897547262779937</v>
      </c>
      <c r="AR75" s="55">
        <v>0.8317936909963678</v>
      </c>
      <c r="AS75" s="55">
        <v>0.83620191573560521</v>
      </c>
      <c r="AT75" s="55">
        <v>0.84999999775429003</v>
      </c>
      <c r="AU75" s="56">
        <v>0.82369326138763732</v>
      </c>
      <c r="AV75" s="76">
        <f t="shared" si="3"/>
        <v>1.022347146496288E-2</v>
      </c>
      <c r="AW75" s="76">
        <f t="shared" si="4"/>
        <v>4.4101530082043244E-3</v>
      </c>
      <c r="AX75" s="76">
        <f t="shared" si="5"/>
        <v>4.7572604647570967E-3</v>
      </c>
    </row>
    <row r="76" spans="1:50" x14ac:dyDescent="0.35">
      <c r="A76" s="10"/>
      <c r="B76" s="2" t="s">
        <v>58</v>
      </c>
      <c r="C76" s="52">
        <v>1102</v>
      </c>
      <c r="D76" s="52">
        <v>1006</v>
      </c>
      <c r="E76" s="52">
        <v>872</v>
      </c>
      <c r="F76" s="52">
        <v>362</v>
      </c>
      <c r="G76" s="52">
        <v>106</v>
      </c>
      <c r="H76" s="52">
        <v>131</v>
      </c>
      <c r="I76" s="52">
        <v>125</v>
      </c>
      <c r="J76" s="52">
        <v>77</v>
      </c>
      <c r="K76" s="18">
        <v>3781</v>
      </c>
      <c r="L76" s="52">
        <v>43949.018309999999</v>
      </c>
      <c r="M76" s="52">
        <v>33078.823840999998</v>
      </c>
      <c r="N76" s="52">
        <v>19786.836859999999</v>
      </c>
      <c r="O76" s="52">
        <v>5445.9273149999999</v>
      </c>
      <c r="P76" s="52">
        <v>2488.4816089999999</v>
      </c>
      <c r="Q76" s="52">
        <v>2867.5772339999999</v>
      </c>
      <c r="R76" s="52">
        <v>1778.8429269999999</v>
      </c>
      <c r="S76" s="52">
        <v>1016.429121</v>
      </c>
      <c r="T76" s="18">
        <v>110411.93721699997</v>
      </c>
      <c r="U76" s="52">
        <v>34375.440809</v>
      </c>
      <c r="V76" s="52">
        <v>25679.327969999998</v>
      </c>
      <c r="W76" s="52">
        <v>14946.174811999999</v>
      </c>
      <c r="X76" s="52">
        <v>4329.0273269999998</v>
      </c>
      <c r="Y76" s="52">
        <v>1997.3636919999999</v>
      </c>
      <c r="Z76" s="52">
        <v>2267.4836850000002</v>
      </c>
      <c r="AA76" s="52">
        <v>1448.0082379999999</v>
      </c>
      <c r="AB76" s="52">
        <v>763.15716899999995</v>
      </c>
      <c r="AC76" s="18">
        <v>85805.983701999998</v>
      </c>
      <c r="AD76" s="53">
        <v>39.881141842105265</v>
      </c>
      <c r="AE76" s="53">
        <v>32.881534633200793</v>
      </c>
      <c r="AF76" s="53">
        <v>22.691326674311927</v>
      </c>
      <c r="AG76" s="53">
        <v>15.043998107734806</v>
      </c>
      <c r="AH76" s="53">
        <v>23.476241594339623</v>
      </c>
      <c r="AI76" s="53">
        <v>21.88990254961832</v>
      </c>
      <c r="AJ76" s="53">
        <v>14.230743415999999</v>
      </c>
      <c r="AK76" s="53">
        <v>13.200378194805195</v>
      </c>
      <c r="AL76" s="54">
        <v>29.201781861147836</v>
      </c>
      <c r="AM76" s="55">
        <v>0.78216629474015664</v>
      </c>
      <c r="AN76" s="55">
        <v>0.77630716537664213</v>
      </c>
      <c r="AO76" s="55">
        <v>0.75535948053498025</v>
      </c>
      <c r="AP76" s="55">
        <v>0.79491096311115561</v>
      </c>
      <c r="AQ76" s="55">
        <v>0.80264354165857932</v>
      </c>
      <c r="AR76" s="55">
        <v>0.79073151304004263</v>
      </c>
      <c r="AS76" s="55">
        <v>0.81401691853819313</v>
      </c>
      <c r="AT76" s="55">
        <v>0.750821826365205</v>
      </c>
      <c r="AU76" s="56">
        <v>0.77714408301123961</v>
      </c>
      <c r="AV76" s="76">
        <f t="shared" si="3"/>
        <v>1.4227068682011281E-2</v>
      </c>
      <c r="AW76" s="76">
        <f t="shared" si="4"/>
        <v>1.2196570352456313E-2</v>
      </c>
      <c r="AX76" s="76">
        <f t="shared" si="5"/>
        <v>1.2413007839742762E-2</v>
      </c>
    </row>
    <row r="77" spans="1:50" x14ac:dyDescent="0.35">
      <c r="A77" s="10"/>
      <c r="B77" s="51" t="s">
        <v>41</v>
      </c>
      <c r="C77" s="57">
        <v>6</v>
      </c>
      <c r="D77" s="57">
        <v>47</v>
      </c>
      <c r="E77" s="57">
        <v>119</v>
      </c>
      <c r="F77" s="57">
        <v>1450</v>
      </c>
      <c r="G77" s="57">
        <v>458</v>
      </c>
      <c r="H77" s="57">
        <v>1310</v>
      </c>
      <c r="I77" s="57">
        <v>1536</v>
      </c>
      <c r="J77" s="57">
        <v>705</v>
      </c>
      <c r="K77" s="24">
        <v>5631</v>
      </c>
      <c r="L77" s="57">
        <v>117.154793</v>
      </c>
      <c r="M77" s="57">
        <v>977.48113499999999</v>
      </c>
      <c r="N77" s="57">
        <v>2100.1607009999998</v>
      </c>
      <c r="O77" s="57">
        <v>6194.6892889999999</v>
      </c>
      <c r="P77" s="57">
        <v>3302.2691909999999</v>
      </c>
      <c r="Q77" s="57">
        <v>6130.1742469999999</v>
      </c>
      <c r="R77" s="57">
        <v>7295.4733550000001</v>
      </c>
      <c r="S77" s="57">
        <v>3217.6150120000002</v>
      </c>
      <c r="T77" s="24">
        <v>29335.017722999997</v>
      </c>
      <c r="U77" s="57">
        <v>95.631572000000006</v>
      </c>
      <c r="V77" s="57">
        <v>802.85942399999999</v>
      </c>
      <c r="W77" s="57">
        <v>1686.637559</v>
      </c>
      <c r="X77" s="57">
        <v>5247.0857779999997</v>
      </c>
      <c r="Y77" s="57">
        <v>2791.4290999999998</v>
      </c>
      <c r="Z77" s="57">
        <v>5190.3115900000003</v>
      </c>
      <c r="AA77" s="57">
        <v>6135.6247789999998</v>
      </c>
      <c r="AB77" s="57">
        <v>2730.771135</v>
      </c>
      <c r="AC77" s="24">
        <v>24680.350936999999</v>
      </c>
      <c r="AD77" s="58">
        <v>19.525798833333333</v>
      </c>
      <c r="AE77" s="58">
        <v>20.797470957446809</v>
      </c>
      <c r="AF77" s="58">
        <v>17.648409252100837</v>
      </c>
      <c r="AG77" s="58">
        <v>4.2721995096551719</v>
      </c>
      <c r="AH77" s="58">
        <v>7.2101947401746722</v>
      </c>
      <c r="AI77" s="58">
        <v>4.6795223259541983</v>
      </c>
      <c r="AJ77" s="58">
        <v>4.7496571321614587</v>
      </c>
      <c r="AK77" s="58">
        <v>4.5639929248226956</v>
      </c>
      <c r="AL77" s="59">
        <v>5.2095574006393175</v>
      </c>
      <c r="AM77" s="60">
        <v>0.81628390568706832</v>
      </c>
      <c r="AN77" s="60">
        <v>0.82135541572370085</v>
      </c>
      <c r="AO77" s="60">
        <v>0.80309928578175038</v>
      </c>
      <c r="AP77" s="60">
        <v>0.84702969482542512</v>
      </c>
      <c r="AQ77" s="60">
        <v>0.84530634498476287</v>
      </c>
      <c r="AR77" s="60">
        <v>0.84668255434012307</v>
      </c>
      <c r="AS77" s="60">
        <v>0.84101805056897505</v>
      </c>
      <c r="AT77" s="60">
        <v>0.8486941802594995</v>
      </c>
      <c r="AU77" s="61">
        <v>0.84132728911390686</v>
      </c>
      <c r="AX77" s="76"/>
    </row>
    <row r="78" spans="1:50" x14ac:dyDescent="0.35">
      <c r="A78" s="10"/>
      <c r="B78" s="11" t="s">
        <v>19</v>
      </c>
      <c r="C78" s="52">
        <v>71517</v>
      </c>
      <c r="D78" s="52">
        <v>69148</v>
      </c>
      <c r="E78" s="52">
        <v>63173</v>
      </c>
      <c r="F78" s="52">
        <v>29261</v>
      </c>
      <c r="G78" s="52">
        <v>8486</v>
      </c>
      <c r="H78" s="52">
        <v>12367</v>
      </c>
      <c r="I78" s="52">
        <v>12039</v>
      </c>
      <c r="J78" s="52">
        <v>5401</v>
      </c>
      <c r="K78" s="18">
        <v>271392</v>
      </c>
      <c r="L78" s="52">
        <v>3733971.541741</v>
      </c>
      <c r="M78" s="52">
        <v>2700473.5699360007</v>
      </c>
      <c r="N78" s="52">
        <v>1320689.5931340002</v>
      </c>
      <c r="O78" s="52">
        <v>573184.54147499986</v>
      </c>
      <c r="P78" s="52">
        <v>283718.01807600009</v>
      </c>
      <c r="Q78" s="52">
        <v>215001.97191199998</v>
      </c>
      <c r="R78" s="52">
        <v>178420.552734</v>
      </c>
      <c r="S78" s="52">
        <v>76578.900838999994</v>
      </c>
      <c r="T78" s="18">
        <v>9082038.6898469999</v>
      </c>
      <c r="U78" s="52">
        <v>2839691.7600510004</v>
      </c>
      <c r="V78" s="52">
        <v>2033565.4372369996</v>
      </c>
      <c r="W78" s="52">
        <v>1024037.7684669999</v>
      </c>
      <c r="X78" s="52">
        <v>449474.52469099994</v>
      </c>
      <c r="Y78" s="52">
        <v>217198.00697799999</v>
      </c>
      <c r="Z78" s="52">
        <v>170018.85686</v>
      </c>
      <c r="AA78" s="52">
        <v>141562.28641800003</v>
      </c>
      <c r="AB78" s="52">
        <v>61717.669238000017</v>
      </c>
      <c r="AC78" s="18">
        <v>6937266.3099399991</v>
      </c>
      <c r="AD78" s="53">
        <v>52.210964410433881</v>
      </c>
      <c r="AE78" s="53">
        <v>39.053531120726568</v>
      </c>
      <c r="AF78" s="53">
        <v>20.905918559099618</v>
      </c>
      <c r="AG78" s="53">
        <v>19.58868601466115</v>
      </c>
      <c r="AH78" s="53">
        <v>33.433657562573664</v>
      </c>
      <c r="AI78" s="53">
        <v>17.385135595698227</v>
      </c>
      <c r="AJ78" s="53">
        <v>14.820213699975081</v>
      </c>
      <c r="AK78" s="53">
        <v>14.178652256804295</v>
      </c>
      <c r="AL78" s="54">
        <v>33.464651463001857</v>
      </c>
      <c r="AM78" s="55">
        <v>0.76050171467749506</v>
      </c>
      <c r="AN78" s="55">
        <v>0.75304030369947061</v>
      </c>
      <c r="AO78" s="55">
        <v>0.775381114374465</v>
      </c>
      <c r="AP78" s="55">
        <v>0.78417070274496281</v>
      </c>
      <c r="AQ78" s="55">
        <v>0.76554181666325727</v>
      </c>
      <c r="AR78" s="55">
        <v>0.79077812797730285</v>
      </c>
      <c r="AS78" s="55">
        <v>0.79341916751625319</v>
      </c>
      <c r="AT78" s="55">
        <v>0.80593568935855675</v>
      </c>
      <c r="AU78" s="56">
        <v>0.76384461097873468</v>
      </c>
    </row>
    <row r="79" spans="1:50" x14ac:dyDescent="0.35">
      <c r="B79" s="64"/>
      <c r="C79" s="14"/>
      <c r="D79" s="64"/>
      <c r="E79" s="64"/>
      <c r="F79" s="64"/>
      <c r="G79" s="64"/>
      <c r="H79" s="64"/>
      <c r="I79" s="64"/>
      <c r="J79" s="64"/>
      <c r="K79" s="64"/>
      <c r="L79" s="14"/>
      <c r="M79" s="64"/>
      <c r="N79" s="64"/>
      <c r="O79" s="64"/>
      <c r="P79" s="64"/>
      <c r="Q79" s="64"/>
      <c r="R79" s="64"/>
      <c r="S79" s="64"/>
      <c r="T79" s="14"/>
      <c r="U79" s="14"/>
      <c r="V79" s="64"/>
      <c r="W79" s="64"/>
      <c r="X79" s="64"/>
      <c r="Y79" s="64"/>
      <c r="Z79" s="64"/>
      <c r="AA79" s="64"/>
      <c r="AB79" s="64"/>
      <c r="AC79" s="14"/>
      <c r="AD79" s="14"/>
      <c r="AE79" s="14"/>
      <c r="AF79" s="14"/>
      <c r="AG79" s="14"/>
      <c r="AH79" s="14"/>
      <c r="AI79" s="14"/>
      <c r="AJ79" s="14"/>
      <c r="AK79" s="14"/>
      <c r="AL79" s="64"/>
      <c r="AM79" s="65"/>
      <c r="AN79" s="65"/>
      <c r="AO79" s="65"/>
      <c r="AP79" s="65"/>
      <c r="AQ79" s="65"/>
      <c r="AR79" s="65"/>
      <c r="AS79" s="65"/>
      <c r="AT79" s="65"/>
      <c r="AU79" s="64"/>
    </row>
  </sheetData>
  <mergeCells count="20">
    <mergeCell ref="C26:K26"/>
    <mergeCell ref="L26:T26"/>
    <mergeCell ref="U26:AC26"/>
    <mergeCell ref="AD26:AL26"/>
    <mergeCell ref="AM26:AU26"/>
    <mergeCell ref="C7:K7"/>
    <mergeCell ref="L7:T7"/>
    <mergeCell ref="U7:AC7"/>
    <mergeCell ref="AD7:AL7"/>
    <mergeCell ref="AM7:AU7"/>
    <mergeCell ref="C59:K59"/>
    <mergeCell ref="L59:T59"/>
    <mergeCell ref="U59:AC59"/>
    <mergeCell ref="AD59:AL59"/>
    <mergeCell ref="AM59:AU59"/>
    <mergeCell ref="C36:K36"/>
    <mergeCell ref="L36:T36"/>
    <mergeCell ref="U36:AC36"/>
    <mergeCell ref="AD36:AL36"/>
    <mergeCell ref="AM36:AU36"/>
  </mergeCells>
  <conditionalFormatting sqref="AM8:AN8 AU8">
    <cfRule type="timePeriod" dxfId="5" priority="6" timePeriod="lastWeek">
      <formula>AND(TODAY()-ROUNDDOWN(AM8,0)&gt;=(WEEKDAY(TODAY())),TODAY()-ROUNDDOWN(AM8,0)&lt;(WEEKDAY(TODAY())+7))</formula>
    </cfRule>
  </conditionalFormatting>
  <conditionalFormatting sqref="AM27:AN27 AU27">
    <cfRule type="timePeriod" dxfId="4" priority="5" timePeriod="lastWeek">
      <formula>AND(TODAY()-ROUNDDOWN(AM27,0)&gt;=(WEEKDAY(TODAY())),TODAY()-ROUNDDOWN(AM27,0)&lt;(WEEKDAY(TODAY())+7))</formula>
    </cfRule>
  </conditionalFormatting>
  <conditionalFormatting sqref="AM37:AN37 AU37">
    <cfRule type="timePeriod" dxfId="3" priority="4" timePeriod="lastWeek">
      <formula>AND(TODAY()-ROUNDDOWN(AM37,0)&gt;=(WEEKDAY(TODAY())),TODAY()-ROUNDDOWN(AM37,0)&lt;(WEEKDAY(TODAY())+7))</formula>
    </cfRule>
  </conditionalFormatting>
  <conditionalFormatting sqref="AM60:AN60 AU60">
    <cfRule type="timePeriod" dxfId="2" priority="3" timePeriod="lastWeek">
      <formula>AND(TODAY()-ROUNDDOWN(AM60,0)&gt;=(WEEKDAY(TODAY())),TODAY()-ROUNDDOWN(AM60,0)&lt;(WEEKDAY(TODAY())+7))</formula>
    </cfRule>
  </conditionalFormatting>
  <conditionalFormatting sqref="C61:J77 U62:AB77 L62:S77 L61:AB61 AD61:AU77 T62:T78">
    <cfRule type="cellIs" dxfId="1" priority="2" operator="lessThan">
      <formula>0</formula>
    </cfRule>
  </conditionalFormatting>
  <conditionalFormatting sqref="AC61:AC78">
    <cfRule type="cellIs" dxfId="0" priority="1" operator="lessThan">
      <formula>0</formula>
    </cfRule>
  </conditionalFormatting>
  <hyperlinks>
    <hyperlink ref="A1" location="indice!A1" display="Indice" xr:uid="{3F19A2CF-9A8E-45EF-B2F7-3DC8EEBCD638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184CB-4DC6-47EF-9266-113D87D17DD8}">
  <dimension ref="A1:U57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62" bestFit="1" customWidth="1"/>
    <col min="5" max="5" width="8.81640625" style="62" bestFit="1" customWidth="1"/>
    <col min="6" max="6" width="16.1796875" style="62" bestFit="1" customWidth="1"/>
    <col min="7" max="7" width="17.1796875" style="62" bestFit="1" customWidth="1"/>
    <col min="8" max="8" width="19.453125" style="62" bestFit="1" customWidth="1"/>
    <col min="9" max="16384" width="11.453125" style="2"/>
  </cols>
  <sheetData>
    <row r="1" spans="1:21" x14ac:dyDescent="0.35">
      <c r="A1" s="1" t="s">
        <v>10</v>
      </c>
    </row>
    <row r="2" spans="1:21" ht="18.5" x14ac:dyDescent="0.45">
      <c r="B2" s="5" t="s">
        <v>59</v>
      </c>
      <c r="E2" s="66"/>
      <c r="F2" s="66"/>
      <c r="G2" s="66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x14ac:dyDescent="0.35">
      <c r="B3" s="2" t="str">
        <f>índice!B5</f>
        <v>Información al: 20-12-2020</v>
      </c>
    </row>
    <row r="4" spans="1:21" x14ac:dyDescent="0.35">
      <c r="B4" s="41"/>
    </row>
    <row r="5" spans="1:21" x14ac:dyDescent="0.35">
      <c r="B5" s="11" t="s">
        <v>60</v>
      </c>
    </row>
    <row r="7" spans="1:21" x14ac:dyDescent="0.35">
      <c r="B7" s="68"/>
      <c r="C7" s="78" t="s">
        <v>61</v>
      </c>
      <c r="D7" s="78"/>
      <c r="E7" s="78"/>
      <c r="F7" s="78"/>
      <c r="G7" s="78"/>
      <c r="H7" s="78"/>
    </row>
    <row r="8" spans="1:21" ht="15" customHeight="1" x14ac:dyDescent="0.35">
      <c r="B8" s="15"/>
      <c r="C8" s="77" t="s">
        <v>62</v>
      </c>
      <c r="D8" s="77"/>
      <c r="E8" s="77"/>
      <c r="F8" s="77" t="s">
        <v>63</v>
      </c>
      <c r="G8" s="77"/>
      <c r="H8" s="77"/>
    </row>
    <row r="9" spans="1:21" x14ac:dyDescent="0.35">
      <c r="B9" s="15"/>
      <c r="C9" s="69" t="s">
        <v>64</v>
      </c>
      <c r="D9" s="69" t="s">
        <v>65</v>
      </c>
      <c r="E9" s="69" t="s">
        <v>66</v>
      </c>
      <c r="F9" s="69" t="s">
        <v>67</v>
      </c>
      <c r="G9" s="69" t="s">
        <v>68</v>
      </c>
      <c r="H9" s="69" t="s">
        <v>69</v>
      </c>
    </row>
    <row r="10" spans="1:21" x14ac:dyDescent="0.35">
      <c r="A10" s="3">
        <v>1</v>
      </c>
      <c r="B10" s="2" t="s">
        <v>23</v>
      </c>
      <c r="C10" s="52">
        <v>70.640838623046875</v>
      </c>
      <c r="D10" s="52">
        <v>174.45590209960938</v>
      </c>
      <c r="E10" s="52">
        <v>506.0009765625</v>
      </c>
      <c r="F10" s="70">
        <v>42.1</v>
      </c>
      <c r="G10" s="70">
        <v>7.13</v>
      </c>
      <c r="H10" s="70">
        <v>42.1</v>
      </c>
    </row>
    <row r="11" spans="1:21" x14ac:dyDescent="0.35">
      <c r="A11" s="3">
        <v>2</v>
      </c>
      <c r="B11" s="2" t="s">
        <v>24</v>
      </c>
      <c r="C11" s="52">
        <v>2437.58056640625</v>
      </c>
      <c r="D11" s="52">
        <v>3482.433349609375</v>
      </c>
      <c r="E11" s="52">
        <v>5223.38671875</v>
      </c>
      <c r="F11" s="70">
        <v>48</v>
      </c>
      <c r="G11" s="70">
        <v>7.13</v>
      </c>
      <c r="H11" s="70">
        <v>48</v>
      </c>
    </row>
    <row r="12" spans="1:21" x14ac:dyDescent="0.35">
      <c r="A12" s="3">
        <v>3</v>
      </c>
      <c r="B12" s="2" t="s">
        <v>25</v>
      </c>
      <c r="C12" s="52">
        <v>6929.693359375</v>
      </c>
      <c r="D12" s="52">
        <v>10446.9306640625</v>
      </c>
      <c r="E12" s="52">
        <v>17411.34375</v>
      </c>
      <c r="F12" s="70">
        <v>48</v>
      </c>
      <c r="G12" s="70">
        <v>7.13</v>
      </c>
      <c r="H12" s="70">
        <v>48</v>
      </c>
    </row>
    <row r="13" spans="1:21" x14ac:dyDescent="0.35">
      <c r="A13" s="3">
        <v>4</v>
      </c>
      <c r="B13" s="23" t="s">
        <v>26</v>
      </c>
      <c r="C13" s="57">
        <v>17411.2890625</v>
      </c>
      <c r="D13" s="57">
        <v>27874.23828125</v>
      </c>
      <c r="E13" s="57">
        <v>52233.8671875</v>
      </c>
      <c r="F13" s="71">
        <v>47.77</v>
      </c>
      <c r="G13" s="71">
        <v>7.1000000000000005</v>
      </c>
      <c r="H13" s="71">
        <v>47.77</v>
      </c>
    </row>
    <row r="15" spans="1:21" x14ac:dyDescent="0.35">
      <c r="B15" s="11" t="s">
        <v>70</v>
      </c>
    </row>
    <row r="17" spans="2:8" x14ac:dyDescent="0.35">
      <c r="B17" s="68"/>
      <c r="C17" s="78" t="s">
        <v>61</v>
      </c>
      <c r="D17" s="78"/>
      <c r="E17" s="78"/>
      <c r="F17" s="78"/>
      <c r="G17" s="78"/>
      <c r="H17" s="78"/>
    </row>
    <row r="18" spans="2:8" x14ac:dyDescent="0.35">
      <c r="B18" s="15"/>
      <c r="C18" s="77" t="s">
        <v>62</v>
      </c>
      <c r="D18" s="77"/>
      <c r="E18" s="77"/>
      <c r="F18" s="77" t="s">
        <v>63</v>
      </c>
      <c r="G18" s="77"/>
      <c r="H18" s="77"/>
    </row>
    <row r="19" spans="2:8" x14ac:dyDescent="0.35">
      <c r="B19" s="15"/>
      <c r="C19" s="69" t="s">
        <v>64</v>
      </c>
      <c r="D19" s="69" t="s">
        <v>65</v>
      </c>
      <c r="E19" s="69" t="s">
        <v>66</v>
      </c>
      <c r="F19" s="69" t="s">
        <v>67</v>
      </c>
      <c r="G19" s="69" t="s">
        <v>68</v>
      </c>
      <c r="H19" s="69" t="s">
        <v>69</v>
      </c>
    </row>
    <row r="20" spans="2:8" x14ac:dyDescent="0.35">
      <c r="B20" s="17" t="s">
        <v>28</v>
      </c>
      <c r="C20" s="52">
        <v>105.78018188476563</v>
      </c>
      <c r="D20" s="52">
        <v>278.76101684570313</v>
      </c>
      <c r="E20" s="52">
        <v>818.90283203125</v>
      </c>
      <c r="F20" s="70">
        <v>42.43</v>
      </c>
      <c r="G20" s="70">
        <v>7.1000000000000005</v>
      </c>
      <c r="H20" s="70">
        <v>42.43</v>
      </c>
    </row>
    <row r="21" spans="2:8" x14ac:dyDescent="0.35">
      <c r="B21" s="17" t="s">
        <v>29</v>
      </c>
      <c r="C21" s="52">
        <v>174.29258728027344</v>
      </c>
      <c r="D21" s="52">
        <v>522.39288330078125</v>
      </c>
      <c r="E21" s="52">
        <v>1569.365966796875</v>
      </c>
      <c r="F21" s="70">
        <v>47.57</v>
      </c>
      <c r="G21" s="70">
        <v>7.13</v>
      </c>
      <c r="H21" s="70">
        <v>47.57</v>
      </c>
    </row>
    <row r="22" spans="2:8" x14ac:dyDescent="0.35">
      <c r="B22" s="17" t="s">
        <v>30</v>
      </c>
      <c r="C22" s="52">
        <v>97.511672973632813</v>
      </c>
      <c r="D22" s="52">
        <v>176.86695861816406</v>
      </c>
      <c r="E22" s="52">
        <v>528.173583984375</v>
      </c>
      <c r="F22" s="70">
        <v>42.03</v>
      </c>
      <c r="G22" s="70">
        <v>7.07</v>
      </c>
      <c r="H22" s="70">
        <v>42.03</v>
      </c>
    </row>
    <row r="23" spans="2:8" x14ac:dyDescent="0.35">
      <c r="B23" s="17" t="s">
        <v>31</v>
      </c>
      <c r="C23" s="52">
        <v>139.28175354003906</v>
      </c>
      <c r="D23" s="52">
        <v>480.491943359375</v>
      </c>
      <c r="E23" s="52">
        <v>1713.4713134765625</v>
      </c>
      <c r="F23" s="70">
        <v>47.47</v>
      </c>
      <c r="G23" s="70">
        <v>7</v>
      </c>
      <c r="H23" s="70">
        <v>47.47</v>
      </c>
    </row>
    <row r="24" spans="2:8" x14ac:dyDescent="0.35">
      <c r="B24" s="17" t="s">
        <v>128</v>
      </c>
      <c r="C24" s="52">
        <v>209.09217834472656</v>
      </c>
      <c r="D24" s="52">
        <v>657.537353515625</v>
      </c>
      <c r="E24" s="52">
        <v>1924.54052734375</v>
      </c>
      <c r="F24" s="70">
        <v>47.2</v>
      </c>
      <c r="G24" s="70">
        <v>7.13</v>
      </c>
      <c r="H24" s="70">
        <v>47.2</v>
      </c>
    </row>
    <row r="25" spans="2:8" x14ac:dyDescent="0.35">
      <c r="B25" s="17" t="s">
        <v>32</v>
      </c>
      <c r="C25" s="52">
        <v>138.44572448730469</v>
      </c>
      <c r="D25" s="52">
        <v>353.20419311523438</v>
      </c>
      <c r="E25" s="52">
        <v>1045.5325927734375</v>
      </c>
      <c r="F25" s="70">
        <v>47.57</v>
      </c>
      <c r="G25" s="70">
        <v>7.13</v>
      </c>
      <c r="H25" s="70">
        <v>47.57</v>
      </c>
    </row>
    <row r="26" spans="2:8" x14ac:dyDescent="0.35">
      <c r="B26" s="17" t="s">
        <v>129</v>
      </c>
      <c r="C26" s="52">
        <v>105.96128082275391</v>
      </c>
      <c r="D26" s="52">
        <v>348.22579956054688</v>
      </c>
      <c r="E26" s="52">
        <v>1041.80615234375</v>
      </c>
      <c r="F26" s="70">
        <v>42.7</v>
      </c>
      <c r="G26" s="70">
        <v>7.2700000000000005</v>
      </c>
      <c r="H26" s="70">
        <v>42.7</v>
      </c>
    </row>
    <row r="27" spans="2:8" x14ac:dyDescent="0.35">
      <c r="B27" s="17" t="s">
        <v>130</v>
      </c>
      <c r="C27" s="52">
        <v>176.50314331054688</v>
      </c>
      <c r="D27" s="52">
        <v>523.3592529296875</v>
      </c>
      <c r="E27" s="52">
        <v>1743.492919921875</v>
      </c>
      <c r="F27" s="70">
        <v>47.53</v>
      </c>
      <c r="G27" s="70">
        <v>7.1000000000000005</v>
      </c>
      <c r="H27" s="70">
        <v>47.53</v>
      </c>
    </row>
    <row r="28" spans="2:8" x14ac:dyDescent="0.35">
      <c r="B28" s="17" t="s">
        <v>33</v>
      </c>
      <c r="C28" s="52">
        <v>243.82769775390625</v>
      </c>
      <c r="D28" s="52">
        <v>583.78314208984375</v>
      </c>
      <c r="E28" s="52">
        <v>1519.5938720703125</v>
      </c>
      <c r="F28" s="70">
        <v>47.93</v>
      </c>
      <c r="G28" s="70">
        <v>7.13</v>
      </c>
      <c r="H28" s="70">
        <v>47.93</v>
      </c>
    </row>
    <row r="29" spans="2:8" x14ac:dyDescent="0.35">
      <c r="B29" s="17" t="s">
        <v>34</v>
      </c>
      <c r="C29" s="52">
        <v>209.37814331054688</v>
      </c>
      <c r="D29" s="52">
        <v>697.03411865234375</v>
      </c>
      <c r="E29" s="52">
        <v>2682.348388671875</v>
      </c>
      <c r="F29" s="70">
        <v>47.730000000000004</v>
      </c>
      <c r="G29" s="70">
        <v>7.13</v>
      </c>
      <c r="H29" s="70">
        <v>47.730000000000004</v>
      </c>
    </row>
    <row r="30" spans="2:8" x14ac:dyDescent="0.35">
      <c r="B30" s="17" t="s">
        <v>35</v>
      </c>
      <c r="C30" s="52">
        <v>244.22897338867188</v>
      </c>
      <c r="D30" s="52">
        <v>699.378173828125</v>
      </c>
      <c r="E30" s="52">
        <v>2089.408935546875</v>
      </c>
      <c r="F30" s="70">
        <v>47.83</v>
      </c>
      <c r="G30" s="70">
        <v>7.13</v>
      </c>
      <c r="H30" s="70">
        <v>47.83</v>
      </c>
    </row>
    <row r="31" spans="2:8" x14ac:dyDescent="0.35">
      <c r="B31" s="17" t="s">
        <v>36</v>
      </c>
      <c r="C31" s="52">
        <v>209.44039916992188</v>
      </c>
      <c r="D31" s="52">
        <v>696.93768310546875</v>
      </c>
      <c r="E31" s="52">
        <v>2089.481689453125</v>
      </c>
      <c r="F31" s="70">
        <v>47.6</v>
      </c>
      <c r="G31" s="70">
        <v>7.13</v>
      </c>
      <c r="H31" s="70">
        <v>47.6</v>
      </c>
    </row>
    <row r="32" spans="2:8" x14ac:dyDescent="0.35">
      <c r="B32" s="17" t="s">
        <v>37</v>
      </c>
      <c r="C32" s="52">
        <v>84.545448303222656</v>
      </c>
      <c r="D32" s="52">
        <v>243.81224060058594</v>
      </c>
      <c r="E32" s="52">
        <v>1324.3980712890625</v>
      </c>
      <c r="F32" s="70">
        <v>42.7</v>
      </c>
      <c r="G32" s="70">
        <v>7.07</v>
      </c>
      <c r="H32" s="70">
        <v>42.7</v>
      </c>
    </row>
    <row r="33" spans="1:8" x14ac:dyDescent="0.35">
      <c r="B33" s="17" t="s">
        <v>38</v>
      </c>
      <c r="C33" s="52">
        <v>184.36610412597656</v>
      </c>
      <c r="D33" s="52">
        <v>600.41754150390625</v>
      </c>
      <c r="E33" s="52">
        <v>1875.9793701171875</v>
      </c>
      <c r="F33" s="70">
        <v>47.77</v>
      </c>
      <c r="G33" s="70">
        <v>7.13</v>
      </c>
      <c r="H33" s="70">
        <v>47.77</v>
      </c>
    </row>
    <row r="34" spans="1:8" x14ac:dyDescent="0.35">
      <c r="B34" s="23" t="s">
        <v>39</v>
      </c>
      <c r="C34" s="57">
        <v>108.65260314941406</v>
      </c>
      <c r="D34" s="57">
        <v>348.27996826171875</v>
      </c>
      <c r="E34" s="57">
        <v>1053.24658203125</v>
      </c>
      <c r="F34" s="71">
        <v>42.7</v>
      </c>
      <c r="G34" s="71">
        <v>7.13</v>
      </c>
      <c r="H34" s="71">
        <v>42.7</v>
      </c>
    </row>
    <row r="35" spans="1:8" x14ac:dyDescent="0.35">
      <c r="B35" s="2" t="s">
        <v>71</v>
      </c>
    </row>
    <row r="37" spans="1:8" x14ac:dyDescent="0.35">
      <c r="B37" s="11" t="s">
        <v>72</v>
      </c>
    </row>
    <row r="39" spans="1:8" x14ac:dyDescent="0.35">
      <c r="B39" s="68"/>
      <c r="C39" s="78" t="s">
        <v>61</v>
      </c>
      <c r="D39" s="78"/>
      <c r="E39" s="78"/>
      <c r="F39" s="78"/>
      <c r="G39" s="78"/>
      <c r="H39" s="78"/>
    </row>
    <row r="40" spans="1:8" x14ac:dyDescent="0.35">
      <c r="B40" s="15"/>
      <c r="C40" s="77" t="s">
        <v>62</v>
      </c>
      <c r="D40" s="77"/>
      <c r="E40" s="77"/>
      <c r="F40" s="77" t="s">
        <v>63</v>
      </c>
      <c r="G40" s="77"/>
      <c r="H40" s="77"/>
    </row>
    <row r="41" spans="1:8" x14ac:dyDescent="0.35">
      <c r="B41" s="15"/>
      <c r="C41" s="69" t="s">
        <v>64</v>
      </c>
      <c r="D41" s="69" t="s">
        <v>65</v>
      </c>
      <c r="E41" s="69" t="s">
        <v>66</v>
      </c>
      <c r="F41" s="69" t="s">
        <v>67</v>
      </c>
      <c r="G41" s="69" t="s">
        <v>68</v>
      </c>
      <c r="H41" s="69" t="s">
        <v>69</v>
      </c>
    </row>
    <row r="42" spans="1:8" x14ac:dyDescent="0.35">
      <c r="A42" s="72">
        <v>15</v>
      </c>
      <c r="B42" s="17" t="s">
        <v>43</v>
      </c>
      <c r="C42" s="52">
        <v>70.782135009765625</v>
      </c>
      <c r="D42" s="52">
        <v>174.36326599121094</v>
      </c>
      <c r="E42" s="52">
        <v>355.5831298828125</v>
      </c>
      <c r="F42" s="70">
        <v>39.849999999999994</v>
      </c>
      <c r="G42" s="70">
        <v>7.13</v>
      </c>
      <c r="H42" s="70">
        <v>39.849999999999994</v>
      </c>
    </row>
    <row r="43" spans="1:8" x14ac:dyDescent="0.35">
      <c r="A43" s="72">
        <v>1</v>
      </c>
      <c r="B43" s="17" t="s">
        <v>44</v>
      </c>
      <c r="C43" s="52">
        <v>83.670341491699219</v>
      </c>
      <c r="D43" s="52">
        <v>209.82461547851563</v>
      </c>
      <c r="E43" s="52">
        <v>760.298583984375</v>
      </c>
      <c r="F43" s="70">
        <v>41.77</v>
      </c>
      <c r="G43" s="70">
        <v>7</v>
      </c>
      <c r="H43" s="70">
        <v>41.77</v>
      </c>
    </row>
    <row r="44" spans="1:8" x14ac:dyDescent="0.35">
      <c r="A44" s="72">
        <v>2</v>
      </c>
      <c r="B44" s="17" t="s">
        <v>45</v>
      </c>
      <c r="C44" s="52">
        <v>70.642181396484375</v>
      </c>
      <c r="D44" s="52">
        <v>191.07772827148438</v>
      </c>
      <c r="E44" s="52">
        <v>696.75537109375</v>
      </c>
      <c r="F44" s="70">
        <v>41.67</v>
      </c>
      <c r="G44" s="70">
        <v>7.1000000000000005</v>
      </c>
      <c r="H44" s="70">
        <v>41.67</v>
      </c>
    </row>
    <row r="45" spans="1:8" x14ac:dyDescent="0.35">
      <c r="A45" s="72">
        <v>3</v>
      </c>
      <c r="B45" s="17" t="s">
        <v>46</v>
      </c>
      <c r="C45" s="52">
        <v>70.797782897949219</v>
      </c>
      <c r="D45" s="52">
        <v>164.51927185058594</v>
      </c>
      <c r="E45" s="52">
        <v>365.98495483398438</v>
      </c>
      <c r="F45" s="70">
        <v>41.730000000000004</v>
      </c>
      <c r="G45" s="70">
        <v>7.1000000000000005</v>
      </c>
      <c r="H45" s="70">
        <v>41.730000000000004</v>
      </c>
    </row>
    <row r="46" spans="1:8" x14ac:dyDescent="0.35">
      <c r="A46" s="72">
        <v>4</v>
      </c>
      <c r="B46" s="17" t="s">
        <v>47</v>
      </c>
      <c r="C46" s="52">
        <v>70.501220703125</v>
      </c>
      <c r="D46" s="52">
        <v>166.98899841308594</v>
      </c>
      <c r="E46" s="52">
        <v>494.13800048828125</v>
      </c>
      <c r="F46" s="70">
        <v>41.93</v>
      </c>
      <c r="G46" s="70">
        <v>7.1000000000000005</v>
      </c>
      <c r="H46" s="70">
        <v>41.93</v>
      </c>
    </row>
    <row r="47" spans="1:8" x14ac:dyDescent="0.35">
      <c r="A47" s="72">
        <v>5</v>
      </c>
      <c r="B47" s="17" t="s">
        <v>48</v>
      </c>
      <c r="C47" s="52">
        <v>75.540985107421875</v>
      </c>
      <c r="D47" s="52">
        <v>204.232177734375</v>
      </c>
      <c r="E47" s="52">
        <v>629.76275634765625</v>
      </c>
      <c r="F47" s="70">
        <v>42.57</v>
      </c>
      <c r="G47" s="70">
        <v>7.13</v>
      </c>
      <c r="H47" s="70">
        <v>42.57</v>
      </c>
    </row>
    <row r="48" spans="1:8" x14ac:dyDescent="0.35">
      <c r="A48" s="72">
        <v>13</v>
      </c>
      <c r="B48" s="17" t="s">
        <v>49</v>
      </c>
      <c r="C48" s="52">
        <v>104.66135406494141</v>
      </c>
      <c r="D48" s="52">
        <v>316.8355712890625</v>
      </c>
      <c r="E48" s="52">
        <v>1150.8353271484375</v>
      </c>
      <c r="F48" s="70">
        <v>44.230000000000004</v>
      </c>
      <c r="G48" s="70">
        <v>7.1000000000000005</v>
      </c>
      <c r="H48" s="70">
        <v>44.230000000000004</v>
      </c>
    </row>
    <row r="49" spans="1:8" x14ac:dyDescent="0.35">
      <c r="A49" s="72">
        <v>6</v>
      </c>
      <c r="B49" s="17" t="s">
        <v>50</v>
      </c>
      <c r="C49" s="52">
        <v>98.397422790527344</v>
      </c>
      <c r="D49" s="52">
        <v>239.58744812011719</v>
      </c>
      <c r="E49" s="52">
        <v>673.41644287109375</v>
      </c>
      <c r="F49" s="70">
        <v>42.63</v>
      </c>
      <c r="G49" s="70">
        <v>7.13</v>
      </c>
      <c r="H49" s="70">
        <v>42.63</v>
      </c>
    </row>
    <row r="50" spans="1:8" x14ac:dyDescent="0.35">
      <c r="A50" s="72">
        <v>7</v>
      </c>
      <c r="B50" s="17" t="s">
        <v>51</v>
      </c>
      <c r="C50" s="52">
        <v>105.32318878173828</v>
      </c>
      <c r="D50" s="52">
        <v>250.05453491210938</v>
      </c>
      <c r="E50" s="52">
        <v>696.475830078125</v>
      </c>
      <c r="F50" s="70">
        <v>42.4</v>
      </c>
      <c r="G50" s="70">
        <v>7.13</v>
      </c>
      <c r="H50" s="70">
        <v>42.4</v>
      </c>
    </row>
    <row r="51" spans="1:8" x14ac:dyDescent="0.35">
      <c r="A51" s="72">
        <v>16</v>
      </c>
      <c r="B51" s="17" t="s">
        <v>52</v>
      </c>
      <c r="C51" s="52">
        <v>70.56512451171875</v>
      </c>
      <c r="D51" s="52">
        <v>176.86695861816406</v>
      </c>
      <c r="E51" s="52">
        <v>523.23150634765625</v>
      </c>
      <c r="F51" s="70">
        <v>42.37</v>
      </c>
      <c r="G51" s="70">
        <v>7.1000000000000005</v>
      </c>
      <c r="H51" s="70">
        <v>42.37</v>
      </c>
    </row>
    <row r="52" spans="1:8" x14ac:dyDescent="0.35">
      <c r="A52" s="72">
        <v>8</v>
      </c>
      <c r="B52" s="17" t="s">
        <v>53</v>
      </c>
      <c r="C52" s="52">
        <v>70.640838623046875</v>
      </c>
      <c r="D52" s="52">
        <v>176.94961547851563</v>
      </c>
      <c r="E52" s="52">
        <v>533.3853759765625</v>
      </c>
      <c r="F52" s="70">
        <v>42.230000000000004</v>
      </c>
      <c r="G52" s="70">
        <v>7.13</v>
      </c>
      <c r="H52" s="70">
        <v>42.230000000000004</v>
      </c>
    </row>
    <row r="53" spans="1:8" x14ac:dyDescent="0.35">
      <c r="A53" s="72">
        <v>9</v>
      </c>
      <c r="B53" s="17" t="s">
        <v>54</v>
      </c>
      <c r="C53" s="52">
        <v>70.474197387695313</v>
      </c>
      <c r="D53" s="52">
        <v>167.82589721679688</v>
      </c>
      <c r="E53" s="52">
        <v>519.9156494140625</v>
      </c>
      <c r="F53" s="70">
        <v>42.03</v>
      </c>
      <c r="G53" s="70">
        <v>7.13</v>
      </c>
      <c r="H53" s="70">
        <v>42.03</v>
      </c>
    </row>
    <row r="54" spans="1:8" x14ac:dyDescent="0.35">
      <c r="A54" s="72">
        <v>14</v>
      </c>
      <c r="B54" s="17" t="s">
        <v>55</v>
      </c>
      <c r="C54" s="52">
        <v>70.511054992675781</v>
      </c>
      <c r="D54" s="52">
        <v>172.38917541503906</v>
      </c>
      <c r="E54" s="52">
        <v>509.4329833984375</v>
      </c>
      <c r="F54" s="70">
        <v>42.13</v>
      </c>
      <c r="G54" s="70">
        <v>7.1000000000000005</v>
      </c>
      <c r="H54" s="70">
        <v>42.13</v>
      </c>
    </row>
    <row r="55" spans="1:8" x14ac:dyDescent="0.35">
      <c r="A55" s="72">
        <v>10</v>
      </c>
      <c r="B55" s="17" t="s">
        <v>56</v>
      </c>
      <c r="C55" s="52">
        <v>74.628387451171875</v>
      </c>
      <c r="D55" s="52">
        <v>208.99734497070313</v>
      </c>
      <c r="E55" s="52">
        <v>695.65216064453125</v>
      </c>
      <c r="F55" s="70">
        <v>42.230000000000004</v>
      </c>
      <c r="G55" s="70">
        <v>7.1000000000000005</v>
      </c>
      <c r="H55" s="70">
        <v>42.230000000000004</v>
      </c>
    </row>
    <row r="56" spans="1:8" x14ac:dyDescent="0.35">
      <c r="A56" s="72">
        <v>11</v>
      </c>
      <c r="B56" s="17" t="s">
        <v>57</v>
      </c>
      <c r="C56" s="52">
        <v>69.829086303710938</v>
      </c>
      <c r="D56" s="52">
        <v>139.63224792480469</v>
      </c>
      <c r="E56" s="52">
        <v>412.07159423828125</v>
      </c>
      <c r="F56" s="70">
        <v>41.67</v>
      </c>
      <c r="G56" s="70">
        <v>7.1000000000000005</v>
      </c>
      <c r="H56" s="70">
        <v>41.67</v>
      </c>
    </row>
    <row r="57" spans="1:8" x14ac:dyDescent="0.35">
      <c r="A57" s="72">
        <v>12</v>
      </c>
      <c r="B57" s="51" t="s">
        <v>58</v>
      </c>
      <c r="C57" s="57">
        <v>70.891365051269531</v>
      </c>
      <c r="D57" s="57">
        <v>178.23995971679688</v>
      </c>
      <c r="E57" s="57">
        <v>693.30731201171875</v>
      </c>
      <c r="F57" s="71">
        <v>42.6</v>
      </c>
      <c r="G57" s="71">
        <v>7.13</v>
      </c>
      <c r="H57" s="71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BD8B4928-61C7-45B5-939D-93F70462295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A5C2-8AF6-46F0-85F0-C346D0973363}">
  <dimension ref="A1:AM4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2" bestFit="1" customWidth="1"/>
    <col min="2" max="16384" width="11.453125" style="2"/>
  </cols>
  <sheetData>
    <row r="1" spans="1:39" x14ac:dyDescent="0.35">
      <c r="A1" s="1" t="s">
        <v>10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9" ht="18.5" x14ac:dyDescent="0.45">
      <c r="B2" s="5" t="s">
        <v>73</v>
      </c>
      <c r="F2" s="63" t="s">
        <v>94</v>
      </c>
      <c r="G2" s="63" t="s">
        <v>95</v>
      </c>
      <c r="H2" s="63" t="s">
        <v>96</v>
      </c>
      <c r="I2" s="63" t="s">
        <v>97</v>
      </c>
      <c r="J2" s="63" t="s">
        <v>98</v>
      </c>
      <c r="K2" s="63" t="s">
        <v>99</v>
      </c>
      <c r="L2" s="63" t="s">
        <v>100</v>
      </c>
      <c r="M2" s="63" t="s">
        <v>101</v>
      </c>
      <c r="N2" s="63" t="s">
        <v>102</v>
      </c>
      <c r="O2" s="63" t="s">
        <v>103</v>
      </c>
      <c r="P2" s="63" t="s">
        <v>104</v>
      </c>
      <c r="Q2" s="63" t="s">
        <v>105</v>
      </c>
      <c r="R2" s="63" t="s">
        <v>106</v>
      </c>
      <c r="S2" s="63" t="s">
        <v>107</v>
      </c>
      <c r="T2" s="63" t="s">
        <v>108</v>
      </c>
      <c r="U2" s="63" t="s">
        <v>109</v>
      </c>
      <c r="V2" s="63" t="s">
        <v>110</v>
      </c>
      <c r="W2" s="63" t="s">
        <v>111</v>
      </c>
      <c r="X2" s="63" t="s">
        <v>112</v>
      </c>
      <c r="Y2" s="63" t="s">
        <v>113</v>
      </c>
      <c r="Z2" s="63" t="s">
        <v>114</v>
      </c>
      <c r="AA2" s="63" t="s">
        <v>115</v>
      </c>
      <c r="AB2" s="63" t="s">
        <v>116</v>
      </c>
      <c r="AC2" s="63" t="s">
        <v>117</v>
      </c>
      <c r="AD2" s="63" t="s">
        <v>118</v>
      </c>
      <c r="AE2" s="63" t="s">
        <v>119</v>
      </c>
      <c r="AF2" s="63" t="s">
        <v>120</v>
      </c>
      <c r="AG2" s="63" t="s">
        <v>121</v>
      </c>
      <c r="AH2" s="63" t="s">
        <v>122</v>
      </c>
      <c r="AI2" s="63" t="s">
        <v>123</v>
      </c>
      <c r="AJ2" s="63" t="s">
        <v>124</v>
      </c>
      <c r="AK2" s="63" t="s">
        <v>125</v>
      </c>
      <c r="AL2" s="63" t="s">
        <v>126</v>
      </c>
      <c r="AM2" s="63" t="s">
        <v>127</v>
      </c>
    </row>
    <row r="3" spans="1:39" x14ac:dyDescent="0.35">
      <c r="B3" s="2" t="str">
        <f>índice!B5</f>
        <v>Información al: 20-12-2020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39" x14ac:dyDescent="0.3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</sheetData>
  <hyperlinks>
    <hyperlink ref="A1" location="indice!A1" display="Indice" xr:uid="{805414B5-9584-4585-B222-DA4B4DBDD5C2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90AD-0A39-4BF9-8F26-194EAAE56A5B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2"/>
  </cols>
  <sheetData>
    <row r="1" spans="1:23" x14ac:dyDescent="0.35">
      <c r="A1" s="1" t="s">
        <v>10</v>
      </c>
    </row>
    <row r="2" spans="1:23" ht="18.5" x14ac:dyDescent="0.45">
      <c r="B2" s="5" t="s">
        <v>74</v>
      </c>
    </row>
    <row r="3" spans="1:23" x14ac:dyDescent="0.35">
      <c r="B3" s="2" t="str">
        <f>índice!B5</f>
        <v>Información al: 20-12-2020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75</v>
      </c>
      <c r="J5" s="11" t="s">
        <v>76</v>
      </c>
      <c r="W5" s="11" t="s">
        <v>77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73"/>
      <c r="C34" s="73"/>
      <c r="D34" s="73"/>
      <c r="E34" s="73"/>
      <c r="F34" s="73"/>
      <c r="G34" s="73"/>
    </row>
    <row r="35" spans="2:23" x14ac:dyDescent="0.35">
      <c r="B35" s="73"/>
      <c r="C35" s="73" t="s">
        <v>78</v>
      </c>
      <c r="D35" s="73" t="s">
        <v>79</v>
      </c>
      <c r="E35" s="73" t="s">
        <v>80</v>
      </c>
      <c r="F35" s="73"/>
      <c r="G35" s="73"/>
    </row>
    <row r="36" spans="2:23" x14ac:dyDescent="0.35">
      <c r="B36" s="73"/>
      <c r="C36" s="73"/>
      <c r="D36" s="73"/>
      <c r="E36" s="73"/>
      <c r="F36" s="73"/>
      <c r="G36" s="73"/>
    </row>
    <row r="42" spans="2:23" x14ac:dyDescent="0.35">
      <c r="J42" s="2" t="s">
        <v>81</v>
      </c>
      <c r="W42" s="2" t="s">
        <v>82</v>
      </c>
    </row>
  </sheetData>
  <hyperlinks>
    <hyperlink ref="A1" location="indice!A1" display="Indice" xr:uid="{3D2F495B-5C43-4AF7-A44E-600394BB986F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CFlores</cp:lastModifiedBy>
  <dcterms:created xsi:type="dcterms:W3CDTF">2020-12-23T14:31:47Z</dcterms:created>
  <dcterms:modified xsi:type="dcterms:W3CDTF">2020-12-23T14:55:34Z</dcterms:modified>
</cp:coreProperties>
</file>