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temp/Walter-14-ago/publicar-21-ago/"/>
    </mc:Choice>
  </mc:AlternateContent>
  <bookViews>
    <workbookView xWindow="-42660" yWindow="1020" windowWidth="19380" windowHeight="13400"/>
  </bookViews>
  <sheets>
    <sheet name="INDICE" sheetId="1" r:id="rId1"/>
    <sheet name="STOCK (S)" sheetId="2" r:id="rId2"/>
    <sheet name="FLUJO (S)" sheetId="3" r:id="rId3"/>
    <sheet name="TASAS" sheetId="4" r:id="rId4"/>
    <sheet name="STOCK (I.F.)" sheetId="5" r:id="rId5"/>
    <sheet name="FLUJO (I.F.)" sheetId="6" r:id="rId6"/>
    <sheet name="GLOSARIO" sheetId="7" r:id="rId7"/>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P205" i="2" l="1"/>
  <c r="O205" i="2"/>
  <c r="P204" i="2"/>
  <c r="O204" i="2"/>
  <c r="P203" i="2"/>
  <c r="O203" i="2"/>
  <c r="P202" i="2"/>
  <c r="O202" i="2"/>
  <c r="P201" i="2"/>
  <c r="O201" i="2"/>
  <c r="P200" i="2"/>
  <c r="O200" i="2"/>
  <c r="P199" i="2"/>
  <c r="O199" i="2"/>
  <c r="P198" i="2"/>
  <c r="O198" i="2"/>
  <c r="P197" i="2"/>
  <c r="O197" i="2"/>
  <c r="P196" i="2"/>
  <c r="O196" i="2"/>
  <c r="P195" i="2"/>
  <c r="O195" i="2"/>
  <c r="P194" i="2"/>
  <c r="O194" i="2"/>
  <c r="P193" i="2"/>
  <c r="O193" i="2"/>
  <c r="P192" i="2"/>
  <c r="O192" i="2"/>
  <c r="P191" i="2"/>
  <c r="O191" i="2"/>
  <c r="P190" i="2"/>
  <c r="O190" i="2"/>
  <c r="P189" i="2"/>
  <c r="O189" i="2"/>
  <c r="P188" i="2"/>
  <c r="O188" i="2"/>
  <c r="P187" i="2"/>
  <c r="O187" i="2"/>
  <c r="P186" i="2"/>
  <c r="O186" i="2"/>
  <c r="P185" i="2"/>
  <c r="O185" i="2"/>
  <c r="P184" i="2"/>
  <c r="O184" i="2"/>
  <c r="P183" i="2"/>
  <c r="O183" i="2"/>
  <c r="P182" i="2"/>
  <c r="O182" i="2"/>
  <c r="P181" i="2"/>
  <c r="O181" i="2"/>
  <c r="P180" i="2"/>
  <c r="O180" i="2"/>
  <c r="P179" i="2"/>
  <c r="O179" i="2"/>
  <c r="P178" i="2"/>
  <c r="O178" i="2"/>
  <c r="P177" i="2"/>
  <c r="O177" i="2"/>
  <c r="P176" i="2"/>
  <c r="O176" i="2"/>
  <c r="P175" i="2"/>
  <c r="O175" i="2"/>
  <c r="P174" i="2"/>
  <c r="O174" i="2"/>
  <c r="P173" i="2"/>
  <c r="O173" i="2"/>
  <c r="P172" i="2"/>
  <c r="O172" i="2"/>
  <c r="P171" i="2"/>
  <c r="O171" i="2"/>
  <c r="P170" i="2"/>
  <c r="O170" i="2"/>
  <c r="P169" i="2"/>
  <c r="O169" i="2"/>
  <c r="P168" i="2"/>
  <c r="O168" i="2"/>
  <c r="P167" i="2"/>
  <c r="O167" i="2"/>
  <c r="P166" i="2"/>
  <c r="O166" i="2"/>
  <c r="P165" i="2"/>
  <c r="O165" i="2"/>
  <c r="P164" i="2"/>
  <c r="O164" i="2"/>
  <c r="P163" i="2"/>
  <c r="O163" i="2"/>
  <c r="P162" i="2"/>
  <c r="O162" i="2"/>
  <c r="P161" i="2"/>
  <c r="O161" i="2"/>
  <c r="P160" i="2"/>
  <c r="O160" i="2"/>
  <c r="P159" i="2"/>
  <c r="O159" i="2"/>
  <c r="P158" i="2"/>
  <c r="O158" i="2"/>
  <c r="P157" i="2"/>
  <c r="O157" i="2"/>
  <c r="P156" i="2"/>
  <c r="O156" i="2"/>
  <c r="P155" i="2"/>
  <c r="O155" i="2"/>
  <c r="P154" i="2"/>
  <c r="O154" i="2"/>
  <c r="P153" i="2"/>
  <c r="O153" i="2"/>
  <c r="P152" i="2"/>
  <c r="O152" i="2"/>
  <c r="P151" i="2"/>
  <c r="O151" i="2"/>
  <c r="P150" i="2"/>
  <c r="O150" i="2"/>
  <c r="P149" i="2"/>
  <c r="O149" i="2"/>
  <c r="P148" i="2"/>
  <c r="O148" i="2"/>
  <c r="P147" i="2"/>
  <c r="O147" i="2"/>
  <c r="P146" i="2"/>
  <c r="O146" i="2"/>
  <c r="P145" i="2"/>
  <c r="O145" i="2"/>
  <c r="P144" i="2"/>
  <c r="O144" i="2"/>
  <c r="P143" i="2"/>
  <c r="O143" i="2"/>
  <c r="P142" i="2"/>
  <c r="O142" i="2"/>
  <c r="P141" i="2"/>
  <c r="O141" i="2"/>
  <c r="P140" i="2"/>
  <c r="O140" i="2"/>
  <c r="P139" i="2"/>
  <c r="O139" i="2"/>
  <c r="P138" i="2"/>
  <c r="O138" i="2"/>
  <c r="P137" i="2"/>
  <c r="O137" i="2"/>
  <c r="P136" i="2"/>
  <c r="O136" i="2"/>
  <c r="P135" i="2"/>
  <c r="O135" i="2"/>
  <c r="P134" i="2"/>
  <c r="O134" i="2"/>
  <c r="P133" i="2"/>
  <c r="O133" i="2"/>
  <c r="P132" i="2"/>
  <c r="O132" i="2"/>
  <c r="P131" i="2"/>
  <c r="O131" i="2"/>
  <c r="P130" i="2"/>
  <c r="O130" i="2"/>
  <c r="P129" i="2"/>
  <c r="O129" i="2"/>
  <c r="P128" i="2"/>
  <c r="O128" i="2"/>
  <c r="P127" i="2"/>
  <c r="O127" i="2"/>
  <c r="P126" i="2"/>
  <c r="O126" i="2"/>
  <c r="P125" i="2"/>
  <c r="O125" i="2"/>
  <c r="P124" i="2"/>
  <c r="O124" i="2"/>
  <c r="P123" i="2"/>
  <c r="O123" i="2"/>
  <c r="P122" i="2"/>
  <c r="O122" i="2"/>
  <c r="P121" i="2"/>
  <c r="O121" i="2"/>
  <c r="P120" i="2"/>
  <c r="O120" i="2"/>
  <c r="P119" i="2"/>
  <c r="O119" i="2"/>
  <c r="P118" i="2"/>
  <c r="O118" i="2"/>
  <c r="P117" i="2"/>
  <c r="O117" i="2"/>
  <c r="P116" i="2"/>
  <c r="O116" i="2"/>
  <c r="P115" i="2"/>
  <c r="O115" i="2"/>
  <c r="P114" i="2"/>
  <c r="O114" i="2"/>
  <c r="P113" i="2"/>
  <c r="O113" i="2"/>
  <c r="P112" i="2"/>
  <c r="O112" i="2"/>
  <c r="P111" i="2"/>
  <c r="O111" i="2"/>
  <c r="P110" i="2"/>
  <c r="O110" i="2"/>
  <c r="P109" i="2"/>
  <c r="O109" i="2"/>
  <c r="P108" i="2"/>
  <c r="O108" i="2"/>
  <c r="P107" i="2"/>
  <c r="O107" i="2"/>
  <c r="P106" i="2"/>
  <c r="O106" i="2"/>
  <c r="P105" i="2"/>
  <c r="O105" i="2"/>
  <c r="P104" i="2"/>
  <c r="O104" i="2"/>
  <c r="P103" i="2"/>
  <c r="O103" i="2"/>
  <c r="P102" i="2"/>
  <c r="O102" i="2"/>
  <c r="P101" i="2"/>
  <c r="O101" i="2"/>
  <c r="P100" i="2"/>
  <c r="O100" i="2"/>
  <c r="P99" i="2"/>
  <c r="O99" i="2"/>
  <c r="P98" i="2"/>
  <c r="O98" i="2"/>
  <c r="P97" i="2"/>
  <c r="O97" i="2"/>
  <c r="P96" i="2"/>
  <c r="O96" i="2"/>
  <c r="P95" i="2"/>
  <c r="O95" i="2"/>
  <c r="P94" i="2"/>
  <c r="O94" i="2"/>
  <c r="P93" i="2"/>
  <c r="O93" i="2"/>
  <c r="P92" i="2"/>
  <c r="O92" i="2"/>
  <c r="P91" i="2"/>
  <c r="O91" i="2"/>
  <c r="P90" i="2"/>
  <c r="O90" i="2"/>
  <c r="P89" i="2"/>
  <c r="O89" i="2"/>
  <c r="P88" i="2"/>
  <c r="O88" i="2"/>
  <c r="P87" i="2"/>
  <c r="O87" i="2"/>
  <c r="P86" i="2"/>
  <c r="O86" i="2"/>
  <c r="P85" i="2"/>
  <c r="O85" i="2"/>
  <c r="P84" i="2"/>
  <c r="O84" i="2"/>
  <c r="P83" i="2"/>
  <c r="O83" i="2"/>
  <c r="P82" i="2"/>
  <c r="O82" i="2"/>
  <c r="P81" i="2"/>
  <c r="O81" i="2"/>
  <c r="P80" i="2"/>
  <c r="O80" i="2"/>
  <c r="P79" i="2"/>
  <c r="O79" i="2"/>
  <c r="P78" i="2"/>
  <c r="O78" i="2"/>
  <c r="P77" i="2"/>
  <c r="O77" i="2"/>
  <c r="P76" i="2"/>
  <c r="O76" i="2"/>
  <c r="P75" i="2"/>
  <c r="O75" i="2"/>
  <c r="P74" i="2"/>
  <c r="O74" i="2"/>
  <c r="P73" i="2"/>
  <c r="O73" i="2"/>
  <c r="P72" i="2"/>
  <c r="O72" i="2"/>
  <c r="P71" i="2"/>
  <c r="O71" i="2"/>
  <c r="P70" i="2"/>
  <c r="O70" i="2"/>
  <c r="P69" i="2"/>
  <c r="O69" i="2"/>
  <c r="P68" i="2"/>
  <c r="O68" i="2"/>
  <c r="P67" i="2"/>
  <c r="O67" i="2"/>
  <c r="P66" i="2"/>
  <c r="O66" i="2"/>
  <c r="P65" i="2"/>
  <c r="O65" i="2"/>
  <c r="P64" i="2"/>
  <c r="O64" i="2"/>
  <c r="P63" i="2"/>
  <c r="O63" i="2"/>
  <c r="P62" i="2"/>
  <c r="O62" i="2"/>
  <c r="P61" i="2"/>
  <c r="O61" i="2"/>
  <c r="P60" i="2"/>
  <c r="O60" i="2"/>
  <c r="P59" i="2"/>
  <c r="O59" i="2"/>
  <c r="P58" i="2"/>
  <c r="O58" i="2"/>
  <c r="P57" i="2"/>
  <c r="O57" i="2"/>
  <c r="P56" i="2"/>
  <c r="O56" i="2"/>
  <c r="P55" i="2"/>
  <c r="O55" i="2"/>
  <c r="P54" i="2"/>
  <c r="O54" i="2"/>
  <c r="P53" i="2"/>
  <c r="O53" i="2"/>
  <c r="P52" i="2"/>
  <c r="O52" i="2"/>
  <c r="P51" i="2"/>
  <c r="O51" i="2"/>
  <c r="P50" i="2"/>
  <c r="O50" i="2"/>
  <c r="P49" i="2"/>
  <c r="O49" i="2"/>
  <c r="P48" i="2"/>
  <c r="O48" i="2"/>
  <c r="P47" i="2"/>
  <c r="O47" i="2"/>
  <c r="P46" i="2"/>
  <c r="O46" i="2"/>
  <c r="P45" i="2"/>
  <c r="O45" i="2"/>
  <c r="P44" i="2"/>
  <c r="O44" i="2"/>
  <c r="P43" i="2"/>
  <c r="O43" i="2"/>
  <c r="P42" i="2"/>
  <c r="O42" i="2"/>
  <c r="P41" i="2"/>
  <c r="O41" i="2"/>
  <c r="P40" i="2"/>
  <c r="O40" i="2"/>
  <c r="P39" i="2"/>
  <c r="O39" i="2"/>
  <c r="P38" i="2"/>
  <c r="O38" i="2"/>
  <c r="P37" i="2"/>
  <c r="O37" i="2"/>
  <c r="P36" i="2"/>
  <c r="O36" i="2"/>
  <c r="P35" i="2"/>
  <c r="O35" i="2"/>
  <c r="P34" i="2"/>
  <c r="O34" i="2"/>
  <c r="P33" i="2"/>
  <c r="O33" i="2"/>
  <c r="P32" i="2"/>
  <c r="O32" i="2"/>
  <c r="P31" i="2"/>
  <c r="O31" i="2"/>
  <c r="P30" i="2"/>
  <c r="O30" i="2"/>
  <c r="P29" i="2"/>
  <c r="O29" i="2"/>
  <c r="P28" i="2"/>
  <c r="O28" i="2"/>
  <c r="P27" i="2"/>
  <c r="O27" i="2"/>
  <c r="P26" i="2"/>
  <c r="O26" i="2"/>
  <c r="P25" i="2"/>
  <c r="O25" i="2"/>
  <c r="P24" i="2"/>
  <c r="O24" i="2"/>
  <c r="P23" i="2"/>
  <c r="O23" i="2"/>
  <c r="P22" i="2"/>
  <c r="O22" i="2"/>
  <c r="P21" i="2"/>
  <c r="O21" i="2"/>
  <c r="P20" i="2"/>
  <c r="O20" i="2"/>
  <c r="P19" i="2"/>
  <c r="O19" i="2"/>
  <c r="P18" i="2"/>
  <c r="O18" i="2"/>
  <c r="P17" i="2"/>
  <c r="O17" i="2"/>
  <c r="P16" i="2"/>
  <c r="O16" i="2"/>
  <c r="P15" i="2"/>
  <c r="O15" i="2"/>
  <c r="P14" i="2"/>
  <c r="O14" i="2"/>
  <c r="P13" i="2"/>
  <c r="O13" i="2"/>
  <c r="P12" i="2"/>
  <c r="O12" i="2"/>
  <c r="P11" i="2"/>
  <c r="O11" i="2"/>
  <c r="P10" i="2"/>
  <c r="O10" i="2"/>
  <c r="P9" i="2"/>
  <c r="O9" i="2"/>
  <c r="P8" i="2"/>
  <c r="O8" i="2"/>
  <c r="P7" i="2"/>
  <c r="O7" i="2"/>
  <c r="L21" i="6"/>
  <c r="K21" i="6"/>
  <c r="I21" i="6"/>
  <c r="H21" i="6"/>
  <c r="F21" i="6"/>
  <c r="E21" i="6"/>
  <c r="C21" i="6"/>
  <c r="B21" i="6"/>
  <c r="L20" i="5"/>
  <c r="K20" i="5"/>
  <c r="I20" i="5"/>
  <c r="H20" i="5"/>
  <c r="F20" i="5"/>
  <c r="E20" i="5"/>
  <c r="C20" i="5"/>
  <c r="B20" i="5"/>
  <c r="O19" i="5"/>
  <c r="N19" i="5"/>
  <c r="O18" i="5"/>
  <c r="N18" i="5"/>
  <c r="O17" i="5"/>
  <c r="N17" i="5"/>
  <c r="O16" i="5"/>
  <c r="N16" i="5"/>
  <c r="O15" i="5"/>
  <c r="N15" i="5"/>
  <c r="O14" i="5"/>
  <c r="N14" i="5"/>
  <c r="O13" i="5"/>
  <c r="N13" i="5"/>
  <c r="O12" i="5"/>
  <c r="N12" i="5"/>
  <c r="O11" i="5"/>
  <c r="N11" i="5"/>
  <c r="O10" i="5"/>
  <c r="N10" i="5"/>
  <c r="O9" i="5"/>
  <c r="N9" i="5"/>
  <c r="O8" i="5"/>
  <c r="N8" i="5"/>
  <c r="O7" i="5"/>
  <c r="N7" i="5"/>
  <c r="O20" i="5"/>
  <c r="N20" i="5"/>
</calcChain>
</file>

<file path=xl/sharedStrings.xml><?xml version="1.0" encoding="utf-8"?>
<sst xmlns="http://schemas.openxmlformats.org/spreadsheetml/2006/main" count="376" uniqueCount="91">
  <si>
    <t>ÍNDICE</t>
  </si>
  <si>
    <t>FINANCIAMIENTO DE VIVIENDAS</t>
  </si>
  <si>
    <t xml:space="preserve">Información desplegada para Mutuos Hipotecarios y Letras de Crédito </t>
  </si>
  <si>
    <t>Financiamiento de Viviendas a Nivel de Sistema Financiero</t>
  </si>
  <si>
    <t>STOCK TOTAL DE OPERACIONES</t>
  </si>
  <si>
    <t>(Número y monto de operaciones en stock al final de cada mes)</t>
  </si>
  <si>
    <t>FLUJO DE OPERACIONES</t>
  </si>
  <si>
    <t>(Número y monto de operaciones cursadas en el mes)</t>
  </si>
  <si>
    <t>TASAS ANUALES</t>
  </si>
  <si>
    <t>(Tasas de interés anuales para operaciones cursadas en el mes)</t>
  </si>
  <si>
    <t>Financiamiento de Viviendas por Institución</t>
  </si>
  <si>
    <t>Glosario</t>
  </si>
  <si>
    <t>Glosario en Sitio web SBIF en Internet</t>
  </si>
  <si>
    <t>*Use los títulos subrayados para acceder directamente a la información en referencia.</t>
  </si>
  <si>
    <t>CRÉDITOS PARA VIVIENDA DEL SISTEMA BANCARIO</t>
  </si>
  <si>
    <t>(Stock de operaciones desagregadas en número y monto en millones de pesos)</t>
  </si>
  <si>
    <t>PERÍODO</t>
  </si>
  <si>
    <t>MUTUOS HIPOTECARIOS NO ENDOSABLES (2)</t>
  </si>
  <si>
    <t>MUTUOS HIPOTECARIOS ENDOSABLES (2)</t>
  </si>
  <si>
    <t>LETRAS DE CRÉDITO (2)</t>
  </si>
  <si>
    <t>TOTAL (3)</t>
  </si>
  <si>
    <t>Otorgados por la Institución</t>
  </si>
  <si>
    <t>Administrados por la institución</t>
  </si>
  <si>
    <t>Monto $MM</t>
  </si>
  <si>
    <t>N° operaciones</t>
  </si>
  <si>
    <t>Notas:</t>
  </si>
  <si>
    <t>(1) Se informan sólo operaciones y montos de créditos vigentes.</t>
  </si>
  <si>
    <t xml:space="preserve">(2) Información basada en datos entregados por las instituciones financieras.  </t>
  </si>
  <si>
    <t xml:space="preserve">(3) Los datos provenientes del Sistema de Productos SBIF utilizados en este reporte pueden presentar diferencias. </t>
  </si>
  <si>
    <t>(Flujo de operaciones desagregadas en número y monto en millones de pesos)</t>
  </si>
  <si>
    <t>MUTUOS HIPOTECARIOS ENDOSABLES</t>
  </si>
  <si>
    <t>LETRAS DE CRÉDITO</t>
  </si>
  <si>
    <t>Cedidos por la institución</t>
  </si>
  <si>
    <t>Adquiridos por la institución</t>
  </si>
  <si>
    <t>-</t>
  </si>
  <si>
    <t>Nota:</t>
  </si>
  <si>
    <t>(1) Información basada en datos entregados por las instituciones financieras. En dicho sistema no existen antecedentes asociados a los créditos cursados bajo la modalidad Mutuos Hipotecarios No Endosables.</t>
  </si>
  <si>
    <t>(Tasas de interés anual promedio, desagregadas por plazos originales de las operaciones)</t>
  </si>
  <si>
    <t>Distribución de plazos originales en años</t>
  </si>
  <si>
    <t>1 A 8</t>
  </si>
  <si>
    <t>9 A 12</t>
  </si>
  <si>
    <t>13 A 20</t>
  </si>
  <si>
    <t>Más de 20</t>
  </si>
  <si>
    <t>(1) Información de Flujos de Operaciones disponible únicamente en el Sistema de Productos-SBIF, basado en información entregada por las instituciones financieras. En dicho sistema no existen antecedentes asociados a los créditos cursados bajo la modalidad Mutuos Hipotecarios No Endosables.</t>
  </si>
  <si>
    <t>(2) No incluye Comisiones.</t>
  </si>
  <si>
    <t>(Stock de operaciones por institución desagregadas en número y monto en millones de pesos)</t>
  </si>
  <si>
    <t>BANCO</t>
  </si>
  <si>
    <t xml:space="preserve">MUTUOS HIPOTECARIOS NO ENDOSABLES(2) </t>
  </si>
  <si>
    <t>MUTUOS HIPOTECARIOS ENDOSABLES (3)</t>
  </si>
  <si>
    <t>LETRAS DE CRÉDITO (3)</t>
  </si>
  <si>
    <t>TOTAL (4)</t>
  </si>
  <si>
    <t>1    De Chile</t>
  </si>
  <si>
    <t>9    Internacional</t>
  </si>
  <si>
    <t>12   Del Estado de Chile</t>
  </si>
  <si>
    <t>14   Scotiabank Chile</t>
  </si>
  <si>
    <t>16   De Credito e Inversiones</t>
  </si>
  <si>
    <t>28   Bice</t>
  </si>
  <si>
    <t>37   Santander-Chile</t>
  </si>
  <si>
    <t>49   Security</t>
  </si>
  <si>
    <t>51   Falabella</t>
  </si>
  <si>
    <t>53   Banco Ripley</t>
  </si>
  <si>
    <t>55   Banco Consorcio</t>
  </si>
  <si>
    <t>504  BBVA</t>
  </si>
  <si>
    <t>Sistema Financiero</t>
  </si>
  <si>
    <t>Notas</t>
  </si>
  <si>
    <t xml:space="preserve">(2) Información basada en datos entregados por las instituciones financieras. </t>
  </si>
  <si>
    <t>(3) Información extraída del Sistema de Productos-SBIF, basado en información entregada por las instituciones financieras.</t>
  </si>
  <si>
    <t>(4) Informaciones provenientes de los Sistemas Contables y de Productos SBIF pueden presentar diferencias. La suma  entregada es sólo referencial, e incluye operaciones que ya no forman parte del activo de la institución (MHE Administrados por la institución).</t>
  </si>
  <si>
    <t>(5) A partir de abril de 2016, comienza a operar la nueva institución Banco Itaú-Corpbanca, resultado de la fusión de los bancos Corpbanca e Itaú.</t>
  </si>
  <si>
    <t>(Flujo de operaciones por institución desagregadas en número y monto en millones de pesos)</t>
  </si>
  <si>
    <t>57   PARIS</t>
  </si>
  <si>
    <t>Nota:
(1) Información de Flujos de Operaciones disponible únicamente en el Sistema de Productos-SBIF, basado en información entregada por las instituciones financieras. En dicho sistema no existen antecedentes asociados a los créditos cursados bajo la modalidad Mutuos Hipotecarios No Endosables .</t>
  </si>
  <si>
    <t>GLOSARIO</t>
  </si>
  <si>
    <r>
      <rPr>
        <b/>
        <sz val="10"/>
        <color indexed="23"/>
        <rFont val="Verdana"/>
        <family val="2"/>
      </rPr>
      <t>Mutuo Hipotecario Endosable</t>
    </r>
    <r>
      <rPr>
        <sz val="10"/>
        <color indexed="23"/>
        <rFont val="Verdana"/>
        <family val="2"/>
      </rPr>
      <t xml:space="preserve">: mutuos hipotecarios que, de acuerdo a la legislación vigente, pueden ser cedidos o endosados desde aquella institución financiera que otorgó el financiamiento en primera instancia, a otra institución financiera. </t>
    </r>
  </si>
  <si>
    <r>
      <rPr>
        <b/>
        <sz val="10"/>
        <color indexed="23"/>
        <rFont val="Verdana"/>
        <family val="2"/>
      </rPr>
      <t>Mutuo Hipotecario Endosables Administrados</t>
    </r>
    <r>
      <rPr>
        <sz val="10"/>
        <color indexed="23"/>
        <rFont val="Verdana"/>
        <family val="2"/>
      </rPr>
      <t>: mutuos hipotecarios endosables administrados por una institución financiera sin formar parte, contablemente, de su cartera hipotecaria. Esto último puede ocurrir por que tales mutuos fueron cedidos o endosadas a otra institución y se mantuvo su administración. También puede ocurrir que la institución financiera brinde el servicio de administración para mutuos otorgados por otra institución.</t>
    </r>
  </si>
  <si>
    <r>
      <rPr>
        <b/>
        <sz val="10"/>
        <color indexed="23"/>
        <rFont val="Verdana"/>
        <family val="2"/>
      </rPr>
      <t>Mutuos Hipotecarios Endosables Cedidos</t>
    </r>
    <r>
      <rPr>
        <sz val="10"/>
        <color indexed="23"/>
        <rFont val="Verdana"/>
        <family val="2"/>
      </rPr>
      <t>: créditos que han sido endosados desde una institución financiera a otra institución</t>
    </r>
  </si>
  <si>
    <r>
      <rPr>
        <b/>
        <sz val="10"/>
        <color indexed="23"/>
        <rFont val="Verdana"/>
        <family val="2"/>
      </rPr>
      <t>Mutuos Hipotecarios Endosables Adquiridos</t>
    </r>
    <r>
      <rPr>
        <sz val="10"/>
        <color indexed="23"/>
        <rFont val="Verdana"/>
        <family val="2"/>
      </rPr>
      <t>: créditos que una institución financiera ha adquirido vía endoso desde otra institución</t>
    </r>
  </si>
  <si>
    <r>
      <rPr>
        <b/>
        <sz val="10"/>
        <color indexed="23"/>
        <rFont val="Verdana"/>
        <family val="2"/>
      </rPr>
      <t>Mutuos Hipotecarios Endosables Otorgados</t>
    </r>
    <r>
      <rPr>
        <sz val="10"/>
        <color indexed="23"/>
        <rFont val="Verdana"/>
        <family val="2"/>
      </rPr>
      <t xml:space="preserve">: financiamientos  hipotecarios otorgados directamente por la institución financiera a sus clientes. </t>
    </r>
  </si>
  <si>
    <r>
      <rPr>
        <b/>
        <sz val="10"/>
        <color indexed="23"/>
        <rFont val="Verdana"/>
        <family val="2"/>
      </rPr>
      <t>Préstamos hipotecarios</t>
    </r>
    <r>
      <rPr>
        <sz val="10"/>
        <color indexed="23"/>
        <rFont val="Verdana"/>
        <family val="2"/>
      </rPr>
      <t>: mutuos hipotecarios para los cuales, de acuerdo a la legislación vigente, no existe posibilidad de endoso.  En razón de lo anterior,  lógicamente,  no son aplicables las distinciones utilizadas para mutuos hipotecarios endosables. En otras palabras, la totalidad de este tipo de préstamos corresponden a financimaintos hipotecarios directos otorgados por la institución a sus clientes.</t>
    </r>
  </si>
  <si>
    <r>
      <rPr>
        <b/>
        <sz val="10"/>
        <color indexed="23"/>
        <rFont val="Verdana"/>
        <family val="2"/>
      </rPr>
      <t>Letras Hipotecarias</t>
    </r>
    <r>
      <rPr>
        <sz val="10"/>
        <color indexed="23"/>
        <rFont val="Verdana"/>
        <family val="2"/>
      </rPr>
      <t>: instrumentos financieros emitidos por los bancos y sociedades financieras para financiar la construcción de viviendas y otras actividades productivas. Tales instrumentos son vendidos, con la garantía de la entidad emisora, en el mercado de valores. El comprador del instrumento es quien financia la operación y la entidad emisora actúa como intermediario de los fondos prestados al demandante final de recursos (cliente). Se reajustan según la U.F.  y pueden ser prepagados a la tasa de emisión por el banco emisor. Pagan cupones iguales trimestrales.</t>
    </r>
  </si>
  <si>
    <r>
      <rPr>
        <b/>
        <sz val="10"/>
        <color indexed="23"/>
        <rFont val="Verdana"/>
        <family val="2"/>
      </rPr>
      <t>Stock</t>
    </r>
    <r>
      <rPr>
        <sz val="10"/>
        <color indexed="23"/>
        <rFont val="Verdana"/>
        <family val="2"/>
      </rPr>
      <t>: operaciones acumuladas en un período determinado, netas de operaciones extinguidas vía prepagos de  clientes, términos de plazos y castigos.</t>
    </r>
  </si>
  <si>
    <r>
      <rPr>
        <b/>
        <sz val="10"/>
        <color indexed="23"/>
        <rFont val="Verdana"/>
        <family val="2"/>
      </rPr>
      <t>Flujo</t>
    </r>
    <r>
      <rPr>
        <sz val="10"/>
        <color indexed="23"/>
        <rFont val="Verdana"/>
        <family val="2"/>
      </rPr>
      <t>: se refiere a las operaciones cursadas por la institución en un período determinado.</t>
    </r>
  </si>
  <si>
    <t>Información actualizada a junio 2017</t>
  </si>
  <si>
    <t>Información actualizada a Junio 2017</t>
  </si>
  <si>
    <t>Publicado: 21/08/2017</t>
  </si>
  <si>
    <t>Fuente: Superintendencia de Bancos e Instituciones Financieras - SBIF</t>
  </si>
  <si>
    <t>Nota: La información contenida en este reporte es provisoria y puede ser modificada en cualquier momento.</t>
  </si>
  <si>
    <t>Obtenga siempre la última versión desde el sitio web SBIF (www.sbif.cl)</t>
  </si>
  <si>
    <t>39   Itaú Corpbanca (5)</t>
  </si>
  <si>
    <t>39   Itaú Corpbanca (2)</t>
  </si>
  <si>
    <t>(2) A partir de abril de 2016, comienza a operar la nueva institución Itaú Corpbanca, resultado de la fusión de los bancos Corpbanca e Itaú.</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</si>
</sst>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 #,##0_-;\-* #,##0_-;_-* &quot;-&quot;??_-;_-@_-"/>
    <numFmt numFmtId="166" formatCode="#,##0.000000"/>
    <numFmt numFmtId="167" formatCode="_-* #,##0.000000_-;\-* #,##0.000000_-;_-* &quot;-&quot;??_-;_-@_-"/>
    <numFmt numFmtId="168" formatCode="#,##0.0"/>
  </numFmts>
  <fonts count="38" x14ac:knownFonts="1">
    <font>
      <sz val="11"/>
      <color theme="1"/>
      <name val="Calibri"/>
      <family val="2"/>
      <scheme val="minor"/>
    </font>
    <font>
      <sz val="11"/>
      <color theme="1"/>
      <name val="Calibri"/>
      <family val="2"/>
      <scheme val="minor"/>
    </font>
    <font>
      <sz val="10"/>
      <color indexed="21"/>
      <name val="Verdana"/>
      <family val="2"/>
    </font>
    <font>
      <b/>
      <sz val="10"/>
      <color indexed="21"/>
      <name val="Verdana"/>
      <family val="2"/>
    </font>
    <font>
      <b/>
      <sz val="10"/>
      <color indexed="23"/>
      <name val="Verdana"/>
      <family val="2"/>
    </font>
    <font>
      <sz val="10"/>
      <color indexed="23"/>
      <name val="Verdana"/>
      <family val="2"/>
    </font>
    <font>
      <b/>
      <sz val="10"/>
      <color indexed="9"/>
      <name val="Verdana"/>
      <family val="2"/>
    </font>
    <font>
      <u/>
      <sz val="10"/>
      <color indexed="12"/>
      <name val="Arial"/>
      <family val="2"/>
    </font>
    <font>
      <u/>
      <sz val="10"/>
      <color indexed="21"/>
      <name val="Verdana"/>
      <family val="2"/>
    </font>
    <font>
      <b/>
      <u/>
      <sz val="10"/>
      <color indexed="21"/>
      <name val="Verdana"/>
      <family val="2"/>
    </font>
    <font>
      <sz val="10"/>
      <color indexed="17"/>
      <name val="Verdana"/>
      <family val="2"/>
    </font>
    <font>
      <sz val="10"/>
      <color theme="0" tint="-0.34998626667073579"/>
      <name val="Verdana"/>
      <family val="2"/>
    </font>
    <font>
      <b/>
      <sz val="10"/>
      <color indexed="17"/>
      <name val="Verdana"/>
      <family val="2"/>
    </font>
    <font>
      <b/>
      <sz val="10"/>
      <color theme="0" tint="-0.34998626667073579"/>
      <name val="Verdana"/>
      <family val="2"/>
    </font>
    <font>
      <sz val="10"/>
      <color indexed="9"/>
      <name val="Verdana"/>
      <family val="2"/>
    </font>
    <font>
      <u/>
      <sz val="10"/>
      <color indexed="23"/>
      <name val="Verdana"/>
      <family val="2"/>
    </font>
    <font>
      <b/>
      <sz val="10"/>
      <color rgb="FFFF0000"/>
      <name val="Verdana"/>
      <family val="2"/>
    </font>
    <font>
      <sz val="10"/>
      <name val="Verdana"/>
      <family val="2"/>
    </font>
    <font>
      <sz val="10"/>
      <color rgb="FFFF0000"/>
      <name val="Verdana"/>
      <family val="2"/>
    </font>
    <font>
      <b/>
      <sz val="10"/>
      <color indexed="21"/>
      <name val="Arial"/>
      <family val="2"/>
    </font>
    <font>
      <b/>
      <sz val="12"/>
      <color indexed="21"/>
      <name val="Verdana"/>
      <family val="2"/>
    </font>
    <font>
      <b/>
      <u/>
      <sz val="9"/>
      <color indexed="21"/>
      <name val="Verdana"/>
      <family val="2"/>
    </font>
    <font>
      <sz val="10"/>
      <name val="Arial"/>
    </font>
    <font>
      <sz val="10"/>
      <color indexed="17"/>
      <name val="Arial"/>
    </font>
    <font>
      <sz val="11"/>
      <color theme="1"/>
      <name val="Arial"/>
    </font>
    <font>
      <sz val="10"/>
      <color theme="0" tint="-0.34998626667073579"/>
      <name val="Arial"/>
    </font>
    <font>
      <b/>
      <sz val="10"/>
      <color indexed="23"/>
      <name val="Arial"/>
    </font>
    <font>
      <b/>
      <u/>
      <sz val="10"/>
      <color indexed="21"/>
      <name val="Arial"/>
    </font>
    <font>
      <b/>
      <sz val="10"/>
      <color indexed="17"/>
      <name val="Arial"/>
    </font>
    <font>
      <sz val="10"/>
      <color indexed="23"/>
      <name val="Arial"/>
    </font>
    <font>
      <sz val="10"/>
      <color indexed="21"/>
      <name val="Arial"/>
    </font>
    <font>
      <sz val="9"/>
      <color indexed="23"/>
      <name val="Arial"/>
    </font>
    <font>
      <sz val="9"/>
      <color theme="0" tint="-0.34998626667073579"/>
      <name val="Arial"/>
    </font>
    <font>
      <sz val="10"/>
      <color rgb="FF808080"/>
      <name val="Arial"/>
    </font>
    <font>
      <b/>
      <sz val="9"/>
      <color indexed="21"/>
      <name val="Arial"/>
    </font>
    <font>
      <b/>
      <sz val="10"/>
      <color rgb="FFFF0000"/>
      <name val="Arial"/>
    </font>
    <font>
      <b/>
      <sz val="10"/>
      <color indexed="55"/>
      <name val="Arial"/>
    </font>
    <font>
      <sz val="10"/>
      <color rgb="FFFF0000"/>
      <name val="Arial"/>
    </font>
  </fonts>
  <fills count="5">
    <fill>
      <patternFill patternType="none"/>
    </fill>
    <fill>
      <patternFill patternType="gray125"/>
    </fill>
    <fill>
      <patternFill patternType="solid">
        <fgColor indexed="21"/>
        <bgColor indexed="64"/>
      </patternFill>
    </fill>
    <fill>
      <patternFill patternType="solid">
        <fgColor theme="0"/>
        <bgColor indexed="64"/>
      </patternFill>
    </fill>
    <fill>
      <patternFill patternType="solid">
        <fgColor indexed="9"/>
        <bgColor indexed="64"/>
      </patternFill>
    </fill>
  </fills>
  <borders count="21">
    <border>
      <left/>
      <right/>
      <top/>
      <bottom/>
      <diagonal/>
    </border>
    <border>
      <left style="thin">
        <color indexed="21"/>
      </left>
      <right style="thin">
        <color indexed="21"/>
      </right>
      <top style="thin">
        <color indexed="21"/>
      </top>
      <bottom/>
      <diagonal/>
    </border>
    <border>
      <left/>
      <right/>
      <top/>
      <bottom style="thin">
        <color auto="1"/>
      </bottom>
      <diagonal/>
    </border>
    <border>
      <left/>
      <right/>
      <top style="thin">
        <color auto="1"/>
      </top>
      <bottom/>
      <diagonal/>
    </border>
    <border>
      <left/>
      <right/>
      <top/>
      <bottom style="thin">
        <color indexed="55"/>
      </bottom>
      <diagonal/>
    </border>
    <border>
      <left/>
      <right/>
      <top style="thin">
        <color indexed="55"/>
      </top>
      <bottom style="thin">
        <color auto="1"/>
      </bottom>
      <diagonal/>
    </border>
    <border>
      <left/>
      <right/>
      <top/>
      <bottom style="hair">
        <color indexed="55"/>
      </bottom>
      <diagonal/>
    </border>
    <border>
      <left/>
      <right/>
      <top style="hair">
        <color indexed="55"/>
      </top>
      <bottom style="hair">
        <color indexed="55"/>
      </bottom>
      <diagonal/>
    </border>
    <border>
      <left/>
      <right/>
      <top style="hair">
        <color indexed="55"/>
      </top>
      <bottom style="thin">
        <color auto="1"/>
      </bottom>
      <diagonal/>
    </border>
    <border>
      <left/>
      <right/>
      <top style="hair">
        <color indexed="55"/>
      </top>
      <bottom/>
      <diagonal/>
    </border>
    <border>
      <left/>
      <right/>
      <top style="hair">
        <color indexed="55"/>
      </top>
      <bottom style="hair">
        <color indexed="23"/>
      </bottom>
      <diagonal/>
    </border>
    <border>
      <left/>
      <right/>
      <top/>
      <bottom style="hair">
        <color indexed="23"/>
      </bottom>
      <diagonal/>
    </border>
    <border>
      <left/>
      <right/>
      <top style="hair">
        <color indexed="23"/>
      </top>
      <bottom style="thin">
        <color auto="1"/>
      </bottom>
      <diagonal/>
    </border>
    <border>
      <left/>
      <right/>
      <top style="thin">
        <color auto="1"/>
      </top>
      <bottom style="hair">
        <color indexed="23"/>
      </bottom>
      <diagonal/>
    </border>
    <border>
      <left/>
      <right/>
      <top style="thin">
        <color auto="1"/>
      </top>
      <bottom style="hair">
        <color indexed="55"/>
      </bottom>
      <diagonal/>
    </border>
    <border>
      <left/>
      <right/>
      <top/>
      <bottom style="medium">
        <color auto="1"/>
      </bottom>
      <diagonal/>
    </border>
    <border>
      <left/>
      <right/>
      <top style="hair">
        <color indexed="23"/>
      </top>
      <bottom style="hair">
        <color indexed="23"/>
      </bottom>
      <diagonal/>
    </border>
    <border>
      <left/>
      <right/>
      <top style="hair">
        <color indexed="23"/>
      </top>
      <bottom/>
      <diagonal/>
    </border>
    <border>
      <left/>
      <right/>
      <top style="hair">
        <color auto="1"/>
      </top>
      <bottom style="hair">
        <color auto="1"/>
      </bottom>
      <diagonal/>
    </border>
    <border>
      <left/>
      <right/>
      <top style="hair">
        <color auto="1"/>
      </top>
      <bottom style="medium">
        <color auto="1"/>
      </bottom>
      <diagonal/>
    </border>
    <border>
      <left/>
      <right/>
      <top/>
      <bottom style="hair">
        <color auto="1"/>
      </bottom>
      <diagonal/>
    </border>
  </borders>
  <cellStyleXfs count="4">
    <xf numFmtId="0" fontId="0" fillId="0" borderId="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0" fontId="22" fillId="0" borderId="0"/>
  </cellStyleXfs>
  <cellXfs count="228">
    <xf numFmtId="0" fontId="0" fillId="0" borderId="0" xfId="0"/>
    <xf numFmtId="0" fontId="0" fillId="3" borderId="0" xfId="0" applyFill="1"/>
    <xf numFmtId="0" fontId="6"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Border="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2" fillId="3" borderId="0" xfId="0" applyFont="1" applyFill="1" applyBorder="1" applyAlignment="1">
      <alignment horizontal="left" vertical="center"/>
    </xf>
    <xf numFmtId="0" fontId="9" fillId="3" borderId="0" xfId="2" applyFont="1" applyFill="1" applyBorder="1" applyAlignment="1" applyProtection="1">
      <alignment horizontal="left" vertical="center"/>
    </xf>
    <xf numFmtId="0" fontId="4" fillId="3" borderId="0" xfId="0" applyFont="1" applyFill="1" applyBorder="1" applyAlignment="1">
      <alignment horizontal="left" vertical="center"/>
    </xf>
    <xf numFmtId="0" fontId="4" fillId="3" borderId="0" xfId="0" applyFont="1" applyFill="1" applyAlignment="1">
      <alignment horizontal="left" vertical="center"/>
    </xf>
    <xf numFmtId="0" fontId="2" fillId="3" borderId="0" xfId="0" applyFont="1" applyFill="1" applyAlignment="1">
      <alignment horizontal="left" vertical="center"/>
    </xf>
    <xf numFmtId="0" fontId="0" fillId="3" borderId="0" xfId="0" applyFill="1" applyAlignment="1">
      <alignment horizontal="left"/>
    </xf>
    <xf numFmtId="0" fontId="8" fillId="3" borderId="0" xfId="2" applyFont="1" applyFill="1" applyBorder="1" applyAlignment="1" applyProtection="1">
      <alignment horizontal="left" vertical="center"/>
    </xf>
    <xf numFmtId="0" fontId="9" fillId="3" borderId="0" xfId="0" applyFont="1" applyFill="1" applyBorder="1" applyAlignment="1">
      <alignment horizontal="left" vertical="center"/>
    </xf>
    <xf numFmtId="0" fontId="5" fillId="3" borderId="0" xfId="0" applyFont="1" applyFill="1" applyBorder="1" applyAlignment="1">
      <alignment horizontal="left" vertical="center"/>
    </xf>
    <xf numFmtId="0" fontId="3" fillId="3" borderId="0" xfId="0" applyFont="1" applyFill="1" applyBorder="1" applyAlignment="1">
      <alignment horizontal="left" vertical="center"/>
    </xf>
    <xf numFmtId="0" fontId="10" fillId="3" borderId="0" xfId="0" applyFont="1" applyFill="1" applyBorder="1" applyAlignment="1">
      <alignment vertical="center"/>
    </xf>
    <xf numFmtId="0" fontId="10" fillId="3" borderId="0" xfId="0" applyFont="1" applyFill="1" applyBorder="1" applyAlignment="1">
      <alignment horizontal="left" vertical="center"/>
    </xf>
    <xf numFmtId="0" fontId="10" fillId="3" borderId="0" xfId="0" applyFont="1" applyFill="1" applyBorder="1" applyAlignment="1">
      <alignment horizontal="right" vertical="center"/>
    </xf>
    <xf numFmtId="3" fontId="3" fillId="3" borderId="0" xfId="0" applyNumberFormat="1" applyFont="1" applyFill="1" applyBorder="1" applyAlignment="1">
      <alignment horizontal="right" vertical="center"/>
    </xf>
    <xf numFmtId="0" fontId="12" fillId="3" borderId="0" xfId="0" applyFont="1" applyFill="1" applyBorder="1" applyAlignment="1">
      <alignment horizontal="right" vertical="center"/>
    </xf>
    <xf numFmtId="0" fontId="2" fillId="3" borderId="2" xfId="0" applyFont="1" applyFill="1" applyBorder="1" applyAlignment="1">
      <alignment vertical="center"/>
    </xf>
    <xf numFmtId="0" fontId="2" fillId="3" borderId="2" xfId="0" applyFont="1" applyFill="1" applyBorder="1" applyAlignment="1">
      <alignment horizontal="left" vertical="center"/>
    </xf>
    <xf numFmtId="0" fontId="2" fillId="3" borderId="2" xfId="0" applyFont="1" applyFill="1" applyBorder="1" applyAlignment="1">
      <alignment horizontal="right" vertical="center"/>
    </xf>
    <xf numFmtId="0" fontId="3" fillId="3" borderId="2" xfId="0" applyFont="1" applyFill="1" applyBorder="1" applyAlignment="1">
      <alignment horizontal="right" vertical="center"/>
    </xf>
    <xf numFmtId="0" fontId="2" fillId="3" borderId="0" xfId="0" applyFont="1" applyFill="1" applyBorder="1" applyAlignment="1">
      <alignment vertical="center"/>
    </xf>
    <xf numFmtId="0" fontId="3" fillId="3" borderId="0" xfId="0" applyFont="1" applyFill="1" applyBorder="1" applyAlignment="1">
      <alignment vertical="center"/>
    </xf>
    <xf numFmtId="0" fontId="4" fillId="3" borderId="5" xfId="0" applyFont="1" applyFill="1" applyBorder="1" applyAlignment="1">
      <alignment horizontal="right" vertical="center"/>
    </xf>
    <xf numFmtId="0" fontId="4" fillId="3" borderId="2" xfId="0" applyFont="1" applyFill="1" applyBorder="1" applyAlignment="1">
      <alignment horizontal="right" vertical="center"/>
    </xf>
    <xf numFmtId="0" fontId="4" fillId="3" borderId="2" xfId="0" applyFont="1" applyFill="1" applyBorder="1" applyAlignment="1">
      <alignment horizontal="center" vertical="center"/>
    </xf>
    <xf numFmtId="0" fontId="3" fillId="3" borderId="2" xfId="0" applyFont="1" applyFill="1" applyBorder="1" applyAlignment="1">
      <alignment vertical="center"/>
    </xf>
    <xf numFmtId="14" fontId="4" fillId="3" borderId="0" xfId="0" applyNumberFormat="1" applyFont="1" applyFill="1" applyBorder="1" applyAlignment="1">
      <alignment vertical="center"/>
    </xf>
    <xf numFmtId="17" fontId="4" fillId="3" borderId="6" xfId="0" applyNumberFormat="1" applyFont="1" applyFill="1" applyBorder="1" applyAlignment="1">
      <alignment horizontal="left" vertical="center"/>
    </xf>
    <xf numFmtId="3" fontId="5" fillId="3" borderId="6" xfId="0" applyNumberFormat="1" applyFont="1" applyFill="1" applyBorder="1" applyAlignment="1">
      <alignment horizontal="right" vertical="center"/>
    </xf>
    <xf numFmtId="3" fontId="4" fillId="3" borderId="6" xfId="0" applyNumberFormat="1" applyFont="1" applyFill="1" applyBorder="1" applyAlignment="1">
      <alignment horizontal="right" vertical="center"/>
    </xf>
    <xf numFmtId="14" fontId="5" fillId="3" borderId="0" xfId="0" applyNumberFormat="1" applyFont="1" applyFill="1" applyBorder="1" applyAlignment="1">
      <alignment vertical="center"/>
    </xf>
    <xf numFmtId="17" fontId="4" fillId="3" borderId="7" xfId="0" applyNumberFormat="1" applyFont="1" applyFill="1" applyBorder="1" applyAlignment="1">
      <alignment horizontal="left" vertical="center"/>
    </xf>
    <xf numFmtId="3" fontId="5" fillId="3" borderId="7" xfId="0" applyNumberFormat="1" applyFont="1" applyFill="1" applyBorder="1" applyAlignment="1">
      <alignment horizontal="right" vertical="center"/>
    </xf>
    <xf numFmtId="3" fontId="4" fillId="3" borderId="7" xfId="0" applyNumberFormat="1" applyFont="1" applyFill="1" applyBorder="1" applyAlignment="1">
      <alignment horizontal="right" vertical="center"/>
    </xf>
    <xf numFmtId="14" fontId="5" fillId="3" borderId="2" xfId="0" applyNumberFormat="1" applyFont="1" applyFill="1" applyBorder="1" applyAlignment="1">
      <alignment vertical="center"/>
    </xf>
    <xf numFmtId="17" fontId="4" fillId="3" borderId="8" xfId="0" applyNumberFormat="1" applyFont="1" applyFill="1" applyBorder="1" applyAlignment="1">
      <alignment horizontal="left" vertical="center"/>
    </xf>
    <xf numFmtId="3" fontId="5" fillId="3" borderId="8" xfId="0" applyNumberFormat="1" applyFont="1" applyFill="1" applyBorder="1" applyAlignment="1">
      <alignment horizontal="right" vertical="center"/>
    </xf>
    <xf numFmtId="3" fontId="4" fillId="3" borderId="8" xfId="0" applyNumberFormat="1" applyFont="1" applyFill="1" applyBorder="1" applyAlignment="1">
      <alignment horizontal="right" vertical="center"/>
    </xf>
    <xf numFmtId="3" fontId="5" fillId="3" borderId="9" xfId="0" applyNumberFormat="1" applyFont="1" applyFill="1" applyBorder="1" applyAlignment="1">
      <alignment horizontal="right" vertical="center"/>
    </xf>
    <xf numFmtId="3" fontId="4" fillId="3" borderId="9" xfId="0" applyNumberFormat="1" applyFont="1" applyFill="1" applyBorder="1" applyAlignment="1">
      <alignment horizontal="right" vertical="center"/>
    </xf>
    <xf numFmtId="3" fontId="5" fillId="3" borderId="10" xfId="0" applyNumberFormat="1" applyFont="1" applyFill="1" applyBorder="1" applyAlignment="1">
      <alignment horizontal="right" vertical="center"/>
    </xf>
    <xf numFmtId="3" fontId="4" fillId="3" borderId="10" xfId="0" applyNumberFormat="1" applyFont="1" applyFill="1" applyBorder="1" applyAlignment="1">
      <alignment horizontal="right" vertical="center"/>
    </xf>
    <xf numFmtId="17" fontId="4" fillId="3" borderId="10" xfId="0" applyNumberFormat="1" applyFont="1" applyFill="1" applyBorder="1" applyAlignment="1">
      <alignment horizontal="left" vertical="center"/>
    </xf>
    <xf numFmtId="3" fontId="5" fillId="3" borderId="11" xfId="0" applyNumberFormat="1" applyFont="1" applyFill="1" applyBorder="1" applyAlignment="1">
      <alignment horizontal="right" vertical="center"/>
    </xf>
    <xf numFmtId="17" fontId="4" fillId="3" borderId="12" xfId="0" applyNumberFormat="1" applyFont="1" applyFill="1" applyBorder="1" applyAlignment="1">
      <alignment horizontal="left" vertical="center"/>
    </xf>
    <xf numFmtId="3" fontId="5" fillId="3" borderId="12" xfId="0" applyNumberFormat="1" applyFont="1" applyFill="1" applyBorder="1" applyAlignment="1">
      <alignment horizontal="right"/>
    </xf>
    <xf numFmtId="3" fontId="5" fillId="3" borderId="12" xfId="0" applyNumberFormat="1" applyFont="1" applyFill="1" applyBorder="1" applyAlignment="1">
      <alignment horizontal="right" vertical="center"/>
    </xf>
    <xf numFmtId="3" fontId="5" fillId="3" borderId="2" xfId="0" applyNumberFormat="1" applyFont="1" applyFill="1" applyBorder="1" applyAlignment="1">
      <alignment horizontal="right" vertical="center"/>
    </xf>
    <xf numFmtId="14" fontId="10" fillId="3" borderId="0" xfId="0" applyNumberFormat="1" applyFont="1" applyFill="1" applyBorder="1" applyAlignment="1">
      <alignment vertical="center"/>
    </xf>
    <xf numFmtId="14" fontId="3" fillId="3" borderId="0" xfId="0" applyNumberFormat="1" applyFont="1" applyFill="1" applyBorder="1" applyAlignment="1">
      <alignment vertical="center"/>
    </xf>
    <xf numFmtId="0" fontId="10" fillId="3" borderId="2" xfId="0" applyFont="1" applyFill="1" applyBorder="1" applyAlignment="1">
      <alignment vertical="center"/>
    </xf>
    <xf numFmtId="17" fontId="4" fillId="3" borderId="11" xfId="0" applyNumberFormat="1" applyFont="1" applyFill="1" applyBorder="1" applyAlignment="1">
      <alignment horizontal="left" vertical="center"/>
    </xf>
    <xf numFmtId="17" fontId="4" fillId="3" borderId="0" xfId="0" applyNumberFormat="1" applyFont="1" applyFill="1" applyBorder="1" applyAlignment="1">
      <alignment horizontal="left" vertical="center"/>
    </xf>
    <xf numFmtId="3" fontId="5" fillId="3" borderId="0" xfId="0" applyNumberFormat="1" applyFont="1" applyFill="1" applyBorder="1" applyAlignment="1">
      <alignment horizontal="right" vertical="center"/>
    </xf>
    <xf numFmtId="49" fontId="10" fillId="3" borderId="0" xfId="0" applyNumberFormat="1" applyFont="1" applyFill="1" applyBorder="1" applyAlignment="1">
      <alignment vertical="center"/>
    </xf>
    <xf numFmtId="17" fontId="4" fillId="3" borderId="9" xfId="0" applyNumberFormat="1" applyFont="1" applyFill="1" applyBorder="1" applyAlignment="1">
      <alignment horizontal="left" vertical="center"/>
    </xf>
    <xf numFmtId="17" fontId="4" fillId="3" borderId="13" xfId="0" applyNumberFormat="1" applyFont="1" applyFill="1" applyBorder="1" applyAlignment="1">
      <alignment horizontal="left" vertical="center"/>
    </xf>
    <xf numFmtId="0" fontId="10" fillId="3" borderId="3" xfId="0" applyFont="1" applyFill="1" applyBorder="1" applyAlignment="1">
      <alignment vertical="center"/>
    </xf>
    <xf numFmtId="3" fontId="5" fillId="3" borderId="14" xfId="0" applyNumberFormat="1" applyFont="1" applyFill="1" applyBorder="1" applyAlignment="1">
      <alignment horizontal="right" vertical="center"/>
    </xf>
    <xf numFmtId="3" fontId="5" fillId="3" borderId="13" xfId="0" applyNumberFormat="1" applyFont="1" applyFill="1" applyBorder="1" applyAlignment="1">
      <alignment horizontal="right" vertical="center"/>
    </xf>
    <xf numFmtId="17" fontId="4" fillId="3" borderId="2" xfId="0" applyNumberFormat="1" applyFont="1" applyFill="1" applyBorder="1" applyAlignment="1">
      <alignment horizontal="left" vertical="center"/>
    </xf>
    <xf numFmtId="17" fontId="3" fillId="3" borderId="15" xfId="0" applyNumberFormat="1" applyFont="1" applyFill="1" applyBorder="1" applyAlignment="1">
      <alignment horizontal="left" vertical="center"/>
    </xf>
    <xf numFmtId="165" fontId="3" fillId="3" borderId="15" xfId="0" applyNumberFormat="1" applyFont="1" applyFill="1" applyBorder="1" applyAlignment="1">
      <alignment horizontal="right" vertical="center" wrapText="1"/>
    </xf>
    <xf numFmtId="165" fontId="3" fillId="3" borderId="15" xfId="0" applyNumberFormat="1" applyFont="1" applyFill="1" applyBorder="1" applyAlignment="1">
      <alignment horizontal="center" vertical="center"/>
    </xf>
    <xf numFmtId="165" fontId="3" fillId="3" borderId="15" xfId="0" applyNumberFormat="1" applyFont="1" applyFill="1" applyBorder="1" applyAlignment="1">
      <alignment horizontal="left" vertical="center" wrapText="1"/>
    </xf>
    <xf numFmtId="17" fontId="3" fillId="3" borderId="0" xfId="0" applyNumberFormat="1" applyFont="1" applyFill="1" applyBorder="1" applyAlignment="1">
      <alignment horizontal="left" vertical="center"/>
    </xf>
    <xf numFmtId="165" fontId="3" fillId="3" borderId="0" xfId="1" applyNumberFormat="1" applyFont="1" applyFill="1" applyBorder="1" applyAlignment="1">
      <alignment horizontal="right" vertical="center"/>
    </xf>
    <xf numFmtId="17" fontId="13" fillId="3" borderId="0" xfId="0" applyNumberFormat="1" applyFont="1" applyFill="1" applyBorder="1" applyAlignment="1">
      <alignment horizontal="left" vertical="center"/>
    </xf>
    <xf numFmtId="0" fontId="11" fillId="3" borderId="0" xfId="0" applyFont="1" applyFill="1" applyBorder="1" applyAlignment="1">
      <alignment horizontal="left" vertical="center"/>
    </xf>
    <xf numFmtId="3" fontId="10" fillId="3" borderId="0" xfId="0" applyNumberFormat="1" applyFont="1" applyFill="1" applyBorder="1" applyAlignment="1">
      <alignment horizontal="right" vertical="center"/>
    </xf>
    <xf numFmtId="0" fontId="14" fillId="3" borderId="0" xfId="0" applyFont="1" applyFill="1" applyBorder="1" applyAlignment="1">
      <alignment vertical="center"/>
    </xf>
    <xf numFmtId="0" fontId="14" fillId="3" borderId="0" xfId="0" applyFont="1" applyFill="1" applyBorder="1" applyAlignment="1">
      <alignment horizontal="left" vertical="center"/>
    </xf>
    <xf numFmtId="0" fontId="14" fillId="3" borderId="0" xfId="0" applyFont="1" applyFill="1" applyBorder="1" applyAlignment="1">
      <alignment horizontal="right" vertical="center"/>
    </xf>
    <xf numFmtId="0" fontId="3" fillId="3" borderId="0" xfId="0" applyFont="1" applyFill="1" applyBorder="1" applyAlignment="1">
      <alignment horizontal="right" vertical="justify"/>
    </xf>
    <xf numFmtId="0" fontId="3" fillId="3" borderId="0" xfId="0" applyFont="1" applyFill="1" applyBorder="1" applyAlignment="1">
      <alignment horizontal="justify" vertical="justify"/>
    </xf>
    <xf numFmtId="0" fontId="15" fillId="3" borderId="0" xfId="0" applyFont="1" applyFill="1" applyBorder="1" applyAlignment="1">
      <alignment horizontal="left" vertical="center"/>
    </xf>
    <xf numFmtId="0" fontId="3" fillId="3" borderId="2" xfId="0" applyFont="1" applyFill="1" applyBorder="1" applyAlignment="1">
      <alignment horizontal="left" vertical="center"/>
    </xf>
    <xf numFmtId="0" fontId="5" fillId="3" borderId="0" xfId="0" applyFont="1" applyFill="1" applyBorder="1" applyAlignment="1">
      <alignment vertical="center"/>
    </xf>
    <xf numFmtId="165" fontId="5" fillId="3" borderId="10" xfId="0" applyNumberFormat="1" applyFont="1" applyFill="1" applyBorder="1" applyAlignment="1">
      <alignment horizontal="right" vertical="center"/>
    </xf>
    <xf numFmtId="0" fontId="5" fillId="3" borderId="2" xfId="0" applyFont="1" applyFill="1" applyBorder="1" applyAlignment="1">
      <alignment vertical="center"/>
    </xf>
    <xf numFmtId="165" fontId="5" fillId="3" borderId="12" xfId="0" applyNumberFormat="1" applyFont="1" applyFill="1" applyBorder="1" applyAlignment="1">
      <alignment horizontal="right" vertical="center"/>
    </xf>
    <xf numFmtId="165" fontId="5" fillId="3" borderId="11" xfId="0" applyNumberFormat="1" applyFont="1" applyFill="1" applyBorder="1" applyAlignment="1">
      <alignment horizontal="right" vertical="center"/>
    </xf>
    <xf numFmtId="3" fontId="5" fillId="3" borderId="12" xfId="0" applyNumberFormat="1" applyFont="1" applyFill="1" applyBorder="1"/>
    <xf numFmtId="165" fontId="5" fillId="3" borderId="8" xfId="0" applyNumberFormat="1" applyFont="1" applyFill="1" applyBorder="1" applyAlignment="1">
      <alignment horizontal="right" vertical="center"/>
    </xf>
    <xf numFmtId="17" fontId="4" fillId="3" borderId="16" xfId="0" applyNumberFormat="1" applyFont="1" applyFill="1" applyBorder="1" applyAlignment="1">
      <alignment horizontal="left" vertical="center"/>
    </xf>
    <xf numFmtId="3" fontId="5" fillId="3" borderId="16" xfId="0" applyNumberFormat="1" applyFont="1" applyFill="1" applyBorder="1" applyAlignment="1">
      <alignment horizontal="right" vertical="center"/>
    </xf>
    <xf numFmtId="165" fontId="5" fillId="3" borderId="16" xfId="0" applyNumberFormat="1" applyFont="1" applyFill="1" applyBorder="1" applyAlignment="1">
      <alignment horizontal="right" vertical="center"/>
    </xf>
    <xf numFmtId="165" fontId="5" fillId="3" borderId="13" xfId="0" applyNumberFormat="1" applyFont="1" applyFill="1" applyBorder="1" applyAlignment="1">
      <alignment horizontal="right" vertical="center"/>
    </xf>
    <xf numFmtId="165" fontId="16" fillId="3" borderId="0" xfId="1" applyNumberFormat="1" applyFont="1" applyFill="1" applyBorder="1" applyAlignment="1">
      <alignment horizontal="right" vertical="center"/>
    </xf>
    <xf numFmtId="166" fontId="16" fillId="3" borderId="0" xfId="0" applyNumberFormat="1" applyFont="1" applyFill="1" applyBorder="1" applyAlignment="1">
      <alignment horizontal="right" vertical="center"/>
    </xf>
    <xf numFmtId="166" fontId="3" fillId="3" borderId="0" xfId="0" applyNumberFormat="1" applyFont="1" applyFill="1" applyBorder="1" applyAlignment="1">
      <alignment horizontal="right" vertical="center"/>
    </xf>
    <xf numFmtId="165" fontId="10" fillId="3" borderId="0" xfId="0" applyNumberFormat="1" applyFont="1" applyFill="1" applyBorder="1" applyAlignment="1">
      <alignment horizontal="right" vertical="center"/>
    </xf>
    <xf numFmtId="167" fontId="10" fillId="3" borderId="0" xfId="0" applyNumberFormat="1" applyFont="1" applyFill="1" applyBorder="1" applyAlignment="1">
      <alignment horizontal="right" vertical="center"/>
    </xf>
    <xf numFmtId="0" fontId="10" fillId="3" borderId="2" xfId="0" applyFont="1" applyFill="1" applyBorder="1" applyAlignment="1">
      <alignment horizontal="left" vertical="center"/>
    </xf>
    <xf numFmtId="0" fontId="10" fillId="3" borderId="2" xfId="0" applyFont="1" applyFill="1" applyBorder="1" applyAlignment="1">
      <alignment horizontal="right" vertical="center"/>
    </xf>
    <xf numFmtId="0" fontId="3" fillId="3" borderId="3" xfId="0" applyFont="1" applyFill="1" applyBorder="1" applyAlignment="1">
      <alignment horizontal="left" vertical="center"/>
    </xf>
    <xf numFmtId="0" fontId="17" fillId="3" borderId="0" xfId="0" applyFont="1" applyFill="1"/>
    <xf numFmtId="168" fontId="3" fillId="3" borderId="2" xfId="0" applyNumberFormat="1" applyFont="1" applyFill="1" applyBorder="1" applyAlignment="1">
      <alignment horizontal="center" vertical="center"/>
    </xf>
    <xf numFmtId="0" fontId="4" fillId="3" borderId="0" xfId="0" applyFont="1" applyFill="1" applyBorder="1" applyAlignment="1">
      <alignment vertical="center"/>
    </xf>
    <xf numFmtId="168" fontId="5" fillId="3" borderId="6" xfId="0" applyNumberFormat="1" applyFont="1" applyFill="1" applyBorder="1" applyAlignment="1">
      <alignment horizontal="center" vertical="center"/>
    </xf>
    <xf numFmtId="168" fontId="5" fillId="3" borderId="7" xfId="0" applyNumberFormat="1" applyFont="1" applyFill="1" applyBorder="1" applyAlignment="1">
      <alignment horizontal="center" vertical="center"/>
    </xf>
    <xf numFmtId="168" fontId="5" fillId="3" borderId="8" xfId="0" applyNumberFormat="1" applyFont="1" applyFill="1" applyBorder="1" applyAlignment="1">
      <alignment horizontal="center" vertical="center"/>
    </xf>
    <xf numFmtId="168" fontId="5" fillId="3" borderId="10" xfId="0" applyNumberFormat="1" applyFont="1" applyFill="1" applyBorder="1" applyAlignment="1">
      <alignment horizontal="center" vertical="center"/>
    </xf>
    <xf numFmtId="168" fontId="5" fillId="3" borderId="16" xfId="0" applyNumberFormat="1" applyFont="1" applyFill="1" applyBorder="1" applyAlignment="1">
      <alignment horizontal="center" vertical="center"/>
    </xf>
    <xf numFmtId="168" fontId="5" fillId="3" borderId="16" xfId="0" applyNumberFormat="1" applyFont="1" applyFill="1" applyBorder="1" applyAlignment="1">
      <alignment horizontal="center"/>
    </xf>
    <xf numFmtId="168" fontId="5" fillId="3" borderId="2" xfId="0" applyNumberFormat="1" applyFont="1" applyFill="1" applyBorder="1" applyAlignment="1">
      <alignment horizontal="center"/>
    </xf>
    <xf numFmtId="17" fontId="3" fillId="3" borderId="0" xfId="0" applyNumberFormat="1" applyFont="1" applyFill="1" applyBorder="1" applyAlignment="1">
      <alignment vertical="center"/>
    </xf>
    <xf numFmtId="17" fontId="3" fillId="3" borderId="2" xfId="0" applyNumberFormat="1" applyFont="1" applyFill="1" applyBorder="1" applyAlignment="1">
      <alignment vertical="center"/>
    </xf>
    <xf numFmtId="168" fontId="5" fillId="3" borderId="12" xfId="0" applyNumberFormat="1" applyFont="1" applyFill="1" applyBorder="1" applyAlignment="1">
      <alignment horizontal="center"/>
    </xf>
    <xf numFmtId="168" fontId="5" fillId="3" borderId="11" xfId="0" applyNumberFormat="1" applyFont="1" applyFill="1" applyBorder="1" applyAlignment="1">
      <alignment horizontal="center"/>
    </xf>
    <xf numFmtId="17" fontId="4" fillId="3" borderId="17" xfId="0" applyNumberFormat="1" applyFont="1" applyFill="1" applyBorder="1" applyAlignment="1">
      <alignment horizontal="left" vertical="center"/>
    </xf>
    <xf numFmtId="168" fontId="5" fillId="3" borderId="17" xfId="0" applyNumberFormat="1" applyFont="1" applyFill="1" applyBorder="1" applyAlignment="1">
      <alignment horizontal="center"/>
    </xf>
    <xf numFmtId="17" fontId="4" fillId="3" borderId="16" xfId="0" applyNumberFormat="1" applyFont="1" applyFill="1" applyBorder="1" applyAlignment="1" applyProtection="1">
      <alignment horizontal="left" vertical="center"/>
    </xf>
    <xf numFmtId="168" fontId="5" fillId="3" borderId="16" xfId="0" applyNumberFormat="1" applyFont="1" applyFill="1" applyBorder="1" applyAlignment="1" applyProtection="1">
      <alignment horizontal="center"/>
    </xf>
    <xf numFmtId="17" fontId="4" fillId="3" borderId="12" xfId="0" applyNumberFormat="1" applyFont="1" applyFill="1" applyBorder="1" applyAlignment="1" applyProtection="1">
      <alignment horizontal="left" vertical="center"/>
    </xf>
    <xf numFmtId="168" fontId="5" fillId="3" borderId="12" xfId="0" applyNumberFormat="1" applyFont="1" applyFill="1" applyBorder="1" applyAlignment="1" applyProtection="1">
      <alignment horizontal="center"/>
    </xf>
    <xf numFmtId="17" fontId="4" fillId="3" borderId="11" xfId="0" applyNumberFormat="1" applyFont="1" applyFill="1" applyBorder="1" applyAlignment="1" applyProtection="1">
      <alignment horizontal="left" vertical="center"/>
    </xf>
    <xf numFmtId="168" fontId="5" fillId="3" borderId="11" xfId="0" applyNumberFormat="1" applyFont="1" applyFill="1" applyBorder="1" applyAlignment="1" applyProtection="1">
      <alignment horizontal="center"/>
    </xf>
    <xf numFmtId="0" fontId="3" fillId="3" borderId="15" xfId="0" applyFont="1" applyFill="1" applyBorder="1" applyAlignment="1">
      <alignment vertical="center"/>
    </xf>
    <xf numFmtId="4" fontId="3" fillId="3" borderId="15" xfId="0" applyNumberFormat="1" applyFont="1" applyFill="1" applyBorder="1" applyAlignment="1">
      <alignment horizontal="center"/>
    </xf>
    <xf numFmtId="168" fontId="5" fillId="3" borderId="15" xfId="0" applyNumberFormat="1" applyFont="1" applyFill="1" applyBorder="1" applyAlignment="1">
      <alignment horizontal="center"/>
    </xf>
    <xf numFmtId="168" fontId="3" fillId="3" borderId="15" xfId="0" applyNumberFormat="1" applyFont="1" applyFill="1" applyBorder="1" applyAlignment="1">
      <alignment horizontal="center"/>
    </xf>
    <xf numFmtId="168" fontId="3" fillId="3" borderId="0" xfId="0" applyNumberFormat="1" applyFont="1" applyFill="1" applyBorder="1" applyAlignment="1">
      <alignment horizontal="center"/>
    </xf>
    <xf numFmtId="0" fontId="3" fillId="4" borderId="0" xfId="0" applyFont="1" applyFill="1" applyBorder="1" applyAlignment="1">
      <alignment horizontal="left" vertical="center"/>
    </xf>
    <xf numFmtId="165" fontId="19" fillId="3" borderId="0" xfId="1" applyNumberFormat="1" applyFont="1" applyFill="1" applyBorder="1"/>
    <xf numFmtId="165" fontId="19" fillId="3" borderId="0" xfId="1" applyNumberFormat="1" applyFont="1" applyFill="1" applyBorder="1" applyAlignment="1">
      <alignment horizontal="right" wrapText="1"/>
    </xf>
    <xf numFmtId="0" fontId="18" fillId="4" borderId="0" xfId="0" applyFont="1" applyFill="1" applyAlignment="1">
      <alignment vertical="center"/>
    </xf>
    <xf numFmtId="0" fontId="14" fillId="4" borderId="0" xfId="0" applyFont="1" applyFill="1" applyAlignment="1">
      <alignment vertical="center"/>
    </xf>
    <xf numFmtId="0" fontId="14" fillId="4" borderId="0" xfId="0" applyFont="1" applyFill="1" applyAlignment="1">
      <alignment horizontal="right" vertical="center"/>
    </xf>
    <xf numFmtId="0" fontId="9" fillId="4" borderId="0" xfId="2" applyFont="1" applyFill="1" applyAlignment="1" applyProtection="1">
      <alignment horizontal="right" vertical="center"/>
    </xf>
    <xf numFmtId="0" fontId="20" fillId="4" borderId="0" xfId="0" applyFont="1" applyFill="1" applyBorder="1" applyAlignment="1">
      <alignment horizontal="left" vertical="center"/>
    </xf>
    <xf numFmtId="0" fontId="14" fillId="4" borderId="0" xfId="0" applyFont="1" applyFill="1" applyAlignment="1">
      <alignment horizontal="left" vertical="center"/>
    </xf>
    <xf numFmtId="0" fontId="21" fillId="4" borderId="0" xfId="2" applyFont="1" applyFill="1" applyAlignment="1" applyProtection="1">
      <alignment horizontal="right" vertical="center"/>
    </xf>
    <xf numFmtId="0" fontId="14" fillId="4" borderId="0" xfId="0" applyFont="1" applyFill="1" applyAlignment="1">
      <alignment horizontal="justify" vertical="center"/>
    </xf>
    <xf numFmtId="0" fontId="5" fillId="4" borderId="0" xfId="0" applyFont="1" applyFill="1" applyAlignment="1">
      <alignment vertical="center"/>
    </xf>
    <xf numFmtId="17" fontId="16" fillId="3" borderId="0" xfId="0" applyNumberFormat="1" applyFont="1" applyFill="1" applyBorder="1" applyAlignment="1">
      <alignment horizontal="left" vertical="center"/>
    </xf>
    <xf numFmtId="3" fontId="16" fillId="3" borderId="0" xfId="0" applyNumberFormat="1" applyFont="1" applyFill="1" applyBorder="1" applyAlignment="1">
      <alignment horizontal="right" vertical="center"/>
    </xf>
    <xf numFmtId="4" fontId="16" fillId="3" borderId="0" xfId="0" applyNumberFormat="1" applyFont="1" applyFill="1" applyBorder="1" applyAlignment="1">
      <alignment horizontal="center"/>
    </xf>
    <xf numFmtId="0" fontId="23" fillId="3" borderId="0" xfId="0" applyFont="1" applyFill="1" applyBorder="1" applyAlignment="1">
      <alignment horizontal="right" vertical="center"/>
    </xf>
    <xf numFmtId="0" fontId="19" fillId="3" borderId="0" xfId="0" applyFont="1" applyFill="1" applyBorder="1" applyAlignment="1">
      <alignment horizontal="center" vertical="center"/>
    </xf>
    <xf numFmtId="0" fontId="23" fillId="3" borderId="0" xfId="0" applyFont="1" applyFill="1" applyBorder="1" applyAlignment="1">
      <alignment vertical="center"/>
    </xf>
    <xf numFmtId="0" fontId="24" fillId="3" borderId="0" xfId="0" applyFont="1" applyFill="1"/>
    <xf numFmtId="0" fontId="26" fillId="3" borderId="0" xfId="0" applyFont="1" applyFill="1" applyBorder="1" applyAlignment="1">
      <alignment horizontal="center" vertical="center"/>
    </xf>
    <xf numFmtId="0" fontId="27" fillId="3" borderId="0" xfId="2" applyFont="1" applyFill="1" applyBorder="1" applyAlignment="1" applyProtection="1">
      <alignment horizontal="left" vertical="center"/>
    </xf>
    <xf numFmtId="17" fontId="23" fillId="3" borderId="2" xfId="0" applyNumberFormat="1" applyFont="1" applyFill="1" applyBorder="1" applyAlignment="1">
      <alignment horizontal="left" vertical="center"/>
    </xf>
    <xf numFmtId="0" fontId="23" fillId="3" borderId="2" xfId="0" applyFont="1" applyFill="1" applyBorder="1" applyAlignment="1">
      <alignment vertical="center"/>
    </xf>
    <xf numFmtId="0" fontId="23" fillId="3" borderId="2" xfId="0" applyFont="1" applyFill="1" applyBorder="1" applyAlignment="1">
      <alignment horizontal="right" vertical="center"/>
    </xf>
    <xf numFmtId="0" fontId="28" fillId="3" borderId="2" xfId="0" applyFont="1" applyFill="1" applyBorder="1" applyAlignment="1">
      <alignment horizontal="right" vertical="center"/>
    </xf>
    <xf numFmtId="0" fontId="19" fillId="3" borderId="3" xfId="0" applyFont="1" applyFill="1" applyBorder="1" applyAlignment="1">
      <alignment vertical="center"/>
    </xf>
    <xf numFmtId="0" fontId="19" fillId="3" borderId="0" xfId="0" applyFont="1" applyFill="1" applyBorder="1" applyAlignment="1">
      <alignment vertical="center"/>
    </xf>
    <xf numFmtId="0" fontId="29" fillId="3" borderId="2"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1" fillId="3" borderId="20" xfId="0" applyFont="1" applyFill="1" applyBorder="1"/>
    <xf numFmtId="165" fontId="32" fillId="3" borderId="20" xfId="1" applyNumberFormat="1" applyFont="1" applyFill="1" applyBorder="1" applyAlignment="1">
      <alignment horizontal="right"/>
    </xf>
    <xf numFmtId="165" fontId="32" fillId="3" borderId="20" xfId="1" applyNumberFormat="1" applyFont="1" applyFill="1" applyBorder="1"/>
    <xf numFmtId="0" fontId="31" fillId="3" borderId="18" xfId="0" applyFont="1" applyFill="1" applyBorder="1"/>
    <xf numFmtId="165" fontId="32" fillId="3" borderId="18" xfId="1" applyNumberFormat="1" applyFont="1" applyFill="1" applyBorder="1" applyAlignment="1">
      <alignment horizontal="right"/>
    </xf>
    <xf numFmtId="165" fontId="32" fillId="3" borderId="18" xfId="1" applyNumberFormat="1" applyFont="1" applyFill="1" applyBorder="1"/>
    <xf numFmtId="0" fontId="31" fillId="3" borderId="19" xfId="1" applyNumberFormat="1" applyFont="1" applyFill="1" applyBorder="1"/>
    <xf numFmtId="165" fontId="32" fillId="3" borderId="19" xfId="1" applyNumberFormat="1" applyFont="1" applyFill="1" applyBorder="1" applyAlignment="1">
      <alignment horizontal="right"/>
    </xf>
    <xf numFmtId="165" fontId="32" fillId="3" borderId="19" xfId="1" applyNumberFormat="1" applyFont="1" applyFill="1" applyBorder="1"/>
    <xf numFmtId="0" fontId="33" fillId="3" borderId="0" xfId="0" applyFont="1" applyFill="1" applyAlignment="1">
      <alignment horizontal="left" readingOrder="1"/>
    </xf>
    <xf numFmtId="165" fontId="23" fillId="3" borderId="0" xfId="1" applyNumberFormat="1" applyFont="1" applyFill="1" applyBorder="1" applyAlignment="1">
      <alignment horizontal="right" vertical="center"/>
    </xf>
    <xf numFmtId="165" fontId="24" fillId="3" borderId="0" xfId="1" applyNumberFormat="1" applyFont="1" applyFill="1"/>
    <xf numFmtId="0" fontId="30" fillId="3" borderId="0" xfId="0" applyFont="1" applyFill="1" applyBorder="1" applyAlignment="1">
      <alignment horizontal="right" vertical="center"/>
    </xf>
    <xf numFmtId="0" fontId="19" fillId="3" borderId="0" xfId="0" applyFont="1" applyFill="1" applyBorder="1" applyAlignment="1">
      <alignment horizontal="right" vertical="center"/>
    </xf>
    <xf numFmtId="0" fontId="30" fillId="3" borderId="0" xfId="0" applyFont="1" applyFill="1" applyBorder="1" applyAlignment="1">
      <alignment vertical="center"/>
    </xf>
    <xf numFmtId="0" fontId="27" fillId="3" borderId="0" xfId="2" applyFont="1" applyFill="1" applyBorder="1" applyAlignment="1" applyProtection="1">
      <alignment horizontal="right" vertical="center"/>
    </xf>
    <xf numFmtId="0" fontId="19" fillId="3" borderId="0" xfId="0" applyFont="1" applyFill="1" applyBorder="1" applyAlignment="1">
      <alignment horizontal="right" vertical="center" wrapText="1"/>
    </xf>
    <xf numFmtId="0" fontId="29" fillId="3" borderId="5" xfId="0" applyFont="1" applyFill="1" applyBorder="1" applyAlignment="1">
      <alignment horizontal="right" vertical="center"/>
    </xf>
    <xf numFmtId="0" fontId="29" fillId="3" borderId="2" xfId="0" applyFont="1" applyFill="1" applyBorder="1" applyAlignment="1">
      <alignment horizontal="right" vertical="center"/>
    </xf>
    <xf numFmtId="3" fontId="32" fillId="3" borderId="18" xfId="0" applyNumberFormat="1" applyFont="1" applyFill="1" applyBorder="1" applyAlignment="1">
      <alignment horizontal="right" vertical="center"/>
    </xf>
    <xf numFmtId="0" fontId="31" fillId="3" borderId="19" xfId="0" applyFont="1" applyFill="1" applyBorder="1"/>
    <xf numFmtId="0" fontId="34" fillId="3" borderId="0" xfId="0" applyFont="1" applyFill="1" applyBorder="1" applyAlignment="1">
      <alignment horizontal="left" vertical="center"/>
    </xf>
    <xf numFmtId="3" fontId="34" fillId="3" borderId="0" xfId="0" applyNumberFormat="1" applyFont="1" applyFill="1" applyBorder="1" applyAlignment="1">
      <alignment horizontal="right" vertical="center"/>
    </xf>
    <xf numFmtId="0" fontId="35" fillId="3" borderId="0" xfId="0" applyFont="1" applyFill="1" applyBorder="1" applyAlignment="1">
      <alignment horizontal="left" vertical="center"/>
    </xf>
    <xf numFmtId="3" fontId="35" fillId="3" borderId="0" xfId="0" applyNumberFormat="1" applyFont="1" applyFill="1" applyBorder="1" applyAlignment="1">
      <alignment horizontal="right" vertical="center"/>
    </xf>
    <xf numFmtId="3" fontId="35" fillId="3" borderId="0" xfId="1" applyNumberFormat="1" applyFont="1" applyFill="1" applyBorder="1" applyAlignment="1">
      <alignment horizontal="right" vertical="center"/>
    </xf>
    <xf numFmtId="165" fontId="35" fillId="3" borderId="0" xfId="1" applyNumberFormat="1" applyFont="1" applyFill="1" applyBorder="1" applyAlignment="1">
      <alignment vertical="center"/>
    </xf>
    <xf numFmtId="0" fontId="36" fillId="3" borderId="0" xfId="0" applyFont="1" applyFill="1" applyBorder="1" applyAlignment="1">
      <alignment horizontal="left" vertical="center"/>
    </xf>
    <xf numFmtId="165" fontId="37" fillId="3" borderId="0" xfId="0" applyNumberFormat="1" applyFont="1" applyFill="1" applyBorder="1" applyAlignment="1">
      <alignment vertical="center"/>
    </xf>
    <xf numFmtId="3" fontId="37" fillId="3" borderId="0" xfId="0" applyNumberFormat="1" applyFont="1" applyFill="1" applyBorder="1" applyAlignment="1">
      <alignment horizontal="right" vertical="center"/>
    </xf>
    <xf numFmtId="165" fontId="30" fillId="3" borderId="0" xfId="0" applyNumberFormat="1" applyFont="1" applyFill="1" applyBorder="1" applyAlignment="1">
      <alignment horizontal="right" vertical="center"/>
    </xf>
    <xf numFmtId="3" fontId="24" fillId="3" borderId="0" xfId="0" applyNumberFormat="1" applyFont="1" applyFill="1"/>
    <xf numFmtId="0" fontId="3" fillId="3" borderId="0"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center" vertical="center" wrapText="1"/>
    </xf>
    <xf numFmtId="0" fontId="0" fillId="3" borderId="4" xfId="0" applyFill="1" applyBorder="1" applyAlignment="1">
      <alignment horizontal="center" vertical="center" wrapText="1"/>
    </xf>
    <xf numFmtId="0" fontId="3" fillId="3" borderId="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3" fillId="3" borderId="0" xfId="0" applyFont="1" applyFill="1" applyBorder="1" applyAlignment="1">
      <alignment horizontal="left"/>
    </xf>
    <xf numFmtId="0" fontId="11" fillId="3" borderId="0" xfId="0" applyFont="1" applyFill="1" applyBorder="1" applyAlignment="1">
      <alignment horizontal="left" vertical="center"/>
    </xf>
    <xf numFmtId="0" fontId="11" fillId="3" borderId="0" xfId="0" applyFont="1" applyFill="1" applyBorder="1" applyAlignment="1">
      <alignment horizontal="left" vertical="center" wrapText="1"/>
    </xf>
    <xf numFmtId="0" fontId="3" fillId="3" borderId="4" xfId="0" applyFont="1" applyFill="1" applyBorder="1" applyAlignment="1">
      <alignment horizontal="right" vertical="center"/>
    </xf>
    <xf numFmtId="0" fontId="3" fillId="3" borderId="3" xfId="0" applyFont="1" applyFill="1" applyBorder="1" applyAlignment="1">
      <alignment horizontal="left" vertical="center"/>
    </xf>
    <xf numFmtId="0" fontId="3" fillId="3" borderId="0" xfId="0" applyFont="1" applyFill="1" applyAlignment="1">
      <alignment horizontal="center" vertical="center"/>
    </xf>
    <xf numFmtId="0" fontId="19" fillId="3" borderId="0"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4" xfId="0" applyFont="1" applyFill="1" applyBorder="1" applyAlignment="1">
      <alignment horizontal="center" vertical="center" wrapText="1"/>
    </xf>
    <xf numFmtId="0" fontId="19" fillId="3" borderId="4" xfId="0" applyFont="1" applyFill="1" applyBorder="1" applyAlignment="1">
      <alignment horizontal="right" vertical="center" wrapText="1"/>
    </xf>
    <xf numFmtId="0" fontId="33" fillId="3" borderId="0" xfId="0" applyFont="1" applyFill="1" applyAlignment="1">
      <alignment horizontal="left" vertical="center" wrapText="1" readingOrder="1"/>
    </xf>
    <xf numFmtId="0" fontId="19" fillId="3" borderId="0" xfId="0" applyFont="1" applyFill="1" applyBorder="1" applyAlignment="1">
      <alignment horizontal="right" vertical="center"/>
    </xf>
    <xf numFmtId="0" fontId="19" fillId="3" borderId="4" xfId="0" applyFont="1" applyFill="1" applyBorder="1" applyAlignment="1">
      <alignment horizontal="right" vertical="center"/>
    </xf>
    <xf numFmtId="0" fontId="19" fillId="3" borderId="0" xfId="0" applyFont="1" applyFill="1" applyBorder="1" applyAlignment="1">
      <alignment horizontal="left"/>
    </xf>
    <xf numFmtId="0" fontId="25" fillId="3" borderId="0" xfId="0" applyFont="1" applyFill="1" applyBorder="1" applyAlignment="1">
      <alignment horizontal="left" vertical="center"/>
    </xf>
    <xf numFmtId="0" fontId="19" fillId="3" borderId="0" xfId="0" applyFont="1" applyFill="1" applyBorder="1" applyAlignment="1">
      <alignment horizontal="left" vertical="center"/>
    </xf>
    <xf numFmtId="0" fontId="19" fillId="3" borderId="2" xfId="0" applyFont="1" applyFill="1" applyBorder="1" applyAlignment="1">
      <alignment horizontal="left" vertical="center"/>
    </xf>
    <xf numFmtId="0" fontId="19"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19" fillId="3" borderId="3" xfId="0" applyFont="1" applyFill="1" applyBorder="1" applyAlignment="1">
      <alignment horizontal="center" vertical="center"/>
    </xf>
    <xf numFmtId="0" fontId="29" fillId="3" borderId="0" xfId="0" applyFont="1" applyFill="1" applyBorder="1" applyAlignment="1">
      <alignment horizontal="left" vertical="center" wrapText="1"/>
    </xf>
    <xf numFmtId="0" fontId="19" fillId="3" borderId="3" xfId="0" applyFont="1" applyFill="1" applyBorder="1" applyAlignment="1">
      <alignment horizontal="left" vertical="center"/>
    </xf>
    <xf numFmtId="0" fontId="5" fillId="4" borderId="0" xfId="0" applyFont="1" applyFill="1" applyAlignment="1">
      <alignment horizontal="justify" vertical="center" wrapText="1"/>
    </xf>
    <xf numFmtId="0" fontId="5" fillId="4" borderId="0" xfId="0" applyFont="1" applyFill="1" applyAlignment="1">
      <alignment horizontal="left" vertical="center" wrapText="1"/>
    </xf>
    <xf numFmtId="0" fontId="4" fillId="4" borderId="0" xfId="0" applyFont="1" applyFill="1" applyAlignment="1">
      <alignment horizontal="left" vertical="center" wrapText="1"/>
    </xf>
  </cellXfs>
  <cellStyles count="4">
    <cellStyle name="Hipervínculo" xfId="2" builtinId="8"/>
    <cellStyle name="Millares" xfId="1" builtinId="3"/>
    <cellStyle name="Normal" xfId="0" builtinId="0"/>
    <cellStyle name="Normal 2" xfId="3"/>
  </cellStyles>
  <dxfs count="0"/>
  <tableStyles count="0" defaultTableStyle="TableStyleMedium2" defaultPivotStyle="PivotStyleLight16"/>
  <colors>
    <mruColors>
      <color rgb="FF008080"/>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59266</xdr:rowOff>
    </xdr:from>
    <xdr:to>
      <xdr:col>1</xdr:col>
      <xdr:colOff>1112520</xdr:colOff>
      <xdr:row>3</xdr:row>
      <xdr:rowOff>130386</xdr:rowOff>
    </xdr:to>
    <xdr:pic>
      <xdr:nvPicPr>
        <xdr:cNvPr id="3" name="Picture 8" descr="logo-color_pantall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73" y="245533"/>
          <a:ext cx="1097280" cy="443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101600</xdr:colOff>
      <xdr:row>0</xdr:row>
      <xdr:rowOff>81280</xdr:rowOff>
    </xdr:from>
    <xdr:to>
      <xdr:col>2</xdr:col>
      <xdr:colOff>396240</xdr:colOff>
      <xdr:row>2</xdr:row>
      <xdr:rowOff>99060</xdr:rowOff>
    </xdr:to>
    <xdr:pic>
      <xdr:nvPicPr>
        <xdr:cNvPr id="2" name="Picture 30" descr="logo-color_pantall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640" y="81280"/>
          <a:ext cx="1087120" cy="505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10160</xdr:colOff>
      <xdr:row>0</xdr:row>
      <xdr:rowOff>20320</xdr:rowOff>
    </xdr:from>
    <xdr:to>
      <xdr:col>3</xdr:col>
      <xdr:colOff>43180</xdr:colOff>
      <xdr:row>2</xdr:row>
      <xdr:rowOff>17780</xdr:rowOff>
    </xdr:to>
    <xdr:pic>
      <xdr:nvPicPr>
        <xdr:cNvPr id="2" name="Picture 20" descr="logo-color_pantall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200" y="20320"/>
          <a:ext cx="1089660" cy="485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91440</xdr:colOff>
      <xdr:row>0</xdr:row>
      <xdr:rowOff>50800</xdr:rowOff>
    </xdr:from>
    <xdr:to>
      <xdr:col>2</xdr:col>
      <xdr:colOff>93980</xdr:colOff>
      <xdr:row>2</xdr:row>
      <xdr:rowOff>48260</xdr:rowOff>
    </xdr:to>
    <xdr:pic>
      <xdr:nvPicPr>
        <xdr:cNvPr id="2" name="Picture 20" descr="logo-color_pantall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480" y="50800"/>
          <a:ext cx="1089660" cy="485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38099</xdr:colOff>
      <xdr:row>0</xdr:row>
      <xdr:rowOff>9525</xdr:rowOff>
    </xdr:from>
    <xdr:to>
      <xdr:col>0</xdr:col>
      <xdr:colOff>828674</xdr:colOff>
      <xdr:row>2</xdr:row>
      <xdr:rowOff>59683</xdr:rowOff>
    </xdr:to>
    <xdr:pic>
      <xdr:nvPicPr>
        <xdr:cNvPr id="2" name="Picture 16"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4" y="9525"/>
          <a:ext cx="790575" cy="412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3" name="Text Box 10"/>
        <xdr:cNvSpPr txBox="1">
          <a:spLocks noChangeArrowheads="1"/>
        </xdr:cNvSpPr>
      </xdr:nvSpPr>
      <xdr:spPr bwMode="auto">
        <a:xfrm>
          <a:off x="2855976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4" name="Text Box 133"/>
        <xdr:cNvSpPr txBox="1">
          <a:spLocks noChangeArrowheads="1"/>
        </xdr:cNvSpPr>
      </xdr:nvSpPr>
      <xdr:spPr bwMode="auto">
        <a:xfrm>
          <a:off x="2855976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5" name="Text Box 10"/>
        <xdr:cNvSpPr txBox="1">
          <a:spLocks noChangeArrowheads="1"/>
        </xdr:cNvSpPr>
      </xdr:nvSpPr>
      <xdr:spPr bwMode="auto">
        <a:xfrm>
          <a:off x="550316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6" name="Text Box 133"/>
        <xdr:cNvSpPr txBox="1">
          <a:spLocks noChangeArrowheads="1"/>
        </xdr:cNvSpPr>
      </xdr:nvSpPr>
      <xdr:spPr bwMode="auto">
        <a:xfrm>
          <a:off x="550316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7" name="Text Box 10"/>
        <xdr:cNvSpPr txBox="1">
          <a:spLocks noChangeArrowheads="1"/>
        </xdr:cNvSpPr>
      </xdr:nvSpPr>
      <xdr:spPr bwMode="auto">
        <a:xfrm>
          <a:off x="550316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8" name="Text Box 133"/>
        <xdr:cNvSpPr txBox="1">
          <a:spLocks noChangeArrowheads="1"/>
        </xdr:cNvSpPr>
      </xdr:nvSpPr>
      <xdr:spPr bwMode="auto">
        <a:xfrm>
          <a:off x="550316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9" name="Text Box 10"/>
        <xdr:cNvSpPr txBox="1">
          <a:spLocks noChangeArrowheads="1"/>
        </xdr:cNvSpPr>
      </xdr:nvSpPr>
      <xdr:spPr bwMode="auto">
        <a:xfrm>
          <a:off x="550316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10" name="Text Box 133"/>
        <xdr:cNvSpPr txBox="1">
          <a:spLocks noChangeArrowheads="1"/>
        </xdr:cNvSpPr>
      </xdr:nvSpPr>
      <xdr:spPr bwMode="auto">
        <a:xfrm>
          <a:off x="550316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1"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2"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3"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4"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5"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6"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17" name="Text Box 10"/>
        <xdr:cNvSpPr txBox="1">
          <a:spLocks noChangeArrowheads="1"/>
        </xdr:cNvSpPr>
      </xdr:nvSpPr>
      <xdr:spPr bwMode="auto">
        <a:xfrm>
          <a:off x="550316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18" name="Text Box 133"/>
        <xdr:cNvSpPr txBox="1">
          <a:spLocks noChangeArrowheads="1"/>
        </xdr:cNvSpPr>
      </xdr:nvSpPr>
      <xdr:spPr bwMode="auto">
        <a:xfrm>
          <a:off x="550316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19" name="Text Box 10"/>
        <xdr:cNvSpPr txBox="1">
          <a:spLocks noChangeArrowheads="1"/>
        </xdr:cNvSpPr>
      </xdr:nvSpPr>
      <xdr:spPr bwMode="auto">
        <a:xfrm>
          <a:off x="550316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20" name="Text Box 133"/>
        <xdr:cNvSpPr txBox="1">
          <a:spLocks noChangeArrowheads="1"/>
        </xdr:cNvSpPr>
      </xdr:nvSpPr>
      <xdr:spPr bwMode="auto">
        <a:xfrm>
          <a:off x="550316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1"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2"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3"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4"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5"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6"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7"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8"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9"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0"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1"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2"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3"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4"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5"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6"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7"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8"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9" name="Text Box 10"/>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40" name="Text Box 133"/>
        <xdr:cNvSpPr txBox="1">
          <a:spLocks noChangeArrowheads="1"/>
        </xdr:cNvSpPr>
      </xdr:nvSpPr>
      <xdr:spPr bwMode="auto">
        <a:xfrm>
          <a:off x="550316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4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4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4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4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4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4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4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4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49"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50"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5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5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5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5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5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5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5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5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59" name="Text Box 10"/>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60" name="Text Box 133"/>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61" name="Text Box 10"/>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62" name="Text Box 133"/>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63" name="Text Box 10"/>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64" name="Text Box 133"/>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6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6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67"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68"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69"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70"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71" name="Text Box 10"/>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72" name="Text Box 133"/>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73" name="Text Box 10"/>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74" name="Text Box 133"/>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75" name="Text Box 10"/>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76" name="Text Box 133"/>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77"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78"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79"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80"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8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8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83" name="Text Box 10"/>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99695</xdr:rowOff>
    </xdr:to>
    <xdr:sp macro="" textlink="">
      <xdr:nvSpPr>
        <xdr:cNvPr id="84" name="Text Box 133"/>
        <xdr:cNvSpPr txBox="1">
          <a:spLocks noChangeArrowheads="1"/>
        </xdr:cNvSpPr>
      </xdr:nvSpPr>
      <xdr:spPr bwMode="auto">
        <a:xfrm>
          <a:off x="82273140" y="2606040"/>
          <a:ext cx="1066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8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8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87"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88"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89"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90"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9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9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93"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94"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9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9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97"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98"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99"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00"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0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0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0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0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0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0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0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0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0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1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1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1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1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1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1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1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1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1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19"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20"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2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2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2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2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2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2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2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2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2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3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3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3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3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3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3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3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3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3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39"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40"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4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4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4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4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4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4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4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4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4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5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5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5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5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5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5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5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5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5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5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6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6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6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6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6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6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6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6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6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6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7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7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7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7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7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7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7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7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7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7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8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8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8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83"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84"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8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8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87"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88"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89"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90"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9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9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93"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94"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9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19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97"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98"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199"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00"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0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0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03"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04"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0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0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0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0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0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1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1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1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1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1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1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1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1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1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1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2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2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2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2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2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2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2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2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2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2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3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3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3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33"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34"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3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3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3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3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39"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40"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4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4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4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4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4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4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4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4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4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5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5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5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5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5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5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5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5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5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5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6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6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6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63"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64"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6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6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6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6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69"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70"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7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7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7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7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7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7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7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7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7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8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8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8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8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28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8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8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8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8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8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9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9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9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93"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94"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9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9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9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9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29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0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01"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02"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0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0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0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0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0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0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0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1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1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1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13"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14"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15" name="Text Box 10"/>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107315</xdr:rowOff>
    </xdr:to>
    <xdr:sp macro="" textlink="">
      <xdr:nvSpPr>
        <xdr:cNvPr id="316" name="Text Box 133"/>
        <xdr:cNvSpPr txBox="1">
          <a:spLocks noChangeArrowheads="1"/>
        </xdr:cNvSpPr>
      </xdr:nvSpPr>
      <xdr:spPr bwMode="auto">
        <a:xfrm>
          <a:off x="82273140" y="2606040"/>
          <a:ext cx="10668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1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1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1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2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2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2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23"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24"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25"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26"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27"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28"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29"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30"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31"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32"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33" name="Text Box 10"/>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129540</xdr:rowOff>
    </xdr:from>
    <xdr:to>
      <xdr:col>15</xdr:col>
      <xdr:colOff>106680</xdr:colOff>
      <xdr:row>11</xdr:row>
      <xdr:rowOff>122555</xdr:rowOff>
    </xdr:to>
    <xdr:sp macro="" textlink="">
      <xdr:nvSpPr>
        <xdr:cNvPr id="334" name="Text Box 133"/>
        <xdr:cNvSpPr txBox="1">
          <a:spLocks noChangeArrowheads="1"/>
        </xdr:cNvSpPr>
      </xdr:nvSpPr>
      <xdr:spPr bwMode="auto">
        <a:xfrm>
          <a:off x="82273140" y="2606040"/>
          <a:ext cx="10668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1143000</xdr:colOff>
      <xdr:row>2</xdr:row>
      <xdr:rowOff>51435</xdr:rowOff>
    </xdr:to>
    <xdr:pic>
      <xdr:nvPicPr>
        <xdr:cNvPr id="2" name="Picture 15" descr="logo-color_pantall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9050"/>
          <a:ext cx="1104900"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54429</xdr:colOff>
      <xdr:row>0</xdr:row>
      <xdr:rowOff>108857</xdr:rowOff>
    </xdr:from>
    <xdr:to>
      <xdr:col>2</xdr:col>
      <xdr:colOff>264524</xdr:colOff>
      <xdr:row>2</xdr:row>
      <xdr:rowOff>187234</xdr:rowOff>
    </xdr:to>
    <xdr:pic>
      <xdr:nvPicPr>
        <xdr:cNvPr id="2" name="Picture 4" descr="logo-color_pantall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086" y="108857"/>
          <a:ext cx="1004752" cy="448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80"/>
  </sheetPr>
  <dimension ref="B1:B39"/>
  <sheetViews>
    <sheetView tabSelected="1" zoomScale="90" zoomScaleNormal="90" zoomScalePageLayoutView="90" workbookViewId="0"/>
  </sheetViews>
  <sheetFormatPr baseColWidth="10" defaultRowHeight="15" x14ac:dyDescent="0.2"/>
  <cols>
    <col min="1" max="1" width="2.83203125" style="1" customWidth="1"/>
    <col min="2" max="2" width="108" style="1" customWidth="1"/>
    <col min="3" max="16384" width="10.83203125" style="1"/>
  </cols>
  <sheetData>
    <row r="1" spans="2:2" x14ac:dyDescent="0.2">
      <c r="B1" s="4"/>
    </row>
    <row r="2" spans="2:2" x14ac:dyDescent="0.2">
      <c r="B2" s="5" t="s">
        <v>0</v>
      </c>
    </row>
    <row r="3" spans="2:2" x14ac:dyDescent="0.2">
      <c r="B3" s="5" t="s">
        <v>1</v>
      </c>
    </row>
    <row r="4" spans="2:2" x14ac:dyDescent="0.2">
      <c r="B4" s="6" t="s">
        <v>2</v>
      </c>
    </row>
    <row r="5" spans="2:2" x14ac:dyDescent="0.2">
      <c r="B5" s="7" t="s">
        <v>82</v>
      </c>
    </row>
    <row r="6" spans="2:2" ht="4.75" customHeight="1" x14ac:dyDescent="0.2">
      <c r="B6" s="4"/>
    </row>
    <row r="7" spans="2:2" x14ac:dyDescent="0.2">
      <c r="B7" s="2" t="s">
        <v>3</v>
      </c>
    </row>
    <row r="8" spans="2:2" ht="4.75" customHeight="1" x14ac:dyDescent="0.2">
      <c r="B8" s="17"/>
    </row>
    <row r="9" spans="2:2" x14ac:dyDescent="0.2">
      <c r="B9" s="18" t="s">
        <v>4</v>
      </c>
    </row>
    <row r="10" spans="2:2" x14ac:dyDescent="0.2">
      <c r="B10" s="19" t="s">
        <v>5</v>
      </c>
    </row>
    <row r="11" spans="2:2" ht="4.75" customHeight="1" x14ac:dyDescent="0.2">
      <c r="B11" s="11"/>
    </row>
    <row r="12" spans="2:2" x14ac:dyDescent="0.2">
      <c r="B12" s="18" t="s">
        <v>6</v>
      </c>
    </row>
    <row r="13" spans="2:2" x14ac:dyDescent="0.2">
      <c r="B13" s="19" t="s">
        <v>7</v>
      </c>
    </row>
    <row r="14" spans="2:2" ht="4.75" customHeight="1" x14ac:dyDescent="0.2">
      <c r="B14" s="13"/>
    </row>
    <row r="15" spans="2:2" x14ac:dyDescent="0.2">
      <c r="B15" s="18" t="s">
        <v>8</v>
      </c>
    </row>
    <row r="16" spans="2:2" x14ac:dyDescent="0.2">
      <c r="B16" s="19" t="s">
        <v>9</v>
      </c>
    </row>
    <row r="17" spans="2:2" ht="4.75" customHeight="1" x14ac:dyDescent="0.2">
      <c r="B17" s="20"/>
    </row>
    <row r="18" spans="2:2" ht="4.75" customHeight="1" x14ac:dyDescent="0.2">
      <c r="B18" s="15"/>
    </row>
    <row r="19" spans="2:2" x14ac:dyDescent="0.2">
      <c r="B19" s="3" t="s">
        <v>10</v>
      </c>
    </row>
    <row r="20" spans="2:2" ht="4.75" customHeight="1" x14ac:dyDescent="0.2">
      <c r="B20" s="17"/>
    </row>
    <row r="21" spans="2:2" x14ac:dyDescent="0.2">
      <c r="B21" s="18" t="s">
        <v>4</v>
      </c>
    </row>
    <row r="22" spans="2:2" x14ac:dyDescent="0.2">
      <c r="B22" s="19" t="s">
        <v>5</v>
      </c>
    </row>
    <row r="23" spans="2:2" ht="4.75" customHeight="1" x14ac:dyDescent="0.2">
      <c r="B23" s="11"/>
    </row>
    <row r="24" spans="2:2" x14ac:dyDescent="0.2">
      <c r="B24" s="18" t="s">
        <v>6</v>
      </c>
    </row>
    <row r="25" spans="2:2" x14ac:dyDescent="0.2">
      <c r="B25" s="19" t="s">
        <v>7</v>
      </c>
    </row>
    <row r="26" spans="2:2" ht="4.75" customHeight="1" x14ac:dyDescent="0.2">
      <c r="B26" s="13"/>
    </row>
    <row r="27" spans="2:2" ht="4.75" customHeight="1" x14ac:dyDescent="0.2">
      <c r="B27" s="15"/>
    </row>
    <row r="28" spans="2:2" x14ac:dyDescent="0.2">
      <c r="B28" s="3" t="s">
        <v>11</v>
      </c>
    </row>
    <row r="29" spans="2:2" ht="4.75" customHeight="1" x14ac:dyDescent="0.2">
      <c r="B29" s="11"/>
    </row>
    <row r="30" spans="2:2" x14ac:dyDescent="0.2">
      <c r="B30" s="12" t="s">
        <v>12</v>
      </c>
    </row>
    <row r="31" spans="2:2" x14ac:dyDescent="0.2">
      <c r="B31" s="13"/>
    </row>
    <row r="32" spans="2:2" x14ac:dyDescent="0.2">
      <c r="B32" s="14" t="s">
        <v>13</v>
      </c>
    </row>
    <row r="33" spans="2:2" x14ac:dyDescent="0.2">
      <c r="B33" s="15"/>
    </row>
    <row r="34" spans="2:2" x14ac:dyDescent="0.2">
      <c r="B34" s="15" t="s">
        <v>85</v>
      </c>
    </row>
    <row r="35" spans="2:2" x14ac:dyDescent="0.2">
      <c r="B35" s="15" t="s">
        <v>86</v>
      </c>
    </row>
    <row r="36" spans="2:2" x14ac:dyDescent="0.2">
      <c r="B36" s="15" t="s">
        <v>87</v>
      </c>
    </row>
    <row r="37" spans="2:2" x14ac:dyDescent="0.2">
      <c r="B37" s="15" t="s">
        <v>84</v>
      </c>
    </row>
    <row r="38" spans="2:2" x14ac:dyDescent="0.2">
      <c r="B38" s="15"/>
    </row>
    <row r="39" spans="2:2" x14ac:dyDescent="0.2">
      <c r="B39" s="1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80"/>
  </sheetPr>
  <dimension ref="A1:P213"/>
  <sheetViews>
    <sheetView zoomScale="75" zoomScaleNormal="75" zoomScalePageLayoutView="75" workbookViewId="0">
      <pane xSplit="1" ySplit="6" topLeftCell="B190" activePane="bottomRight" state="frozen"/>
      <selection pane="topRight" activeCell="B1" sqref="B1"/>
      <selection pane="bottomLeft" activeCell="A7" sqref="A7"/>
      <selection pane="bottomRight" activeCell="B205" sqref="B205"/>
    </sheetView>
  </sheetViews>
  <sheetFormatPr baseColWidth="10" defaultRowHeight="15" x14ac:dyDescent="0.2"/>
  <cols>
    <col min="1" max="1" width="2.83203125" style="1" customWidth="1"/>
    <col min="2" max="2" width="10.83203125" style="1"/>
    <col min="3" max="4" width="19.83203125" style="1" customWidth="1"/>
    <col min="5" max="5" width="1.83203125" style="1" customWidth="1"/>
    <col min="6" max="7" width="17.83203125" style="1" customWidth="1"/>
    <col min="8" max="8" width="1.83203125" style="1" customWidth="1"/>
    <col min="9" max="10" width="17.83203125" style="1" customWidth="1"/>
    <col min="11" max="11" width="1.83203125" style="1" customWidth="1"/>
    <col min="12" max="13" width="17.83203125" style="1" customWidth="1"/>
    <col min="14" max="14" width="1.83203125" style="1" customWidth="1"/>
    <col min="15" max="16" width="17.83203125" style="1" customWidth="1"/>
    <col min="17" max="16384" width="10.83203125" style="1"/>
  </cols>
  <sheetData>
    <row r="1" spans="1:16" ht="19.5" customHeight="1" x14ac:dyDescent="0.2">
      <c r="A1" s="21"/>
      <c r="B1" s="22"/>
      <c r="C1" s="10"/>
      <c r="D1" s="203" t="s">
        <v>14</v>
      </c>
      <c r="E1" s="203"/>
      <c r="F1" s="203"/>
      <c r="G1" s="203"/>
      <c r="H1" s="203"/>
      <c r="I1" s="203"/>
      <c r="J1" s="203"/>
      <c r="K1" s="10"/>
      <c r="L1" s="10"/>
      <c r="M1" s="10"/>
      <c r="N1" s="23"/>
      <c r="O1" s="23"/>
      <c r="P1" s="24"/>
    </row>
    <row r="2" spans="1:16" ht="19.5" customHeight="1" x14ac:dyDescent="0.2">
      <c r="A2" s="21"/>
      <c r="B2" s="22"/>
      <c r="C2" s="8"/>
      <c r="D2" s="204" t="s">
        <v>15</v>
      </c>
      <c r="E2" s="204"/>
      <c r="F2" s="204"/>
      <c r="G2" s="204"/>
      <c r="H2" s="204"/>
      <c r="I2" s="204"/>
      <c r="J2" s="204"/>
      <c r="K2" s="8"/>
      <c r="L2" s="8"/>
      <c r="M2" s="23"/>
      <c r="N2" s="25"/>
      <c r="O2" s="12"/>
      <c r="P2" s="23"/>
    </row>
    <row r="3" spans="1:16" ht="19.5" customHeight="1" x14ac:dyDescent="0.2">
      <c r="A3" s="26"/>
      <c r="B3" s="27"/>
      <c r="C3" s="27"/>
      <c r="D3" s="27"/>
      <c r="E3" s="27"/>
      <c r="F3" s="26"/>
      <c r="G3" s="26"/>
      <c r="H3" s="28"/>
      <c r="I3" s="28"/>
      <c r="J3" s="28"/>
      <c r="K3" s="28"/>
      <c r="L3" s="28"/>
      <c r="M3" s="26"/>
      <c r="N3" s="29"/>
      <c r="O3" s="28"/>
      <c r="P3" s="28"/>
    </row>
    <row r="4" spans="1:16" ht="19.5" customHeight="1" x14ac:dyDescent="0.2">
      <c r="A4" s="31"/>
      <c r="B4" s="194" t="s">
        <v>16</v>
      </c>
      <c r="C4" s="196" t="s">
        <v>17</v>
      </c>
      <c r="D4" s="196"/>
      <c r="E4" s="10"/>
      <c r="F4" s="198" t="s">
        <v>18</v>
      </c>
      <c r="G4" s="198"/>
      <c r="H4" s="198"/>
      <c r="I4" s="198"/>
      <c r="J4" s="198"/>
      <c r="K4" s="10"/>
      <c r="L4" s="198" t="s">
        <v>19</v>
      </c>
      <c r="M4" s="198"/>
      <c r="N4" s="10"/>
      <c r="O4" s="200" t="s">
        <v>20</v>
      </c>
      <c r="P4" s="201"/>
    </row>
    <row r="5" spans="1:16" ht="19.5" customHeight="1" x14ac:dyDescent="0.2">
      <c r="A5" s="10"/>
      <c r="B5" s="194"/>
      <c r="C5" s="197"/>
      <c r="D5" s="197"/>
      <c r="E5" s="10"/>
      <c r="F5" s="199" t="s">
        <v>21</v>
      </c>
      <c r="G5" s="199"/>
      <c r="H5" s="10"/>
      <c r="I5" s="199" t="s">
        <v>22</v>
      </c>
      <c r="J5" s="199"/>
      <c r="K5" s="10"/>
      <c r="L5" s="199"/>
      <c r="M5" s="199"/>
      <c r="N5" s="10"/>
      <c r="O5" s="199"/>
      <c r="P5" s="202"/>
    </row>
    <row r="6" spans="1:16" ht="19.5" customHeight="1" x14ac:dyDescent="0.2">
      <c r="A6" s="34"/>
      <c r="B6" s="195"/>
      <c r="C6" s="32" t="s">
        <v>23</v>
      </c>
      <c r="D6" s="33" t="s">
        <v>24</v>
      </c>
      <c r="E6" s="34"/>
      <c r="F6" s="34" t="s">
        <v>23</v>
      </c>
      <c r="G6" s="34" t="s">
        <v>24</v>
      </c>
      <c r="H6" s="35"/>
      <c r="I6" s="34" t="s">
        <v>23</v>
      </c>
      <c r="J6" s="34" t="s">
        <v>24</v>
      </c>
      <c r="K6" s="35"/>
      <c r="L6" s="34" t="s">
        <v>23</v>
      </c>
      <c r="M6" s="34" t="s">
        <v>24</v>
      </c>
      <c r="N6" s="34"/>
      <c r="O6" s="34" t="s">
        <v>23</v>
      </c>
      <c r="P6" s="34" t="s">
        <v>24</v>
      </c>
    </row>
    <row r="7" spans="1:16" ht="19.5" customHeight="1" x14ac:dyDescent="0.2">
      <c r="A7" s="36"/>
      <c r="B7" s="37">
        <v>36861</v>
      </c>
      <c r="C7" s="38">
        <v>545745.55441400001</v>
      </c>
      <c r="D7" s="38">
        <v>49528</v>
      </c>
      <c r="E7" s="39"/>
      <c r="F7" s="38">
        <v>914709.17849600001</v>
      </c>
      <c r="G7" s="38">
        <v>36241</v>
      </c>
      <c r="H7" s="38"/>
      <c r="I7" s="38">
        <v>166860.563257</v>
      </c>
      <c r="J7" s="38">
        <v>7994</v>
      </c>
      <c r="K7" s="38"/>
      <c r="L7" s="38">
        <v>3079899.879067</v>
      </c>
      <c r="M7" s="38">
        <v>455975</v>
      </c>
      <c r="N7" s="39"/>
      <c r="O7" s="38">
        <f t="shared" ref="O7:P7" si="0">+L7+F7+C7</f>
        <v>4540354.6119769998</v>
      </c>
      <c r="P7" s="38">
        <f t="shared" si="0"/>
        <v>541744</v>
      </c>
    </row>
    <row r="8" spans="1:16" ht="19.5" customHeight="1" x14ac:dyDescent="0.2">
      <c r="A8" s="40"/>
      <c r="B8" s="41">
        <v>36892</v>
      </c>
      <c r="C8" s="42">
        <v>551498.81079100003</v>
      </c>
      <c r="D8" s="42">
        <v>49374</v>
      </c>
      <c r="E8" s="43"/>
      <c r="F8" s="42">
        <v>911192.59885900002</v>
      </c>
      <c r="G8" s="42">
        <v>36399</v>
      </c>
      <c r="H8" s="42"/>
      <c r="I8" s="42">
        <v>172346.79864699999</v>
      </c>
      <c r="J8" s="42">
        <v>8211</v>
      </c>
      <c r="K8" s="42"/>
      <c r="L8" s="42">
        <v>3091428.0935559999</v>
      </c>
      <c r="M8" s="42">
        <v>456095</v>
      </c>
      <c r="N8" s="43"/>
      <c r="O8" s="38">
        <f t="shared" ref="O8:O22" si="1">+L8+F8+C8</f>
        <v>4554119.5032059997</v>
      </c>
      <c r="P8" s="38">
        <f t="shared" ref="P8:P22" si="2">+M8+G8+D8</f>
        <v>541868</v>
      </c>
    </row>
    <row r="9" spans="1:16" ht="19.5" customHeight="1" x14ac:dyDescent="0.2">
      <c r="A9" s="40"/>
      <c r="B9" s="41">
        <v>36923</v>
      </c>
      <c r="C9" s="42">
        <v>557380.46620500006</v>
      </c>
      <c r="D9" s="42">
        <v>49525</v>
      </c>
      <c r="E9" s="43"/>
      <c r="F9" s="42">
        <v>901782.563953</v>
      </c>
      <c r="G9" s="42">
        <v>36346</v>
      </c>
      <c r="H9" s="42"/>
      <c r="I9" s="42">
        <v>185029.889895</v>
      </c>
      <c r="J9" s="42">
        <v>8594</v>
      </c>
      <c r="K9" s="42"/>
      <c r="L9" s="42">
        <v>3102015.2020569998</v>
      </c>
      <c r="M9" s="42">
        <v>455838</v>
      </c>
      <c r="N9" s="43"/>
      <c r="O9" s="38">
        <f t="shared" si="1"/>
        <v>4561178.2322150003</v>
      </c>
      <c r="P9" s="38">
        <f t="shared" si="2"/>
        <v>541709</v>
      </c>
    </row>
    <row r="10" spans="1:16" ht="19.5" customHeight="1" x14ac:dyDescent="0.2">
      <c r="A10" s="40"/>
      <c r="B10" s="41">
        <v>36951</v>
      </c>
      <c r="C10" s="42">
        <v>558870.42247900006</v>
      </c>
      <c r="D10" s="42">
        <v>50829</v>
      </c>
      <c r="E10" s="43"/>
      <c r="F10" s="42">
        <v>890386.28900400002</v>
      </c>
      <c r="G10" s="42">
        <v>36608</v>
      </c>
      <c r="H10" s="42"/>
      <c r="I10" s="42">
        <v>196404.928017</v>
      </c>
      <c r="J10" s="42">
        <v>8879</v>
      </c>
      <c r="K10" s="42"/>
      <c r="L10" s="42">
        <v>3124863.2263489999</v>
      </c>
      <c r="M10" s="42">
        <v>464937</v>
      </c>
      <c r="N10" s="43"/>
      <c r="O10" s="38">
        <f t="shared" si="1"/>
        <v>4574119.9378319997</v>
      </c>
      <c r="P10" s="38">
        <f t="shared" si="2"/>
        <v>552374</v>
      </c>
    </row>
    <row r="11" spans="1:16" ht="19.5" customHeight="1" x14ac:dyDescent="0.2">
      <c r="A11" s="40"/>
      <c r="B11" s="41">
        <v>36982</v>
      </c>
      <c r="C11" s="42">
        <v>563367.760885</v>
      </c>
      <c r="D11" s="42">
        <v>50790</v>
      </c>
      <c r="E11" s="43"/>
      <c r="F11" s="42">
        <v>906734.17527300003</v>
      </c>
      <c r="G11" s="42">
        <v>37046</v>
      </c>
      <c r="H11" s="42"/>
      <c r="I11" s="42">
        <v>219305.833495</v>
      </c>
      <c r="J11" s="42">
        <v>9406</v>
      </c>
      <c r="K11" s="42"/>
      <c r="L11" s="42">
        <v>3145456.4122230001</v>
      </c>
      <c r="M11" s="42">
        <v>462075</v>
      </c>
      <c r="N11" s="43"/>
      <c r="O11" s="38">
        <f t="shared" si="1"/>
        <v>4615558.3483810006</v>
      </c>
      <c r="P11" s="38">
        <f t="shared" si="2"/>
        <v>549911</v>
      </c>
    </row>
    <row r="12" spans="1:16" ht="19.5" customHeight="1" x14ac:dyDescent="0.2">
      <c r="A12" s="40"/>
      <c r="B12" s="41">
        <v>37012</v>
      </c>
      <c r="C12" s="42">
        <v>568503.76256299997</v>
      </c>
      <c r="D12" s="42">
        <v>50431</v>
      </c>
      <c r="E12" s="43"/>
      <c r="F12" s="42">
        <v>879825.27434899996</v>
      </c>
      <c r="G12" s="42">
        <v>36051</v>
      </c>
      <c r="H12" s="42"/>
      <c r="I12" s="42">
        <v>248603.590559</v>
      </c>
      <c r="J12" s="42">
        <v>10492</v>
      </c>
      <c r="K12" s="42"/>
      <c r="L12" s="42">
        <v>3182722.7469040002</v>
      </c>
      <c r="M12" s="42">
        <v>464413</v>
      </c>
      <c r="N12" s="43"/>
      <c r="O12" s="38">
        <f t="shared" si="1"/>
        <v>4631051.7838160004</v>
      </c>
      <c r="P12" s="38">
        <f t="shared" si="2"/>
        <v>550895</v>
      </c>
    </row>
    <row r="13" spans="1:16" ht="19.5" customHeight="1" x14ac:dyDescent="0.2">
      <c r="A13" s="40"/>
      <c r="B13" s="41">
        <v>37043</v>
      </c>
      <c r="C13" s="42">
        <v>579466.36045899999</v>
      </c>
      <c r="D13" s="42">
        <v>50430</v>
      </c>
      <c r="E13" s="43"/>
      <c r="F13" s="42">
        <v>872790.65906700003</v>
      </c>
      <c r="G13" s="42">
        <v>35960</v>
      </c>
      <c r="H13" s="42"/>
      <c r="I13" s="42">
        <v>258868.040355</v>
      </c>
      <c r="J13" s="42">
        <v>10767</v>
      </c>
      <c r="K13" s="42"/>
      <c r="L13" s="42">
        <v>3247016.5728440001</v>
      </c>
      <c r="M13" s="42">
        <v>468016</v>
      </c>
      <c r="N13" s="43"/>
      <c r="O13" s="38">
        <f t="shared" si="1"/>
        <v>4699273.5923699997</v>
      </c>
      <c r="P13" s="38">
        <f t="shared" si="2"/>
        <v>554406</v>
      </c>
    </row>
    <row r="14" spans="1:16" ht="19.5" customHeight="1" x14ac:dyDescent="0.2">
      <c r="A14" s="40"/>
      <c r="B14" s="41">
        <v>37073</v>
      </c>
      <c r="C14" s="42">
        <v>590425.02684000006</v>
      </c>
      <c r="D14" s="42">
        <v>50359</v>
      </c>
      <c r="E14" s="43"/>
      <c r="F14" s="42">
        <v>846853.69372600003</v>
      </c>
      <c r="G14" s="42">
        <v>35571</v>
      </c>
      <c r="H14" s="42"/>
      <c r="I14" s="42">
        <v>231870.254915</v>
      </c>
      <c r="J14" s="42">
        <v>10149</v>
      </c>
      <c r="K14" s="42"/>
      <c r="L14" s="42">
        <v>3172360.1741470001</v>
      </c>
      <c r="M14" s="42">
        <v>464148</v>
      </c>
      <c r="N14" s="43"/>
      <c r="O14" s="38">
        <f t="shared" si="1"/>
        <v>4609638.8947130004</v>
      </c>
      <c r="P14" s="38">
        <f t="shared" si="2"/>
        <v>550078</v>
      </c>
    </row>
    <row r="15" spans="1:16" ht="19.5" customHeight="1" x14ac:dyDescent="0.2">
      <c r="A15" s="40"/>
      <c r="B15" s="41">
        <v>37104</v>
      </c>
      <c r="C15" s="42">
        <v>599916.70739400003</v>
      </c>
      <c r="D15" s="42">
        <v>50575</v>
      </c>
      <c r="E15" s="43"/>
      <c r="F15" s="42">
        <v>875180.44294900005</v>
      </c>
      <c r="G15" s="42">
        <v>36636</v>
      </c>
      <c r="H15" s="42"/>
      <c r="I15" s="42">
        <v>253368.78714599999</v>
      </c>
      <c r="J15" s="42">
        <v>10667</v>
      </c>
      <c r="K15" s="42"/>
      <c r="L15" s="42">
        <v>3305852.283537</v>
      </c>
      <c r="M15" s="42">
        <v>473413</v>
      </c>
      <c r="N15" s="43"/>
      <c r="O15" s="38">
        <f t="shared" si="1"/>
        <v>4780949.4338800004</v>
      </c>
      <c r="P15" s="38">
        <f t="shared" si="2"/>
        <v>560624</v>
      </c>
    </row>
    <row r="16" spans="1:16" ht="19.5" customHeight="1" x14ac:dyDescent="0.2">
      <c r="A16" s="40"/>
      <c r="B16" s="41">
        <v>37135</v>
      </c>
      <c r="C16" s="42">
        <v>607196.91850699997</v>
      </c>
      <c r="D16" s="42">
        <v>50768</v>
      </c>
      <c r="E16" s="43"/>
      <c r="F16" s="42">
        <v>819065.42667900003</v>
      </c>
      <c r="G16" s="42">
        <v>33351</v>
      </c>
      <c r="H16" s="42"/>
      <c r="I16" s="42">
        <v>317137.512865</v>
      </c>
      <c r="J16" s="42">
        <v>14337</v>
      </c>
      <c r="K16" s="42"/>
      <c r="L16" s="42">
        <v>3341512.05859</v>
      </c>
      <c r="M16" s="42">
        <v>475158</v>
      </c>
      <c r="N16" s="43"/>
      <c r="O16" s="38">
        <f t="shared" si="1"/>
        <v>4767774.4037759993</v>
      </c>
      <c r="P16" s="38">
        <f t="shared" si="2"/>
        <v>559277</v>
      </c>
    </row>
    <row r="17" spans="1:16" ht="19.5" customHeight="1" x14ac:dyDescent="0.2">
      <c r="A17" s="40"/>
      <c r="B17" s="41">
        <v>37165</v>
      </c>
      <c r="C17" s="42">
        <v>619891.30875199998</v>
      </c>
      <c r="D17" s="42">
        <v>50506</v>
      </c>
      <c r="E17" s="43"/>
      <c r="F17" s="42">
        <v>831788.97809300001</v>
      </c>
      <c r="G17" s="42">
        <v>33901</v>
      </c>
      <c r="H17" s="42"/>
      <c r="I17" s="42">
        <v>316390.12758600002</v>
      </c>
      <c r="J17" s="42">
        <v>14266</v>
      </c>
      <c r="K17" s="42"/>
      <c r="L17" s="42">
        <v>3381160.4326419998</v>
      </c>
      <c r="M17" s="42">
        <v>477581</v>
      </c>
      <c r="N17" s="43"/>
      <c r="O17" s="38">
        <f t="shared" si="1"/>
        <v>4832840.7194870003</v>
      </c>
      <c r="P17" s="38">
        <f t="shared" si="2"/>
        <v>561988</v>
      </c>
    </row>
    <row r="18" spans="1:16" ht="19.5" customHeight="1" x14ac:dyDescent="0.2">
      <c r="A18" s="40"/>
      <c r="B18" s="41">
        <v>37196</v>
      </c>
      <c r="C18" s="42">
        <v>629441.816995</v>
      </c>
      <c r="D18" s="42">
        <v>50805</v>
      </c>
      <c r="E18" s="43"/>
      <c r="F18" s="42">
        <v>842667.26115200005</v>
      </c>
      <c r="G18" s="42">
        <v>34518</v>
      </c>
      <c r="H18" s="42"/>
      <c r="I18" s="42">
        <v>315385.72744500003</v>
      </c>
      <c r="J18" s="42">
        <v>14207</v>
      </c>
      <c r="K18" s="42"/>
      <c r="L18" s="42">
        <v>3412899.1943959999</v>
      </c>
      <c r="M18" s="42">
        <v>478050</v>
      </c>
      <c r="N18" s="43"/>
      <c r="O18" s="38">
        <f t="shared" si="1"/>
        <v>4885008.2725430001</v>
      </c>
      <c r="P18" s="38">
        <f t="shared" si="2"/>
        <v>563373</v>
      </c>
    </row>
    <row r="19" spans="1:16" ht="19.5" customHeight="1" x14ac:dyDescent="0.2">
      <c r="A19" s="44"/>
      <c r="B19" s="45">
        <v>37226</v>
      </c>
      <c r="C19" s="46">
        <v>640477.00327900006</v>
      </c>
      <c r="D19" s="46">
        <v>50965</v>
      </c>
      <c r="E19" s="47"/>
      <c r="F19" s="46">
        <v>802501.04956099996</v>
      </c>
      <c r="G19" s="46">
        <v>31819</v>
      </c>
      <c r="H19" s="46"/>
      <c r="I19" s="46">
        <v>337484.81304699997</v>
      </c>
      <c r="J19" s="46">
        <v>16309</v>
      </c>
      <c r="K19" s="46"/>
      <c r="L19" s="46">
        <v>3417124.8188169999</v>
      </c>
      <c r="M19" s="46">
        <v>469673</v>
      </c>
      <c r="N19" s="47"/>
      <c r="O19" s="46">
        <f t="shared" si="1"/>
        <v>4860102.8716570009</v>
      </c>
      <c r="P19" s="46">
        <f t="shared" si="2"/>
        <v>552457</v>
      </c>
    </row>
    <row r="20" spans="1:16" ht="19.5" customHeight="1" x14ac:dyDescent="0.2">
      <c r="A20" s="40"/>
      <c r="B20" s="37">
        <v>37257</v>
      </c>
      <c r="C20" s="38">
        <v>645675.15650499996</v>
      </c>
      <c r="D20" s="38">
        <v>50882</v>
      </c>
      <c r="E20" s="39"/>
      <c r="F20" s="38">
        <v>807781.65766100003</v>
      </c>
      <c r="G20" s="38">
        <v>32505</v>
      </c>
      <c r="H20" s="38"/>
      <c r="I20" s="38">
        <v>287841.46240299998</v>
      </c>
      <c r="J20" s="38">
        <v>14842</v>
      </c>
      <c r="K20" s="38"/>
      <c r="L20" s="38">
        <v>3414213.4371699998</v>
      </c>
      <c r="M20" s="38">
        <v>470518</v>
      </c>
      <c r="N20" s="39"/>
      <c r="O20" s="38">
        <f t="shared" si="1"/>
        <v>4867670.2513359999</v>
      </c>
      <c r="P20" s="38">
        <f t="shared" si="2"/>
        <v>553905</v>
      </c>
    </row>
    <row r="21" spans="1:16" ht="19.5" customHeight="1" x14ac:dyDescent="0.2">
      <c r="A21" s="40"/>
      <c r="B21" s="41">
        <v>37288</v>
      </c>
      <c r="C21" s="42">
        <v>650960.30042700004</v>
      </c>
      <c r="D21" s="42">
        <v>50939</v>
      </c>
      <c r="E21" s="43"/>
      <c r="F21" s="42">
        <v>805881.81899299996</v>
      </c>
      <c r="G21" s="42">
        <v>32844</v>
      </c>
      <c r="H21" s="42"/>
      <c r="I21" s="42">
        <v>293826.86895400001</v>
      </c>
      <c r="J21" s="42">
        <v>14967</v>
      </c>
      <c r="K21" s="42"/>
      <c r="L21" s="42">
        <v>3409786.9251049999</v>
      </c>
      <c r="M21" s="42">
        <v>470559</v>
      </c>
      <c r="N21" s="43"/>
      <c r="O21" s="38">
        <f t="shared" si="1"/>
        <v>4866629.0445250003</v>
      </c>
      <c r="P21" s="38">
        <f t="shared" si="2"/>
        <v>554342</v>
      </c>
    </row>
    <row r="22" spans="1:16" ht="19.5" customHeight="1" x14ac:dyDescent="0.2">
      <c r="A22" s="40"/>
      <c r="B22" s="41">
        <v>37316</v>
      </c>
      <c r="C22" s="42">
        <v>657847.36370599992</v>
      </c>
      <c r="D22" s="42">
        <v>51129</v>
      </c>
      <c r="E22" s="43"/>
      <c r="F22" s="42">
        <v>794691.26585600001</v>
      </c>
      <c r="G22" s="42">
        <v>32842</v>
      </c>
      <c r="H22" s="42"/>
      <c r="I22" s="42">
        <v>307757.02379000001</v>
      </c>
      <c r="J22" s="42">
        <v>15329</v>
      </c>
      <c r="K22" s="42"/>
      <c r="L22" s="42">
        <v>3423891.9696419998</v>
      </c>
      <c r="M22" s="42">
        <v>472635</v>
      </c>
      <c r="N22" s="43"/>
      <c r="O22" s="38">
        <f t="shared" si="1"/>
        <v>4876430.5992040001</v>
      </c>
      <c r="P22" s="38">
        <f t="shared" si="2"/>
        <v>556606</v>
      </c>
    </row>
    <row r="23" spans="1:16" ht="19.5" customHeight="1" x14ac:dyDescent="0.2">
      <c r="A23" s="40"/>
      <c r="B23" s="41">
        <v>37347</v>
      </c>
      <c r="C23" s="42">
        <v>666228.40608400002</v>
      </c>
      <c r="D23" s="42">
        <v>51969</v>
      </c>
      <c r="E23" s="43"/>
      <c r="F23" s="42">
        <v>798758.92162699997</v>
      </c>
      <c r="G23" s="42">
        <v>33231</v>
      </c>
      <c r="H23" s="42"/>
      <c r="I23" s="42">
        <v>314211.902672</v>
      </c>
      <c r="J23" s="42">
        <v>15573</v>
      </c>
      <c r="K23" s="42"/>
      <c r="L23" s="42">
        <v>3437895.6597719998</v>
      </c>
      <c r="M23" s="42">
        <v>474574</v>
      </c>
      <c r="N23" s="43"/>
      <c r="O23" s="38">
        <f t="shared" ref="O23:O86" si="3">+L23+F23+C23</f>
        <v>4902882.9874829995</v>
      </c>
      <c r="P23" s="38">
        <f t="shared" ref="P23:P86" si="4">+M23+G23+D23</f>
        <v>559774</v>
      </c>
    </row>
    <row r="24" spans="1:16" ht="19.5" customHeight="1" x14ac:dyDescent="0.2">
      <c r="A24" s="40"/>
      <c r="B24" s="41">
        <v>37377</v>
      </c>
      <c r="C24" s="42">
        <v>678675.50767800002</v>
      </c>
      <c r="D24" s="42">
        <v>52530</v>
      </c>
      <c r="E24" s="43"/>
      <c r="F24" s="42">
        <v>805338.33203100006</v>
      </c>
      <c r="G24" s="42">
        <v>33616</v>
      </c>
      <c r="H24" s="42"/>
      <c r="I24" s="42">
        <v>316991.20508099999</v>
      </c>
      <c r="J24" s="42">
        <v>15565</v>
      </c>
      <c r="K24" s="42"/>
      <c r="L24" s="42">
        <v>3462498.0946050002</v>
      </c>
      <c r="M24" s="42">
        <v>477161</v>
      </c>
      <c r="N24" s="43"/>
      <c r="O24" s="38">
        <f t="shared" si="3"/>
        <v>4946511.9343140004</v>
      </c>
      <c r="P24" s="38">
        <f t="shared" si="4"/>
        <v>563307</v>
      </c>
    </row>
    <row r="25" spans="1:16" ht="19.5" customHeight="1" x14ac:dyDescent="0.2">
      <c r="A25" s="40"/>
      <c r="B25" s="41">
        <v>37408</v>
      </c>
      <c r="C25" s="42">
        <v>690861.36819200008</v>
      </c>
      <c r="D25" s="42">
        <v>52996</v>
      </c>
      <c r="E25" s="43"/>
      <c r="F25" s="42">
        <v>817209.12586599996</v>
      </c>
      <c r="G25" s="42">
        <v>34103</v>
      </c>
      <c r="H25" s="42"/>
      <c r="I25" s="42">
        <v>324309.75968700001</v>
      </c>
      <c r="J25" s="42">
        <v>15815</v>
      </c>
      <c r="K25" s="42"/>
      <c r="L25" s="42">
        <v>3494434.0611959998</v>
      </c>
      <c r="M25" s="42">
        <v>479071</v>
      </c>
      <c r="N25" s="43"/>
      <c r="O25" s="38">
        <f t="shared" si="3"/>
        <v>5002504.5552540002</v>
      </c>
      <c r="P25" s="38">
        <f t="shared" si="4"/>
        <v>566170</v>
      </c>
    </row>
    <row r="26" spans="1:16" ht="19.5" customHeight="1" x14ac:dyDescent="0.2">
      <c r="A26" s="40"/>
      <c r="B26" s="41">
        <v>37438</v>
      </c>
      <c r="C26" s="42">
        <v>704020.73060800007</v>
      </c>
      <c r="D26" s="42">
        <v>53735</v>
      </c>
      <c r="E26" s="43"/>
      <c r="F26" s="42">
        <v>848282.24462200003</v>
      </c>
      <c r="G26" s="42">
        <v>35322</v>
      </c>
      <c r="H26" s="42"/>
      <c r="I26" s="42">
        <v>326006.59315299999</v>
      </c>
      <c r="J26" s="42">
        <v>15895</v>
      </c>
      <c r="K26" s="42"/>
      <c r="L26" s="42">
        <v>3512008.9724559998</v>
      </c>
      <c r="M26" s="42">
        <v>482217</v>
      </c>
      <c r="N26" s="43"/>
      <c r="O26" s="38">
        <f t="shared" si="3"/>
        <v>5064311.9476860007</v>
      </c>
      <c r="P26" s="38">
        <f t="shared" si="4"/>
        <v>571274</v>
      </c>
    </row>
    <row r="27" spans="1:16" ht="19.5" customHeight="1" x14ac:dyDescent="0.2">
      <c r="A27" s="40"/>
      <c r="B27" s="41">
        <v>37469</v>
      </c>
      <c r="C27" s="42">
        <v>716254.21929700009</v>
      </c>
      <c r="D27" s="42">
        <v>55187</v>
      </c>
      <c r="E27" s="43"/>
      <c r="F27" s="42">
        <v>874030.724652</v>
      </c>
      <c r="G27" s="42">
        <v>36521</v>
      </c>
      <c r="H27" s="42"/>
      <c r="I27" s="42">
        <v>321876.18157999997</v>
      </c>
      <c r="J27" s="42">
        <v>15784</v>
      </c>
      <c r="K27" s="42"/>
      <c r="L27" s="42">
        <v>3518332.0540479999</v>
      </c>
      <c r="M27" s="42">
        <v>482837</v>
      </c>
      <c r="N27" s="43"/>
      <c r="O27" s="38">
        <f t="shared" si="3"/>
        <v>5108616.9979969999</v>
      </c>
      <c r="P27" s="38">
        <f t="shared" si="4"/>
        <v>574545</v>
      </c>
    </row>
    <row r="28" spans="1:16" ht="19.5" customHeight="1" x14ac:dyDescent="0.2">
      <c r="A28" s="40"/>
      <c r="B28" s="41">
        <v>37500</v>
      </c>
      <c r="C28" s="42">
        <v>726172.29254299996</v>
      </c>
      <c r="D28" s="42">
        <v>56292</v>
      </c>
      <c r="E28" s="43"/>
      <c r="F28" s="42">
        <v>851673.69273899996</v>
      </c>
      <c r="G28" s="42">
        <v>34922</v>
      </c>
      <c r="H28" s="42"/>
      <c r="I28" s="42">
        <v>286050.663703</v>
      </c>
      <c r="J28" s="42">
        <v>13721</v>
      </c>
      <c r="K28" s="42"/>
      <c r="L28" s="42">
        <v>3405445.88717</v>
      </c>
      <c r="M28" s="42">
        <v>463527</v>
      </c>
      <c r="N28" s="43"/>
      <c r="O28" s="38">
        <f t="shared" si="3"/>
        <v>4983291.8724519992</v>
      </c>
      <c r="P28" s="38">
        <f t="shared" si="4"/>
        <v>554741</v>
      </c>
    </row>
    <row r="29" spans="1:16" ht="19.5" customHeight="1" x14ac:dyDescent="0.2">
      <c r="A29" s="40"/>
      <c r="B29" s="41">
        <v>37530</v>
      </c>
      <c r="C29" s="42">
        <v>742780.7231210001</v>
      </c>
      <c r="D29" s="42">
        <v>57749</v>
      </c>
      <c r="E29" s="43"/>
      <c r="F29" s="42">
        <v>908337.06501300004</v>
      </c>
      <c r="G29" s="42">
        <v>38163</v>
      </c>
      <c r="H29" s="42"/>
      <c r="I29" s="42">
        <v>316631.36574799998</v>
      </c>
      <c r="J29" s="42">
        <v>15549</v>
      </c>
      <c r="K29" s="42"/>
      <c r="L29" s="42">
        <v>3570623.510584</v>
      </c>
      <c r="M29" s="42">
        <v>487407</v>
      </c>
      <c r="N29" s="43"/>
      <c r="O29" s="38">
        <f t="shared" si="3"/>
        <v>5221741.2987180008</v>
      </c>
      <c r="P29" s="38">
        <f t="shared" si="4"/>
        <v>583319</v>
      </c>
    </row>
    <row r="30" spans="1:16" ht="19.5" customHeight="1" x14ac:dyDescent="0.2">
      <c r="A30" s="40"/>
      <c r="B30" s="41">
        <v>37561</v>
      </c>
      <c r="C30" s="42">
        <v>763091.8605549999</v>
      </c>
      <c r="D30" s="42">
        <v>57146</v>
      </c>
      <c r="E30" s="43"/>
      <c r="F30" s="42">
        <v>928405.32025700004</v>
      </c>
      <c r="G30" s="42">
        <v>38816</v>
      </c>
      <c r="H30" s="42"/>
      <c r="I30" s="42">
        <v>315500.30001299997</v>
      </c>
      <c r="J30" s="42">
        <v>15457</v>
      </c>
      <c r="K30" s="42"/>
      <c r="L30" s="42">
        <v>3606956.2515810002</v>
      </c>
      <c r="M30" s="42">
        <v>488521</v>
      </c>
      <c r="N30" s="43"/>
      <c r="O30" s="38">
        <f t="shared" si="3"/>
        <v>5298453.4323929995</v>
      </c>
      <c r="P30" s="38">
        <f t="shared" si="4"/>
        <v>584483</v>
      </c>
    </row>
    <row r="31" spans="1:16" ht="19.5" customHeight="1" x14ac:dyDescent="0.2">
      <c r="A31" s="44"/>
      <c r="B31" s="45">
        <v>37591</v>
      </c>
      <c r="C31" s="46">
        <v>783614.47443499998</v>
      </c>
      <c r="D31" s="46">
        <v>59027</v>
      </c>
      <c r="E31" s="47"/>
      <c r="F31" s="46">
        <v>867214.73933600006</v>
      </c>
      <c r="G31" s="46">
        <v>34809</v>
      </c>
      <c r="H31" s="46"/>
      <c r="I31" s="46">
        <v>382145.62780299998</v>
      </c>
      <c r="J31" s="46">
        <v>20058</v>
      </c>
      <c r="K31" s="46"/>
      <c r="L31" s="46">
        <v>3645908.1749649998</v>
      </c>
      <c r="M31" s="46">
        <v>481609</v>
      </c>
      <c r="N31" s="47"/>
      <c r="O31" s="46">
        <f t="shared" si="3"/>
        <v>5296737.3887359994</v>
      </c>
      <c r="P31" s="46">
        <f t="shared" si="4"/>
        <v>575445</v>
      </c>
    </row>
    <row r="32" spans="1:16" ht="19.5" customHeight="1" x14ac:dyDescent="0.2">
      <c r="A32" s="40"/>
      <c r="B32" s="37">
        <v>37622</v>
      </c>
      <c r="C32" s="38">
        <v>798290.846212</v>
      </c>
      <c r="D32" s="38">
        <v>60816</v>
      </c>
      <c r="E32" s="39"/>
      <c r="F32" s="38">
        <v>872929.76957200002</v>
      </c>
      <c r="G32" s="38">
        <v>35386</v>
      </c>
      <c r="H32" s="38"/>
      <c r="I32" s="38">
        <v>378523.70856300002</v>
      </c>
      <c r="J32" s="38">
        <v>20052</v>
      </c>
      <c r="K32" s="38"/>
      <c r="L32" s="38">
        <v>3654221.2589929998</v>
      </c>
      <c r="M32" s="38">
        <v>483531</v>
      </c>
      <c r="N32" s="39"/>
      <c r="O32" s="38">
        <f t="shared" si="3"/>
        <v>5325441.8747769995</v>
      </c>
      <c r="P32" s="38">
        <f t="shared" si="4"/>
        <v>579733</v>
      </c>
    </row>
    <row r="33" spans="1:16" ht="19.5" customHeight="1" x14ac:dyDescent="0.2">
      <c r="A33" s="40"/>
      <c r="B33" s="41">
        <v>37653</v>
      </c>
      <c r="C33" s="42">
        <v>811381.53085400001</v>
      </c>
      <c r="D33" s="42">
        <v>62681</v>
      </c>
      <c r="E33" s="43"/>
      <c r="F33" s="42">
        <v>876600.31016899995</v>
      </c>
      <c r="G33" s="42">
        <v>35804</v>
      </c>
      <c r="H33" s="42"/>
      <c r="I33" s="42">
        <v>373480.716105</v>
      </c>
      <c r="J33" s="42">
        <v>19908</v>
      </c>
      <c r="K33" s="42"/>
      <c r="L33" s="42">
        <v>3662636.7369329999</v>
      </c>
      <c r="M33" s="42">
        <v>483048</v>
      </c>
      <c r="N33" s="43"/>
      <c r="O33" s="38">
        <f t="shared" si="3"/>
        <v>5350618.5779559994</v>
      </c>
      <c r="P33" s="38">
        <f t="shared" si="4"/>
        <v>581533</v>
      </c>
    </row>
    <row r="34" spans="1:16" ht="19.5" customHeight="1" x14ac:dyDescent="0.2">
      <c r="A34" s="40"/>
      <c r="B34" s="41">
        <v>37681</v>
      </c>
      <c r="C34" s="42">
        <v>838157.06612899993</v>
      </c>
      <c r="D34" s="42">
        <v>64517</v>
      </c>
      <c r="E34" s="43"/>
      <c r="F34" s="42">
        <v>891734.29205199995</v>
      </c>
      <c r="G34" s="42">
        <v>36431</v>
      </c>
      <c r="H34" s="42"/>
      <c r="I34" s="42">
        <v>370368.31296200003</v>
      </c>
      <c r="J34" s="42">
        <v>19783</v>
      </c>
      <c r="K34" s="42"/>
      <c r="L34" s="42">
        <v>3743016.1748870001</v>
      </c>
      <c r="M34" s="42">
        <v>488481</v>
      </c>
      <c r="N34" s="43"/>
      <c r="O34" s="38">
        <f t="shared" si="3"/>
        <v>5472907.5330680003</v>
      </c>
      <c r="P34" s="38">
        <f t="shared" si="4"/>
        <v>589429</v>
      </c>
    </row>
    <row r="35" spans="1:16" ht="19.5" customHeight="1" x14ac:dyDescent="0.2">
      <c r="A35" s="40"/>
      <c r="B35" s="41">
        <v>37712</v>
      </c>
      <c r="C35" s="42">
        <v>871079.71627199999</v>
      </c>
      <c r="D35" s="42">
        <v>68684</v>
      </c>
      <c r="E35" s="43"/>
      <c r="F35" s="42">
        <v>908368.47231500002</v>
      </c>
      <c r="G35" s="42">
        <v>37227</v>
      </c>
      <c r="H35" s="42"/>
      <c r="I35" s="42">
        <v>284738.67341300001</v>
      </c>
      <c r="J35" s="42">
        <v>16636</v>
      </c>
      <c r="K35" s="42"/>
      <c r="L35" s="42">
        <v>3806204.2762969998</v>
      </c>
      <c r="M35" s="42">
        <v>490849</v>
      </c>
      <c r="N35" s="43"/>
      <c r="O35" s="38">
        <f t="shared" si="3"/>
        <v>5585652.4648839999</v>
      </c>
      <c r="P35" s="38">
        <f t="shared" si="4"/>
        <v>596760</v>
      </c>
    </row>
    <row r="36" spans="1:16" ht="19.5" customHeight="1" x14ac:dyDescent="0.2">
      <c r="A36" s="40"/>
      <c r="B36" s="41">
        <v>37742</v>
      </c>
      <c r="C36" s="42">
        <v>897346.59241400007</v>
      </c>
      <c r="D36" s="42">
        <v>70566</v>
      </c>
      <c r="E36" s="43"/>
      <c r="F36" s="42">
        <v>1077888.5737079999</v>
      </c>
      <c r="G36" s="42">
        <v>42491</v>
      </c>
      <c r="H36" s="42"/>
      <c r="I36" s="42">
        <v>288535.344484</v>
      </c>
      <c r="J36" s="42">
        <v>16776</v>
      </c>
      <c r="K36" s="42"/>
      <c r="L36" s="42">
        <v>3843307.1951290001</v>
      </c>
      <c r="M36" s="42">
        <v>492907</v>
      </c>
      <c r="N36" s="43"/>
      <c r="O36" s="38">
        <f t="shared" si="3"/>
        <v>5818542.3612510003</v>
      </c>
      <c r="P36" s="38">
        <f t="shared" si="4"/>
        <v>605964</v>
      </c>
    </row>
    <row r="37" spans="1:16" ht="19.5" customHeight="1" x14ac:dyDescent="0.2">
      <c r="A37" s="40"/>
      <c r="B37" s="41">
        <v>37773</v>
      </c>
      <c r="C37" s="42">
        <v>928581.40103100007</v>
      </c>
      <c r="D37" s="42">
        <v>72787</v>
      </c>
      <c r="E37" s="43"/>
      <c r="F37" s="42">
        <v>923610.58718300005</v>
      </c>
      <c r="G37" s="42">
        <v>37741</v>
      </c>
      <c r="H37" s="42"/>
      <c r="I37" s="42">
        <v>362652.02232699998</v>
      </c>
      <c r="J37" s="42">
        <v>19604</v>
      </c>
      <c r="K37" s="42"/>
      <c r="L37" s="42">
        <v>3884493.2200730001</v>
      </c>
      <c r="M37" s="42">
        <v>497286</v>
      </c>
      <c r="N37" s="43"/>
      <c r="O37" s="38">
        <f t="shared" si="3"/>
        <v>5736685.2082870007</v>
      </c>
      <c r="P37" s="38">
        <f t="shared" si="4"/>
        <v>607814</v>
      </c>
    </row>
    <row r="38" spans="1:16" ht="19.5" customHeight="1" x14ac:dyDescent="0.2">
      <c r="A38" s="40"/>
      <c r="B38" s="41">
        <v>37803</v>
      </c>
      <c r="C38" s="42">
        <v>957484.03573300003</v>
      </c>
      <c r="D38" s="42">
        <v>75948</v>
      </c>
      <c r="E38" s="43"/>
      <c r="F38" s="42">
        <v>1087294.6696889999</v>
      </c>
      <c r="G38" s="42">
        <v>43391</v>
      </c>
      <c r="H38" s="42"/>
      <c r="I38" s="42">
        <v>280637.098428</v>
      </c>
      <c r="J38" s="42">
        <v>16575</v>
      </c>
      <c r="K38" s="42"/>
      <c r="L38" s="42">
        <v>3894499.01088</v>
      </c>
      <c r="M38" s="42">
        <v>501210</v>
      </c>
      <c r="N38" s="43"/>
      <c r="O38" s="38">
        <f t="shared" si="3"/>
        <v>5939277.716302</v>
      </c>
      <c r="P38" s="38">
        <f t="shared" si="4"/>
        <v>620549</v>
      </c>
    </row>
    <row r="39" spans="1:16" ht="19.5" customHeight="1" x14ac:dyDescent="0.2">
      <c r="A39" s="40"/>
      <c r="B39" s="41">
        <v>37834</v>
      </c>
      <c r="C39" s="42">
        <v>975072.44292000006</v>
      </c>
      <c r="D39" s="42">
        <v>77390</v>
      </c>
      <c r="E39" s="43"/>
      <c r="F39" s="42">
        <v>1083558.462518</v>
      </c>
      <c r="G39" s="42">
        <v>43475</v>
      </c>
      <c r="H39" s="42"/>
      <c r="I39" s="42">
        <v>276704.48923200002</v>
      </c>
      <c r="J39" s="42">
        <v>16458</v>
      </c>
      <c r="K39" s="42"/>
      <c r="L39" s="42">
        <v>3908602.7505959999</v>
      </c>
      <c r="M39" s="42">
        <v>502946</v>
      </c>
      <c r="N39" s="43"/>
      <c r="O39" s="38">
        <f t="shared" si="3"/>
        <v>5967233.6560340002</v>
      </c>
      <c r="P39" s="38">
        <f t="shared" si="4"/>
        <v>623811</v>
      </c>
    </row>
    <row r="40" spans="1:16" ht="19.5" customHeight="1" x14ac:dyDescent="0.2">
      <c r="A40" s="40"/>
      <c r="B40" s="41">
        <v>37865</v>
      </c>
      <c r="C40" s="42">
        <v>1011015.505141</v>
      </c>
      <c r="D40" s="42">
        <v>79932</v>
      </c>
      <c r="E40" s="43"/>
      <c r="F40" s="42">
        <v>823701.35454700002</v>
      </c>
      <c r="G40" s="42">
        <v>35688</v>
      </c>
      <c r="H40" s="42"/>
      <c r="I40" s="42">
        <v>373682.99566299998</v>
      </c>
      <c r="J40" s="42">
        <v>20316</v>
      </c>
      <c r="K40" s="42"/>
      <c r="L40" s="42">
        <v>3938306.7859939998</v>
      </c>
      <c r="M40" s="42">
        <v>506674</v>
      </c>
      <c r="N40" s="43"/>
      <c r="O40" s="38">
        <f t="shared" si="3"/>
        <v>5773023.6456820006</v>
      </c>
      <c r="P40" s="38">
        <f t="shared" si="4"/>
        <v>622294</v>
      </c>
    </row>
    <row r="41" spans="1:16" ht="19.5" customHeight="1" x14ac:dyDescent="0.2">
      <c r="A41" s="40"/>
      <c r="B41" s="41">
        <v>37895</v>
      </c>
      <c r="C41" s="48">
        <v>1059554.094235</v>
      </c>
      <c r="D41" s="42">
        <v>82765</v>
      </c>
      <c r="E41" s="49"/>
      <c r="F41" s="48">
        <v>1008475.467546</v>
      </c>
      <c r="G41" s="48">
        <v>42510</v>
      </c>
      <c r="H41" s="48"/>
      <c r="I41" s="48">
        <v>268278.28542299999</v>
      </c>
      <c r="J41" s="48">
        <v>16149</v>
      </c>
      <c r="K41" s="48"/>
      <c r="L41" s="48">
        <v>4000055.556074</v>
      </c>
      <c r="M41" s="48">
        <v>512658</v>
      </c>
      <c r="N41" s="49"/>
      <c r="O41" s="38">
        <f t="shared" si="3"/>
        <v>6068085.1178550003</v>
      </c>
      <c r="P41" s="38">
        <f t="shared" si="4"/>
        <v>637933</v>
      </c>
    </row>
    <row r="42" spans="1:16" ht="19.5" customHeight="1" x14ac:dyDescent="0.2">
      <c r="A42" s="40"/>
      <c r="B42" s="41">
        <v>37926</v>
      </c>
      <c r="C42" s="48">
        <v>1102632.4999360002</v>
      </c>
      <c r="D42" s="42">
        <v>85823</v>
      </c>
      <c r="E42" s="49"/>
      <c r="F42" s="48">
        <v>825519.69214199996</v>
      </c>
      <c r="G42" s="48">
        <v>36149</v>
      </c>
      <c r="H42" s="48"/>
      <c r="I42" s="48">
        <v>367205.17635700002</v>
      </c>
      <c r="J42" s="48">
        <v>20342</v>
      </c>
      <c r="K42" s="48"/>
      <c r="L42" s="48">
        <v>4008798.7829200001</v>
      </c>
      <c r="M42" s="48">
        <v>514308</v>
      </c>
      <c r="N42" s="49"/>
      <c r="O42" s="38">
        <f t="shared" si="3"/>
        <v>5936950.9749980001</v>
      </c>
      <c r="P42" s="38">
        <f t="shared" si="4"/>
        <v>636280</v>
      </c>
    </row>
    <row r="43" spans="1:16" ht="19.5" customHeight="1" x14ac:dyDescent="0.2">
      <c r="A43" s="44"/>
      <c r="B43" s="45">
        <v>37956</v>
      </c>
      <c r="C43" s="46">
        <v>1142039.2290950001</v>
      </c>
      <c r="D43" s="46">
        <v>88347</v>
      </c>
      <c r="E43" s="47"/>
      <c r="F43" s="46">
        <v>827547.84596900002</v>
      </c>
      <c r="G43" s="46">
        <v>36487</v>
      </c>
      <c r="H43" s="46"/>
      <c r="I43" s="46">
        <v>359053.401633</v>
      </c>
      <c r="J43" s="46">
        <v>20104</v>
      </c>
      <c r="K43" s="46"/>
      <c r="L43" s="46">
        <v>4026841.7752649998</v>
      </c>
      <c r="M43" s="46">
        <v>508638</v>
      </c>
      <c r="N43" s="47"/>
      <c r="O43" s="46">
        <f t="shared" si="3"/>
        <v>5996428.8503289996</v>
      </c>
      <c r="P43" s="46">
        <f t="shared" si="4"/>
        <v>633472</v>
      </c>
    </row>
    <row r="44" spans="1:16" ht="19.5" customHeight="1" x14ac:dyDescent="0.2">
      <c r="A44" s="40"/>
      <c r="B44" s="37">
        <v>37987</v>
      </c>
      <c r="C44" s="38">
        <v>1161367.4656459999</v>
      </c>
      <c r="D44" s="38">
        <v>90662</v>
      </c>
      <c r="E44" s="39"/>
      <c r="F44" s="38">
        <v>797783.77277699998</v>
      </c>
      <c r="G44" s="38">
        <v>35187</v>
      </c>
      <c r="H44" s="38"/>
      <c r="I44" s="38">
        <v>370622.41398499999</v>
      </c>
      <c r="J44" s="38">
        <v>20695</v>
      </c>
      <c r="K44" s="38"/>
      <c r="L44" s="38">
        <v>3990367.1369599998</v>
      </c>
      <c r="M44" s="38">
        <v>506509</v>
      </c>
      <c r="N44" s="39"/>
      <c r="O44" s="38">
        <f t="shared" si="3"/>
        <v>5949518.3753829999</v>
      </c>
      <c r="P44" s="38">
        <f t="shared" si="4"/>
        <v>632358</v>
      </c>
    </row>
    <row r="45" spans="1:16" ht="19.5" customHeight="1" x14ac:dyDescent="0.2">
      <c r="A45" s="40"/>
      <c r="B45" s="41">
        <v>38018</v>
      </c>
      <c r="C45" s="42">
        <v>1199525.095529</v>
      </c>
      <c r="D45" s="42">
        <v>93176</v>
      </c>
      <c r="E45" s="43"/>
      <c r="F45" s="42">
        <v>800424.512827</v>
      </c>
      <c r="G45" s="42">
        <v>35346</v>
      </c>
      <c r="H45" s="42"/>
      <c r="I45" s="42">
        <v>375480.53365</v>
      </c>
      <c r="J45" s="42">
        <v>20948</v>
      </c>
      <c r="K45" s="42"/>
      <c r="L45" s="42">
        <v>3964265.9816749999</v>
      </c>
      <c r="M45" s="42">
        <v>506124</v>
      </c>
      <c r="N45" s="43"/>
      <c r="O45" s="38">
        <f t="shared" si="3"/>
        <v>5964215.5900309999</v>
      </c>
      <c r="P45" s="38">
        <f t="shared" si="4"/>
        <v>634646</v>
      </c>
    </row>
    <row r="46" spans="1:16" ht="19.5" customHeight="1" x14ac:dyDescent="0.2">
      <c r="A46" s="40"/>
      <c r="B46" s="41">
        <v>38047</v>
      </c>
      <c r="C46" s="42">
        <v>1264679.9083179999</v>
      </c>
      <c r="D46" s="42">
        <v>95201</v>
      </c>
      <c r="E46" s="43"/>
      <c r="F46" s="42">
        <v>817425.95781000005</v>
      </c>
      <c r="G46" s="42">
        <v>36010</v>
      </c>
      <c r="H46" s="42"/>
      <c r="I46" s="42">
        <v>368503.73992399999</v>
      </c>
      <c r="J46" s="42">
        <v>20714</v>
      </c>
      <c r="K46" s="42"/>
      <c r="L46" s="42">
        <v>3990059.0216140002</v>
      </c>
      <c r="M46" s="42">
        <v>511228</v>
      </c>
      <c r="N46" s="43"/>
      <c r="O46" s="38">
        <f t="shared" si="3"/>
        <v>6072164.8877419997</v>
      </c>
      <c r="P46" s="38">
        <f t="shared" si="4"/>
        <v>642439</v>
      </c>
    </row>
    <row r="47" spans="1:16" ht="19.5" customHeight="1" x14ac:dyDescent="0.2">
      <c r="A47" s="40"/>
      <c r="B47" s="41">
        <v>38078</v>
      </c>
      <c r="C47" s="42">
        <v>1346800.9553779999</v>
      </c>
      <c r="D47" s="42">
        <v>97804</v>
      </c>
      <c r="E47" s="43"/>
      <c r="F47" s="42">
        <v>827876.89849000005</v>
      </c>
      <c r="G47" s="42">
        <v>36513</v>
      </c>
      <c r="H47" s="42"/>
      <c r="I47" s="42">
        <v>360159.86156799999</v>
      </c>
      <c r="J47" s="42">
        <v>20397</v>
      </c>
      <c r="K47" s="42"/>
      <c r="L47" s="42">
        <v>3963830.3376460001</v>
      </c>
      <c r="M47" s="42">
        <v>511135</v>
      </c>
      <c r="N47" s="43"/>
      <c r="O47" s="38">
        <f t="shared" si="3"/>
        <v>6138508.1915140003</v>
      </c>
      <c r="P47" s="38">
        <f t="shared" si="4"/>
        <v>645452</v>
      </c>
    </row>
    <row r="48" spans="1:16" ht="19.5" customHeight="1" x14ac:dyDescent="0.2">
      <c r="A48" s="40"/>
      <c r="B48" s="41">
        <v>38108</v>
      </c>
      <c r="C48" s="42">
        <v>1466802.5093120001</v>
      </c>
      <c r="D48" s="42">
        <v>101315</v>
      </c>
      <c r="E48" s="43"/>
      <c r="F48" s="42">
        <v>833981.69618099998</v>
      </c>
      <c r="G48" s="42">
        <v>36670</v>
      </c>
      <c r="H48" s="42"/>
      <c r="I48" s="42">
        <v>352759.58423500002</v>
      </c>
      <c r="J48" s="42">
        <v>20119</v>
      </c>
      <c r="K48" s="42"/>
      <c r="L48" s="42">
        <v>3948400.9224589998</v>
      </c>
      <c r="M48" s="42">
        <v>511727</v>
      </c>
      <c r="N48" s="43"/>
      <c r="O48" s="38">
        <f t="shared" si="3"/>
        <v>6249185.1279520001</v>
      </c>
      <c r="P48" s="38">
        <f t="shared" si="4"/>
        <v>649712</v>
      </c>
    </row>
    <row r="49" spans="1:16" ht="19.5" customHeight="1" x14ac:dyDescent="0.2">
      <c r="A49" s="40"/>
      <c r="B49" s="41">
        <v>38139</v>
      </c>
      <c r="C49" s="42">
        <v>1653717.7076360001</v>
      </c>
      <c r="D49" s="42">
        <v>106606</v>
      </c>
      <c r="E49" s="43"/>
      <c r="F49" s="42">
        <v>843975.06158500002</v>
      </c>
      <c r="G49" s="42">
        <v>36860</v>
      </c>
      <c r="H49" s="42"/>
      <c r="I49" s="42">
        <v>342760.10394200002</v>
      </c>
      <c r="J49" s="42">
        <v>19752</v>
      </c>
      <c r="K49" s="42"/>
      <c r="L49" s="42">
        <v>3951489.6570469998</v>
      </c>
      <c r="M49" s="42">
        <v>513853</v>
      </c>
      <c r="N49" s="43"/>
      <c r="O49" s="38">
        <f t="shared" si="3"/>
        <v>6449182.4262680002</v>
      </c>
      <c r="P49" s="38">
        <f t="shared" si="4"/>
        <v>657319</v>
      </c>
    </row>
    <row r="50" spans="1:16" ht="19.5" customHeight="1" x14ac:dyDescent="0.2">
      <c r="A50" s="40"/>
      <c r="B50" s="41">
        <v>38169</v>
      </c>
      <c r="C50" s="42">
        <v>1914117.0582009</v>
      </c>
      <c r="D50" s="38">
        <v>113181</v>
      </c>
      <c r="E50" s="43"/>
      <c r="F50" s="42">
        <v>853790.15123900003</v>
      </c>
      <c r="G50" s="42">
        <v>37178</v>
      </c>
      <c r="H50" s="42"/>
      <c r="I50" s="42">
        <v>330438.35950800002</v>
      </c>
      <c r="J50" s="42">
        <v>19307</v>
      </c>
      <c r="K50" s="42"/>
      <c r="L50" s="42">
        <v>3896484.6275539999</v>
      </c>
      <c r="M50" s="42">
        <v>513431</v>
      </c>
      <c r="N50" s="43"/>
      <c r="O50" s="38">
        <f t="shared" si="3"/>
        <v>6664391.8369938992</v>
      </c>
      <c r="P50" s="38">
        <f t="shared" si="4"/>
        <v>663790</v>
      </c>
    </row>
    <row r="51" spans="1:16" ht="19.5" customHeight="1" x14ac:dyDescent="0.2">
      <c r="A51" s="40"/>
      <c r="B51" s="41">
        <v>38200</v>
      </c>
      <c r="C51" s="42">
        <v>2135932.953768</v>
      </c>
      <c r="D51" s="42">
        <v>117880</v>
      </c>
      <c r="E51" s="43"/>
      <c r="F51" s="42">
        <v>857314.96582299995</v>
      </c>
      <c r="G51" s="42">
        <v>37655</v>
      </c>
      <c r="H51" s="42"/>
      <c r="I51" s="42">
        <v>313613.48652500001</v>
      </c>
      <c r="J51" s="42">
        <v>18714</v>
      </c>
      <c r="K51" s="42"/>
      <c r="L51" s="42">
        <v>3775524.3145989999</v>
      </c>
      <c r="M51" s="42">
        <v>510706</v>
      </c>
      <c r="N51" s="43"/>
      <c r="O51" s="38">
        <f t="shared" si="3"/>
        <v>6768772.2341900002</v>
      </c>
      <c r="P51" s="38">
        <f t="shared" si="4"/>
        <v>666241</v>
      </c>
    </row>
    <row r="52" spans="1:16" ht="19.5" customHeight="1" x14ac:dyDescent="0.2">
      <c r="A52" s="40"/>
      <c r="B52" s="41">
        <v>38231</v>
      </c>
      <c r="C52" s="42">
        <v>2361216.9951708997</v>
      </c>
      <c r="D52" s="42">
        <v>122142</v>
      </c>
      <c r="E52" s="43"/>
      <c r="F52" s="42">
        <v>854992.30115099996</v>
      </c>
      <c r="G52" s="42">
        <v>37686</v>
      </c>
      <c r="H52" s="42"/>
      <c r="I52" s="42">
        <v>301511.96920300002</v>
      </c>
      <c r="J52" s="42">
        <v>18220</v>
      </c>
      <c r="K52" s="42"/>
      <c r="L52" s="42">
        <v>3736979.117788</v>
      </c>
      <c r="M52" s="42">
        <v>510629</v>
      </c>
      <c r="N52" s="43"/>
      <c r="O52" s="38">
        <f t="shared" si="3"/>
        <v>6953188.4141098997</v>
      </c>
      <c r="P52" s="38">
        <f t="shared" si="4"/>
        <v>670457</v>
      </c>
    </row>
    <row r="53" spans="1:16" ht="19.5" customHeight="1" x14ac:dyDescent="0.2">
      <c r="A53" s="40"/>
      <c r="B53" s="41">
        <v>38261</v>
      </c>
      <c r="C53" s="50">
        <v>2601630.3385459003</v>
      </c>
      <c r="D53" s="42">
        <v>128472</v>
      </c>
      <c r="E53" s="51"/>
      <c r="F53" s="50">
        <v>851604.50129599997</v>
      </c>
      <c r="G53" s="50">
        <v>37694</v>
      </c>
      <c r="H53" s="50"/>
      <c r="I53" s="50">
        <v>295720.80559300003</v>
      </c>
      <c r="J53" s="50">
        <v>17951</v>
      </c>
      <c r="K53" s="50"/>
      <c r="L53" s="50">
        <v>3633478.4727170002</v>
      </c>
      <c r="M53" s="50">
        <v>507679</v>
      </c>
      <c r="N53" s="51"/>
      <c r="O53" s="38">
        <f t="shared" si="3"/>
        <v>7086713.3125589006</v>
      </c>
      <c r="P53" s="38">
        <f t="shared" si="4"/>
        <v>673845</v>
      </c>
    </row>
    <row r="54" spans="1:16" ht="19.5" customHeight="1" x14ac:dyDescent="0.2">
      <c r="A54" s="40"/>
      <c r="B54" s="52">
        <v>38292</v>
      </c>
      <c r="C54" s="53">
        <v>2806724.2110919002</v>
      </c>
      <c r="D54" s="42">
        <v>132780</v>
      </c>
      <c r="E54" s="53"/>
      <c r="F54" s="53">
        <v>854943.28062600002</v>
      </c>
      <c r="G54" s="53">
        <v>37748</v>
      </c>
      <c r="H54" s="53"/>
      <c r="I54" s="53">
        <v>283737.976578</v>
      </c>
      <c r="J54" s="53">
        <v>17474</v>
      </c>
      <c r="K54" s="53"/>
      <c r="L54" s="53">
        <v>3552759.5711449999</v>
      </c>
      <c r="M54" s="53">
        <v>505445</v>
      </c>
      <c r="N54" s="53"/>
      <c r="O54" s="38">
        <f t="shared" si="3"/>
        <v>7214427.0628629001</v>
      </c>
      <c r="P54" s="38">
        <f t="shared" si="4"/>
        <v>675973</v>
      </c>
    </row>
    <row r="55" spans="1:16" ht="19.5" customHeight="1" x14ac:dyDescent="0.2">
      <c r="A55" s="44"/>
      <c r="B55" s="54">
        <v>38322</v>
      </c>
      <c r="C55" s="55">
        <v>2988311.102277</v>
      </c>
      <c r="D55" s="46">
        <v>137632</v>
      </c>
      <c r="E55" s="56"/>
      <c r="F55" s="55">
        <v>857356.23869200004</v>
      </c>
      <c r="G55" s="55">
        <v>37987</v>
      </c>
      <c r="H55" s="55"/>
      <c r="I55" s="55">
        <v>275175.68133400002</v>
      </c>
      <c r="J55" s="55">
        <v>17111</v>
      </c>
      <c r="K55" s="55"/>
      <c r="L55" s="55">
        <v>3554754.9765710002</v>
      </c>
      <c r="M55" s="55">
        <v>498814</v>
      </c>
      <c r="N55" s="57"/>
      <c r="O55" s="46">
        <f t="shared" si="3"/>
        <v>7400422.3175399993</v>
      </c>
      <c r="P55" s="46">
        <f t="shared" si="4"/>
        <v>674433</v>
      </c>
    </row>
    <row r="56" spans="1:16" ht="19.5" customHeight="1" x14ac:dyDescent="0.2">
      <c r="A56" s="58"/>
      <c r="B56" s="41">
        <v>38353</v>
      </c>
      <c r="C56" s="50">
        <v>3121280.5257560001</v>
      </c>
      <c r="D56" s="38">
        <v>142433</v>
      </c>
      <c r="E56" s="51"/>
      <c r="F56" s="50">
        <v>859504.90608600003</v>
      </c>
      <c r="G56" s="50">
        <v>38428</v>
      </c>
      <c r="H56" s="50"/>
      <c r="I56" s="50">
        <v>262199.33535000001</v>
      </c>
      <c r="J56" s="50">
        <v>16641</v>
      </c>
      <c r="K56" s="50"/>
      <c r="L56" s="50">
        <v>3466159.404788</v>
      </c>
      <c r="M56" s="50">
        <v>495316</v>
      </c>
      <c r="N56" s="51"/>
      <c r="O56" s="38">
        <f t="shared" si="3"/>
        <v>7446944.8366299998</v>
      </c>
      <c r="P56" s="38">
        <f t="shared" si="4"/>
        <v>676177</v>
      </c>
    </row>
    <row r="57" spans="1:16" ht="19.5" customHeight="1" x14ac:dyDescent="0.2">
      <c r="A57" s="58"/>
      <c r="B57" s="52">
        <v>38384</v>
      </c>
      <c r="C57" s="53">
        <v>3210479.7413249998</v>
      </c>
      <c r="D57" s="42">
        <v>146242</v>
      </c>
      <c r="E57" s="53"/>
      <c r="F57" s="53">
        <v>910427.12776900001</v>
      </c>
      <c r="G57" s="53">
        <v>40551</v>
      </c>
      <c r="H57" s="53"/>
      <c r="I57" s="53">
        <v>291676.96434000001</v>
      </c>
      <c r="J57" s="53">
        <v>17543</v>
      </c>
      <c r="K57" s="53"/>
      <c r="L57" s="53">
        <v>3750836.2255879999</v>
      </c>
      <c r="M57" s="53">
        <v>504222</v>
      </c>
      <c r="N57" s="53"/>
      <c r="O57" s="38">
        <f t="shared" si="3"/>
        <v>7871743.0946820006</v>
      </c>
      <c r="P57" s="38">
        <f t="shared" si="4"/>
        <v>691015</v>
      </c>
    </row>
    <row r="58" spans="1:16" ht="19.5" customHeight="1" x14ac:dyDescent="0.2">
      <c r="A58" s="59"/>
      <c r="B58" s="52">
        <v>38412</v>
      </c>
      <c r="C58" s="53">
        <v>3333598.5957579999</v>
      </c>
      <c r="D58" s="42">
        <v>150146</v>
      </c>
      <c r="E58" s="52"/>
      <c r="F58" s="53">
        <v>863320.01530199999</v>
      </c>
      <c r="G58" s="53">
        <v>39704</v>
      </c>
      <c r="H58" s="52"/>
      <c r="I58" s="53">
        <v>237188.915305</v>
      </c>
      <c r="J58" s="53">
        <v>15288</v>
      </c>
      <c r="K58" s="52"/>
      <c r="L58" s="53">
        <v>3410570.84094</v>
      </c>
      <c r="M58" s="53">
        <v>496252</v>
      </c>
      <c r="N58" s="53"/>
      <c r="O58" s="38">
        <f t="shared" si="3"/>
        <v>7607489.4519999996</v>
      </c>
      <c r="P58" s="38">
        <f t="shared" si="4"/>
        <v>686102</v>
      </c>
    </row>
    <row r="59" spans="1:16" ht="19.5" customHeight="1" x14ac:dyDescent="0.2">
      <c r="A59" s="58"/>
      <c r="B59" s="52">
        <v>38443</v>
      </c>
      <c r="C59" s="53">
        <v>3434423</v>
      </c>
      <c r="D59" s="42">
        <v>155536</v>
      </c>
      <c r="E59" s="53"/>
      <c r="F59" s="53">
        <v>871298</v>
      </c>
      <c r="G59" s="53">
        <v>40318</v>
      </c>
      <c r="H59" s="53"/>
      <c r="I59" s="53">
        <v>233691</v>
      </c>
      <c r="J59" s="53">
        <v>15074</v>
      </c>
      <c r="K59" s="53"/>
      <c r="L59" s="53">
        <v>3370186</v>
      </c>
      <c r="M59" s="53">
        <v>495582</v>
      </c>
      <c r="N59" s="53"/>
      <c r="O59" s="38">
        <f t="shared" si="3"/>
        <v>7675907</v>
      </c>
      <c r="P59" s="38">
        <f t="shared" si="4"/>
        <v>691436</v>
      </c>
    </row>
    <row r="60" spans="1:16" ht="19.5" customHeight="1" x14ac:dyDescent="0.2">
      <c r="A60" s="58"/>
      <c r="B60" s="52">
        <v>38473</v>
      </c>
      <c r="C60" s="53">
        <v>3562556</v>
      </c>
      <c r="D60" s="42">
        <v>157946</v>
      </c>
      <c r="E60" s="53"/>
      <c r="F60" s="53">
        <v>885161</v>
      </c>
      <c r="G60" s="53">
        <v>40779</v>
      </c>
      <c r="H60" s="53"/>
      <c r="I60" s="53">
        <v>233308</v>
      </c>
      <c r="J60" s="53">
        <v>14916</v>
      </c>
      <c r="K60" s="53"/>
      <c r="L60" s="53">
        <v>3312658</v>
      </c>
      <c r="M60" s="53">
        <v>492308</v>
      </c>
      <c r="N60" s="53"/>
      <c r="O60" s="38">
        <f t="shared" si="3"/>
        <v>7760375</v>
      </c>
      <c r="P60" s="38">
        <f t="shared" si="4"/>
        <v>691033</v>
      </c>
    </row>
    <row r="61" spans="1:16" ht="19.5" customHeight="1" x14ac:dyDescent="0.2">
      <c r="A61" s="21"/>
      <c r="B61" s="52">
        <v>38504</v>
      </c>
      <c r="C61" s="53">
        <v>3691009</v>
      </c>
      <c r="D61" s="42">
        <v>163758</v>
      </c>
      <c r="E61" s="53"/>
      <c r="F61" s="53">
        <v>889516</v>
      </c>
      <c r="G61" s="53">
        <v>41211</v>
      </c>
      <c r="H61" s="53"/>
      <c r="I61" s="53">
        <v>231434</v>
      </c>
      <c r="J61" s="53">
        <v>14752</v>
      </c>
      <c r="K61" s="53"/>
      <c r="L61" s="53">
        <v>3386284</v>
      </c>
      <c r="M61" s="53">
        <v>497477</v>
      </c>
      <c r="N61" s="53"/>
      <c r="O61" s="38">
        <f t="shared" si="3"/>
        <v>7966809</v>
      </c>
      <c r="P61" s="38">
        <f t="shared" si="4"/>
        <v>702446</v>
      </c>
    </row>
    <row r="62" spans="1:16" ht="19.5" customHeight="1" x14ac:dyDescent="0.2">
      <c r="A62" s="21"/>
      <c r="B62" s="52">
        <v>38534</v>
      </c>
      <c r="C62" s="53">
        <v>3837581</v>
      </c>
      <c r="D62" s="42">
        <v>167863</v>
      </c>
      <c r="E62" s="53"/>
      <c r="F62" s="53">
        <v>873055</v>
      </c>
      <c r="G62" s="53">
        <v>38489</v>
      </c>
      <c r="H62" s="53"/>
      <c r="I62" s="53">
        <v>149185</v>
      </c>
      <c r="J62" s="53">
        <v>6804</v>
      </c>
      <c r="K62" s="53"/>
      <c r="L62" s="53">
        <v>3219223</v>
      </c>
      <c r="M62" s="53">
        <v>473700</v>
      </c>
      <c r="N62" s="53"/>
      <c r="O62" s="38">
        <f t="shared" si="3"/>
        <v>7929859</v>
      </c>
      <c r="P62" s="38">
        <f t="shared" si="4"/>
        <v>680052</v>
      </c>
    </row>
    <row r="63" spans="1:16" ht="19.5" customHeight="1" x14ac:dyDescent="0.2">
      <c r="A63" s="21"/>
      <c r="B63" s="52">
        <v>38565</v>
      </c>
      <c r="C63" s="53">
        <v>4019881</v>
      </c>
      <c r="D63" s="42">
        <v>173602</v>
      </c>
      <c r="E63" s="53"/>
      <c r="F63" s="53">
        <v>928099</v>
      </c>
      <c r="G63" s="53">
        <v>43416</v>
      </c>
      <c r="H63" s="53"/>
      <c r="I63" s="53">
        <v>221352</v>
      </c>
      <c r="J63" s="53">
        <v>13564</v>
      </c>
      <c r="K63" s="53"/>
      <c r="L63" s="53">
        <v>3372995</v>
      </c>
      <c r="M63" s="53">
        <v>496940</v>
      </c>
      <c r="N63" s="53"/>
      <c r="O63" s="38">
        <f t="shared" si="3"/>
        <v>8320975</v>
      </c>
      <c r="P63" s="38">
        <f t="shared" si="4"/>
        <v>713958</v>
      </c>
    </row>
    <row r="64" spans="1:16" ht="19.5" customHeight="1" x14ac:dyDescent="0.2">
      <c r="A64" s="21"/>
      <c r="B64" s="52">
        <v>38596</v>
      </c>
      <c r="C64" s="53">
        <v>4176609</v>
      </c>
      <c r="D64" s="42">
        <v>178437</v>
      </c>
      <c r="E64" s="53"/>
      <c r="F64" s="53">
        <v>952119</v>
      </c>
      <c r="G64" s="53">
        <v>45117</v>
      </c>
      <c r="H64" s="53"/>
      <c r="I64" s="53">
        <v>186173</v>
      </c>
      <c r="J64" s="53">
        <v>11859</v>
      </c>
      <c r="K64" s="53"/>
      <c r="L64" s="53">
        <v>3418113</v>
      </c>
      <c r="M64" s="53">
        <v>498293</v>
      </c>
      <c r="N64" s="53"/>
      <c r="O64" s="38">
        <f t="shared" si="3"/>
        <v>8546841</v>
      </c>
      <c r="P64" s="38">
        <f t="shared" si="4"/>
        <v>721847</v>
      </c>
    </row>
    <row r="65" spans="1:16" ht="19.5" customHeight="1" x14ac:dyDescent="0.2">
      <c r="A65" s="21"/>
      <c r="B65" s="52">
        <v>38626</v>
      </c>
      <c r="C65" s="53">
        <v>4343479</v>
      </c>
      <c r="D65" s="42">
        <v>195391</v>
      </c>
      <c r="E65" s="53"/>
      <c r="F65" s="53">
        <v>949051</v>
      </c>
      <c r="G65" s="53">
        <v>45313</v>
      </c>
      <c r="H65" s="53"/>
      <c r="I65" s="53">
        <v>184662</v>
      </c>
      <c r="J65" s="53">
        <v>11728</v>
      </c>
      <c r="K65" s="53"/>
      <c r="L65" s="53">
        <v>3409601</v>
      </c>
      <c r="M65" s="53">
        <v>498352</v>
      </c>
      <c r="N65" s="53"/>
      <c r="O65" s="38">
        <f t="shared" si="3"/>
        <v>8702131</v>
      </c>
      <c r="P65" s="38">
        <f t="shared" si="4"/>
        <v>739056</v>
      </c>
    </row>
    <row r="66" spans="1:16" ht="19.5" customHeight="1" x14ac:dyDescent="0.2">
      <c r="A66" s="21"/>
      <c r="B66" s="52">
        <v>38657</v>
      </c>
      <c r="C66" s="53">
        <v>4507668</v>
      </c>
      <c r="D66" s="42">
        <v>198432</v>
      </c>
      <c r="E66" s="53"/>
      <c r="F66" s="53">
        <v>951499</v>
      </c>
      <c r="G66" s="53">
        <v>45597</v>
      </c>
      <c r="H66" s="53"/>
      <c r="I66" s="53">
        <v>184441</v>
      </c>
      <c r="J66" s="53">
        <v>11651</v>
      </c>
      <c r="K66" s="53"/>
      <c r="L66" s="53">
        <v>3461756</v>
      </c>
      <c r="M66" s="53">
        <v>501890</v>
      </c>
      <c r="N66" s="53"/>
      <c r="O66" s="38">
        <f t="shared" si="3"/>
        <v>8920923</v>
      </c>
      <c r="P66" s="38">
        <f t="shared" si="4"/>
        <v>745919</v>
      </c>
    </row>
    <row r="67" spans="1:16" ht="19.5" customHeight="1" x14ac:dyDescent="0.2">
      <c r="A67" s="60"/>
      <c r="B67" s="45">
        <v>38687</v>
      </c>
      <c r="C67" s="57">
        <v>4639075</v>
      </c>
      <c r="D67" s="46">
        <v>202369</v>
      </c>
      <c r="E67" s="57"/>
      <c r="F67" s="57">
        <v>949480</v>
      </c>
      <c r="G67" s="57">
        <v>45583</v>
      </c>
      <c r="H67" s="57"/>
      <c r="I67" s="57">
        <v>182159</v>
      </c>
      <c r="J67" s="57">
        <v>11564</v>
      </c>
      <c r="K67" s="57"/>
      <c r="L67" s="57">
        <v>3460836</v>
      </c>
      <c r="M67" s="57">
        <v>504206</v>
      </c>
      <c r="N67" s="57"/>
      <c r="O67" s="46">
        <f t="shared" si="3"/>
        <v>9049391</v>
      </c>
      <c r="P67" s="46">
        <f t="shared" si="4"/>
        <v>752158</v>
      </c>
    </row>
    <row r="68" spans="1:16" ht="19.5" customHeight="1" x14ac:dyDescent="0.2">
      <c r="A68" s="21"/>
      <c r="B68" s="61">
        <v>38718</v>
      </c>
      <c r="C68" s="53">
        <v>4765826.5127419997</v>
      </c>
      <c r="D68" s="38">
        <v>206876</v>
      </c>
      <c r="E68" s="53"/>
      <c r="F68" s="53">
        <v>950239</v>
      </c>
      <c r="G68" s="53">
        <v>46107</v>
      </c>
      <c r="H68" s="53"/>
      <c r="I68" s="53">
        <v>180427</v>
      </c>
      <c r="J68" s="53">
        <v>11507</v>
      </c>
      <c r="K68" s="53"/>
      <c r="L68" s="53">
        <v>3422806</v>
      </c>
      <c r="M68" s="53">
        <v>492014</v>
      </c>
      <c r="N68" s="53"/>
      <c r="O68" s="38">
        <f t="shared" si="3"/>
        <v>9138871.5127419997</v>
      </c>
      <c r="P68" s="38">
        <f t="shared" si="4"/>
        <v>744997</v>
      </c>
    </row>
    <row r="69" spans="1:16" ht="19.5" customHeight="1" x14ac:dyDescent="0.2">
      <c r="A69" s="21"/>
      <c r="B69" s="52">
        <v>38749</v>
      </c>
      <c r="C69" s="53">
        <v>4863355.6641610004</v>
      </c>
      <c r="D69" s="42">
        <v>210211</v>
      </c>
      <c r="E69" s="53"/>
      <c r="F69" s="53">
        <v>969197</v>
      </c>
      <c r="G69" s="53">
        <v>47908</v>
      </c>
      <c r="H69" s="53"/>
      <c r="I69" s="53">
        <v>163189</v>
      </c>
      <c r="J69" s="53">
        <v>10308</v>
      </c>
      <c r="K69" s="53"/>
      <c r="L69" s="53">
        <v>3383852</v>
      </c>
      <c r="M69" s="53">
        <v>500465</v>
      </c>
      <c r="N69" s="53"/>
      <c r="O69" s="38">
        <f t="shared" si="3"/>
        <v>9216404.6641610004</v>
      </c>
      <c r="P69" s="38">
        <f t="shared" si="4"/>
        <v>758584</v>
      </c>
    </row>
    <row r="70" spans="1:16" ht="19.5" customHeight="1" x14ac:dyDescent="0.2">
      <c r="A70" s="21"/>
      <c r="B70" s="52">
        <v>38777</v>
      </c>
      <c r="C70" s="53">
        <v>4989963.7895470001</v>
      </c>
      <c r="D70" s="42">
        <v>214753</v>
      </c>
      <c r="E70" s="53"/>
      <c r="F70" s="53">
        <v>969959</v>
      </c>
      <c r="G70" s="53">
        <v>48307</v>
      </c>
      <c r="H70" s="53"/>
      <c r="I70" s="53">
        <v>162598</v>
      </c>
      <c r="J70" s="53">
        <v>10295</v>
      </c>
      <c r="K70" s="53"/>
      <c r="L70" s="53">
        <v>3388317</v>
      </c>
      <c r="M70" s="53">
        <v>500475</v>
      </c>
      <c r="N70" s="53"/>
      <c r="O70" s="38">
        <f t="shared" si="3"/>
        <v>9348239.7895470001</v>
      </c>
      <c r="P70" s="38">
        <f t="shared" si="4"/>
        <v>763535</v>
      </c>
    </row>
    <row r="71" spans="1:16" ht="19.5" customHeight="1" x14ac:dyDescent="0.2">
      <c r="A71" s="21"/>
      <c r="B71" s="52">
        <v>38808</v>
      </c>
      <c r="C71" s="53">
        <v>5105654</v>
      </c>
      <c r="D71" s="42">
        <v>217324</v>
      </c>
      <c r="E71" s="53"/>
      <c r="F71" s="53">
        <v>984490</v>
      </c>
      <c r="G71" s="53">
        <v>49286</v>
      </c>
      <c r="H71" s="53"/>
      <c r="I71" s="53">
        <v>164110</v>
      </c>
      <c r="J71" s="53">
        <v>10400</v>
      </c>
      <c r="K71" s="53"/>
      <c r="L71" s="53">
        <v>3361551</v>
      </c>
      <c r="M71" s="53">
        <v>496569</v>
      </c>
      <c r="N71" s="53"/>
      <c r="O71" s="38">
        <f t="shared" si="3"/>
        <v>9451695</v>
      </c>
      <c r="P71" s="38">
        <f t="shared" si="4"/>
        <v>763179</v>
      </c>
    </row>
    <row r="72" spans="1:16" ht="19.5" customHeight="1" x14ac:dyDescent="0.2">
      <c r="A72" s="21"/>
      <c r="B72" s="52">
        <v>38838</v>
      </c>
      <c r="C72" s="53">
        <v>5242947</v>
      </c>
      <c r="D72" s="42">
        <v>235689</v>
      </c>
      <c r="E72" s="53"/>
      <c r="F72" s="53">
        <v>991763</v>
      </c>
      <c r="G72" s="53">
        <v>49463</v>
      </c>
      <c r="H72" s="53"/>
      <c r="I72" s="53">
        <v>162724</v>
      </c>
      <c r="J72" s="53">
        <v>10209</v>
      </c>
      <c r="K72" s="53"/>
      <c r="L72" s="53">
        <v>3324268</v>
      </c>
      <c r="M72" s="53">
        <v>484355</v>
      </c>
      <c r="N72" s="53"/>
      <c r="O72" s="38">
        <f t="shared" si="3"/>
        <v>9558978</v>
      </c>
      <c r="P72" s="38">
        <f t="shared" si="4"/>
        <v>769507</v>
      </c>
    </row>
    <row r="73" spans="1:16" ht="19.5" customHeight="1" x14ac:dyDescent="0.2">
      <c r="A73" s="21"/>
      <c r="B73" s="52">
        <v>38869</v>
      </c>
      <c r="C73" s="53">
        <v>5358461</v>
      </c>
      <c r="D73" s="42">
        <v>224066</v>
      </c>
      <c r="E73" s="53"/>
      <c r="F73" s="53">
        <v>1016076</v>
      </c>
      <c r="G73" s="53">
        <v>50916</v>
      </c>
      <c r="H73" s="53"/>
      <c r="I73" s="53">
        <v>155675</v>
      </c>
      <c r="J73" s="53">
        <v>9430</v>
      </c>
      <c r="K73" s="53"/>
      <c r="L73" s="53">
        <v>3399283</v>
      </c>
      <c r="M73" s="53">
        <v>499681</v>
      </c>
      <c r="N73" s="53"/>
      <c r="O73" s="38">
        <f t="shared" si="3"/>
        <v>9773820</v>
      </c>
      <c r="P73" s="38">
        <f t="shared" si="4"/>
        <v>774663</v>
      </c>
    </row>
    <row r="74" spans="1:16" ht="19.5" customHeight="1" x14ac:dyDescent="0.2">
      <c r="A74" s="21"/>
      <c r="B74" s="52">
        <v>38899</v>
      </c>
      <c r="C74" s="53">
        <v>5516108</v>
      </c>
      <c r="D74" s="42">
        <v>229109</v>
      </c>
      <c r="E74" s="53"/>
      <c r="F74" s="53">
        <v>1040650</v>
      </c>
      <c r="G74" s="53">
        <v>51975</v>
      </c>
      <c r="H74" s="53"/>
      <c r="I74" s="53">
        <v>155899</v>
      </c>
      <c r="J74" s="53">
        <v>9387</v>
      </c>
      <c r="K74" s="53"/>
      <c r="L74" s="53">
        <v>3342809</v>
      </c>
      <c r="M74" s="53">
        <v>484234</v>
      </c>
      <c r="N74" s="53"/>
      <c r="O74" s="38">
        <f t="shared" si="3"/>
        <v>9899567</v>
      </c>
      <c r="P74" s="38">
        <f t="shared" si="4"/>
        <v>765318</v>
      </c>
    </row>
    <row r="75" spans="1:16" ht="19.5" customHeight="1" x14ac:dyDescent="0.2">
      <c r="A75" s="21"/>
      <c r="B75" s="52">
        <v>38930</v>
      </c>
      <c r="C75" s="53">
        <v>5721713</v>
      </c>
      <c r="D75" s="42">
        <v>240948</v>
      </c>
      <c r="E75" s="53"/>
      <c r="F75" s="53">
        <v>1093396</v>
      </c>
      <c r="G75" s="53">
        <v>53499</v>
      </c>
      <c r="H75" s="53"/>
      <c r="I75" s="53">
        <v>137076</v>
      </c>
      <c r="J75" s="53">
        <v>8486</v>
      </c>
      <c r="K75" s="53"/>
      <c r="L75" s="53">
        <v>3339263</v>
      </c>
      <c r="M75" s="53">
        <v>483105</v>
      </c>
      <c r="N75" s="53"/>
      <c r="O75" s="38">
        <f t="shared" si="3"/>
        <v>10154372</v>
      </c>
      <c r="P75" s="38">
        <f t="shared" si="4"/>
        <v>777552</v>
      </c>
    </row>
    <row r="76" spans="1:16" ht="19.5" customHeight="1" x14ac:dyDescent="0.2">
      <c r="A76" s="21"/>
      <c r="B76" s="52">
        <v>38961</v>
      </c>
      <c r="C76" s="53">
        <v>5839720.0764600001</v>
      </c>
      <c r="D76" s="42">
        <v>254763</v>
      </c>
      <c r="E76" s="53"/>
      <c r="F76" s="53">
        <v>928617.56405399996</v>
      </c>
      <c r="G76" s="53">
        <v>49474</v>
      </c>
      <c r="H76" s="53"/>
      <c r="I76" s="53">
        <v>153443</v>
      </c>
      <c r="J76" s="53">
        <v>9246</v>
      </c>
      <c r="K76" s="53"/>
      <c r="L76" s="53">
        <v>3400493</v>
      </c>
      <c r="M76" s="53">
        <v>496815</v>
      </c>
      <c r="N76" s="53"/>
      <c r="O76" s="38">
        <f t="shared" si="3"/>
        <v>10168830.640514001</v>
      </c>
      <c r="P76" s="38">
        <f t="shared" si="4"/>
        <v>801052</v>
      </c>
    </row>
    <row r="77" spans="1:16" ht="19.5" customHeight="1" x14ac:dyDescent="0.2">
      <c r="A77" s="21"/>
      <c r="B77" s="52">
        <v>38991</v>
      </c>
      <c r="C77" s="53">
        <v>5968602.8965179995</v>
      </c>
      <c r="D77" s="42">
        <v>245531</v>
      </c>
      <c r="E77" s="53"/>
      <c r="F77" s="53">
        <v>927608.68859999999</v>
      </c>
      <c r="G77" s="53">
        <v>49583</v>
      </c>
      <c r="H77" s="53"/>
      <c r="I77" s="53">
        <v>151497.69795</v>
      </c>
      <c r="J77" s="53">
        <v>9181</v>
      </c>
      <c r="K77" s="53"/>
      <c r="L77" s="53">
        <v>3298936.0278420001</v>
      </c>
      <c r="M77" s="53">
        <v>477958</v>
      </c>
      <c r="N77" s="53"/>
      <c r="O77" s="38">
        <f t="shared" si="3"/>
        <v>10195147.61296</v>
      </c>
      <c r="P77" s="38">
        <f t="shared" si="4"/>
        <v>773072</v>
      </c>
    </row>
    <row r="78" spans="1:16" ht="19.5" customHeight="1" x14ac:dyDescent="0.2">
      <c r="A78" s="21"/>
      <c r="B78" s="52">
        <v>39022</v>
      </c>
      <c r="C78" s="53">
        <v>6104374.6898560002</v>
      </c>
      <c r="D78" s="42">
        <v>251045</v>
      </c>
      <c r="E78" s="53"/>
      <c r="F78" s="53">
        <v>930751.51498099999</v>
      </c>
      <c r="G78" s="53">
        <v>50529</v>
      </c>
      <c r="H78" s="53"/>
      <c r="I78" s="53">
        <v>151744.24078699999</v>
      </c>
      <c r="J78" s="53">
        <v>9283</v>
      </c>
      <c r="K78" s="53"/>
      <c r="L78" s="53">
        <v>3260871.409401</v>
      </c>
      <c r="M78" s="53">
        <v>474890</v>
      </c>
      <c r="N78" s="53"/>
      <c r="O78" s="38">
        <f t="shared" si="3"/>
        <v>10295997.614238001</v>
      </c>
      <c r="P78" s="38">
        <f t="shared" si="4"/>
        <v>776464</v>
      </c>
    </row>
    <row r="79" spans="1:16" ht="19.5" customHeight="1" x14ac:dyDescent="0.2">
      <c r="A79" s="60"/>
      <c r="B79" s="45">
        <v>39052</v>
      </c>
      <c r="C79" s="57">
        <v>6216748</v>
      </c>
      <c r="D79" s="46">
        <v>254234</v>
      </c>
      <c r="E79" s="57"/>
      <c r="F79" s="57">
        <v>938162</v>
      </c>
      <c r="G79" s="57">
        <v>50888</v>
      </c>
      <c r="H79" s="57"/>
      <c r="I79" s="57">
        <v>150002</v>
      </c>
      <c r="J79" s="57">
        <v>9240</v>
      </c>
      <c r="K79" s="57"/>
      <c r="L79" s="57">
        <v>3293750</v>
      </c>
      <c r="M79" s="57">
        <v>477892</v>
      </c>
      <c r="N79" s="57"/>
      <c r="O79" s="46">
        <f t="shared" si="3"/>
        <v>10448660</v>
      </c>
      <c r="P79" s="46">
        <f t="shared" si="4"/>
        <v>783014</v>
      </c>
    </row>
    <row r="80" spans="1:16" ht="19.5" customHeight="1" x14ac:dyDescent="0.2">
      <c r="A80" s="21"/>
      <c r="B80" s="61">
        <v>39083</v>
      </c>
      <c r="C80" s="53">
        <v>6355176</v>
      </c>
      <c r="D80" s="38">
        <v>259342</v>
      </c>
      <c r="E80" s="53"/>
      <c r="F80" s="38">
        <v>951829</v>
      </c>
      <c r="G80" s="38">
        <v>51932</v>
      </c>
      <c r="H80" s="38"/>
      <c r="I80" s="38">
        <v>148156</v>
      </c>
      <c r="J80" s="38">
        <v>9180</v>
      </c>
      <c r="K80" s="38"/>
      <c r="L80" s="38">
        <v>3196200</v>
      </c>
      <c r="M80" s="38">
        <v>459276</v>
      </c>
      <c r="N80" s="53"/>
      <c r="O80" s="38">
        <f t="shared" si="3"/>
        <v>10503205</v>
      </c>
      <c r="P80" s="38">
        <f t="shared" si="4"/>
        <v>770550</v>
      </c>
    </row>
    <row r="81" spans="1:16" ht="19.5" customHeight="1" x14ac:dyDescent="0.2">
      <c r="A81" s="21"/>
      <c r="B81" s="52">
        <v>39114</v>
      </c>
      <c r="C81" s="53">
        <v>6497526</v>
      </c>
      <c r="D81" s="42">
        <v>265624</v>
      </c>
      <c r="E81" s="53"/>
      <c r="F81" s="42">
        <v>927627</v>
      </c>
      <c r="G81" s="42">
        <v>52080</v>
      </c>
      <c r="H81" s="42"/>
      <c r="I81" s="42">
        <v>146872</v>
      </c>
      <c r="J81" s="42">
        <v>9091</v>
      </c>
      <c r="K81" s="42"/>
      <c r="L81" s="42">
        <v>3212534</v>
      </c>
      <c r="M81" s="42">
        <v>470484</v>
      </c>
      <c r="N81" s="53"/>
      <c r="O81" s="38">
        <f t="shared" si="3"/>
        <v>10637687</v>
      </c>
      <c r="P81" s="38">
        <f t="shared" si="4"/>
        <v>788188</v>
      </c>
    </row>
    <row r="82" spans="1:16" ht="19.5" customHeight="1" x14ac:dyDescent="0.2">
      <c r="A82" s="21"/>
      <c r="B82" s="52">
        <v>39142</v>
      </c>
      <c r="C82" s="53">
        <v>6661817</v>
      </c>
      <c r="D82" s="42">
        <v>271119</v>
      </c>
      <c r="E82" s="53"/>
      <c r="F82" s="42">
        <v>977107</v>
      </c>
      <c r="G82" s="42">
        <v>53719</v>
      </c>
      <c r="H82" s="42"/>
      <c r="I82" s="42">
        <v>148700</v>
      </c>
      <c r="J82" s="42">
        <v>9161</v>
      </c>
      <c r="K82" s="42"/>
      <c r="L82" s="42">
        <v>3215731</v>
      </c>
      <c r="M82" s="42">
        <v>470534</v>
      </c>
      <c r="N82" s="53"/>
      <c r="O82" s="38">
        <f t="shared" si="3"/>
        <v>10854655</v>
      </c>
      <c r="P82" s="38">
        <f t="shared" si="4"/>
        <v>795372</v>
      </c>
    </row>
    <row r="83" spans="1:16" ht="19.5" customHeight="1" x14ac:dyDescent="0.2">
      <c r="A83" s="21"/>
      <c r="B83" s="52">
        <v>39173</v>
      </c>
      <c r="C83" s="42">
        <v>6822649.9041489996</v>
      </c>
      <c r="D83" s="42">
        <v>276849</v>
      </c>
      <c r="E83" s="53"/>
      <c r="F83" s="42">
        <v>993116.54440100002</v>
      </c>
      <c r="G83" s="42">
        <v>54579</v>
      </c>
      <c r="H83" s="42"/>
      <c r="I83" s="42">
        <v>149216.65252100001</v>
      </c>
      <c r="J83" s="42">
        <v>9251</v>
      </c>
      <c r="K83" s="42"/>
      <c r="L83" s="42">
        <v>3183169.3321059998</v>
      </c>
      <c r="M83" s="42">
        <v>467891</v>
      </c>
      <c r="N83" s="42"/>
      <c r="O83" s="38">
        <f t="shared" si="3"/>
        <v>10998935.780655999</v>
      </c>
      <c r="P83" s="38">
        <f t="shared" si="4"/>
        <v>799319</v>
      </c>
    </row>
    <row r="84" spans="1:16" ht="19.5" customHeight="1" x14ac:dyDescent="0.2">
      <c r="A84" s="21"/>
      <c r="B84" s="52">
        <v>39203</v>
      </c>
      <c r="C84" s="42">
        <v>7033648.0808450002</v>
      </c>
      <c r="D84" s="42">
        <v>282147</v>
      </c>
      <c r="E84" s="53"/>
      <c r="F84" s="42">
        <v>1002869.063828</v>
      </c>
      <c r="G84" s="42">
        <v>54720</v>
      </c>
      <c r="H84" s="42"/>
      <c r="I84" s="42">
        <v>147616.44494999998</v>
      </c>
      <c r="J84" s="42">
        <v>9087</v>
      </c>
      <c r="K84" s="42"/>
      <c r="L84" s="42">
        <v>3104518.0699549997</v>
      </c>
      <c r="M84" s="42">
        <v>451726</v>
      </c>
      <c r="N84" s="42"/>
      <c r="O84" s="38">
        <f t="shared" si="3"/>
        <v>11141035.214628</v>
      </c>
      <c r="P84" s="38">
        <f t="shared" si="4"/>
        <v>788593</v>
      </c>
    </row>
    <row r="85" spans="1:16" ht="19.5" customHeight="1" x14ac:dyDescent="0.2">
      <c r="A85" s="21"/>
      <c r="B85" s="52">
        <v>39234</v>
      </c>
      <c r="C85" s="42">
        <v>7267350.4184560003</v>
      </c>
      <c r="D85" s="42">
        <v>289281</v>
      </c>
      <c r="E85" s="53"/>
      <c r="F85" s="42">
        <v>934112.1189019999</v>
      </c>
      <c r="G85" s="42">
        <v>52457</v>
      </c>
      <c r="H85" s="42"/>
      <c r="I85" s="42">
        <v>142925.04214899999</v>
      </c>
      <c r="J85" s="42">
        <v>8884</v>
      </c>
      <c r="K85" s="42"/>
      <c r="L85" s="42">
        <v>3017065.604026</v>
      </c>
      <c r="M85" s="42">
        <v>459073</v>
      </c>
      <c r="N85" s="42"/>
      <c r="O85" s="38">
        <f t="shared" si="3"/>
        <v>11218528.141384</v>
      </c>
      <c r="P85" s="38">
        <f t="shared" si="4"/>
        <v>800811</v>
      </c>
    </row>
    <row r="86" spans="1:16" ht="19.5" customHeight="1" x14ac:dyDescent="0.2">
      <c r="A86" s="21"/>
      <c r="B86" s="52">
        <v>39264</v>
      </c>
      <c r="C86" s="42">
        <v>7490625.2591620004</v>
      </c>
      <c r="D86" s="42">
        <v>294547</v>
      </c>
      <c r="E86" s="53"/>
      <c r="F86" s="42">
        <v>1051708.318555</v>
      </c>
      <c r="G86" s="42">
        <v>57399</v>
      </c>
      <c r="H86" s="42"/>
      <c r="I86" s="42">
        <v>146649.55710199999</v>
      </c>
      <c r="J86" s="42">
        <v>8964</v>
      </c>
      <c r="K86" s="42"/>
      <c r="L86" s="42">
        <v>3078280.80406</v>
      </c>
      <c r="M86" s="42">
        <v>447201</v>
      </c>
      <c r="N86" s="42"/>
      <c r="O86" s="38">
        <f t="shared" si="3"/>
        <v>11620614.381777</v>
      </c>
      <c r="P86" s="38">
        <f t="shared" si="4"/>
        <v>799147</v>
      </c>
    </row>
    <row r="87" spans="1:16" ht="19.5" customHeight="1" x14ac:dyDescent="0.2">
      <c r="A87" s="21"/>
      <c r="B87" s="52">
        <v>39295</v>
      </c>
      <c r="C87" s="42">
        <v>7759044.1754040001</v>
      </c>
      <c r="D87" s="42">
        <v>301932</v>
      </c>
      <c r="E87" s="53"/>
      <c r="F87" s="42">
        <v>1070785.3479629999</v>
      </c>
      <c r="G87" s="42">
        <v>57603</v>
      </c>
      <c r="H87" s="42"/>
      <c r="I87" s="42">
        <v>106163.80925599999</v>
      </c>
      <c r="J87" s="42">
        <v>7973</v>
      </c>
      <c r="K87" s="42"/>
      <c r="L87" s="42">
        <v>3043285.1667189999</v>
      </c>
      <c r="M87" s="42">
        <v>441830</v>
      </c>
      <c r="N87" s="42"/>
      <c r="O87" s="38">
        <f t="shared" ref="O87:O150" si="5">+L87+F87+C87</f>
        <v>11873114.690086</v>
      </c>
      <c r="P87" s="38">
        <f t="shared" ref="P87:P150" si="6">+M87+G87+D87</f>
        <v>801365</v>
      </c>
    </row>
    <row r="88" spans="1:16" ht="19.5" customHeight="1" x14ac:dyDescent="0.2">
      <c r="A88" s="21"/>
      <c r="B88" s="52">
        <v>39326</v>
      </c>
      <c r="C88" s="42">
        <v>8025448.2149400003</v>
      </c>
      <c r="D88" s="42">
        <v>308347</v>
      </c>
      <c r="E88" s="53"/>
      <c r="F88" s="42">
        <v>1098397.0530989999</v>
      </c>
      <c r="G88" s="42">
        <v>59386</v>
      </c>
      <c r="H88" s="42"/>
      <c r="I88" s="42">
        <v>150763.92276099999</v>
      </c>
      <c r="J88" s="42">
        <v>8944</v>
      </c>
      <c r="K88" s="42"/>
      <c r="L88" s="42">
        <v>3126425.2003500001</v>
      </c>
      <c r="M88" s="42">
        <v>455299</v>
      </c>
      <c r="N88" s="42"/>
      <c r="O88" s="38">
        <f t="shared" si="5"/>
        <v>12250270.468389001</v>
      </c>
      <c r="P88" s="38">
        <f t="shared" si="6"/>
        <v>823032</v>
      </c>
    </row>
    <row r="89" spans="1:16" ht="19.5" customHeight="1" x14ac:dyDescent="0.2">
      <c r="A89" s="21"/>
      <c r="B89" s="52">
        <v>39356</v>
      </c>
      <c r="C89" s="42">
        <v>8270631</v>
      </c>
      <c r="D89" s="42">
        <v>313205</v>
      </c>
      <c r="E89" s="53"/>
      <c r="F89" s="42">
        <v>1121131</v>
      </c>
      <c r="G89" s="42">
        <v>59938</v>
      </c>
      <c r="H89" s="42"/>
      <c r="I89" s="42">
        <v>150600</v>
      </c>
      <c r="J89" s="42">
        <v>8896</v>
      </c>
      <c r="K89" s="42"/>
      <c r="L89" s="42">
        <v>3031361</v>
      </c>
      <c r="M89" s="42">
        <v>434228</v>
      </c>
      <c r="N89" s="42"/>
      <c r="O89" s="38">
        <f t="shared" si="5"/>
        <v>12423123</v>
      </c>
      <c r="P89" s="38">
        <f t="shared" si="6"/>
        <v>807371</v>
      </c>
    </row>
    <row r="90" spans="1:16" ht="19.5" customHeight="1" x14ac:dyDescent="0.2">
      <c r="A90" s="21"/>
      <c r="B90" s="52">
        <v>39387</v>
      </c>
      <c r="C90" s="42">
        <v>8473947</v>
      </c>
      <c r="D90" s="42">
        <v>318515</v>
      </c>
      <c r="E90" s="53"/>
      <c r="F90" s="42">
        <v>1137854</v>
      </c>
      <c r="G90" s="42">
        <v>60688</v>
      </c>
      <c r="H90" s="42"/>
      <c r="I90" s="42">
        <v>151960</v>
      </c>
      <c r="J90" s="42">
        <v>8881</v>
      </c>
      <c r="K90" s="42"/>
      <c r="L90" s="42">
        <v>3067836</v>
      </c>
      <c r="M90" s="42">
        <v>444104</v>
      </c>
      <c r="N90" s="42"/>
      <c r="O90" s="38">
        <f t="shared" si="5"/>
        <v>12679637</v>
      </c>
      <c r="P90" s="38">
        <f t="shared" si="6"/>
        <v>823307</v>
      </c>
    </row>
    <row r="91" spans="1:16" ht="19.5" customHeight="1" x14ac:dyDescent="0.2">
      <c r="A91" s="60"/>
      <c r="B91" s="45">
        <v>39417</v>
      </c>
      <c r="C91" s="46">
        <v>8683316</v>
      </c>
      <c r="D91" s="46">
        <v>324530</v>
      </c>
      <c r="E91" s="57"/>
      <c r="F91" s="46">
        <v>1168891</v>
      </c>
      <c r="G91" s="46">
        <v>63103</v>
      </c>
      <c r="H91" s="46"/>
      <c r="I91" s="46">
        <v>151132</v>
      </c>
      <c r="J91" s="46">
        <v>8812</v>
      </c>
      <c r="K91" s="46"/>
      <c r="L91" s="46">
        <v>3071574</v>
      </c>
      <c r="M91" s="46">
        <v>428069</v>
      </c>
      <c r="N91" s="46"/>
      <c r="O91" s="46">
        <f t="shared" si="5"/>
        <v>12923781</v>
      </c>
      <c r="P91" s="46">
        <f t="shared" si="6"/>
        <v>815702</v>
      </c>
    </row>
    <row r="92" spans="1:16" ht="19.5" customHeight="1" x14ac:dyDescent="0.2">
      <c r="A92" s="21"/>
      <c r="B92" s="61">
        <v>39448</v>
      </c>
      <c r="C92" s="42">
        <v>8873788.0877889991</v>
      </c>
      <c r="D92" s="42">
        <v>330336</v>
      </c>
      <c r="E92" s="53"/>
      <c r="F92" s="42">
        <v>1097489.2342620001</v>
      </c>
      <c r="G92" s="42">
        <v>57211</v>
      </c>
      <c r="H92" s="42"/>
      <c r="I92" s="42">
        <v>104980.62252999999</v>
      </c>
      <c r="J92" s="42">
        <v>7645</v>
      </c>
      <c r="K92" s="42"/>
      <c r="L92" s="42">
        <v>2995982.1441790001</v>
      </c>
      <c r="M92" s="42">
        <v>411356</v>
      </c>
      <c r="N92" s="38"/>
      <c r="O92" s="38">
        <f t="shared" si="5"/>
        <v>12967259.466229999</v>
      </c>
      <c r="P92" s="38">
        <f t="shared" si="6"/>
        <v>798903</v>
      </c>
    </row>
    <row r="93" spans="1:16" ht="19.5" customHeight="1" x14ac:dyDescent="0.2">
      <c r="A93" s="21"/>
      <c r="B93" s="52">
        <v>39479</v>
      </c>
      <c r="C93" s="42">
        <v>9032094.6607139986</v>
      </c>
      <c r="D93" s="42">
        <v>337068</v>
      </c>
      <c r="E93" s="53"/>
      <c r="F93" s="42">
        <v>1105565.0639559999</v>
      </c>
      <c r="G93" s="42">
        <v>57777</v>
      </c>
      <c r="H93" s="42"/>
      <c r="I93" s="42">
        <v>103145.374883</v>
      </c>
      <c r="J93" s="42">
        <v>7551</v>
      </c>
      <c r="K93" s="42"/>
      <c r="L93" s="42">
        <v>2964142.8927259999</v>
      </c>
      <c r="M93" s="42">
        <v>407281</v>
      </c>
      <c r="N93" s="42"/>
      <c r="O93" s="38">
        <f t="shared" si="5"/>
        <v>13101802.617395999</v>
      </c>
      <c r="P93" s="38">
        <f t="shared" si="6"/>
        <v>802126</v>
      </c>
    </row>
    <row r="94" spans="1:16" ht="19.5" customHeight="1" x14ac:dyDescent="0.2">
      <c r="A94" s="21"/>
      <c r="B94" s="52">
        <v>39508</v>
      </c>
      <c r="C94" s="42">
        <v>9207677.8047339991</v>
      </c>
      <c r="D94" s="42">
        <v>343208</v>
      </c>
      <c r="E94" s="53"/>
      <c r="F94" s="42">
        <v>1115136.371362</v>
      </c>
      <c r="G94" s="42">
        <v>58232</v>
      </c>
      <c r="H94" s="42"/>
      <c r="I94" s="42">
        <v>102515.27914699999</v>
      </c>
      <c r="J94" s="42">
        <v>7511</v>
      </c>
      <c r="K94" s="42"/>
      <c r="L94" s="42">
        <v>2955358.0037790001</v>
      </c>
      <c r="M94" s="42">
        <v>406366</v>
      </c>
      <c r="N94" s="42"/>
      <c r="O94" s="38">
        <f t="shared" si="5"/>
        <v>13278172.179874999</v>
      </c>
      <c r="P94" s="38">
        <f t="shared" si="6"/>
        <v>807806</v>
      </c>
    </row>
    <row r="95" spans="1:16" ht="19.5" customHeight="1" x14ac:dyDescent="0.2">
      <c r="A95" s="21"/>
      <c r="B95" s="52">
        <v>39539</v>
      </c>
      <c r="C95" s="42">
        <v>9460058</v>
      </c>
      <c r="D95" s="42">
        <v>358796</v>
      </c>
      <c r="E95" s="53"/>
      <c r="F95" s="42">
        <v>1134672.814276</v>
      </c>
      <c r="G95" s="42">
        <v>59284</v>
      </c>
      <c r="H95" s="42"/>
      <c r="I95" s="42">
        <v>102057.188452</v>
      </c>
      <c r="J95" s="42">
        <v>7464</v>
      </c>
      <c r="K95" s="42"/>
      <c r="L95" s="42">
        <v>2925849.5724729998</v>
      </c>
      <c r="M95" s="42">
        <v>399433</v>
      </c>
      <c r="N95" s="42"/>
      <c r="O95" s="38">
        <f t="shared" si="5"/>
        <v>13520580.386748999</v>
      </c>
      <c r="P95" s="38">
        <f t="shared" si="6"/>
        <v>817513</v>
      </c>
    </row>
    <row r="96" spans="1:16" ht="19.5" customHeight="1" x14ac:dyDescent="0.2">
      <c r="A96" s="21"/>
      <c r="B96" s="52">
        <v>39569</v>
      </c>
      <c r="C96" s="42">
        <v>9716565</v>
      </c>
      <c r="D96" s="42">
        <v>369995</v>
      </c>
      <c r="E96" s="53"/>
      <c r="F96" s="42">
        <v>1176448.907936</v>
      </c>
      <c r="G96" s="42">
        <v>64508</v>
      </c>
      <c r="H96" s="42"/>
      <c r="I96" s="42">
        <v>168162.687928</v>
      </c>
      <c r="J96" s="42">
        <v>9408</v>
      </c>
      <c r="K96" s="42"/>
      <c r="L96" s="42">
        <v>2902201.6889180001</v>
      </c>
      <c r="M96" s="42">
        <v>393843</v>
      </c>
      <c r="N96" s="42"/>
      <c r="O96" s="38">
        <f t="shared" si="5"/>
        <v>13795215.596854001</v>
      </c>
      <c r="P96" s="38">
        <f t="shared" si="6"/>
        <v>828346</v>
      </c>
    </row>
    <row r="97" spans="1:16" ht="19.5" customHeight="1" x14ac:dyDescent="0.2">
      <c r="A97" s="21"/>
      <c r="B97" s="52">
        <v>39600</v>
      </c>
      <c r="C97" s="42">
        <v>9995119</v>
      </c>
      <c r="D97" s="42">
        <v>374527</v>
      </c>
      <c r="E97" s="53"/>
      <c r="F97" s="42">
        <v>1109727.965177</v>
      </c>
      <c r="G97" s="42">
        <v>58897</v>
      </c>
      <c r="H97" s="42"/>
      <c r="I97" s="42">
        <v>166396.58601900001</v>
      </c>
      <c r="J97" s="42">
        <v>9215</v>
      </c>
      <c r="K97" s="42"/>
      <c r="L97" s="42">
        <v>2913541</v>
      </c>
      <c r="M97" s="42">
        <v>393540</v>
      </c>
      <c r="N97" s="42"/>
      <c r="O97" s="38">
        <f t="shared" si="5"/>
        <v>14018387.965177</v>
      </c>
      <c r="P97" s="38">
        <f t="shared" si="6"/>
        <v>826964</v>
      </c>
    </row>
    <row r="98" spans="1:16" ht="19.5" customHeight="1" x14ac:dyDescent="0.2">
      <c r="A98" s="21"/>
      <c r="B98" s="52">
        <v>39630</v>
      </c>
      <c r="C98" s="42">
        <v>10320335.372967001</v>
      </c>
      <c r="D98" s="42">
        <v>379763</v>
      </c>
      <c r="E98" s="53"/>
      <c r="F98" s="42">
        <v>1134085.024395</v>
      </c>
      <c r="G98" s="42">
        <v>59758</v>
      </c>
      <c r="H98" s="42"/>
      <c r="I98" s="42">
        <v>167093.72153499999</v>
      </c>
      <c r="J98" s="42">
        <v>9158</v>
      </c>
      <c r="K98" s="42"/>
      <c r="L98" s="42">
        <v>2895911.968293</v>
      </c>
      <c r="M98" s="42">
        <v>385181</v>
      </c>
      <c r="N98" s="42"/>
      <c r="O98" s="38">
        <f t="shared" si="5"/>
        <v>14350332.365655001</v>
      </c>
      <c r="P98" s="38">
        <f t="shared" si="6"/>
        <v>824702</v>
      </c>
    </row>
    <row r="99" spans="1:16" ht="19.5" customHeight="1" x14ac:dyDescent="0.2">
      <c r="A99" s="21"/>
      <c r="B99" s="52">
        <v>39661</v>
      </c>
      <c r="C99" s="42">
        <v>10617537.678752998</v>
      </c>
      <c r="D99" s="42">
        <v>395083</v>
      </c>
      <c r="E99" s="53"/>
      <c r="F99" s="42">
        <v>1145481.4008150001</v>
      </c>
      <c r="G99" s="42">
        <v>60175</v>
      </c>
      <c r="H99" s="42"/>
      <c r="I99" s="42">
        <v>167400.377018</v>
      </c>
      <c r="J99" s="42">
        <v>9107</v>
      </c>
      <c r="K99" s="42"/>
      <c r="L99" s="42">
        <v>2887783.57179</v>
      </c>
      <c r="M99" s="42">
        <v>379550</v>
      </c>
      <c r="N99" s="42"/>
      <c r="O99" s="38">
        <f t="shared" si="5"/>
        <v>14650802.651357997</v>
      </c>
      <c r="P99" s="38">
        <f t="shared" si="6"/>
        <v>834808</v>
      </c>
    </row>
    <row r="100" spans="1:16" ht="19.5" customHeight="1" x14ac:dyDescent="0.2">
      <c r="A100" s="21"/>
      <c r="B100" s="52">
        <v>39692</v>
      </c>
      <c r="C100" s="42">
        <v>10850564.584556</v>
      </c>
      <c r="D100" s="42">
        <v>400076</v>
      </c>
      <c r="E100" s="53"/>
      <c r="F100" s="42">
        <v>1091158.355059</v>
      </c>
      <c r="G100" s="42">
        <v>57227</v>
      </c>
      <c r="H100" s="42"/>
      <c r="I100" s="42">
        <v>206843.863377</v>
      </c>
      <c r="J100" s="42">
        <v>10213</v>
      </c>
      <c r="K100" s="42"/>
      <c r="L100" s="42">
        <v>2842536.412401</v>
      </c>
      <c r="M100" s="42">
        <v>372783</v>
      </c>
      <c r="N100" s="42"/>
      <c r="O100" s="38">
        <f t="shared" si="5"/>
        <v>14784259.352016</v>
      </c>
      <c r="P100" s="38">
        <f t="shared" si="6"/>
        <v>830086</v>
      </c>
    </row>
    <row r="101" spans="1:16" ht="19.5" customHeight="1" x14ac:dyDescent="0.2">
      <c r="A101" s="21"/>
      <c r="B101" s="52">
        <v>39722</v>
      </c>
      <c r="C101" s="42">
        <v>11101835.935077</v>
      </c>
      <c r="D101" s="42">
        <v>407346</v>
      </c>
      <c r="E101" s="53"/>
      <c r="F101" s="42">
        <v>1156496.9615509999</v>
      </c>
      <c r="G101" s="42">
        <v>60444</v>
      </c>
      <c r="H101" s="42"/>
      <c r="I101" s="42">
        <v>207285.89784799999</v>
      </c>
      <c r="J101" s="42">
        <v>10199</v>
      </c>
      <c r="K101" s="42"/>
      <c r="L101" s="42">
        <v>2872009.0077439998</v>
      </c>
      <c r="M101" s="42">
        <v>372569</v>
      </c>
      <c r="N101" s="42"/>
      <c r="O101" s="38">
        <f t="shared" si="5"/>
        <v>15130341.904371999</v>
      </c>
      <c r="P101" s="38">
        <f t="shared" si="6"/>
        <v>840359</v>
      </c>
    </row>
    <row r="102" spans="1:16" ht="19.5" customHeight="1" x14ac:dyDescent="0.2">
      <c r="A102" s="21"/>
      <c r="B102" s="52">
        <v>39753</v>
      </c>
      <c r="C102" s="42">
        <v>11290237.695877001</v>
      </c>
      <c r="D102" s="42">
        <v>413694</v>
      </c>
      <c r="E102" s="53"/>
      <c r="F102" s="42">
        <v>1249431.310384</v>
      </c>
      <c r="G102" s="42">
        <v>66889</v>
      </c>
      <c r="H102" s="42"/>
      <c r="I102" s="42">
        <v>208301.15681799999</v>
      </c>
      <c r="J102" s="42">
        <v>10254</v>
      </c>
      <c r="K102" s="42"/>
      <c r="L102" s="42">
        <v>2856205.284674</v>
      </c>
      <c r="M102" s="42">
        <v>367801</v>
      </c>
      <c r="N102" s="42"/>
      <c r="O102" s="38">
        <f t="shared" si="5"/>
        <v>15395874.290935</v>
      </c>
      <c r="P102" s="38">
        <f t="shared" si="6"/>
        <v>848384</v>
      </c>
    </row>
    <row r="103" spans="1:16" ht="19.5" customHeight="1" x14ac:dyDescent="0.2">
      <c r="A103" s="60"/>
      <c r="B103" s="45">
        <v>39783</v>
      </c>
      <c r="C103" s="46">
        <v>11365861.168935999</v>
      </c>
      <c r="D103" s="46">
        <v>415997</v>
      </c>
      <c r="E103" s="57"/>
      <c r="F103" s="46">
        <v>1275157.5845280001</v>
      </c>
      <c r="G103" s="46">
        <v>68805</v>
      </c>
      <c r="H103" s="46"/>
      <c r="I103" s="46">
        <v>182265.378773</v>
      </c>
      <c r="J103" s="46">
        <v>9491</v>
      </c>
      <c r="K103" s="46"/>
      <c r="L103" s="46">
        <v>2834997.5330210002</v>
      </c>
      <c r="M103" s="46">
        <v>353127</v>
      </c>
      <c r="N103" s="46"/>
      <c r="O103" s="46">
        <f t="shared" si="5"/>
        <v>15476016.286485</v>
      </c>
      <c r="P103" s="46">
        <f t="shared" si="6"/>
        <v>837929</v>
      </c>
    </row>
    <row r="104" spans="1:16" ht="19.5" customHeight="1" x14ac:dyDescent="0.2">
      <c r="A104" s="21"/>
      <c r="B104" s="52">
        <v>39814</v>
      </c>
      <c r="C104" s="42">
        <v>11226209.073906001</v>
      </c>
      <c r="D104" s="42">
        <v>505344</v>
      </c>
      <c r="E104" s="53"/>
      <c r="F104" s="42">
        <v>1070943.662368</v>
      </c>
      <c r="G104" s="42">
        <v>70213</v>
      </c>
      <c r="H104" s="42"/>
      <c r="I104" s="42">
        <v>163786.22088099999</v>
      </c>
      <c r="J104" s="42">
        <v>10165</v>
      </c>
      <c r="K104" s="42"/>
      <c r="L104" s="42">
        <v>2588231.2963479999</v>
      </c>
      <c r="M104" s="42">
        <v>375838</v>
      </c>
      <c r="N104" s="42"/>
      <c r="O104" s="38">
        <f t="shared" si="5"/>
        <v>14885384.032622</v>
      </c>
      <c r="P104" s="38">
        <f t="shared" si="6"/>
        <v>951395</v>
      </c>
    </row>
    <row r="105" spans="1:16" ht="19.5" customHeight="1" x14ac:dyDescent="0.2">
      <c r="A105" s="21"/>
      <c r="B105" s="52">
        <v>39845</v>
      </c>
      <c r="C105" s="42">
        <v>11196378.836508</v>
      </c>
      <c r="D105" s="42">
        <v>514224</v>
      </c>
      <c r="E105" s="53"/>
      <c r="F105" s="42">
        <v>1290510.701835</v>
      </c>
      <c r="G105" s="42">
        <v>69906</v>
      </c>
      <c r="H105" s="42"/>
      <c r="I105" s="42">
        <v>181976.690282</v>
      </c>
      <c r="J105" s="42">
        <v>9809</v>
      </c>
      <c r="K105" s="42"/>
      <c r="L105" s="42">
        <v>2720904.0167640001</v>
      </c>
      <c r="M105" s="42">
        <v>340522</v>
      </c>
      <c r="N105" s="42"/>
      <c r="O105" s="38">
        <f t="shared" si="5"/>
        <v>15207793.555107001</v>
      </c>
      <c r="P105" s="38">
        <f t="shared" si="6"/>
        <v>924652</v>
      </c>
    </row>
    <row r="106" spans="1:16" ht="19.5" customHeight="1" x14ac:dyDescent="0.2">
      <c r="A106" s="21"/>
      <c r="B106" s="62">
        <v>39873</v>
      </c>
      <c r="C106" s="48">
        <v>11162647.098818</v>
      </c>
      <c r="D106" s="48">
        <v>535936</v>
      </c>
      <c r="E106" s="63"/>
      <c r="F106" s="48">
        <v>1871839.7638999999</v>
      </c>
      <c r="G106" s="48">
        <v>84639</v>
      </c>
      <c r="H106" s="48"/>
      <c r="I106" s="48">
        <v>179455.44111700001</v>
      </c>
      <c r="J106" s="48">
        <v>9777</v>
      </c>
      <c r="K106" s="48"/>
      <c r="L106" s="48">
        <v>2686990.234431</v>
      </c>
      <c r="M106" s="48">
        <v>339383</v>
      </c>
      <c r="N106" s="48"/>
      <c r="O106" s="38">
        <f t="shared" si="5"/>
        <v>15721477.097149</v>
      </c>
      <c r="P106" s="38">
        <f t="shared" si="6"/>
        <v>959958</v>
      </c>
    </row>
    <row r="107" spans="1:16" ht="19.5" customHeight="1" x14ac:dyDescent="0.2">
      <c r="A107" s="64"/>
      <c r="B107" s="52">
        <v>39904</v>
      </c>
      <c r="C107" s="48">
        <v>11236932.584860001</v>
      </c>
      <c r="D107" s="48">
        <v>537134</v>
      </c>
      <c r="E107" s="63"/>
      <c r="F107" s="48">
        <v>1849280.071312</v>
      </c>
      <c r="G107" s="48">
        <v>86480</v>
      </c>
      <c r="H107" s="48"/>
      <c r="I107" s="48">
        <v>180058.72359199999</v>
      </c>
      <c r="J107" s="48">
        <v>9932</v>
      </c>
      <c r="K107" s="48"/>
      <c r="L107" s="48">
        <v>2671841.808003</v>
      </c>
      <c r="M107" s="48">
        <v>338845</v>
      </c>
      <c r="N107" s="48"/>
      <c r="O107" s="38">
        <f t="shared" si="5"/>
        <v>15758054.464175001</v>
      </c>
      <c r="P107" s="38">
        <f t="shared" si="6"/>
        <v>962459</v>
      </c>
    </row>
    <row r="108" spans="1:16" ht="19.5" customHeight="1" x14ac:dyDescent="0.2">
      <c r="A108" s="64"/>
      <c r="B108" s="52">
        <v>39934</v>
      </c>
      <c r="C108" s="48">
        <v>11298085.461482</v>
      </c>
      <c r="D108" s="48">
        <v>542336</v>
      </c>
      <c r="E108" s="63"/>
      <c r="F108" s="48">
        <v>1856137.1784270001</v>
      </c>
      <c r="G108" s="48">
        <v>85292</v>
      </c>
      <c r="H108" s="48"/>
      <c r="I108" s="48">
        <v>175089.200538</v>
      </c>
      <c r="J108" s="48">
        <v>9640</v>
      </c>
      <c r="K108" s="48"/>
      <c r="L108" s="48">
        <v>2633258.2780929999</v>
      </c>
      <c r="M108" s="48">
        <v>336518</v>
      </c>
      <c r="N108" s="48"/>
      <c r="O108" s="38">
        <f t="shared" si="5"/>
        <v>15787480.918002</v>
      </c>
      <c r="P108" s="38">
        <f t="shared" si="6"/>
        <v>964146</v>
      </c>
    </row>
    <row r="109" spans="1:16" ht="19.5" customHeight="1" x14ac:dyDescent="0.2">
      <c r="A109" s="21"/>
      <c r="B109" s="52">
        <v>39973</v>
      </c>
      <c r="C109" s="48">
        <v>11385711.888078</v>
      </c>
      <c r="D109" s="48">
        <v>580216</v>
      </c>
      <c r="E109" s="63"/>
      <c r="F109" s="48">
        <v>1883972.848585</v>
      </c>
      <c r="G109" s="48">
        <v>86674</v>
      </c>
      <c r="H109" s="48"/>
      <c r="I109" s="48">
        <v>172993.06776400001</v>
      </c>
      <c r="J109" s="48">
        <v>9597</v>
      </c>
      <c r="K109" s="48"/>
      <c r="L109" s="48">
        <v>2620861.1698110001</v>
      </c>
      <c r="M109" s="48">
        <v>338897</v>
      </c>
      <c r="N109" s="48"/>
      <c r="O109" s="38">
        <f t="shared" si="5"/>
        <v>15890545.906474002</v>
      </c>
      <c r="P109" s="38">
        <f t="shared" si="6"/>
        <v>1005787</v>
      </c>
    </row>
    <row r="110" spans="1:16" ht="19.5" customHeight="1" x14ac:dyDescent="0.2">
      <c r="A110" s="21"/>
      <c r="B110" s="52">
        <v>40003</v>
      </c>
      <c r="C110" s="48">
        <v>11521032.389767</v>
      </c>
      <c r="D110" s="48">
        <v>548439</v>
      </c>
      <c r="E110" s="63"/>
      <c r="F110" s="48">
        <v>1883646.698816</v>
      </c>
      <c r="G110" s="48">
        <v>86627</v>
      </c>
      <c r="H110" s="48"/>
      <c r="I110" s="48">
        <v>170859.27648100001</v>
      </c>
      <c r="J110" s="48">
        <v>9505</v>
      </c>
      <c r="K110" s="48"/>
      <c r="L110" s="48">
        <v>2600994.8994710003</v>
      </c>
      <c r="M110" s="48">
        <v>338345</v>
      </c>
      <c r="N110" s="48"/>
      <c r="O110" s="38">
        <f t="shared" si="5"/>
        <v>16005673.988054</v>
      </c>
      <c r="P110" s="38">
        <f t="shared" si="6"/>
        <v>973411</v>
      </c>
    </row>
    <row r="111" spans="1:16" ht="19.5" customHeight="1" x14ac:dyDescent="0.2">
      <c r="A111" s="21"/>
      <c r="B111" s="52">
        <v>40034</v>
      </c>
      <c r="C111" s="48">
        <v>11650679.315149</v>
      </c>
      <c r="D111" s="48">
        <v>552630</v>
      </c>
      <c r="E111" s="63"/>
      <c r="F111" s="48">
        <v>1289105.864996</v>
      </c>
      <c r="G111" s="48">
        <v>70603</v>
      </c>
      <c r="H111" s="48"/>
      <c r="I111" s="48">
        <v>168639.37126700001</v>
      </c>
      <c r="J111" s="48">
        <v>9458</v>
      </c>
      <c r="K111" s="48"/>
      <c r="L111" s="48">
        <v>2552487.5139830001</v>
      </c>
      <c r="M111" s="48">
        <v>337800</v>
      </c>
      <c r="N111" s="48"/>
      <c r="O111" s="38">
        <f t="shared" si="5"/>
        <v>15492272.694127999</v>
      </c>
      <c r="P111" s="38">
        <f t="shared" si="6"/>
        <v>961033</v>
      </c>
    </row>
    <row r="112" spans="1:16" ht="19.5" customHeight="1" x14ac:dyDescent="0.2">
      <c r="A112" s="21"/>
      <c r="B112" s="52">
        <v>40065</v>
      </c>
      <c r="C112" s="48">
        <v>11778888.229199</v>
      </c>
      <c r="D112" s="48">
        <v>560254</v>
      </c>
      <c r="E112" s="63"/>
      <c r="F112" s="48">
        <v>1257833.890596</v>
      </c>
      <c r="G112" s="48">
        <v>71482</v>
      </c>
      <c r="H112" s="48"/>
      <c r="I112" s="48">
        <v>166260.360701</v>
      </c>
      <c r="J112" s="48">
        <v>9409</v>
      </c>
      <c r="K112" s="48"/>
      <c r="L112" s="48">
        <v>2522607.1270340001</v>
      </c>
      <c r="M112" s="48">
        <v>337776</v>
      </c>
      <c r="N112" s="48"/>
      <c r="O112" s="38">
        <f t="shared" si="5"/>
        <v>15559329.246828999</v>
      </c>
      <c r="P112" s="38">
        <f t="shared" si="6"/>
        <v>969512</v>
      </c>
    </row>
    <row r="113" spans="1:16" ht="19.5" customHeight="1" x14ac:dyDescent="0.2">
      <c r="A113" s="21"/>
      <c r="B113" s="52">
        <v>40095</v>
      </c>
      <c r="C113" s="48">
        <v>12037549.667742001</v>
      </c>
      <c r="D113" s="48">
        <v>564064</v>
      </c>
      <c r="E113" s="63"/>
      <c r="F113" s="48">
        <v>1266712.1340089999</v>
      </c>
      <c r="G113" s="48">
        <v>72121</v>
      </c>
      <c r="H113" s="48"/>
      <c r="I113" s="48">
        <v>165156.02794599999</v>
      </c>
      <c r="J113" s="48">
        <v>9368</v>
      </c>
      <c r="K113" s="48"/>
      <c r="L113" s="48">
        <v>2497282.6986540002</v>
      </c>
      <c r="M113" s="48">
        <v>336117</v>
      </c>
      <c r="N113" s="48"/>
      <c r="O113" s="38">
        <f t="shared" si="5"/>
        <v>15801544.500405001</v>
      </c>
      <c r="P113" s="38">
        <f t="shared" si="6"/>
        <v>972302</v>
      </c>
    </row>
    <row r="114" spans="1:16" ht="19.5" customHeight="1" x14ac:dyDescent="0.2">
      <c r="A114" s="21"/>
      <c r="B114" s="52">
        <v>40126</v>
      </c>
      <c r="C114" s="48">
        <v>12420926.295837</v>
      </c>
      <c r="D114" s="48">
        <v>577008</v>
      </c>
      <c r="E114" s="63"/>
      <c r="F114" s="48">
        <v>1276027.293112</v>
      </c>
      <c r="G114" s="48">
        <v>71475</v>
      </c>
      <c r="H114" s="48"/>
      <c r="I114" s="48">
        <v>163072.181572</v>
      </c>
      <c r="J114" s="48">
        <v>9283</v>
      </c>
      <c r="K114" s="48"/>
      <c r="L114" s="48">
        <v>2418165.1143880002</v>
      </c>
      <c r="M114" s="48">
        <v>329689</v>
      </c>
      <c r="N114" s="48"/>
      <c r="O114" s="38">
        <f t="shared" si="5"/>
        <v>16115118.703337001</v>
      </c>
      <c r="P114" s="38">
        <f t="shared" si="6"/>
        <v>978172</v>
      </c>
    </row>
    <row r="115" spans="1:16" ht="19.5" customHeight="1" x14ac:dyDescent="0.2">
      <c r="A115" s="60"/>
      <c r="B115" s="45">
        <v>40156</v>
      </c>
      <c r="C115" s="46">
        <v>12645886.802546</v>
      </c>
      <c r="D115" s="46">
        <v>586790</v>
      </c>
      <c r="E115" s="57"/>
      <c r="F115" s="46">
        <v>1260236.79</v>
      </c>
      <c r="G115" s="46">
        <v>71597</v>
      </c>
      <c r="H115" s="46"/>
      <c r="I115" s="46">
        <v>160747.65</v>
      </c>
      <c r="J115" s="46">
        <v>9287</v>
      </c>
      <c r="K115" s="46"/>
      <c r="L115" s="46">
        <v>2387187</v>
      </c>
      <c r="M115" s="46">
        <v>316640</v>
      </c>
      <c r="N115" s="46"/>
      <c r="O115" s="46">
        <f t="shared" si="5"/>
        <v>16293310.592546001</v>
      </c>
      <c r="P115" s="46">
        <f t="shared" si="6"/>
        <v>975027</v>
      </c>
    </row>
    <row r="116" spans="1:16" ht="19.5" customHeight="1" x14ac:dyDescent="0.2">
      <c r="A116" s="21"/>
      <c r="B116" s="65">
        <v>40187</v>
      </c>
      <c r="C116" s="48">
        <v>12738399.461564999</v>
      </c>
      <c r="D116" s="48">
        <v>595255</v>
      </c>
      <c r="E116" s="63"/>
      <c r="F116" s="48">
        <v>1128995.562651</v>
      </c>
      <c r="G116" s="48">
        <v>63543</v>
      </c>
      <c r="H116" s="48"/>
      <c r="I116" s="48">
        <v>141359.79848699999</v>
      </c>
      <c r="J116" s="48">
        <v>8132</v>
      </c>
      <c r="K116" s="48"/>
      <c r="L116" s="48">
        <v>2170715.4024899998</v>
      </c>
      <c r="M116" s="48">
        <v>299203</v>
      </c>
      <c r="N116" s="48"/>
      <c r="O116" s="38">
        <f t="shared" si="5"/>
        <v>16038110.426705999</v>
      </c>
      <c r="P116" s="38">
        <f t="shared" si="6"/>
        <v>958001</v>
      </c>
    </row>
    <row r="117" spans="1:16" ht="19.5" customHeight="1" x14ac:dyDescent="0.2">
      <c r="A117" s="21"/>
      <c r="B117" s="52">
        <v>40218</v>
      </c>
      <c r="C117" s="48">
        <v>12869993.342606001</v>
      </c>
      <c r="D117" s="48">
        <v>599396</v>
      </c>
      <c r="E117" s="63"/>
      <c r="F117" s="48">
        <v>1271731.671727</v>
      </c>
      <c r="G117" s="48">
        <v>73619</v>
      </c>
      <c r="H117" s="48"/>
      <c r="I117" s="48">
        <v>156412.91213400001</v>
      </c>
      <c r="J117" s="48">
        <v>9132</v>
      </c>
      <c r="K117" s="48"/>
      <c r="L117" s="48">
        <v>2306653.6627460001</v>
      </c>
      <c r="M117" s="48">
        <v>310738</v>
      </c>
      <c r="N117" s="48"/>
      <c r="O117" s="38">
        <f t="shared" si="5"/>
        <v>16448378.677079</v>
      </c>
      <c r="P117" s="38">
        <f t="shared" si="6"/>
        <v>983753</v>
      </c>
    </row>
    <row r="118" spans="1:16" ht="19.5" customHeight="1" x14ac:dyDescent="0.2">
      <c r="A118" s="21"/>
      <c r="B118" s="52">
        <v>40246</v>
      </c>
      <c r="C118" s="48">
        <v>12951919.848006001</v>
      </c>
      <c r="D118" s="48">
        <v>610655</v>
      </c>
      <c r="E118" s="63"/>
      <c r="F118" s="48">
        <v>1273852.2819320001</v>
      </c>
      <c r="G118" s="48">
        <v>74449</v>
      </c>
      <c r="H118" s="48"/>
      <c r="I118" s="48">
        <v>155282.58725499999</v>
      </c>
      <c r="J118" s="48">
        <v>9137</v>
      </c>
      <c r="K118" s="48"/>
      <c r="L118" s="48">
        <v>2297820.309345</v>
      </c>
      <c r="M118" s="48">
        <v>312058</v>
      </c>
      <c r="N118" s="48"/>
      <c r="O118" s="38">
        <f t="shared" si="5"/>
        <v>16523592.439283</v>
      </c>
      <c r="P118" s="38">
        <f t="shared" si="6"/>
        <v>997162</v>
      </c>
    </row>
    <row r="119" spans="1:16" ht="19.5" customHeight="1" x14ac:dyDescent="0.2">
      <c r="A119" s="21"/>
      <c r="B119" s="52">
        <v>40277</v>
      </c>
      <c r="C119" s="48">
        <v>13159732.389048001</v>
      </c>
      <c r="D119" s="48">
        <v>604778</v>
      </c>
      <c r="E119" s="63"/>
      <c r="F119" s="48">
        <v>1279120.1885599999</v>
      </c>
      <c r="G119" s="48">
        <v>75646</v>
      </c>
      <c r="H119" s="48"/>
      <c r="I119" s="48">
        <v>154590.240731</v>
      </c>
      <c r="J119" s="48">
        <v>9221</v>
      </c>
      <c r="K119" s="48"/>
      <c r="L119" s="48">
        <v>2271914.132884</v>
      </c>
      <c r="M119" s="48">
        <v>310991</v>
      </c>
      <c r="N119" s="48"/>
      <c r="O119" s="38">
        <f t="shared" si="5"/>
        <v>16710766.710492</v>
      </c>
      <c r="P119" s="38">
        <f t="shared" si="6"/>
        <v>991415</v>
      </c>
    </row>
    <row r="120" spans="1:16" ht="19.5" customHeight="1" x14ac:dyDescent="0.2">
      <c r="A120" s="21"/>
      <c r="B120" s="52">
        <v>40307</v>
      </c>
      <c r="C120" s="48">
        <v>13341733.293922</v>
      </c>
      <c r="D120" s="48">
        <v>600015</v>
      </c>
      <c r="E120" s="63"/>
      <c r="F120" s="48">
        <v>1277017.6994360001</v>
      </c>
      <c r="G120" s="48">
        <v>75560</v>
      </c>
      <c r="H120" s="48"/>
      <c r="I120" s="48">
        <v>390979.18302599998</v>
      </c>
      <c r="J120" s="48">
        <v>14750</v>
      </c>
      <c r="K120" s="48"/>
      <c r="L120" s="48">
        <v>2199720.060385</v>
      </c>
      <c r="M120" s="48">
        <v>300622</v>
      </c>
      <c r="N120" s="48"/>
      <c r="O120" s="38">
        <f t="shared" si="5"/>
        <v>16818471.053743001</v>
      </c>
      <c r="P120" s="38">
        <f t="shared" si="6"/>
        <v>976197</v>
      </c>
    </row>
    <row r="121" spans="1:16" ht="19.5" customHeight="1" x14ac:dyDescent="0.2">
      <c r="A121" s="21"/>
      <c r="B121" s="52">
        <v>40338</v>
      </c>
      <c r="C121" s="48">
        <v>13613003.753603</v>
      </c>
      <c r="D121" s="48">
        <v>598739</v>
      </c>
      <c r="E121" s="63"/>
      <c r="F121" s="48">
        <v>1280185.0288239999</v>
      </c>
      <c r="G121" s="48">
        <v>76091</v>
      </c>
      <c r="H121" s="48"/>
      <c r="I121" s="48">
        <v>389707.754931</v>
      </c>
      <c r="J121" s="48">
        <v>14723</v>
      </c>
      <c r="K121" s="48"/>
      <c r="L121" s="48">
        <v>2185918.256482</v>
      </c>
      <c r="M121" s="48">
        <v>296961</v>
      </c>
      <c r="N121" s="48"/>
      <c r="O121" s="38">
        <f t="shared" si="5"/>
        <v>17079107.038908999</v>
      </c>
      <c r="P121" s="38">
        <f t="shared" si="6"/>
        <v>971791</v>
      </c>
    </row>
    <row r="122" spans="1:16" ht="19.5" customHeight="1" x14ac:dyDescent="0.2">
      <c r="A122" s="21"/>
      <c r="B122" s="52">
        <v>40368</v>
      </c>
      <c r="C122" s="48">
        <v>13752911.154965</v>
      </c>
      <c r="D122" s="48">
        <v>597616</v>
      </c>
      <c r="E122" s="63"/>
      <c r="F122" s="48">
        <v>1294322.6849420001</v>
      </c>
      <c r="G122" s="48">
        <v>78148</v>
      </c>
      <c r="H122" s="48"/>
      <c r="I122" s="48">
        <v>387800.70791400003</v>
      </c>
      <c r="J122" s="48">
        <v>14705</v>
      </c>
      <c r="K122" s="48"/>
      <c r="L122" s="48">
        <v>2151683.5332889999</v>
      </c>
      <c r="M122" s="48">
        <v>294600</v>
      </c>
      <c r="N122" s="48"/>
      <c r="O122" s="38">
        <f t="shared" si="5"/>
        <v>17198917.373195998</v>
      </c>
      <c r="P122" s="38">
        <f t="shared" si="6"/>
        <v>970364</v>
      </c>
    </row>
    <row r="123" spans="1:16" ht="19.5" customHeight="1" x14ac:dyDescent="0.2">
      <c r="A123" s="21"/>
      <c r="B123" s="52">
        <v>40399</v>
      </c>
      <c r="C123" s="48">
        <v>13972302.567043001</v>
      </c>
      <c r="D123" s="48">
        <v>648719</v>
      </c>
      <c r="E123" s="63"/>
      <c r="F123" s="48">
        <v>1361723.3404399999</v>
      </c>
      <c r="G123" s="48">
        <v>85608</v>
      </c>
      <c r="H123" s="48"/>
      <c r="I123" s="48">
        <v>385658.24551099999</v>
      </c>
      <c r="J123" s="48">
        <v>14691</v>
      </c>
      <c r="K123" s="48"/>
      <c r="L123" s="48">
        <v>2234951.5647229999</v>
      </c>
      <c r="M123" s="48">
        <v>312309</v>
      </c>
      <c r="N123" s="48"/>
      <c r="O123" s="38">
        <f t="shared" si="5"/>
        <v>17568977.472206</v>
      </c>
      <c r="P123" s="38">
        <f t="shared" si="6"/>
        <v>1046636</v>
      </c>
    </row>
    <row r="124" spans="1:16" ht="19.5" customHeight="1" x14ac:dyDescent="0.2">
      <c r="A124" s="21"/>
      <c r="B124" s="52">
        <v>40430</v>
      </c>
      <c r="C124" s="48">
        <v>14160899.725496</v>
      </c>
      <c r="D124" s="48">
        <v>666717</v>
      </c>
      <c r="E124" s="63"/>
      <c r="F124" s="48">
        <v>1379806.0371310001</v>
      </c>
      <c r="G124" s="48">
        <v>87882</v>
      </c>
      <c r="H124" s="48"/>
      <c r="I124" s="48">
        <v>382680.84093300003</v>
      </c>
      <c r="J124" s="48">
        <v>14641</v>
      </c>
      <c r="K124" s="48"/>
      <c r="L124" s="48">
        <v>2222507.9430849999</v>
      </c>
      <c r="M124" s="48">
        <v>311870</v>
      </c>
      <c r="N124" s="48"/>
      <c r="O124" s="38">
        <f t="shared" si="5"/>
        <v>17763213.705711998</v>
      </c>
      <c r="P124" s="38">
        <f t="shared" si="6"/>
        <v>1066469</v>
      </c>
    </row>
    <row r="125" spans="1:16" ht="19.5" customHeight="1" x14ac:dyDescent="0.2">
      <c r="A125" s="21"/>
      <c r="B125" s="52">
        <v>40460</v>
      </c>
      <c r="C125" s="48">
        <v>14352807.786832999</v>
      </c>
      <c r="D125" s="48">
        <v>669111</v>
      </c>
      <c r="E125" s="63"/>
      <c r="F125" s="48">
        <v>1394364.602651</v>
      </c>
      <c r="G125" s="48">
        <v>89895</v>
      </c>
      <c r="H125" s="48"/>
      <c r="I125" s="48">
        <v>381748.81478700001</v>
      </c>
      <c r="J125" s="48">
        <v>14575</v>
      </c>
      <c r="K125" s="48"/>
      <c r="L125" s="48">
        <v>2183190.2096170001</v>
      </c>
      <c r="M125" s="48">
        <v>309424</v>
      </c>
      <c r="N125" s="48"/>
      <c r="O125" s="38">
        <f t="shared" si="5"/>
        <v>17930362.599101</v>
      </c>
      <c r="P125" s="38">
        <f t="shared" si="6"/>
        <v>1068430</v>
      </c>
    </row>
    <row r="126" spans="1:16" ht="19.5" customHeight="1" x14ac:dyDescent="0.2">
      <c r="A126" s="21"/>
      <c r="B126" s="52">
        <v>40483</v>
      </c>
      <c r="C126" s="48">
        <v>14542899.475496</v>
      </c>
      <c r="D126" s="48">
        <v>733052</v>
      </c>
      <c r="E126" s="63"/>
      <c r="F126" s="48">
        <v>1409642.0253930001</v>
      </c>
      <c r="G126" s="48">
        <v>92159</v>
      </c>
      <c r="H126" s="48"/>
      <c r="I126" s="48">
        <v>377859.42821899999</v>
      </c>
      <c r="J126" s="48">
        <v>14474</v>
      </c>
      <c r="K126" s="48"/>
      <c r="L126" s="48">
        <v>2154717.4231230002</v>
      </c>
      <c r="M126" s="48">
        <v>307085</v>
      </c>
      <c r="N126" s="48"/>
      <c r="O126" s="38">
        <f t="shared" si="5"/>
        <v>18107258.924011998</v>
      </c>
      <c r="P126" s="38">
        <f t="shared" si="6"/>
        <v>1132296</v>
      </c>
    </row>
    <row r="127" spans="1:16" ht="19.5" customHeight="1" x14ac:dyDescent="0.2">
      <c r="A127" s="60"/>
      <c r="B127" s="45">
        <v>40513</v>
      </c>
      <c r="C127" s="46">
        <v>14934704.319050999</v>
      </c>
      <c r="D127" s="46">
        <v>732411</v>
      </c>
      <c r="E127" s="57"/>
      <c r="F127" s="46">
        <v>1429555.8765410001</v>
      </c>
      <c r="G127" s="46">
        <v>94840</v>
      </c>
      <c r="H127" s="46"/>
      <c r="I127" s="46">
        <v>375763.530088</v>
      </c>
      <c r="J127" s="46">
        <v>14435</v>
      </c>
      <c r="K127" s="46"/>
      <c r="L127" s="46">
        <v>2137325.3700970002</v>
      </c>
      <c r="M127" s="46">
        <v>293052</v>
      </c>
      <c r="N127" s="46"/>
      <c r="O127" s="46">
        <f t="shared" si="5"/>
        <v>18501585.565688998</v>
      </c>
      <c r="P127" s="46">
        <f t="shared" si="6"/>
        <v>1120303</v>
      </c>
    </row>
    <row r="128" spans="1:16" ht="19.5" customHeight="1" x14ac:dyDescent="0.2">
      <c r="A128" s="21"/>
      <c r="B128" s="65">
        <v>40544</v>
      </c>
      <c r="C128" s="48">
        <v>15152088.929211</v>
      </c>
      <c r="D128" s="48">
        <v>735692</v>
      </c>
      <c r="E128" s="63"/>
      <c r="F128" s="48">
        <v>1436081.6852279999</v>
      </c>
      <c r="G128" s="48">
        <v>96357</v>
      </c>
      <c r="H128" s="48"/>
      <c r="I128" s="48">
        <v>370487.98580600001</v>
      </c>
      <c r="J128" s="48">
        <v>14335</v>
      </c>
      <c r="K128" s="48"/>
      <c r="L128" s="48">
        <v>2104133.6520219999</v>
      </c>
      <c r="M128" s="48">
        <v>289893</v>
      </c>
      <c r="N128" s="48"/>
      <c r="O128" s="38">
        <f t="shared" si="5"/>
        <v>18692304.266461</v>
      </c>
      <c r="P128" s="38">
        <f t="shared" si="6"/>
        <v>1121942</v>
      </c>
    </row>
    <row r="129" spans="1:16" ht="19.5" customHeight="1" x14ac:dyDescent="0.2">
      <c r="A129" s="21"/>
      <c r="B129" s="52">
        <v>40575</v>
      </c>
      <c r="C129" s="48">
        <v>15323708.575849</v>
      </c>
      <c r="D129" s="48">
        <v>751250</v>
      </c>
      <c r="E129" s="63"/>
      <c r="F129" s="48">
        <v>1442285.805073</v>
      </c>
      <c r="G129" s="48">
        <v>97293</v>
      </c>
      <c r="H129" s="48"/>
      <c r="I129" s="48">
        <v>372322.63506300002</v>
      </c>
      <c r="J129" s="48">
        <v>14359</v>
      </c>
      <c r="K129" s="48"/>
      <c r="L129" s="48">
        <v>2076255.83693</v>
      </c>
      <c r="M129" s="48">
        <v>287263</v>
      </c>
      <c r="N129" s="48"/>
      <c r="O129" s="38">
        <f t="shared" si="5"/>
        <v>18842250.217852</v>
      </c>
      <c r="P129" s="38">
        <f t="shared" si="6"/>
        <v>1135806</v>
      </c>
    </row>
    <row r="130" spans="1:16" ht="19.5" customHeight="1" x14ac:dyDescent="0.2">
      <c r="A130" s="21"/>
      <c r="B130" s="52">
        <v>40603</v>
      </c>
      <c r="C130" s="42">
        <v>15551140.503743</v>
      </c>
      <c r="D130" s="42">
        <v>748949</v>
      </c>
      <c r="E130" s="38"/>
      <c r="F130" s="42">
        <v>1457505.577881</v>
      </c>
      <c r="G130" s="42">
        <v>99354</v>
      </c>
      <c r="H130" s="42"/>
      <c r="I130" s="42">
        <v>371437.81252600002</v>
      </c>
      <c r="J130" s="42">
        <v>14325</v>
      </c>
      <c r="K130" s="42"/>
      <c r="L130" s="42">
        <v>2075192.1543680001</v>
      </c>
      <c r="M130" s="42">
        <v>288593</v>
      </c>
      <c r="N130" s="42"/>
      <c r="O130" s="38">
        <f t="shared" si="5"/>
        <v>19083838.235992</v>
      </c>
      <c r="P130" s="38">
        <f t="shared" si="6"/>
        <v>1136896</v>
      </c>
    </row>
    <row r="131" spans="1:16" ht="19.5" customHeight="1" x14ac:dyDescent="0.2">
      <c r="A131" s="21"/>
      <c r="B131" s="52">
        <v>40634</v>
      </c>
      <c r="C131" s="42">
        <v>15790313.956209</v>
      </c>
      <c r="D131" s="42">
        <v>760413</v>
      </c>
      <c r="E131" s="38"/>
      <c r="F131" s="42">
        <v>1536052.5506879999</v>
      </c>
      <c r="G131" s="42">
        <v>100920</v>
      </c>
      <c r="H131" s="42"/>
      <c r="I131" s="42">
        <v>546917.17376699997</v>
      </c>
      <c r="J131" s="42">
        <v>19755</v>
      </c>
      <c r="K131" s="42"/>
      <c r="L131" s="42">
        <v>2051306.424197</v>
      </c>
      <c r="M131" s="42">
        <v>286556</v>
      </c>
      <c r="N131" s="42"/>
      <c r="O131" s="38">
        <f t="shared" si="5"/>
        <v>19377672.931093998</v>
      </c>
      <c r="P131" s="38">
        <f t="shared" si="6"/>
        <v>1147889</v>
      </c>
    </row>
    <row r="132" spans="1:16" ht="19.5" customHeight="1" x14ac:dyDescent="0.2">
      <c r="A132" s="21"/>
      <c r="B132" s="52">
        <v>40664</v>
      </c>
      <c r="C132" s="42">
        <v>16019202.417963</v>
      </c>
      <c r="D132" s="42">
        <v>752658</v>
      </c>
      <c r="E132" s="38"/>
      <c r="F132" s="42">
        <v>1539311.3211389999</v>
      </c>
      <c r="G132" s="42">
        <v>101741</v>
      </c>
      <c r="H132" s="42"/>
      <c r="I132" s="42">
        <v>535156.087497</v>
      </c>
      <c r="J132" s="42">
        <v>19269</v>
      </c>
      <c r="K132" s="42"/>
      <c r="L132" s="42">
        <v>2044464.0713500001</v>
      </c>
      <c r="M132" s="42">
        <v>286955</v>
      </c>
      <c r="N132" s="42"/>
      <c r="O132" s="38">
        <f t="shared" si="5"/>
        <v>19602977.810451999</v>
      </c>
      <c r="P132" s="38">
        <f t="shared" si="6"/>
        <v>1141354</v>
      </c>
    </row>
    <row r="133" spans="1:16" ht="19.5" customHeight="1" x14ac:dyDescent="0.2">
      <c r="A133" s="21"/>
      <c r="B133" s="52">
        <v>40695</v>
      </c>
      <c r="C133" s="42">
        <v>16273191.464691</v>
      </c>
      <c r="D133" s="42">
        <v>780930</v>
      </c>
      <c r="E133" s="38"/>
      <c r="F133" s="42">
        <v>1538697.39732</v>
      </c>
      <c r="G133" s="42">
        <v>101921</v>
      </c>
      <c r="H133" s="42"/>
      <c r="I133" s="42">
        <v>532040.99561700004</v>
      </c>
      <c r="J133" s="42">
        <v>19187</v>
      </c>
      <c r="K133" s="42"/>
      <c r="L133" s="42">
        <v>2031829.8487160001</v>
      </c>
      <c r="M133" s="42">
        <v>286787</v>
      </c>
      <c r="N133" s="42"/>
      <c r="O133" s="38">
        <f t="shared" si="5"/>
        <v>19843718.710726999</v>
      </c>
      <c r="P133" s="38">
        <f t="shared" si="6"/>
        <v>1169638</v>
      </c>
    </row>
    <row r="134" spans="1:16" ht="19.5" customHeight="1" x14ac:dyDescent="0.2">
      <c r="A134" s="21"/>
      <c r="B134" s="52">
        <v>40725</v>
      </c>
      <c r="C134" s="42">
        <v>16494024.683287</v>
      </c>
      <c r="D134" s="42">
        <v>790685</v>
      </c>
      <c r="E134" s="38"/>
      <c r="F134" s="42">
        <v>1532778.1529049999</v>
      </c>
      <c r="G134" s="42">
        <v>101931</v>
      </c>
      <c r="H134" s="42"/>
      <c r="I134" s="42">
        <v>530691.86196799995</v>
      </c>
      <c r="J134" s="42">
        <v>19106</v>
      </c>
      <c r="K134" s="42"/>
      <c r="L134" s="42">
        <v>2006322.4237240001</v>
      </c>
      <c r="M134" s="42">
        <v>285349</v>
      </c>
      <c r="N134" s="42"/>
      <c r="O134" s="38">
        <f t="shared" si="5"/>
        <v>20033125.259916</v>
      </c>
      <c r="P134" s="38">
        <f t="shared" si="6"/>
        <v>1177965</v>
      </c>
    </row>
    <row r="135" spans="1:16" ht="19.5" customHeight="1" x14ac:dyDescent="0.2">
      <c r="A135" s="21"/>
      <c r="B135" s="52">
        <v>40756</v>
      </c>
      <c r="C135" s="42">
        <v>16390845.759089001</v>
      </c>
      <c r="D135" s="42">
        <v>778528</v>
      </c>
      <c r="E135" s="38"/>
      <c r="F135" s="42">
        <v>1533696.30846</v>
      </c>
      <c r="G135" s="42">
        <v>103372</v>
      </c>
      <c r="H135" s="42"/>
      <c r="I135" s="42">
        <v>527954.17900600005</v>
      </c>
      <c r="J135" s="42">
        <v>18985</v>
      </c>
      <c r="K135" s="42"/>
      <c r="L135" s="42">
        <v>2032119.13524</v>
      </c>
      <c r="M135" s="42">
        <v>289318</v>
      </c>
      <c r="N135" s="42"/>
      <c r="O135" s="38">
        <f t="shared" si="5"/>
        <v>19956661.202789001</v>
      </c>
      <c r="P135" s="38">
        <f t="shared" si="6"/>
        <v>1171218</v>
      </c>
    </row>
    <row r="136" spans="1:16" ht="19.5" customHeight="1" x14ac:dyDescent="0.2">
      <c r="A136" s="21"/>
      <c r="B136" s="52">
        <v>40787</v>
      </c>
      <c r="C136" s="42">
        <v>16830215.503400002</v>
      </c>
      <c r="D136" s="42">
        <v>784914</v>
      </c>
      <c r="E136" s="38"/>
      <c r="F136" s="42">
        <v>1527597.539776</v>
      </c>
      <c r="G136" s="42">
        <v>103198</v>
      </c>
      <c r="H136" s="42"/>
      <c r="I136" s="42">
        <v>525555.13734599994</v>
      </c>
      <c r="J136" s="42">
        <v>18980</v>
      </c>
      <c r="K136" s="42"/>
      <c r="L136" s="42">
        <v>2019764.2890649999</v>
      </c>
      <c r="M136" s="42">
        <v>288695</v>
      </c>
      <c r="N136" s="42"/>
      <c r="O136" s="38">
        <f t="shared" si="5"/>
        <v>20377577.332241002</v>
      </c>
      <c r="P136" s="38">
        <f t="shared" si="6"/>
        <v>1176807</v>
      </c>
    </row>
    <row r="137" spans="1:16" ht="19.5" customHeight="1" x14ac:dyDescent="0.2">
      <c r="A137" s="21"/>
      <c r="B137" s="52">
        <v>40817</v>
      </c>
      <c r="C137" s="42">
        <v>16807625.875945002</v>
      </c>
      <c r="D137" s="42">
        <v>798212</v>
      </c>
      <c r="E137" s="38"/>
      <c r="F137" s="42">
        <v>1531832.5041400001</v>
      </c>
      <c r="G137" s="42">
        <v>103400</v>
      </c>
      <c r="H137" s="42"/>
      <c r="I137" s="42">
        <v>520784.04927399999</v>
      </c>
      <c r="J137" s="42">
        <v>18817</v>
      </c>
      <c r="K137" s="42"/>
      <c r="L137" s="42">
        <v>2009764.543608</v>
      </c>
      <c r="M137" s="42">
        <v>288549</v>
      </c>
      <c r="N137" s="42"/>
      <c r="O137" s="38">
        <f t="shared" si="5"/>
        <v>20349222.923693001</v>
      </c>
      <c r="P137" s="38">
        <f t="shared" si="6"/>
        <v>1190161</v>
      </c>
    </row>
    <row r="138" spans="1:16" ht="19.5" customHeight="1" x14ac:dyDescent="0.2">
      <c r="A138" s="21"/>
      <c r="B138" s="52">
        <v>40848</v>
      </c>
      <c r="C138" s="42">
        <v>17062833.284000002</v>
      </c>
      <c r="D138" s="42">
        <v>800069</v>
      </c>
      <c r="E138" s="38"/>
      <c r="F138" s="42">
        <v>1537784.4583990001</v>
      </c>
      <c r="G138" s="42">
        <v>104346</v>
      </c>
      <c r="H138" s="42"/>
      <c r="I138" s="42">
        <v>519307.374365</v>
      </c>
      <c r="J138" s="42">
        <v>18719</v>
      </c>
      <c r="K138" s="42"/>
      <c r="L138" s="42">
        <v>1995035.9798030001</v>
      </c>
      <c r="M138" s="42">
        <v>288662</v>
      </c>
      <c r="N138" s="42"/>
      <c r="O138" s="38">
        <f t="shared" si="5"/>
        <v>20595653.722202003</v>
      </c>
      <c r="P138" s="38">
        <f t="shared" si="6"/>
        <v>1193077</v>
      </c>
    </row>
    <row r="139" spans="1:16" ht="19.5" customHeight="1" x14ac:dyDescent="0.2">
      <c r="A139" s="60"/>
      <c r="B139" s="45">
        <v>40878</v>
      </c>
      <c r="C139" s="46">
        <v>17375852.591042001</v>
      </c>
      <c r="D139" s="46">
        <v>807845</v>
      </c>
      <c r="E139" s="57"/>
      <c r="F139" s="46">
        <v>1546712.1535779999</v>
      </c>
      <c r="G139" s="46">
        <v>104205</v>
      </c>
      <c r="H139" s="46"/>
      <c r="I139" s="46">
        <v>517437.18155199999</v>
      </c>
      <c r="J139" s="46">
        <v>18645</v>
      </c>
      <c r="K139" s="46"/>
      <c r="L139" s="46">
        <v>1990512.8412309999</v>
      </c>
      <c r="M139" s="46">
        <v>278991</v>
      </c>
      <c r="N139" s="46"/>
      <c r="O139" s="46">
        <f t="shared" si="5"/>
        <v>20913077.585850999</v>
      </c>
      <c r="P139" s="46">
        <f t="shared" si="6"/>
        <v>1191041</v>
      </c>
    </row>
    <row r="140" spans="1:16" ht="19.5" customHeight="1" x14ac:dyDescent="0.2">
      <c r="A140" s="21"/>
      <c r="B140" s="66">
        <v>40909</v>
      </c>
      <c r="C140" s="38">
        <v>17580398.593228001</v>
      </c>
      <c r="D140" s="38">
        <v>819843</v>
      </c>
      <c r="E140" s="38"/>
      <c r="F140" s="38">
        <v>1542184.171846</v>
      </c>
      <c r="G140" s="38">
        <v>104055</v>
      </c>
      <c r="H140" s="38"/>
      <c r="I140" s="38">
        <v>524553.16735500004</v>
      </c>
      <c r="J140" s="38">
        <v>19019</v>
      </c>
      <c r="K140" s="38"/>
      <c r="L140" s="38">
        <v>1982568.763455</v>
      </c>
      <c r="M140" s="38">
        <v>278858</v>
      </c>
      <c r="N140" s="38"/>
      <c r="O140" s="38">
        <f t="shared" si="5"/>
        <v>21105151.528529003</v>
      </c>
      <c r="P140" s="38">
        <f t="shared" si="6"/>
        <v>1202756</v>
      </c>
    </row>
    <row r="141" spans="1:16" ht="19.5" customHeight="1" x14ac:dyDescent="0.2">
      <c r="A141" s="21"/>
      <c r="B141" s="61">
        <v>40940</v>
      </c>
      <c r="C141" s="53">
        <v>17807731.954843</v>
      </c>
      <c r="D141" s="53">
        <v>837287</v>
      </c>
      <c r="E141" s="53"/>
      <c r="F141" s="53">
        <v>1528500.7493189999</v>
      </c>
      <c r="G141" s="53">
        <v>103256</v>
      </c>
      <c r="H141" s="53"/>
      <c r="I141" s="53">
        <v>527659.30754099996</v>
      </c>
      <c r="J141" s="53">
        <v>19351</v>
      </c>
      <c r="K141" s="53"/>
      <c r="L141" s="53">
        <v>1962673.690522</v>
      </c>
      <c r="M141" s="53">
        <v>277514</v>
      </c>
      <c r="N141" s="53"/>
      <c r="O141" s="53">
        <f t="shared" si="5"/>
        <v>21298906.394683998</v>
      </c>
      <c r="P141" s="53">
        <f t="shared" si="6"/>
        <v>1218057</v>
      </c>
    </row>
    <row r="142" spans="1:16" ht="19.5" customHeight="1" x14ac:dyDescent="0.2">
      <c r="A142" s="21"/>
      <c r="B142" s="61">
        <v>40969</v>
      </c>
      <c r="C142" s="53">
        <v>18051591.030478999</v>
      </c>
      <c r="D142" s="53">
        <v>836464</v>
      </c>
      <c r="E142" s="53"/>
      <c r="F142" s="53">
        <v>1531770.536974</v>
      </c>
      <c r="G142" s="53">
        <v>103377</v>
      </c>
      <c r="H142" s="53"/>
      <c r="I142" s="53">
        <v>527973.28035799996</v>
      </c>
      <c r="J142" s="53">
        <v>19330</v>
      </c>
      <c r="K142" s="53"/>
      <c r="L142" s="53">
        <v>1954710.8295730001</v>
      </c>
      <c r="M142" s="53">
        <v>277889</v>
      </c>
      <c r="N142" s="53"/>
      <c r="O142" s="53">
        <f t="shared" si="5"/>
        <v>21538072.397025999</v>
      </c>
      <c r="P142" s="53">
        <f t="shared" si="6"/>
        <v>1217730</v>
      </c>
    </row>
    <row r="143" spans="1:16" ht="19.5" customHeight="1" x14ac:dyDescent="0.2">
      <c r="A143" s="21"/>
      <c r="B143" s="61">
        <v>41000</v>
      </c>
      <c r="C143" s="53">
        <v>18277283.006701</v>
      </c>
      <c r="D143" s="53">
        <v>841307</v>
      </c>
      <c r="E143" s="53"/>
      <c r="F143" s="53">
        <v>1531417.884361</v>
      </c>
      <c r="G143" s="53">
        <v>103153</v>
      </c>
      <c r="H143" s="53"/>
      <c r="I143" s="53">
        <v>527598.89323399996</v>
      </c>
      <c r="J143" s="53">
        <v>19228</v>
      </c>
      <c r="K143" s="53"/>
      <c r="L143" s="53">
        <v>1938449.3011320001</v>
      </c>
      <c r="M143" s="53">
        <v>277229</v>
      </c>
      <c r="N143" s="53"/>
      <c r="O143" s="53">
        <f t="shared" si="5"/>
        <v>21747150.192194</v>
      </c>
      <c r="P143" s="53">
        <f t="shared" si="6"/>
        <v>1221689</v>
      </c>
    </row>
    <row r="144" spans="1:16" ht="19.5" customHeight="1" x14ac:dyDescent="0.2">
      <c r="A144" s="21"/>
      <c r="B144" s="61">
        <v>41030</v>
      </c>
      <c r="C144" s="53">
        <v>18491097.356456999</v>
      </c>
      <c r="D144" s="53">
        <v>844273</v>
      </c>
      <c r="E144" s="53"/>
      <c r="F144" s="53">
        <v>1523674.4525049999</v>
      </c>
      <c r="G144" s="53">
        <v>103223</v>
      </c>
      <c r="H144" s="53"/>
      <c r="I144" s="53">
        <v>526078.37853600003</v>
      </c>
      <c r="J144" s="53">
        <v>19193</v>
      </c>
      <c r="K144" s="53"/>
      <c r="L144" s="53">
        <v>1921707.169617</v>
      </c>
      <c r="M144" s="53">
        <v>277453</v>
      </c>
      <c r="N144" s="53"/>
      <c r="O144" s="53">
        <f t="shared" si="5"/>
        <v>21936478.978579</v>
      </c>
      <c r="P144" s="53">
        <f t="shared" si="6"/>
        <v>1224949</v>
      </c>
    </row>
    <row r="145" spans="1:16" ht="19.5" customHeight="1" x14ac:dyDescent="0.2">
      <c r="A145" s="21"/>
      <c r="B145" s="61">
        <v>41061</v>
      </c>
      <c r="C145" s="53">
        <v>18720977.684703</v>
      </c>
      <c r="D145" s="53">
        <v>859480</v>
      </c>
      <c r="E145" s="53"/>
      <c r="F145" s="53">
        <v>1520414.257711</v>
      </c>
      <c r="G145" s="53">
        <v>103332</v>
      </c>
      <c r="H145" s="53"/>
      <c r="I145" s="53">
        <v>525266.12504800002</v>
      </c>
      <c r="J145" s="53">
        <v>19176</v>
      </c>
      <c r="K145" s="53"/>
      <c r="L145" s="53">
        <v>1903965.857937</v>
      </c>
      <c r="M145" s="53">
        <v>277144</v>
      </c>
      <c r="N145" s="53"/>
      <c r="O145" s="53">
        <f t="shared" si="5"/>
        <v>22145357.800351001</v>
      </c>
      <c r="P145" s="53">
        <f t="shared" si="6"/>
        <v>1239956</v>
      </c>
    </row>
    <row r="146" spans="1:16" ht="19.5" customHeight="1" x14ac:dyDescent="0.2">
      <c r="A146" s="21"/>
      <c r="B146" s="61">
        <v>41091</v>
      </c>
      <c r="C146" s="53">
        <v>18865448.462381002</v>
      </c>
      <c r="D146" s="53">
        <v>861576</v>
      </c>
      <c r="E146" s="53"/>
      <c r="F146" s="53">
        <v>1508141.0537370001</v>
      </c>
      <c r="G146" s="53">
        <v>103187</v>
      </c>
      <c r="H146" s="53"/>
      <c r="I146" s="53">
        <v>523913.52385100001</v>
      </c>
      <c r="J146" s="53">
        <v>19152</v>
      </c>
      <c r="K146" s="53"/>
      <c r="L146" s="53">
        <v>1880856.9433810001</v>
      </c>
      <c r="M146" s="53">
        <v>277053</v>
      </c>
      <c r="N146" s="53"/>
      <c r="O146" s="53">
        <f t="shared" si="5"/>
        <v>22254446.459499002</v>
      </c>
      <c r="P146" s="53">
        <f t="shared" si="6"/>
        <v>1241816</v>
      </c>
    </row>
    <row r="147" spans="1:16" ht="19.5" customHeight="1" x14ac:dyDescent="0.2">
      <c r="A147" s="21"/>
      <c r="B147" s="61">
        <v>41122</v>
      </c>
      <c r="C147" s="53">
        <v>19077662.473464999</v>
      </c>
      <c r="D147" s="53">
        <v>869959</v>
      </c>
      <c r="E147" s="53"/>
      <c r="F147" s="53">
        <v>1499905.5000990001</v>
      </c>
      <c r="G147" s="53">
        <v>103253</v>
      </c>
      <c r="H147" s="53"/>
      <c r="I147" s="53">
        <v>522545.08116100001</v>
      </c>
      <c r="J147" s="53">
        <v>19151</v>
      </c>
      <c r="K147" s="53"/>
      <c r="L147" s="53">
        <v>1862513.6271800001</v>
      </c>
      <c r="M147" s="53">
        <v>277324</v>
      </c>
      <c r="N147" s="53"/>
      <c r="O147" s="53">
        <f t="shared" si="5"/>
        <v>22440081.600744002</v>
      </c>
      <c r="P147" s="53">
        <f t="shared" si="6"/>
        <v>1250536</v>
      </c>
    </row>
    <row r="148" spans="1:16" ht="19.5" customHeight="1" x14ac:dyDescent="0.2">
      <c r="A148" s="21"/>
      <c r="B148" s="61">
        <v>41153</v>
      </c>
      <c r="C148" s="53">
        <v>19266489.941091001</v>
      </c>
      <c r="D148" s="53">
        <v>893251</v>
      </c>
      <c r="E148" s="53"/>
      <c r="F148" s="53">
        <v>1491619.869222</v>
      </c>
      <c r="G148" s="53">
        <v>102801</v>
      </c>
      <c r="H148" s="53"/>
      <c r="I148" s="53">
        <v>522796.78213900002</v>
      </c>
      <c r="J148" s="53">
        <v>19146</v>
      </c>
      <c r="K148" s="53"/>
      <c r="L148" s="53">
        <v>1840562.2002379999</v>
      </c>
      <c r="M148" s="53">
        <v>276197</v>
      </c>
      <c r="N148" s="53"/>
      <c r="O148" s="53">
        <f t="shared" si="5"/>
        <v>22598672.010551002</v>
      </c>
      <c r="P148" s="53">
        <f t="shared" si="6"/>
        <v>1272249</v>
      </c>
    </row>
    <row r="149" spans="1:16" ht="19.5" customHeight="1" x14ac:dyDescent="0.2">
      <c r="A149" s="21"/>
      <c r="B149" s="61">
        <v>41183</v>
      </c>
      <c r="C149" s="53">
        <v>19576296.663568001</v>
      </c>
      <c r="D149" s="53">
        <v>886399</v>
      </c>
      <c r="E149" s="53"/>
      <c r="F149" s="53">
        <v>1496872.3887700001</v>
      </c>
      <c r="G149" s="53">
        <v>102878</v>
      </c>
      <c r="H149" s="53"/>
      <c r="I149" s="53">
        <v>522599.01697</v>
      </c>
      <c r="J149" s="53">
        <v>19062</v>
      </c>
      <c r="K149" s="53"/>
      <c r="L149" s="53">
        <v>1833646.9755800001</v>
      </c>
      <c r="M149" s="53">
        <v>276330</v>
      </c>
      <c r="N149" s="53"/>
      <c r="O149" s="53">
        <f t="shared" si="5"/>
        <v>22906816.027918003</v>
      </c>
      <c r="P149" s="53">
        <f t="shared" si="6"/>
        <v>1265607</v>
      </c>
    </row>
    <row r="150" spans="1:16" ht="19.5" customHeight="1" x14ac:dyDescent="0.2">
      <c r="A150" s="21"/>
      <c r="B150" s="61">
        <v>41214</v>
      </c>
      <c r="C150" s="53">
        <v>19907052.45747</v>
      </c>
      <c r="D150" s="53">
        <v>896502</v>
      </c>
      <c r="E150" s="53"/>
      <c r="F150" s="53">
        <v>1498677.8395070001</v>
      </c>
      <c r="G150" s="53">
        <v>102513</v>
      </c>
      <c r="H150" s="53"/>
      <c r="I150" s="53">
        <v>524739.978489</v>
      </c>
      <c r="J150" s="53">
        <v>19010</v>
      </c>
      <c r="K150" s="53"/>
      <c r="L150" s="53">
        <v>1825024.6229290001</v>
      </c>
      <c r="M150" s="53">
        <v>276115</v>
      </c>
      <c r="N150" s="53"/>
      <c r="O150" s="53">
        <f t="shared" si="5"/>
        <v>23230754.919905998</v>
      </c>
      <c r="P150" s="53">
        <f t="shared" si="6"/>
        <v>1275130</v>
      </c>
    </row>
    <row r="151" spans="1:16" ht="19.5" customHeight="1" x14ac:dyDescent="0.2">
      <c r="A151" s="21"/>
      <c r="B151" s="62">
        <v>41244</v>
      </c>
      <c r="C151" s="63">
        <v>20132467.546177998</v>
      </c>
      <c r="D151" s="63">
        <v>912746</v>
      </c>
      <c r="E151" s="63"/>
      <c r="F151" s="63">
        <v>1484671.204564</v>
      </c>
      <c r="G151" s="63">
        <v>102329</v>
      </c>
      <c r="H151" s="63"/>
      <c r="I151" s="63">
        <v>532693.33108000003</v>
      </c>
      <c r="J151" s="63">
        <v>19156</v>
      </c>
      <c r="K151" s="63"/>
      <c r="L151" s="63">
        <v>1808508.145949</v>
      </c>
      <c r="M151" s="63">
        <v>262832</v>
      </c>
      <c r="N151" s="63"/>
      <c r="O151" s="63">
        <f t="shared" ref="O151:O196" si="7">+L151+F151+C151</f>
        <v>23425646.896690998</v>
      </c>
      <c r="P151" s="63">
        <f t="shared" ref="P151:P196" si="8">+M151+G151+D151</f>
        <v>1277907</v>
      </c>
    </row>
    <row r="152" spans="1:16" ht="19.5" customHeight="1" x14ac:dyDescent="0.2">
      <c r="A152" s="67"/>
      <c r="B152" s="66">
        <v>41275</v>
      </c>
      <c r="C152" s="68">
        <v>20324594.289340001</v>
      </c>
      <c r="D152" s="68">
        <v>910527</v>
      </c>
      <c r="E152" s="68"/>
      <c r="F152" s="68">
        <v>1475409.731713</v>
      </c>
      <c r="G152" s="68">
        <v>101779</v>
      </c>
      <c r="H152" s="68"/>
      <c r="I152" s="68">
        <v>534204.72567499999</v>
      </c>
      <c r="J152" s="68">
        <v>19212</v>
      </c>
      <c r="K152" s="68"/>
      <c r="L152" s="68">
        <v>1775340.5084589999</v>
      </c>
      <c r="M152" s="68">
        <v>260885</v>
      </c>
      <c r="N152" s="68"/>
      <c r="O152" s="68">
        <f t="shared" si="7"/>
        <v>23575344.529511999</v>
      </c>
      <c r="P152" s="68">
        <f t="shared" si="8"/>
        <v>1273191</v>
      </c>
    </row>
    <row r="153" spans="1:16" ht="19.5" customHeight="1" x14ac:dyDescent="0.2">
      <c r="A153" s="21"/>
      <c r="B153" s="61">
        <v>41306</v>
      </c>
      <c r="C153" s="53">
        <v>20890932.668375999</v>
      </c>
      <c r="D153" s="53">
        <v>933991</v>
      </c>
      <c r="E153" s="53"/>
      <c r="F153" s="53">
        <v>1476455.15182</v>
      </c>
      <c r="G153" s="53">
        <v>101623</v>
      </c>
      <c r="H153" s="53"/>
      <c r="I153" s="53">
        <v>533665.36346200004</v>
      </c>
      <c r="J153" s="53">
        <v>19169</v>
      </c>
      <c r="K153" s="53"/>
      <c r="L153" s="53">
        <v>1754738.0214809999</v>
      </c>
      <c r="M153" s="53">
        <v>259453</v>
      </c>
      <c r="N153" s="53"/>
      <c r="O153" s="53">
        <f t="shared" si="7"/>
        <v>24122125.841676999</v>
      </c>
      <c r="P153" s="53">
        <f t="shared" si="8"/>
        <v>1295067</v>
      </c>
    </row>
    <row r="154" spans="1:16" ht="19.5" customHeight="1" x14ac:dyDescent="0.2">
      <c r="A154" s="21"/>
      <c r="B154" s="61">
        <v>41334</v>
      </c>
      <c r="C154" s="53">
        <v>20838570.648107</v>
      </c>
      <c r="D154" s="53">
        <v>938553</v>
      </c>
      <c r="E154" s="53"/>
      <c r="F154" s="53">
        <v>1475742.4516360001</v>
      </c>
      <c r="G154" s="53">
        <v>101912</v>
      </c>
      <c r="H154" s="53"/>
      <c r="I154" s="53">
        <v>533315.23860299995</v>
      </c>
      <c r="J154" s="53">
        <v>19121</v>
      </c>
      <c r="K154" s="53"/>
      <c r="L154" s="53">
        <v>1746733.7049139999</v>
      </c>
      <c r="M154" s="53">
        <v>259810</v>
      </c>
      <c r="N154" s="53"/>
      <c r="O154" s="53">
        <f t="shared" si="7"/>
        <v>24061046.804657001</v>
      </c>
      <c r="P154" s="53">
        <f t="shared" si="8"/>
        <v>1300275</v>
      </c>
    </row>
    <row r="155" spans="1:16" ht="19.5" customHeight="1" x14ac:dyDescent="0.2">
      <c r="A155" s="21"/>
      <c r="B155" s="61">
        <v>41365</v>
      </c>
      <c r="C155" s="53">
        <v>21130935.518319</v>
      </c>
      <c r="D155" s="53">
        <v>932863</v>
      </c>
      <c r="E155" s="53"/>
      <c r="F155" s="53">
        <v>1461057.2619179999</v>
      </c>
      <c r="G155" s="53">
        <v>102047</v>
      </c>
      <c r="H155" s="53"/>
      <c r="I155" s="53">
        <v>544038.53964199999</v>
      </c>
      <c r="J155" s="53">
        <v>19463</v>
      </c>
      <c r="K155" s="53"/>
      <c r="L155" s="53">
        <v>1734791.4346400001</v>
      </c>
      <c r="M155" s="53">
        <v>260214</v>
      </c>
      <c r="N155" s="53"/>
      <c r="O155" s="53">
        <f t="shared" si="7"/>
        <v>24326784.214876998</v>
      </c>
      <c r="P155" s="53">
        <f t="shared" si="8"/>
        <v>1295124</v>
      </c>
    </row>
    <row r="156" spans="1:16" ht="19.5" customHeight="1" x14ac:dyDescent="0.2">
      <c r="A156" s="21"/>
      <c r="B156" s="61">
        <v>41395</v>
      </c>
      <c r="C156" s="53">
        <v>21284934.836828999</v>
      </c>
      <c r="D156" s="53">
        <v>935349</v>
      </c>
      <c r="E156" s="53"/>
      <c r="F156" s="53">
        <v>1449103.2094980001</v>
      </c>
      <c r="G156" s="53">
        <v>101534</v>
      </c>
      <c r="H156" s="53"/>
      <c r="I156" s="53">
        <v>532525.922869</v>
      </c>
      <c r="J156" s="53">
        <v>19132</v>
      </c>
      <c r="K156" s="53"/>
      <c r="L156" s="53">
        <v>1700129.161943</v>
      </c>
      <c r="M156" s="53">
        <v>258999</v>
      </c>
      <c r="N156" s="53"/>
      <c r="O156" s="53">
        <f t="shared" si="7"/>
        <v>24434167.208269998</v>
      </c>
      <c r="P156" s="53">
        <f t="shared" si="8"/>
        <v>1295882</v>
      </c>
    </row>
    <row r="157" spans="1:16" ht="19.5" customHeight="1" x14ac:dyDescent="0.2">
      <c r="A157" s="21"/>
      <c r="B157" s="61">
        <v>41426</v>
      </c>
      <c r="C157" s="53">
        <v>21791707.913605001</v>
      </c>
      <c r="D157" s="53">
        <v>955445</v>
      </c>
      <c r="E157" s="53"/>
      <c r="F157" s="53">
        <v>1467916.6110169999</v>
      </c>
      <c r="G157" s="53">
        <v>101938</v>
      </c>
      <c r="H157" s="53"/>
      <c r="I157" s="53">
        <v>531945.46923199994</v>
      </c>
      <c r="J157" s="53">
        <v>19127</v>
      </c>
      <c r="K157" s="53"/>
      <c r="L157" s="53">
        <v>1687777.410502</v>
      </c>
      <c r="M157" s="53">
        <v>259408</v>
      </c>
      <c r="N157" s="53"/>
      <c r="O157" s="53">
        <f t="shared" si="7"/>
        <v>24947401.935124002</v>
      </c>
      <c r="P157" s="53">
        <f t="shared" si="8"/>
        <v>1316791</v>
      </c>
    </row>
    <row r="158" spans="1:16" ht="19.5" customHeight="1" x14ac:dyDescent="0.2">
      <c r="A158" s="21"/>
      <c r="B158" s="61">
        <v>41456</v>
      </c>
      <c r="C158" s="53">
        <v>21769217.995163001</v>
      </c>
      <c r="D158" s="53">
        <v>949894</v>
      </c>
      <c r="E158" s="53"/>
      <c r="F158" s="53">
        <v>1444756.981196</v>
      </c>
      <c r="G158" s="53">
        <v>101652</v>
      </c>
      <c r="H158" s="53"/>
      <c r="I158" s="53">
        <v>540065.80281499994</v>
      </c>
      <c r="J158" s="53">
        <v>19221</v>
      </c>
      <c r="K158" s="53"/>
      <c r="L158" s="53">
        <v>1664876.2476890001</v>
      </c>
      <c r="M158" s="53">
        <v>258132</v>
      </c>
      <c r="N158" s="53"/>
      <c r="O158" s="53">
        <f t="shared" si="7"/>
        <v>24878851.224048</v>
      </c>
      <c r="P158" s="53">
        <f t="shared" si="8"/>
        <v>1309678</v>
      </c>
    </row>
    <row r="159" spans="1:16" ht="19.5" customHeight="1" x14ac:dyDescent="0.2">
      <c r="A159" s="21"/>
      <c r="B159" s="61">
        <v>41487</v>
      </c>
      <c r="C159" s="53">
        <v>22055592.991638001</v>
      </c>
      <c r="D159" s="53">
        <v>964827</v>
      </c>
      <c r="E159" s="53"/>
      <c r="F159" s="53">
        <v>1432180.7102340001</v>
      </c>
      <c r="G159" s="53">
        <v>101176</v>
      </c>
      <c r="H159" s="53"/>
      <c r="I159" s="53">
        <v>555769.00881899998</v>
      </c>
      <c r="J159" s="53">
        <v>19414</v>
      </c>
      <c r="K159" s="53"/>
      <c r="L159" s="53">
        <v>1650283.932398</v>
      </c>
      <c r="M159" s="53">
        <v>257262</v>
      </c>
      <c r="N159" s="53"/>
      <c r="O159" s="53">
        <f t="shared" si="7"/>
        <v>25138057.634270001</v>
      </c>
      <c r="P159" s="53">
        <f t="shared" si="8"/>
        <v>1323265</v>
      </c>
    </row>
    <row r="160" spans="1:16" ht="19.5" customHeight="1" x14ac:dyDescent="0.2">
      <c r="A160" s="21"/>
      <c r="B160" s="61">
        <v>41518</v>
      </c>
      <c r="C160" s="53">
        <v>22316999.486118</v>
      </c>
      <c r="D160" s="53">
        <v>969939</v>
      </c>
      <c r="E160" s="53"/>
      <c r="F160" s="53">
        <v>1432042.2374799999</v>
      </c>
      <c r="G160" s="53">
        <v>101102</v>
      </c>
      <c r="H160" s="53"/>
      <c r="I160" s="53">
        <v>559671.25523799995</v>
      </c>
      <c r="J160" s="53">
        <v>19378</v>
      </c>
      <c r="K160" s="53"/>
      <c r="L160" s="53">
        <v>1634431.3517769999</v>
      </c>
      <c r="M160" s="53">
        <v>256483</v>
      </c>
      <c r="N160" s="53"/>
      <c r="O160" s="53">
        <f t="shared" si="7"/>
        <v>25383473.075374998</v>
      </c>
      <c r="P160" s="53">
        <f t="shared" si="8"/>
        <v>1327524</v>
      </c>
    </row>
    <row r="161" spans="1:16" ht="19.5" customHeight="1" x14ac:dyDescent="0.2">
      <c r="A161" s="21"/>
      <c r="B161" s="61">
        <v>41548</v>
      </c>
      <c r="C161" s="53">
        <v>22659293.627363998</v>
      </c>
      <c r="D161" s="53">
        <v>974499</v>
      </c>
      <c r="E161" s="53"/>
      <c r="F161" s="53">
        <v>1444790.820419</v>
      </c>
      <c r="G161" s="53">
        <v>101324</v>
      </c>
      <c r="H161" s="53"/>
      <c r="I161" s="53">
        <v>560994.29931200005</v>
      </c>
      <c r="J161" s="53">
        <v>19383</v>
      </c>
      <c r="K161" s="53"/>
      <c r="L161" s="53">
        <v>1620951.5295529999</v>
      </c>
      <c r="M161" s="53">
        <v>255807</v>
      </c>
      <c r="N161" s="53"/>
      <c r="O161" s="53">
        <f t="shared" si="7"/>
        <v>25725035.977335997</v>
      </c>
      <c r="P161" s="53">
        <f t="shared" si="8"/>
        <v>1331630</v>
      </c>
    </row>
    <row r="162" spans="1:16" ht="19.5" customHeight="1" x14ac:dyDescent="0.2">
      <c r="A162" s="21"/>
      <c r="B162" s="61">
        <v>41579</v>
      </c>
      <c r="C162" s="53">
        <v>22849107.973299</v>
      </c>
      <c r="D162" s="53">
        <v>984043</v>
      </c>
      <c r="E162" s="53"/>
      <c r="F162" s="53">
        <v>1451274.5672850001</v>
      </c>
      <c r="G162" s="53">
        <v>101327</v>
      </c>
      <c r="H162" s="53"/>
      <c r="I162" s="53">
        <v>562587.69726799999</v>
      </c>
      <c r="J162" s="53">
        <v>19372</v>
      </c>
      <c r="K162" s="53"/>
      <c r="L162" s="53">
        <v>1599808.3410479999</v>
      </c>
      <c r="M162" s="53">
        <v>254431</v>
      </c>
      <c r="N162" s="53"/>
      <c r="O162" s="53">
        <f t="shared" si="7"/>
        <v>25900190.881632</v>
      </c>
      <c r="P162" s="53">
        <f t="shared" si="8"/>
        <v>1339801</v>
      </c>
    </row>
    <row r="163" spans="1:16" ht="19.5" customHeight="1" x14ac:dyDescent="0.2">
      <c r="A163" s="21"/>
      <c r="B163" s="62">
        <v>41609</v>
      </c>
      <c r="C163" s="63">
        <v>23193526.753959998</v>
      </c>
      <c r="D163" s="63">
        <v>989776</v>
      </c>
      <c r="E163" s="63"/>
      <c r="F163" s="63">
        <v>1459779.8609180001</v>
      </c>
      <c r="G163" s="63">
        <v>101435</v>
      </c>
      <c r="H163" s="63"/>
      <c r="I163" s="63">
        <v>567652.27527600003</v>
      </c>
      <c r="J163" s="63">
        <v>19455</v>
      </c>
      <c r="K163" s="63"/>
      <c r="L163" s="63">
        <v>1585307.1228740001</v>
      </c>
      <c r="M163" s="63">
        <v>238877</v>
      </c>
      <c r="N163" s="63"/>
      <c r="O163" s="63">
        <f t="shared" si="7"/>
        <v>26238613.737751998</v>
      </c>
      <c r="P163" s="63">
        <f t="shared" si="8"/>
        <v>1330088</v>
      </c>
    </row>
    <row r="164" spans="1:16" ht="19.5" customHeight="1" x14ac:dyDescent="0.2">
      <c r="A164" s="67"/>
      <c r="B164" s="66">
        <v>41640</v>
      </c>
      <c r="C164" s="69">
        <v>23583605.270084001</v>
      </c>
      <c r="D164" s="69">
        <v>995744</v>
      </c>
      <c r="E164" s="69"/>
      <c r="F164" s="69">
        <v>1469276.6469419999</v>
      </c>
      <c r="G164" s="69">
        <v>101458</v>
      </c>
      <c r="H164" s="69"/>
      <c r="I164" s="69">
        <v>571357.05784699996</v>
      </c>
      <c r="J164" s="69">
        <v>19383</v>
      </c>
      <c r="K164" s="69"/>
      <c r="L164" s="69">
        <v>1570616.680558</v>
      </c>
      <c r="M164" s="69">
        <v>236761</v>
      </c>
      <c r="N164" s="69"/>
      <c r="O164" s="69">
        <f t="shared" si="7"/>
        <v>26623498.597584002</v>
      </c>
      <c r="P164" s="69">
        <f t="shared" si="8"/>
        <v>1333963</v>
      </c>
    </row>
    <row r="165" spans="1:16" ht="19.5" customHeight="1" x14ac:dyDescent="0.2">
      <c r="A165" s="21"/>
      <c r="B165" s="61">
        <v>41671</v>
      </c>
      <c r="C165" s="53">
        <v>23895655.427772</v>
      </c>
      <c r="D165" s="53">
        <v>1011143</v>
      </c>
      <c r="E165" s="53"/>
      <c r="F165" s="53">
        <v>1472983.1184980001</v>
      </c>
      <c r="G165" s="53">
        <v>101404</v>
      </c>
      <c r="H165" s="53"/>
      <c r="I165" s="53">
        <v>580493.65834099997</v>
      </c>
      <c r="J165" s="53">
        <v>19454</v>
      </c>
      <c r="K165" s="53"/>
      <c r="L165" s="53">
        <v>1553536.6384149999</v>
      </c>
      <c r="M165" s="53">
        <v>234973</v>
      </c>
      <c r="N165" s="53"/>
      <c r="O165" s="53">
        <f t="shared" si="7"/>
        <v>26922175.184684999</v>
      </c>
      <c r="P165" s="53">
        <f t="shared" si="8"/>
        <v>1347520</v>
      </c>
    </row>
    <row r="166" spans="1:16" ht="19.5" customHeight="1" x14ac:dyDescent="0.2">
      <c r="A166" s="21"/>
      <c r="B166" s="61">
        <v>41699</v>
      </c>
      <c r="C166" s="53">
        <v>24271426.107358001</v>
      </c>
      <c r="D166" s="53">
        <v>1007189</v>
      </c>
      <c r="E166" s="53"/>
      <c r="F166" s="53">
        <v>1534030.6074689999</v>
      </c>
      <c r="G166" s="53">
        <v>106532</v>
      </c>
      <c r="H166" s="53"/>
      <c r="I166" s="53">
        <v>586560.40050700004</v>
      </c>
      <c r="J166" s="53">
        <v>19559</v>
      </c>
      <c r="K166" s="53"/>
      <c r="L166" s="53">
        <v>1570221.6438229999</v>
      </c>
      <c r="M166" s="53">
        <v>240243</v>
      </c>
      <c r="N166" s="53"/>
      <c r="O166" s="53">
        <f t="shared" si="7"/>
        <v>27375678.358649999</v>
      </c>
      <c r="P166" s="53">
        <f t="shared" si="8"/>
        <v>1353964</v>
      </c>
    </row>
    <row r="167" spans="1:16" ht="19.5" customHeight="1" x14ac:dyDescent="0.2">
      <c r="A167" s="21"/>
      <c r="B167" s="61">
        <v>41730</v>
      </c>
      <c r="C167" s="53">
        <v>24689174.10517</v>
      </c>
      <c r="D167" s="53">
        <v>1018847</v>
      </c>
      <c r="E167" s="53"/>
      <c r="F167" s="53">
        <v>1506664.552045</v>
      </c>
      <c r="G167" s="53">
        <v>102274</v>
      </c>
      <c r="H167" s="53"/>
      <c r="I167" s="53">
        <v>616595.33602000005</v>
      </c>
      <c r="J167" s="53">
        <v>20098</v>
      </c>
      <c r="K167" s="53"/>
      <c r="L167" s="53">
        <v>1552486.2804030001</v>
      </c>
      <c r="M167" s="53">
        <v>234964</v>
      </c>
      <c r="N167" s="53"/>
      <c r="O167" s="53">
        <f t="shared" si="7"/>
        <v>27748324.937618002</v>
      </c>
      <c r="P167" s="53">
        <f t="shared" si="8"/>
        <v>1356085</v>
      </c>
    </row>
    <row r="168" spans="1:16" ht="19.5" customHeight="1" x14ac:dyDescent="0.2">
      <c r="A168" s="21"/>
      <c r="B168" s="61">
        <v>41760</v>
      </c>
      <c r="C168" s="53">
        <v>25071643.184597</v>
      </c>
      <c r="D168" s="53">
        <v>1017196</v>
      </c>
      <c r="E168" s="53"/>
      <c r="F168" s="53">
        <v>1494108.60736</v>
      </c>
      <c r="G168" s="53">
        <v>101598</v>
      </c>
      <c r="H168" s="53"/>
      <c r="I168" s="53">
        <v>602783.88415299996</v>
      </c>
      <c r="J168" s="53">
        <v>19547</v>
      </c>
      <c r="K168" s="53"/>
      <c r="L168" s="53">
        <v>1521528.2970100001</v>
      </c>
      <c r="M168" s="53">
        <v>232932</v>
      </c>
      <c r="N168" s="53"/>
      <c r="O168" s="53">
        <f t="shared" si="7"/>
        <v>28087280.088966999</v>
      </c>
      <c r="P168" s="53">
        <f t="shared" si="8"/>
        <v>1351726</v>
      </c>
    </row>
    <row r="169" spans="1:16" ht="19.5" customHeight="1" x14ac:dyDescent="0.2">
      <c r="A169" s="21"/>
      <c r="B169" s="61">
        <v>41791</v>
      </c>
      <c r="C169" s="53">
        <v>25416428.484344002</v>
      </c>
      <c r="D169" s="53">
        <v>1023156</v>
      </c>
      <c r="E169" s="53"/>
      <c r="F169" s="53">
        <v>1488298.559571</v>
      </c>
      <c r="G169" s="53">
        <v>101835</v>
      </c>
      <c r="H169" s="53"/>
      <c r="I169" s="53">
        <v>622082.84170600004</v>
      </c>
      <c r="J169" s="53">
        <v>19742</v>
      </c>
      <c r="K169" s="53"/>
      <c r="L169" s="53">
        <v>1510864.156096</v>
      </c>
      <c r="M169" s="53">
        <v>232557</v>
      </c>
      <c r="N169" s="53"/>
      <c r="O169" s="53">
        <f t="shared" si="7"/>
        <v>28415591.200011</v>
      </c>
      <c r="P169" s="53">
        <f t="shared" si="8"/>
        <v>1357548</v>
      </c>
    </row>
    <row r="170" spans="1:16" ht="19.5" customHeight="1" x14ac:dyDescent="0.2">
      <c r="A170" s="21"/>
      <c r="B170" s="61">
        <v>41821</v>
      </c>
      <c r="C170" s="53">
        <v>25688526.488945</v>
      </c>
      <c r="D170" s="53">
        <v>1027004</v>
      </c>
      <c r="E170" s="53"/>
      <c r="F170" s="53">
        <v>1488197.969092</v>
      </c>
      <c r="G170" s="53">
        <v>102043</v>
      </c>
      <c r="H170" s="53"/>
      <c r="I170" s="53">
        <v>627184.39772999997</v>
      </c>
      <c r="J170" s="53">
        <v>19771</v>
      </c>
      <c r="K170" s="53"/>
      <c r="L170" s="53">
        <v>1494942.7481889999</v>
      </c>
      <c r="M170" s="53">
        <v>232058</v>
      </c>
      <c r="N170" s="53"/>
      <c r="O170" s="53">
        <f t="shared" si="7"/>
        <v>28671667.206225999</v>
      </c>
      <c r="P170" s="53">
        <f t="shared" si="8"/>
        <v>1361105</v>
      </c>
    </row>
    <row r="171" spans="1:16" ht="19.5" customHeight="1" x14ac:dyDescent="0.2">
      <c r="A171" s="21"/>
      <c r="B171" s="61">
        <v>41852</v>
      </c>
      <c r="C171" s="53">
        <v>26027813.613526002</v>
      </c>
      <c r="D171" s="53">
        <v>1050918</v>
      </c>
      <c r="E171" s="53"/>
      <c r="F171" s="53">
        <v>1488173.6477260001</v>
      </c>
      <c r="G171" s="53">
        <v>102044</v>
      </c>
      <c r="H171" s="53"/>
      <c r="I171" s="53">
        <v>628911.91359200003</v>
      </c>
      <c r="J171" s="53">
        <v>19746</v>
      </c>
      <c r="K171" s="53"/>
      <c r="L171" s="53">
        <v>1476930.9274190001</v>
      </c>
      <c r="M171" s="53">
        <v>231163</v>
      </c>
      <c r="N171" s="53"/>
      <c r="O171" s="53">
        <f t="shared" si="7"/>
        <v>28992918.188671</v>
      </c>
      <c r="P171" s="53">
        <f t="shared" si="8"/>
        <v>1384125</v>
      </c>
    </row>
    <row r="172" spans="1:16" ht="19.5" customHeight="1" x14ac:dyDescent="0.2">
      <c r="A172" s="21"/>
      <c r="B172" s="61">
        <v>41883</v>
      </c>
      <c r="C172" s="53">
        <v>26411535.487691</v>
      </c>
      <c r="D172" s="53">
        <v>1054141</v>
      </c>
      <c r="E172" s="53"/>
      <c r="F172" s="53">
        <v>1487180.750483</v>
      </c>
      <c r="G172" s="53">
        <v>101952</v>
      </c>
      <c r="H172" s="53"/>
      <c r="I172" s="53">
        <v>630970.73291599995</v>
      </c>
      <c r="J172" s="53">
        <v>19749</v>
      </c>
      <c r="K172" s="53"/>
      <c r="L172" s="53">
        <v>1462757.7635339999</v>
      </c>
      <c r="M172" s="53">
        <v>230668</v>
      </c>
      <c r="N172" s="53"/>
      <c r="O172" s="53">
        <f t="shared" si="7"/>
        <v>29361474.001708001</v>
      </c>
      <c r="P172" s="53">
        <f t="shared" si="8"/>
        <v>1386761</v>
      </c>
    </row>
    <row r="173" spans="1:16" ht="19.5" customHeight="1" x14ac:dyDescent="0.2">
      <c r="A173" s="21"/>
      <c r="B173" s="61">
        <v>41913</v>
      </c>
      <c r="C173" s="53">
        <v>26902268.839547999</v>
      </c>
      <c r="D173" s="53">
        <v>1061901</v>
      </c>
      <c r="E173" s="53"/>
      <c r="F173" s="53">
        <v>1489496.3929260001</v>
      </c>
      <c r="G173" s="53">
        <v>101581</v>
      </c>
      <c r="H173" s="53"/>
      <c r="I173" s="53">
        <v>636356.52558000002</v>
      </c>
      <c r="J173" s="53">
        <v>19710</v>
      </c>
      <c r="K173" s="53"/>
      <c r="L173" s="53">
        <v>1450359.3723200001</v>
      </c>
      <c r="M173" s="53">
        <v>229954</v>
      </c>
      <c r="N173" s="53"/>
      <c r="O173" s="53">
        <f t="shared" si="7"/>
        <v>29842124.604793999</v>
      </c>
      <c r="P173" s="53">
        <f t="shared" si="8"/>
        <v>1393436</v>
      </c>
    </row>
    <row r="174" spans="1:16" ht="19.5" customHeight="1" x14ac:dyDescent="0.2">
      <c r="A174" s="21"/>
      <c r="B174" s="61">
        <v>41944</v>
      </c>
      <c r="C174" s="53">
        <v>27439111.583907999</v>
      </c>
      <c r="D174" s="53">
        <v>1079697</v>
      </c>
      <c r="E174" s="53"/>
      <c r="F174" s="53">
        <v>1500065.537459</v>
      </c>
      <c r="G174" s="53">
        <v>101358</v>
      </c>
      <c r="H174" s="53"/>
      <c r="I174" s="53">
        <v>639979.958094</v>
      </c>
      <c r="J174" s="53">
        <v>19636</v>
      </c>
      <c r="K174" s="53"/>
      <c r="L174" s="53">
        <v>1449923.9828999999</v>
      </c>
      <c r="M174" s="53">
        <v>229670</v>
      </c>
      <c r="N174" s="53"/>
      <c r="O174" s="53">
        <f t="shared" si="7"/>
        <v>30389101.104267001</v>
      </c>
      <c r="P174" s="53">
        <f t="shared" si="8"/>
        <v>1410725</v>
      </c>
    </row>
    <row r="175" spans="1:16" ht="19.5" customHeight="1" x14ac:dyDescent="0.2">
      <c r="A175" s="21"/>
      <c r="B175" s="62">
        <v>41974</v>
      </c>
      <c r="C175" s="63">
        <v>27828827.76117</v>
      </c>
      <c r="D175" s="63">
        <v>1074040</v>
      </c>
      <c r="E175" s="63"/>
      <c r="F175" s="63">
        <v>1506342.375647</v>
      </c>
      <c r="G175" s="63">
        <v>100863</v>
      </c>
      <c r="H175" s="63"/>
      <c r="I175" s="63">
        <v>639104.82143200003</v>
      </c>
      <c r="J175" s="63">
        <v>19575</v>
      </c>
      <c r="K175" s="63"/>
      <c r="L175" s="63">
        <v>1423097.563443</v>
      </c>
      <c r="M175" s="63">
        <v>211675</v>
      </c>
      <c r="N175" s="63"/>
      <c r="O175" s="63">
        <f t="shared" si="7"/>
        <v>30758267.700259998</v>
      </c>
      <c r="P175" s="63">
        <f t="shared" si="8"/>
        <v>1386578</v>
      </c>
    </row>
    <row r="176" spans="1:16" ht="19.5" customHeight="1" x14ac:dyDescent="0.2">
      <c r="A176" s="67"/>
      <c r="B176" s="66">
        <v>42005</v>
      </c>
      <c r="C176" s="69">
        <v>28026181.312026002</v>
      </c>
      <c r="D176" s="69">
        <v>1088745</v>
      </c>
      <c r="E176" s="69"/>
      <c r="F176" s="69">
        <v>1496180.0561190001</v>
      </c>
      <c r="G176" s="69">
        <v>100557</v>
      </c>
      <c r="H176" s="69"/>
      <c r="I176" s="69">
        <v>637478.31560199999</v>
      </c>
      <c r="J176" s="69">
        <v>19518</v>
      </c>
      <c r="K176" s="69"/>
      <c r="L176" s="69">
        <v>1397297.797363</v>
      </c>
      <c r="M176" s="69">
        <v>209846</v>
      </c>
      <c r="N176" s="69"/>
      <c r="O176" s="69">
        <f t="shared" si="7"/>
        <v>30919659.165508002</v>
      </c>
      <c r="P176" s="69">
        <f t="shared" si="8"/>
        <v>1399148</v>
      </c>
    </row>
    <row r="177" spans="1:16" ht="19.5" customHeight="1" x14ac:dyDescent="0.2">
      <c r="A177" s="21"/>
      <c r="B177" s="61">
        <v>42036</v>
      </c>
      <c r="C177" s="53">
        <v>28245118.347130999</v>
      </c>
      <c r="D177" s="53">
        <v>1108317</v>
      </c>
      <c r="E177" s="53"/>
      <c r="F177" s="53">
        <v>1500540.386502</v>
      </c>
      <c r="G177" s="53">
        <v>100630</v>
      </c>
      <c r="H177" s="53"/>
      <c r="I177" s="53">
        <v>636356.83665700001</v>
      </c>
      <c r="J177" s="53">
        <v>19504</v>
      </c>
      <c r="K177" s="53"/>
      <c r="L177" s="53">
        <v>1387082.385331</v>
      </c>
      <c r="M177" s="53">
        <v>209434</v>
      </c>
      <c r="N177" s="53"/>
      <c r="O177" s="53">
        <f t="shared" si="7"/>
        <v>31132741.118963998</v>
      </c>
      <c r="P177" s="53">
        <f t="shared" si="8"/>
        <v>1418381</v>
      </c>
    </row>
    <row r="178" spans="1:16" ht="19.5" customHeight="1" x14ac:dyDescent="0.2">
      <c r="A178" s="21"/>
      <c r="B178" s="61">
        <v>42064</v>
      </c>
      <c r="C178" s="53">
        <v>28636952.345213</v>
      </c>
      <c r="D178" s="53">
        <v>1092484</v>
      </c>
      <c r="E178" s="53"/>
      <c r="F178" s="53">
        <v>1512106.0856000001</v>
      </c>
      <c r="G178" s="53">
        <v>101248</v>
      </c>
      <c r="H178" s="53"/>
      <c r="I178" s="53">
        <v>636481.76911800005</v>
      </c>
      <c r="J178" s="53">
        <v>19449</v>
      </c>
      <c r="K178" s="53"/>
      <c r="L178" s="53">
        <v>1370211.7437849999</v>
      </c>
      <c r="M178" s="53">
        <v>208797</v>
      </c>
      <c r="N178" s="53"/>
      <c r="O178" s="53">
        <f t="shared" si="7"/>
        <v>31519270.174598001</v>
      </c>
      <c r="P178" s="53">
        <f t="shared" si="8"/>
        <v>1402529</v>
      </c>
    </row>
    <row r="179" spans="1:16" ht="19.5" customHeight="1" x14ac:dyDescent="0.2">
      <c r="A179" s="21"/>
      <c r="B179" s="61">
        <v>42095</v>
      </c>
      <c r="C179" s="53">
        <v>29157320.399565998</v>
      </c>
      <c r="D179" s="53">
        <v>1103846</v>
      </c>
      <c r="E179" s="53"/>
      <c r="F179" s="53">
        <v>1505226.394935</v>
      </c>
      <c r="G179" s="53">
        <v>101127</v>
      </c>
      <c r="H179" s="53"/>
      <c r="I179" s="53">
        <v>664209.81267599994</v>
      </c>
      <c r="J179" s="53">
        <v>20237</v>
      </c>
      <c r="K179" s="53"/>
      <c r="L179" s="53">
        <v>1366773.9757050001</v>
      </c>
      <c r="M179" s="53">
        <v>209182</v>
      </c>
      <c r="N179" s="53"/>
      <c r="O179" s="53">
        <f t="shared" si="7"/>
        <v>32029320.770205997</v>
      </c>
      <c r="P179" s="53">
        <f t="shared" si="8"/>
        <v>1414155</v>
      </c>
    </row>
    <row r="180" spans="1:16" ht="19.5" customHeight="1" x14ac:dyDescent="0.2">
      <c r="A180" s="21"/>
      <c r="B180" s="61">
        <v>42125</v>
      </c>
      <c r="C180" s="53">
        <v>29625403.021044001</v>
      </c>
      <c r="D180" s="53">
        <v>1117391</v>
      </c>
      <c r="E180" s="53"/>
      <c r="F180" s="53">
        <v>1506877.528962</v>
      </c>
      <c r="G180" s="53">
        <v>100623</v>
      </c>
      <c r="H180" s="53"/>
      <c r="I180" s="53">
        <v>662312.84802399995</v>
      </c>
      <c r="J180" s="53">
        <v>19947</v>
      </c>
      <c r="K180" s="53"/>
      <c r="L180" s="53">
        <v>1344627.7283660001</v>
      </c>
      <c r="M180" s="53">
        <v>207464</v>
      </c>
      <c r="N180" s="53"/>
      <c r="O180" s="53">
        <f t="shared" si="7"/>
        <v>32476908.278372001</v>
      </c>
      <c r="P180" s="53">
        <f t="shared" si="8"/>
        <v>1425478</v>
      </c>
    </row>
    <row r="181" spans="1:16" ht="19.5" customHeight="1" x14ac:dyDescent="0.2">
      <c r="A181" s="21"/>
      <c r="B181" s="61">
        <v>42156</v>
      </c>
      <c r="C181" s="53">
        <v>30015158.21068</v>
      </c>
      <c r="D181" s="53">
        <v>1116146</v>
      </c>
      <c r="E181" s="53"/>
      <c r="F181" s="53">
        <v>1514816.221102</v>
      </c>
      <c r="G181" s="53">
        <v>100728</v>
      </c>
      <c r="H181" s="53"/>
      <c r="I181" s="53">
        <v>664158.57507999998</v>
      </c>
      <c r="J181" s="53">
        <v>19935</v>
      </c>
      <c r="K181" s="53"/>
      <c r="L181" s="53">
        <v>1334989.0540700001</v>
      </c>
      <c r="M181" s="53">
        <v>207495</v>
      </c>
      <c r="N181" s="53"/>
      <c r="O181" s="53">
        <f t="shared" si="7"/>
        <v>32864963.485851999</v>
      </c>
      <c r="P181" s="53">
        <f t="shared" si="8"/>
        <v>1424369</v>
      </c>
    </row>
    <row r="182" spans="1:16" ht="19.5" customHeight="1" x14ac:dyDescent="0.2">
      <c r="A182" s="21"/>
      <c r="B182" s="61">
        <v>42186</v>
      </c>
      <c r="C182" s="53">
        <v>30424759.947372001</v>
      </c>
      <c r="D182" s="53">
        <v>1118613</v>
      </c>
      <c r="E182" s="53"/>
      <c r="F182" s="53">
        <v>1525476.7823059999</v>
      </c>
      <c r="G182" s="53">
        <v>100758</v>
      </c>
      <c r="H182" s="53"/>
      <c r="I182" s="53">
        <v>663961.317897</v>
      </c>
      <c r="J182" s="53">
        <v>19892</v>
      </c>
      <c r="K182" s="53"/>
      <c r="L182" s="53">
        <v>1322841.021278</v>
      </c>
      <c r="M182" s="53">
        <v>207062</v>
      </c>
      <c r="N182" s="53"/>
      <c r="O182" s="53">
        <f t="shared" si="7"/>
        <v>33273077.750955999</v>
      </c>
      <c r="P182" s="53">
        <f t="shared" si="8"/>
        <v>1426433</v>
      </c>
    </row>
    <row r="183" spans="1:16" ht="19.5" customHeight="1" x14ac:dyDescent="0.2">
      <c r="A183" s="21"/>
      <c r="B183" s="61">
        <v>42217</v>
      </c>
      <c r="C183" s="53">
        <v>30832821.997614998</v>
      </c>
      <c r="D183" s="53">
        <v>1123068</v>
      </c>
      <c r="E183" s="53"/>
      <c r="F183" s="53">
        <v>1531906.4409010001</v>
      </c>
      <c r="G183" s="53">
        <v>100692</v>
      </c>
      <c r="H183" s="53"/>
      <c r="I183" s="53">
        <v>668111.69848599995</v>
      </c>
      <c r="J183" s="53">
        <v>19866</v>
      </c>
      <c r="K183" s="53"/>
      <c r="L183" s="53">
        <v>1308841.3294859999</v>
      </c>
      <c r="M183" s="53">
        <v>206647</v>
      </c>
      <c r="N183" s="53"/>
      <c r="O183" s="53">
        <f t="shared" si="7"/>
        <v>33673569.768001996</v>
      </c>
      <c r="P183" s="53">
        <f t="shared" si="8"/>
        <v>1430407</v>
      </c>
    </row>
    <row r="184" spans="1:16" ht="19.5" customHeight="1" x14ac:dyDescent="0.2">
      <c r="A184" s="21"/>
      <c r="B184" s="61">
        <v>42248</v>
      </c>
      <c r="C184" s="53">
        <v>31337992.390271001</v>
      </c>
      <c r="D184" s="53">
        <v>1136528</v>
      </c>
      <c r="E184" s="53"/>
      <c r="F184" s="53">
        <v>1551199.636191</v>
      </c>
      <c r="G184" s="53">
        <v>100593</v>
      </c>
      <c r="H184" s="53"/>
      <c r="I184" s="53">
        <v>665968.73854299996</v>
      </c>
      <c r="J184" s="53">
        <v>19702</v>
      </c>
      <c r="K184" s="53"/>
      <c r="L184" s="53">
        <v>1300347.6721290001</v>
      </c>
      <c r="M184" s="53">
        <v>206213</v>
      </c>
      <c r="N184" s="53"/>
      <c r="O184" s="53">
        <f t="shared" si="7"/>
        <v>34189539.698591001</v>
      </c>
      <c r="P184" s="53">
        <f t="shared" si="8"/>
        <v>1443334</v>
      </c>
    </row>
    <row r="185" spans="1:16" ht="19.5" customHeight="1" x14ac:dyDescent="0.2">
      <c r="A185" s="21"/>
      <c r="B185" s="61">
        <v>42278</v>
      </c>
      <c r="C185" s="53">
        <v>31832738.957168002</v>
      </c>
      <c r="D185" s="53">
        <v>1119529</v>
      </c>
      <c r="E185" s="53"/>
      <c r="F185" s="53">
        <v>1559565.4195129999</v>
      </c>
      <c r="G185" s="53">
        <v>100320</v>
      </c>
      <c r="H185" s="53"/>
      <c r="I185" s="53">
        <v>666403.00923600001</v>
      </c>
      <c r="J185" s="53">
        <v>19605</v>
      </c>
      <c r="K185" s="53"/>
      <c r="L185" s="53">
        <v>1287533.4312809999</v>
      </c>
      <c r="M185" s="53">
        <v>205502</v>
      </c>
      <c r="N185" s="53"/>
      <c r="O185" s="53">
        <f t="shared" si="7"/>
        <v>34679837.807962</v>
      </c>
      <c r="P185" s="53">
        <f t="shared" si="8"/>
        <v>1425351</v>
      </c>
    </row>
    <row r="186" spans="1:16" ht="19.5" customHeight="1" x14ac:dyDescent="0.2">
      <c r="A186" s="21"/>
      <c r="B186" s="61">
        <v>42309</v>
      </c>
      <c r="C186" s="53">
        <v>32305238.235684998</v>
      </c>
      <c r="D186" s="53">
        <v>1123761</v>
      </c>
      <c r="E186" s="53"/>
      <c r="F186" s="53">
        <v>1571895.2318299999</v>
      </c>
      <c r="G186" s="53">
        <v>100274</v>
      </c>
      <c r="H186" s="53"/>
      <c r="I186" s="53">
        <v>667906.84733000002</v>
      </c>
      <c r="J186" s="53">
        <v>19536</v>
      </c>
      <c r="K186" s="53"/>
      <c r="L186" s="53">
        <v>1274874.746153</v>
      </c>
      <c r="M186" s="53">
        <v>204934</v>
      </c>
      <c r="N186" s="53"/>
      <c r="O186" s="53">
        <f t="shared" si="7"/>
        <v>35152008.213667996</v>
      </c>
      <c r="P186" s="53">
        <f t="shared" si="8"/>
        <v>1428969</v>
      </c>
    </row>
    <row r="187" spans="1:16" ht="19.5" customHeight="1" x14ac:dyDescent="0.2">
      <c r="A187" s="60"/>
      <c r="B187" s="70">
        <v>42339</v>
      </c>
      <c r="C187" s="57">
        <v>32731050.627269</v>
      </c>
      <c r="D187" s="57">
        <v>1133609</v>
      </c>
      <c r="E187" s="57"/>
      <c r="F187" s="57">
        <v>1566902.8304059999</v>
      </c>
      <c r="G187" s="57">
        <v>99794</v>
      </c>
      <c r="H187" s="57"/>
      <c r="I187" s="57">
        <v>676630.34306900005</v>
      </c>
      <c r="J187" s="57">
        <v>19567</v>
      </c>
      <c r="K187" s="57"/>
      <c r="L187" s="57">
        <v>1257894.849288</v>
      </c>
      <c r="M187" s="57">
        <v>189438</v>
      </c>
      <c r="N187" s="57"/>
      <c r="O187" s="57">
        <f t="shared" si="7"/>
        <v>35555848.306962997</v>
      </c>
      <c r="P187" s="57">
        <f t="shared" si="8"/>
        <v>1422841</v>
      </c>
    </row>
    <row r="188" spans="1:16" ht="19.5" customHeight="1" x14ac:dyDescent="0.2">
      <c r="A188" s="21"/>
      <c r="B188" s="61">
        <v>42370</v>
      </c>
      <c r="C188" s="53">
        <v>32996980.044291001</v>
      </c>
      <c r="D188" s="53">
        <v>1151858</v>
      </c>
      <c r="E188" s="53"/>
      <c r="F188" s="53">
        <v>1569382.892097</v>
      </c>
      <c r="G188" s="53">
        <v>99502</v>
      </c>
      <c r="H188" s="53"/>
      <c r="I188" s="53">
        <v>676865.49077999999</v>
      </c>
      <c r="J188" s="53">
        <v>19462</v>
      </c>
      <c r="K188" s="53"/>
      <c r="L188" s="53">
        <v>1237864.608028</v>
      </c>
      <c r="M188" s="53">
        <v>187528</v>
      </c>
      <c r="N188" s="53"/>
      <c r="O188" s="53">
        <f t="shared" si="7"/>
        <v>35804227.544416003</v>
      </c>
      <c r="P188" s="53">
        <f t="shared" si="8"/>
        <v>1438888</v>
      </c>
    </row>
    <row r="189" spans="1:16" ht="19.5" customHeight="1" x14ac:dyDescent="0.2">
      <c r="A189" s="21"/>
      <c r="B189" s="61">
        <v>42401</v>
      </c>
      <c r="C189" s="53">
        <v>33655052.996867001</v>
      </c>
      <c r="D189" s="53">
        <v>1150317</v>
      </c>
      <c r="E189" s="53"/>
      <c r="F189" s="53">
        <v>1574226.107234</v>
      </c>
      <c r="G189" s="53">
        <v>99170</v>
      </c>
      <c r="H189" s="53"/>
      <c r="I189" s="53">
        <v>677430.05481799995</v>
      </c>
      <c r="J189" s="53">
        <v>19375</v>
      </c>
      <c r="K189" s="53"/>
      <c r="L189" s="53">
        <v>1223864.1778450001</v>
      </c>
      <c r="M189" s="53">
        <v>186430</v>
      </c>
      <c r="N189" s="53"/>
      <c r="O189" s="53">
        <f t="shared" si="7"/>
        <v>36453143.281946003</v>
      </c>
      <c r="P189" s="53">
        <f t="shared" si="8"/>
        <v>1435917</v>
      </c>
    </row>
    <row r="190" spans="1:16" ht="19.5" customHeight="1" x14ac:dyDescent="0.2">
      <c r="A190" s="21"/>
      <c r="B190" s="61">
        <v>42430</v>
      </c>
      <c r="C190" s="53">
        <v>33672999.994873002</v>
      </c>
      <c r="D190" s="53">
        <v>1143744</v>
      </c>
      <c r="E190" s="53"/>
      <c r="F190" s="53">
        <v>1580533.486331</v>
      </c>
      <c r="G190" s="53">
        <v>99084</v>
      </c>
      <c r="H190" s="53"/>
      <c r="I190" s="53">
        <v>681615.07277099998</v>
      </c>
      <c r="J190" s="53">
        <v>19365</v>
      </c>
      <c r="K190" s="53"/>
      <c r="L190" s="53">
        <v>1215132.8231619999</v>
      </c>
      <c r="M190" s="53">
        <v>186214</v>
      </c>
      <c r="N190" s="53"/>
      <c r="O190" s="53">
        <f t="shared" si="7"/>
        <v>36468666.304366</v>
      </c>
      <c r="P190" s="53">
        <f t="shared" si="8"/>
        <v>1429042</v>
      </c>
    </row>
    <row r="191" spans="1:16" ht="19.5" customHeight="1" x14ac:dyDescent="0.2">
      <c r="A191" s="21"/>
      <c r="B191" s="61">
        <v>42461</v>
      </c>
      <c r="C191" s="53">
        <v>33998702.976421997</v>
      </c>
      <c r="D191" s="53">
        <v>1196985</v>
      </c>
      <c r="E191" s="53"/>
      <c r="F191" s="53">
        <v>1585943.3071940001</v>
      </c>
      <c r="G191" s="53">
        <v>99317</v>
      </c>
      <c r="H191" s="53"/>
      <c r="I191" s="53">
        <v>573090.63939300005</v>
      </c>
      <c r="J191" s="53">
        <v>15065</v>
      </c>
      <c r="K191" s="53"/>
      <c r="L191" s="53">
        <v>1210569.8007360001</v>
      </c>
      <c r="M191" s="53">
        <v>186177</v>
      </c>
      <c r="N191" s="53"/>
      <c r="O191" s="53">
        <f t="shared" si="7"/>
        <v>36795216.084351994</v>
      </c>
      <c r="P191" s="53">
        <f t="shared" si="8"/>
        <v>1482479</v>
      </c>
    </row>
    <row r="192" spans="1:16" ht="19.5" customHeight="1" x14ac:dyDescent="0.2">
      <c r="A192" s="21"/>
      <c r="B192" s="61">
        <v>42491</v>
      </c>
      <c r="C192" s="53">
        <v>34316732.606053002</v>
      </c>
      <c r="D192" s="53">
        <v>1184469</v>
      </c>
      <c r="E192" s="53"/>
      <c r="F192" s="53">
        <v>1586836.054063</v>
      </c>
      <c r="G192" s="53">
        <v>98879</v>
      </c>
      <c r="H192" s="53"/>
      <c r="I192" s="53">
        <v>575620.52852699999</v>
      </c>
      <c r="J192" s="53">
        <v>15056</v>
      </c>
      <c r="K192" s="53"/>
      <c r="L192" s="53">
        <v>1189393.9984800001</v>
      </c>
      <c r="M192" s="53">
        <v>185144</v>
      </c>
      <c r="N192" s="53"/>
      <c r="O192" s="53">
        <f t="shared" si="7"/>
        <v>37092962.658596002</v>
      </c>
      <c r="P192" s="53">
        <f t="shared" si="8"/>
        <v>1468492</v>
      </c>
    </row>
    <row r="193" spans="1:16" ht="19.5" customHeight="1" x14ac:dyDescent="0.2">
      <c r="A193" s="21"/>
      <c r="B193" s="61">
        <v>42522</v>
      </c>
      <c r="C193" s="53">
        <v>34604062.313743003</v>
      </c>
      <c r="D193" s="53">
        <v>1197433</v>
      </c>
      <c r="E193" s="53"/>
      <c r="F193" s="53">
        <v>1583452.125307</v>
      </c>
      <c r="G193" s="53">
        <v>98519</v>
      </c>
      <c r="H193" s="53"/>
      <c r="I193" s="53">
        <v>697263.65543799999</v>
      </c>
      <c r="J193" s="53">
        <v>19374</v>
      </c>
      <c r="K193" s="53"/>
      <c r="L193" s="53">
        <v>1175807.1454119999</v>
      </c>
      <c r="M193" s="53">
        <v>184673</v>
      </c>
      <c r="N193" s="53"/>
      <c r="O193" s="53">
        <f t="shared" si="7"/>
        <v>37363321.584462002</v>
      </c>
      <c r="P193" s="53">
        <f t="shared" si="8"/>
        <v>1480625</v>
      </c>
    </row>
    <row r="194" spans="1:16" ht="19.5" customHeight="1" x14ac:dyDescent="0.2">
      <c r="A194" s="21"/>
      <c r="B194" s="61">
        <v>42552</v>
      </c>
      <c r="C194" s="53">
        <v>34880267.662427001</v>
      </c>
      <c r="D194" s="53">
        <v>1210814</v>
      </c>
      <c r="E194" s="53"/>
      <c r="F194" s="53">
        <v>1591502.7743019999</v>
      </c>
      <c r="G194" s="53">
        <v>98181</v>
      </c>
      <c r="H194" s="53"/>
      <c r="I194" s="53">
        <v>700177.77022099996</v>
      </c>
      <c r="J194" s="53">
        <v>19331</v>
      </c>
      <c r="K194" s="53"/>
      <c r="L194" s="53">
        <v>1158510.6864720001</v>
      </c>
      <c r="M194" s="53">
        <v>183512</v>
      </c>
      <c r="N194" s="53"/>
      <c r="O194" s="53">
        <f t="shared" si="7"/>
        <v>37630281.123200998</v>
      </c>
      <c r="P194" s="53">
        <f t="shared" si="8"/>
        <v>1492507</v>
      </c>
    </row>
    <row r="195" spans="1:16" ht="19.5" customHeight="1" x14ac:dyDescent="0.2">
      <c r="A195" s="21"/>
      <c r="B195" s="61">
        <v>42583</v>
      </c>
      <c r="C195" s="53">
        <v>35172821.310447</v>
      </c>
      <c r="D195" s="53">
        <v>1196634</v>
      </c>
      <c r="E195" s="53"/>
      <c r="F195" s="53">
        <v>1594832.2246640001</v>
      </c>
      <c r="G195" s="53">
        <v>97992</v>
      </c>
      <c r="H195" s="53"/>
      <c r="I195" s="53">
        <v>701957.53911000001</v>
      </c>
      <c r="J195" s="53">
        <v>19274</v>
      </c>
      <c r="K195" s="53"/>
      <c r="L195" s="53">
        <v>1145053.2557870001</v>
      </c>
      <c r="M195" s="53">
        <v>182993</v>
      </c>
      <c r="N195" s="53"/>
      <c r="O195" s="53">
        <f t="shared" si="7"/>
        <v>37912706.790898003</v>
      </c>
      <c r="P195" s="53">
        <f t="shared" si="8"/>
        <v>1477619</v>
      </c>
    </row>
    <row r="196" spans="1:16" ht="19.5" customHeight="1" x14ac:dyDescent="0.2">
      <c r="A196" s="21"/>
      <c r="B196" s="61">
        <v>42614</v>
      </c>
      <c r="C196" s="53">
        <v>35398851.052901</v>
      </c>
      <c r="D196" s="53">
        <v>1204507</v>
      </c>
      <c r="E196" s="53"/>
      <c r="F196" s="53">
        <v>1596177.1048959999</v>
      </c>
      <c r="G196" s="53">
        <v>97777</v>
      </c>
      <c r="H196" s="53"/>
      <c r="I196" s="53">
        <v>701117.80912999995</v>
      </c>
      <c r="J196" s="53">
        <v>19237</v>
      </c>
      <c r="K196" s="53"/>
      <c r="L196" s="53">
        <v>1130528.7403760001</v>
      </c>
      <c r="M196" s="53">
        <v>182626</v>
      </c>
      <c r="N196" s="53"/>
      <c r="O196" s="53">
        <f t="shared" si="7"/>
        <v>38125556.898172997</v>
      </c>
      <c r="P196" s="53">
        <f t="shared" si="8"/>
        <v>1484910</v>
      </c>
    </row>
    <row r="197" spans="1:16" ht="19.5" customHeight="1" x14ac:dyDescent="0.2">
      <c r="A197" s="21"/>
      <c r="B197" s="61">
        <v>42644</v>
      </c>
      <c r="C197" s="53">
        <v>35605643.082314998</v>
      </c>
      <c r="D197" s="53">
        <v>1221596</v>
      </c>
      <c r="E197" s="53"/>
      <c r="F197" s="53">
        <v>1598104.317459</v>
      </c>
      <c r="G197" s="53">
        <v>97677</v>
      </c>
      <c r="H197" s="53"/>
      <c r="I197" s="53">
        <v>704309.09074999997</v>
      </c>
      <c r="J197" s="53">
        <v>19230</v>
      </c>
      <c r="K197" s="53"/>
      <c r="L197" s="53">
        <v>1118860.764579</v>
      </c>
      <c r="M197" s="53">
        <v>182207</v>
      </c>
      <c r="N197" s="53"/>
      <c r="O197" s="53">
        <f t="shared" ref="O197:O202" si="9">+L197+F197+C197</f>
        <v>38322608.164352998</v>
      </c>
      <c r="P197" s="53">
        <f t="shared" ref="P197:P202" si="10">+M197+G197+D197</f>
        <v>1501480</v>
      </c>
    </row>
    <row r="198" spans="1:16" ht="19.5" customHeight="1" x14ac:dyDescent="0.2">
      <c r="A198" s="21"/>
      <c r="B198" s="61">
        <v>42675</v>
      </c>
      <c r="C198" s="53">
        <v>35953365.002976</v>
      </c>
      <c r="D198" s="53">
        <v>1179498</v>
      </c>
      <c r="E198" s="53"/>
      <c r="F198" s="53">
        <v>1592794.3201359999</v>
      </c>
      <c r="G198" s="53">
        <v>96983</v>
      </c>
      <c r="H198" s="53"/>
      <c r="I198" s="53">
        <v>707667.70462600002</v>
      </c>
      <c r="J198" s="53">
        <v>19173</v>
      </c>
      <c r="K198" s="53"/>
      <c r="L198" s="53">
        <v>1095355.1328110001</v>
      </c>
      <c r="M198" s="53">
        <v>180111</v>
      </c>
      <c r="N198" s="53"/>
      <c r="O198" s="53">
        <f t="shared" si="9"/>
        <v>38641514.455922998</v>
      </c>
      <c r="P198" s="53">
        <f t="shared" si="10"/>
        <v>1456592</v>
      </c>
    </row>
    <row r="199" spans="1:16" ht="19.5" customHeight="1" x14ac:dyDescent="0.2">
      <c r="A199" s="60"/>
      <c r="B199" s="70">
        <v>42705</v>
      </c>
      <c r="C199" s="57">
        <v>36379215.371650003</v>
      </c>
      <c r="D199" s="57">
        <v>1179280</v>
      </c>
      <c r="E199" s="57"/>
      <c r="F199" s="57">
        <v>1595295.9447629999</v>
      </c>
      <c r="G199" s="57">
        <v>96455</v>
      </c>
      <c r="H199" s="57"/>
      <c r="I199" s="57">
        <v>707394.50745000003</v>
      </c>
      <c r="J199" s="57">
        <v>19128</v>
      </c>
      <c r="K199" s="57"/>
      <c r="L199" s="57">
        <v>1079705.1372150001</v>
      </c>
      <c r="M199" s="57">
        <v>163676</v>
      </c>
      <c r="N199" s="57"/>
      <c r="O199" s="57">
        <f t="shared" si="9"/>
        <v>39054216.453628004</v>
      </c>
      <c r="P199" s="57">
        <f t="shared" si="10"/>
        <v>1439411</v>
      </c>
    </row>
    <row r="200" spans="1:16" ht="19.5" customHeight="1" x14ac:dyDescent="0.2">
      <c r="A200" s="21"/>
      <c r="B200" s="61">
        <v>42736</v>
      </c>
      <c r="C200" s="53">
        <v>36857200.760904998</v>
      </c>
      <c r="D200" s="53">
        <v>1184262</v>
      </c>
      <c r="E200" s="53"/>
      <c r="F200" s="53">
        <v>1589512.214533</v>
      </c>
      <c r="G200" s="53">
        <v>96090</v>
      </c>
      <c r="H200" s="53"/>
      <c r="I200" s="53">
        <v>709447.43448499998</v>
      </c>
      <c r="J200" s="53">
        <v>19103</v>
      </c>
      <c r="K200" s="53"/>
      <c r="L200" s="53">
        <v>1061472.227314</v>
      </c>
      <c r="M200" s="53">
        <v>162127</v>
      </c>
      <c r="N200" s="53"/>
      <c r="O200" s="53">
        <f t="shared" si="9"/>
        <v>39508185.202751994</v>
      </c>
      <c r="P200" s="53">
        <f t="shared" si="10"/>
        <v>1442479</v>
      </c>
    </row>
    <row r="201" spans="1:16" ht="19.5" customHeight="1" x14ac:dyDescent="0.2">
      <c r="A201" s="21"/>
      <c r="B201" s="61">
        <v>42767</v>
      </c>
      <c r="C201" s="53">
        <v>37192470.261344999</v>
      </c>
      <c r="D201" s="53">
        <v>1200697</v>
      </c>
      <c r="E201" s="53"/>
      <c r="F201" s="53">
        <v>1587211.8179649999</v>
      </c>
      <c r="G201" s="53">
        <v>95614</v>
      </c>
      <c r="H201" s="53"/>
      <c r="I201" s="53">
        <v>716281.52061300003</v>
      </c>
      <c r="J201" s="53">
        <v>19112</v>
      </c>
      <c r="K201" s="53"/>
      <c r="L201" s="53">
        <v>1048776.2096530001</v>
      </c>
      <c r="M201" s="53">
        <v>160888</v>
      </c>
      <c r="N201" s="53"/>
      <c r="O201" s="53">
        <f t="shared" si="9"/>
        <v>39828458.288962997</v>
      </c>
      <c r="P201" s="53">
        <f t="shared" si="10"/>
        <v>1457199</v>
      </c>
    </row>
    <row r="202" spans="1:16" ht="19.5" customHeight="1" x14ac:dyDescent="0.2">
      <c r="A202" s="21"/>
      <c r="B202" s="61">
        <v>42795</v>
      </c>
      <c r="C202" s="53">
        <v>37644935.042443998</v>
      </c>
      <c r="D202" s="53">
        <v>1193092</v>
      </c>
      <c r="E202" s="53"/>
      <c r="F202" s="53">
        <v>1592143.1937490001</v>
      </c>
      <c r="G202" s="53">
        <v>95635</v>
      </c>
      <c r="H202" s="53"/>
      <c r="I202" s="53">
        <v>722119.73196700006</v>
      </c>
      <c r="J202" s="53">
        <v>19172</v>
      </c>
      <c r="K202" s="53"/>
      <c r="L202" s="53">
        <v>1041108.764824</v>
      </c>
      <c r="M202" s="53">
        <v>160905</v>
      </c>
      <c r="N202" s="53"/>
      <c r="O202" s="53">
        <f t="shared" si="9"/>
        <v>40278187.001016997</v>
      </c>
      <c r="P202" s="53">
        <f t="shared" si="10"/>
        <v>1449632</v>
      </c>
    </row>
    <row r="203" spans="1:16" ht="19.5" customHeight="1" x14ac:dyDescent="0.2">
      <c r="A203" s="21"/>
      <c r="B203" s="61">
        <v>42826</v>
      </c>
      <c r="C203" s="53">
        <v>37961557.929187998</v>
      </c>
      <c r="D203" s="53">
        <v>1221729</v>
      </c>
      <c r="E203" s="53"/>
      <c r="F203" s="53">
        <v>1602236.008465</v>
      </c>
      <c r="G203" s="53">
        <v>95556</v>
      </c>
      <c r="H203" s="53"/>
      <c r="I203" s="53">
        <v>729137.73293099995</v>
      </c>
      <c r="J203" s="53">
        <v>19290</v>
      </c>
      <c r="K203" s="53"/>
      <c r="L203" s="53">
        <v>1036276.262886</v>
      </c>
      <c r="M203" s="53">
        <v>160797</v>
      </c>
      <c r="N203" s="53"/>
      <c r="O203" s="53">
        <f t="shared" ref="O203:O205" si="11">+L203+F203+C203</f>
        <v>40600070.200539</v>
      </c>
      <c r="P203" s="53">
        <f t="shared" ref="P203:P205" si="12">+M203+G203+D203</f>
        <v>1478082</v>
      </c>
    </row>
    <row r="204" spans="1:16" ht="19.5" customHeight="1" x14ac:dyDescent="0.2">
      <c r="A204" s="21"/>
      <c r="B204" s="61">
        <v>42856</v>
      </c>
      <c r="C204" s="53">
        <v>38375733.899653003</v>
      </c>
      <c r="D204" s="53">
        <v>1218919</v>
      </c>
      <c r="E204" s="53"/>
      <c r="F204" s="53">
        <v>1625461.8903000001</v>
      </c>
      <c r="G204" s="53">
        <v>97183</v>
      </c>
      <c r="H204" s="53"/>
      <c r="I204" s="53">
        <v>726089.64116899995</v>
      </c>
      <c r="J204" s="53">
        <v>19053</v>
      </c>
      <c r="K204" s="53"/>
      <c r="L204" s="53">
        <v>1033070.37472</v>
      </c>
      <c r="M204" s="53">
        <v>162447</v>
      </c>
      <c r="N204" s="53"/>
      <c r="O204" s="53">
        <f t="shared" si="11"/>
        <v>41034266.164673001</v>
      </c>
      <c r="P204" s="53">
        <f t="shared" si="12"/>
        <v>1478549</v>
      </c>
    </row>
    <row r="205" spans="1:16" ht="19.5" customHeight="1" thickBot="1" x14ac:dyDescent="0.25">
      <c r="A205" s="21"/>
      <c r="B205" s="71">
        <v>42887</v>
      </c>
      <c r="C205" s="72">
        <v>38722456.146710001</v>
      </c>
      <c r="D205" s="72">
        <v>1232592</v>
      </c>
      <c r="E205" s="72"/>
      <c r="F205" s="73">
        <v>1602708.411326</v>
      </c>
      <c r="G205" s="72">
        <v>94749</v>
      </c>
      <c r="H205" s="74"/>
      <c r="I205" s="72">
        <v>728680.773835</v>
      </c>
      <c r="J205" s="74">
        <v>19045</v>
      </c>
      <c r="K205" s="74"/>
      <c r="L205" s="72">
        <v>1019308.821654</v>
      </c>
      <c r="M205" s="72">
        <v>162127</v>
      </c>
      <c r="N205" s="72"/>
      <c r="O205" s="72">
        <f t="shared" si="11"/>
        <v>41344473.379689999</v>
      </c>
      <c r="P205" s="72">
        <f t="shared" si="12"/>
        <v>1489468</v>
      </c>
    </row>
    <row r="206" spans="1:16" ht="19.5" customHeight="1" x14ac:dyDescent="0.2">
      <c r="A206" s="21"/>
      <c r="B206" s="75"/>
      <c r="C206" s="76"/>
      <c r="D206" s="76"/>
      <c r="E206" s="76"/>
      <c r="F206" s="76"/>
      <c r="G206" s="76"/>
      <c r="H206" s="76"/>
      <c r="I206" s="76"/>
      <c r="J206" s="76"/>
      <c r="K206" s="76"/>
      <c r="L206" s="76"/>
      <c r="M206" s="76"/>
      <c r="N206" s="76"/>
      <c r="O206" s="76"/>
      <c r="P206" s="24"/>
    </row>
    <row r="207" spans="1:16" ht="19.5" customHeight="1" x14ac:dyDescent="0.2">
      <c r="A207" s="21"/>
      <c r="B207" s="77" t="s">
        <v>25</v>
      </c>
      <c r="C207" s="24"/>
      <c r="D207" s="24"/>
      <c r="E207" s="24"/>
      <c r="F207" s="24"/>
      <c r="G207" s="24"/>
      <c r="H207" s="24"/>
      <c r="I207" s="24"/>
      <c r="J207" s="24"/>
      <c r="K207" s="24"/>
      <c r="L207" s="24"/>
      <c r="M207" s="24"/>
      <c r="N207" s="24"/>
      <c r="O207" s="24"/>
      <c r="P207" s="24"/>
    </row>
    <row r="208" spans="1:16" ht="19.5" customHeight="1" x14ac:dyDescent="0.2">
      <c r="A208" s="21"/>
      <c r="B208" s="78" t="s">
        <v>26</v>
      </c>
      <c r="C208" s="23"/>
      <c r="D208" s="63"/>
      <c r="E208" s="23"/>
      <c r="F208" s="23"/>
      <c r="G208" s="23"/>
      <c r="H208" s="23"/>
      <c r="I208" s="23"/>
      <c r="J208" s="23"/>
      <c r="K208" s="23"/>
      <c r="L208" s="63"/>
      <c r="M208" s="63"/>
      <c r="N208" s="23"/>
      <c r="O208" s="79"/>
      <c r="P208" s="79"/>
    </row>
    <row r="209" spans="1:16" ht="19.5" customHeight="1" x14ac:dyDescent="0.2">
      <c r="A209" s="21"/>
      <c r="B209" s="78" t="s">
        <v>27</v>
      </c>
      <c r="C209" s="23"/>
      <c r="D209" s="63"/>
      <c r="E209" s="23"/>
      <c r="F209" s="23"/>
      <c r="G209" s="23"/>
      <c r="H209" s="23"/>
      <c r="I209" s="23"/>
      <c r="J209" s="23"/>
      <c r="K209" s="23"/>
      <c r="L209" s="23"/>
      <c r="M209" s="23"/>
      <c r="N209" s="23"/>
      <c r="O209" s="23"/>
      <c r="P209" s="23"/>
    </row>
    <row r="210" spans="1:16" ht="19.5" customHeight="1" x14ac:dyDescent="0.2">
      <c r="A210" s="21"/>
      <c r="B210" s="78" t="s">
        <v>28</v>
      </c>
      <c r="C210" s="23"/>
      <c r="D210" s="63"/>
      <c r="E210" s="23"/>
      <c r="F210" s="23"/>
      <c r="G210" s="23"/>
      <c r="H210" s="23"/>
      <c r="I210" s="23"/>
      <c r="J210" s="23"/>
      <c r="K210" s="23"/>
      <c r="L210" s="23"/>
      <c r="M210" s="23"/>
      <c r="N210" s="23"/>
      <c r="O210" s="23"/>
      <c r="P210" s="23"/>
    </row>
    <row r="211" spans="1:16" ht="19.5" customHeight="1" x14ac:dyDescent="0.2">
      <c r="A211" s="80"/>
      <c r="B211" s="81"/>
      <c r="C211" s="82"/>
      <c r="D211" s="82"/>
      <c r="E211" s="82"/>
      <c r="F211" s="82"/>
      <c r="G211" s="82"/>
      <c r="H211" s="82"/>
      <c r="I211" s="82"/>
      <c r="J211" s="82"/>
      <c r="K211" s="82"/>
      <c r="L211" s="82"/>
      <c r="M211" s="82"/>
      <c r="N211" s="82"/>
      <c r="O211" s="82"/>
      <c r="P211" s="82"/>
    </row>
    <row r="212" spans="1:16" ht="19.5" customHeight="1" x14ac:dyDescent="0.2"/>
    <row r="213" spans="1:16" ht="19.5" customHeight="1" x14ac:dyDescent="0.2"/>
  </sheetData>
  <mergeCells count="9">
    <mergeCell ref="D1:J1"/>
    <mergeCell ref="D2:J2"/>
    <mergeCell ref="B4:B6"/>
    <mergeCell ref="C4:D5"/>
    <mergeCell ref="F4:J4"/>
    <mergeCell ref="L4:M5"/>
    <mergeCell ref="O4:P5"/>
    <mergeCell ref="F5:G5"/>
    <mergeCell ref="I5:J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80"/>
  </sheetPr>
  <dimension ref="A1:N212"/>
  <sheetViews>
    <sheetView zoomScale="75" zoomScaleNormal="75" zoomScalePageLayoutView="75" workbookViewId="0">
      <pane xSplit="1" ySplit="6" topLeftCell="B187" activePane="bottomRight" state="frozen"/>
      <selection pane="topRight" activeCell="B1" sqref="B1"/>
      <selection pane="bottomLeft" activeCell="A7" sqref="A7"/>
      <selection pane="bottomRight" activeCell="B205" sqref="B205"/>
    </sheetView>
  </sheetViews>
  <sheetFormatPr baseColWidth="10" defaultRowHeight="15" x14ac:dyDescent="0.2"/>
  <cols>
    <col min="1" max="1" width="2.83203125" style="1" customWidth="1"/>
    <col min="2" max="2" width="10.83203125" style="1"/>
    <col min="3" max="3" width="3.83203125" style="1" customWidth="1"/>
    <col min="4" max="5" width="17.83203125" style="1" customWidth="1"/>
    <col min="6" max="6" width="1.83203125" style="1" customWidth="1"/>
    <col min="7" max="8" width="17.83203125" style="1" customWidth="1"/>
    <col min="9" max="9" width="1.83203125" style="1" customWidth="1"/>
    <col min="10" max="11" width="17.83203125" style="1" customWidth="1"/>
    <col min="12" max="12" width="1.83203125" style="1" customWidth="1"/>
    <col min="13" max="14" width="17.83203125" style="1" customWidth="1"/>
    <col min="15" max="16384" width="10.83203125" style="1"/>
  </cols>
  <sheetData>
    <row r="1" spans="1:14" ht="19.5" customHeight="1" x14ac:dyDescent="0.2">
      <c r="A1" s="21"/>
      <c r="B1" s="22"/>
      <c r="C1" s="22"/>
      <c r="D1" s="203" t="s">
        <v>14</v>
      </c>
      <c r="E1" s="203"/>
      <c r="F1" s="203"/>
      <c r="G1" s="203"/>
      <c r="H1" s="203"/>
      <c r="I1" s="203"/>
      <c r="J1" s="203"/>
      <c r="K1" s="83"/>
      <c r="L1" s="84"/>
      <c r="M1" s="84"/>
      <c r="N1" s="23"/>
    </row>
    <row r="2" spans="1:14" ht="19.5" customHeight="1" x14ac:dyDescent="0.2">
      <c r="A2" s="21"/>
      <c r="B2" s="22"/>
      <c r="C2" s="22"/>
      <c r="D2" s="204" t="s">
        <v>29</v>
      </c>
      <c r="E2" s="204"/>
      <c r="F2" s="204"/>
      <c r="G2" s="204"/>
      <c r="H2" s="204"/>
      <c r="I2" s="204"/>
      <c r="J2" s="204"/>
      <c r="K2" s="23"/>
      <c r="L2" s="85"/>
      <c r="M2" s="19"/>
      <c r="N2" s="12"/>
    </row>
    <row r="3" spans="1:14" ht="19.5" customHeight="1" x14ac:dyDescent="0.2">
      <c r="A3" s="26"/>
      <c r="B3" s="27"/>
      <c r="C3" s="27"/>
      <c r="D3" s="26"/>
      <c r="E3" s="26"/>
      <c r="F3" s="28"/>
      <c r="G3" s="28"/>
      <c r="H3" s="28"/>
      <c r="I3" s="28"/>
      <c r="J3" s="28"/>
      <c r="K3" s="28"/>
      <c r="L3" s="26"/>
      <c r="M3" s="29"/>
      <c r="N3" s="28"/>
    </row>
    <row r="4" spans="1:14" ht="19.5" customHeight="1" x14ac:dyDescent="0.2">
      <c r="A4" s="31"/>
      <c r="B4" s="194" t="s">
        <v>16</v>
      </c>
      <c r="C4" s="20"/>
      <c r="D4" s="198" t="s">
        <v>30</v>
      </c>
      <c r="E4" s="198"/>
      <c r="F4" s="198"/>
      <c r="G4" s="198"/>
      <c r="H4" s="198"/>
      <c r="I4" s="198"/>
      <c r="J4" s="198"/>
      <c r="K4" s="198"/>
      <c r="L4" s="10"/>
      <c r="M4" s="198" t="s">
        <v>31</v>
      </c>
      <c r="N4" s="198"/>
    </row>
    <row r="5" spans="1:14" ht="19.5" customHeight="1" x14ac:dyDescent="0.2">
      <c r="A5" s="31"/>
      <c r="B5" s="194"/>
      <c r="C5" s="20"/>
      <c r="D5" s="199" t="s">
        <v>21</v>
      </c>
      <c r="E5" s="199"/>
      <c r="F5" s="10"/>
      <c r="G5" s="199" t="s">
        <v>32</v>
      </c>
      <c r="H5" s="199"/>
      <c r="I5" s="10"/>
      <c r="J5" s="206" t="s">
        <v>33</v>
      </c>
      <c r="K5" s="206"/>
      <c r="L5" s="10"/>
      <c r="M5" s="199"/>
      <c r="N5" s="199"/>
    </row>
    <row r="6" spans="1:14" ht="19.5" customHeight="1" x14ac:dyDescent="0.2">
      <c r="A6" s="35"/>
      <c r="B6" s="195"/>
      <c r="C6" s="86"/>
      <c r="D6" s="34" t="s">
        <v>23</v>
      </c>
      <c r="E6" s="34" t="s">
        <v>24</v>
      </c>
      <c r="F6" s="35"/>
      <c r="G6" s="34" t="s">
        <v>23</v>
      </c>
      <c r="H6" s="34" t="s">
        <v>24</v>
      </c>
      <c r="I6" s="34"/>
      <c r="J6" s="33" t="s">
        <v>23</v>
      </c>
      <c r="K6" s="33" t="s">
        <v>24</v>
      </c>
      <c r="L6" s="35"/>
      <c r="M6" s="34" t="s">
        <v>23</v>
      </c>
      <c r="N6" s="34" t="s">
        <v>24</v>
      </c>
    </row>
    <row r="7" spans="1:14" ht="19.5" customHeight="1" x14ac:dyDescent="0.2">
      <c r="A7" s="87"/>
      <c r="B7" s="37">
        <v>36861</v>
      </c>
      <c r="C7" s="37"/>
      <c r="D7" s="38">
        <v>12490.266218000001</v>
      </c>
      <c r="E7" s="38">
        <v>684</v>
      </c>
      <c r="F7" s="38"/>
      <c r="G7" s="38">
        <v>9018.8347880000001</v>
      </c>
      <c r="H7" s="38">
        <v>214</v>
      </c>
      <c r="I7" s="38"/>
      <c r="J7" s="88">
        <v>170.875598</v>
      </c>
      <c r="K7" s="88">
        <v>12</v>
      </c>
      <c r="L7" s="38"/>
      <c r="M7" s="38">
        <v>32595.375111000001</v>
      </c>
      <c r="N7" s="38">
        <v>2429</v>
      </c>
    </row>
    <row r="8" spans="1:14" ht="19.5" customHeight="1" x14ac:dyDescent="0.2">
      <c r="A8" s="87"/>
      <c r="B8" s="41">
        <v>36892</v>
      </c>
      <c r="C8" s="41"/>
      <c r="D8" s="42">
        <v>10723.066468000001</v>
      </c>
      <c r="E8" s="42">
        <v>578</v>
      </c>
      <c r="F8" s="42"/>
      <c r="G8" s="42">
        <v>8057.3785180000004</v>
      </c>
      <c r="H8" s="42">
        <v>258</v>
      </c>
      <c r="I8" s="42"/>
      <c r="J8" s="88">
        <v>105.833957</v>
      </c>
      <c r="K8" s="88">
        <v>7</v>
      </c>
      <c r="L8" s="42"/>
      <c r="M8" s="42">
        <v>44576.516028999999</v>
      </c>
      <c r="N8" s="42">
        <v>3700</v>
      </c>
    </row>
    <row r="9" spans="1:14" ht="19.5" customHeight="1" x14ac:dyDescent="0.2">
      <c r="A9" s="87"/>
      <c r="B9" s="41">
        <v>36923</v>
      </c>
      <c r="C9" s="41"/>
      <c r="D9" s="42">
        <v>9372.6463729999996</v>
      </c>
      <c r="E9" s="42">
        <v>564</v>
      </c>
      <c r="F9" s="42"/>
      <c r="G9" s="42">
        <v>13951.08394</v>
      </c>
      <c r="H9" s="42">
        <v>453</v>
      </c>
      <c r="I9" s="42"/>
      <c r="J9" s="88">
        <v>137.150316</v>
      </c>
      <c r="K9" s="88">
        <v>8</v>
      </c>
      <c r="L9" s="42"/>
      <c r="M9" s="42">
        <v>35391.379885000002</v>
      </c>
      <c r="N9" s="42">
        <v>2598</v>
      </c>
    </row>
    <row r="10" spans="1:14" ht="19.5" customHeight="1" x14ac:dyDescent="0.2">
      <c r="A10" s="87"/>
      <c r="B10" s="41">
        <v>36951</v>
      </c>
      <c r="C10" s="41"/>
      <c r="D10" s="42">
        <v>7365.9229519999999</v>
      </c>
      <c r="E10" s="42">
        <v>329</v>
      </c>
      <c r="F10" s="42"/>
      <c r="G10" s="42">
        <v>540.80218300000001</v>
      </c>
      <c r="H10" s="42">
        <v>15</v>
      </c>
      <c r="I10" s="42"/>
      <c r="J10" s="88">
        <v>258.76412900000003</v>
      </c>
      <c r="K10" s="88">
        <v>12</v>
      </c>
      <c r="L10" s="42"/>
      <c r="M10" s="42">
        <v>42675.551841</v>
      </c>
      <c r="N10" s="42">
        <v>3247</v>
      </c>
    </row>
    <row r="11" spans="1:14" ht="19.5" customHeight="1" x14ac:dyDescent="0.2">
      <c r="A11" s="87"/>
      <c r="B11" s="41">
        <v>36982</v>
      </c>
      <c r="C11" s="41"/>
      <c r="D11" s="42">
        <v>5520.4387239999996</v>
      </c>
      <c r="E11" s="42">
        <v>252</v>
      </c>
      <c r="F11" s="42"/>
      <c r="G11" s="42">
        <v>1199.8568299999999</v>
      </c>
      <c r="H11" s="42">
        <v>31</v>
      </c>
      <c r="I11" s="42"/>
      <c r="J11" s="88">
        <v>171.95865699999999</v>
      </c>
      <c r="K11" s="88">
        <v>10</v>
      </c>
      <c r="L11" s="42"/>
      <c r="M11" s="42">
        <v>49876.721454999999</v>
      </c>
      <c r="N11" s="42">
        <v>3847</v>
      </c>
    </row>
    <row r="12" spans="1:14" ht="19.5" customHeight="1" x14ac:dyDescent="0.2">
      <c r="A12" s="87"/>
      <c r="B12" s="41">
        <v>37012</v>
      </c>
      <c r="C12" s="41"/>
      <c r="D12" s="42">
        <v>7384.4606610000001</v>
      </c>
      <c r="E12" s="42">
        <v>367</v>
      </c>
      <c r="F12" s="42"/>
      <c r="G12" s="42">
        <v>32722.829182000001</v>
      </c>
      <c r="H12" s="42">
        <v>1126</v>
      </c>
      <c r="I12" s="42"/>
      <c r="J12" s="88">
        <v>0</v>
      </c>
      <c r="K12" s="88">
        <v>0</v>
      </c>
      <c r="L12" s="42"/>
      <c r="M12" s="42">
        <v>67925.344117000001</v>
      </c>
      <c r="N12" s="42">
        <v>4602</v>
      </c>
    </row>
    <row r="13" spans="1:14" ht="19.5" customHeight="1" x14ac:dyDescent="0.2">
      <c r="A13" s="87"/>
      <c r="B13" s="41">
        <v>37043</v>
      </c>
      <c r="C13" s="41"/>
      <c r="D13" s="42">
        <v>7905.3654150000002</v>
      </c>
      <c r="E13" s="42">
        <v>394</v>
      </c>
      <c r="F13" s="42"/>
      <c r="G13" s="42">
        <v>1760.696692</v>
      </c>
      <c r="H13" s="42">
        <v>63</v>
      </c>
      <c r="I13" s="42"/>
      <c r="J13" s="88">
        <v>135.69839300000001</v>
      </c>
      <c r="K13" s="88">
        <v>8</v>
      </c>
      <c r="L13" s="42"/>
      <c r="M13" s="42">
        <v>75868.767733999994</v>
      </c>
      <c r="N13" s="42">
        <v>4857</v>
      </c>
    </row>
    <row r="14" spans="1:14" ht="19.5" customHeight="1" x14ac:dyDescent="0.2">
      <c r="A14" s="87"/>
      <c r="B14" s="41">
        <v>37073</v>
      </c>
      <c r="C14" s="41"/>
      <c r="D14" s="42">
        <v>10149.438979</v>
      </c>
      <c r="E14" s="42">
        <v>455</v>
      </c>
      <c r="F14" s="42"/>
      <c r="G14" s="42">
        <v>1430.253158</v>
      </c>
      <c r="H14" s="42">
        <v>47</v>
      </c>
      <c r="I14" s="42"/>
      <c r="J14" s="88">
        <v>0</v>
      </c>
      <c r="K14" s="88">
        <v>0</v>
      </c>
      <c r="L14" s="42"/>
      <c r="M14" s="42">
        <v>75033.189138999995</v>
      </c>
      <c r="N14" s="42">
        <v>4846</v>
      </c>
    </row>
    <row r="15" spans="1:14" ht="19.5" customHeight="1" x14ac:dyDescent="0.2">
      <c r="A15" s="87"/>
      <c r="B15" s="41">
        <v>37104</v>
      </c>
      <c r="C15" s="41"/>
      <c r="D15" s="42">
        <v>14445.224801</v>
      </c>
      <c r="E15" s="42">
        <v>638</v>
      </c>
      <c r="F15" s="42"/>
      <c r="G15" s="42">
        <v>304.72634599999998</v>
      </c>
      <c r="H15" s="42">
        <v>10</v>
      </c>
      <c r="I15" s="42"/>
      <c r="J15" s="88">
        <v>142.63905399999999</v>
      </c>
      <c r="K15" s="88">
        <v>9</v>
      </c>
      <c r="L15" s="42"/>
      <c r="M15" s="42">
        <v>66103.425948000004</v>
      </c>
      <c r="N15" s="42">
        <v>4951</v>
      </c>
    </row>
    <row r="16" spans="1:14" ht="19.5" customHeight="1" x14ac:dyDescent="0.2">
      <c r="A16" s="87"/>
      <c r="B16" s="41">
        <v>37135</v>
      </c>
      <c r="C16" s="41"/>
      <c r="D16" s="42">
        <v>14908.999873999999</v>
      </c>
      <c r="E16" s="42">
        <v>651</v>
      </c>
      <c r="F16" s="42"/>
      <c r="G16" s="42">
        <v>52829.631560000002</v>
      </c>
      <c r="H16" s="42">
        <v>3238</v>
      </c>
      <c r="I16" s="42"/>
      <c r="J16" s="88">
        <v>0</v>
      </c>
      <c r="K16" s="88">
        <v>0</v>
      </c>
      <c r="L16" s="42"/>
      <c r="M16" s="42">
        <v>51097.909310000003</v>
      </c>
      <c r="N16" s="42">
        <v>3398</v>
      </c>
    </row>
    <row r="17" spans="1:14" ht="19.5" customHeight="1" x14ac:dyDescent="0.2">
      <c r="A17" s="87"/>
      <c r="B17" s="41">
        <v>37165</v>
      </c>
      <c r="C17" s="41"/>
      <c r="D17" s="42">
        <v>19806.873628000001</v>
      </c>
      <c r="E17" s="42">
        <v>851</v>
      </c>
      <c r="F17" s="42"/>
      <c r="G17" s="42">
        <v>1879.371987</v>
      </c>
      <c r="H17" s="42">
        <v>39</v>
      </c>
      <c r="I17" s="42"/>
      <c r="J17" s="88">
        <v>165.762958</v>
      </c>
      <c r="K17" s="88">
        <v>8</v>
      </c>
      <c r="L17" s="42"/>
      <c r="M17" s="42">
        <v>65980.908477000004</v>
      </c>
      <c r="N17" s="42">
        <v>5044</v>
      </c>
    </row>
    <row r="18" spans="1:14" ht="19.5" customHeight="1" x14ac:dyDescent="0.2">
      <c r="A18" s="87"/>
      <c r="B18" s="41">
        <v>37196</v>
      </c>
      <c r="C18" s="41"/>
      <c r="D18" s="42">
        <v>18350.985997</v>
      </c>
      <c r="E18" s="42">
        <v>807</v>
      </c>
      <c r="F18" s="42"/>
      <c r="G18" s="42">
        <v>1466.8266799999999</v>
      </c>
      <c r="H18" s="42">
        <v>33</v>
      </c>
      <c r="I18" s="42"/>
      <c r="J18" s="88">
        <v>0</v>
      </c>
      <c r="K18" s="88">
        <v>0</v>
      </c>
      <c r="L18" s="42"/>
      <c r="M18" s="42">
        <v>64844.824772</v>
      </c>
      <c r="N18" s="42">
        <v>4594</v>
      </c>
    </row>
    <row r="19" spans="1:14" ht="19.5" customHeight="1" x14ac:dyDescent="0.2">
      <c r="A19" s="89"/>
      <c r="B19" s="45">
        <v>37226</v>
      </c>
      <c r="C19" s="45"/>
      <c r="D19" s="46">
        <v>15874.33887</v>
      </c>
      <c r="E19" s="46">
        <v>766</v>
      </c>
      <c r="F19" s="46"/>
      <c r="G19" s="46">
        <v>29212.119644999999</v>
      </c>
      <c r="H19" s="46">
        <v>2202</v>
      </c>
      <c r="I19" s="46"/>
      <c r="J19" s="90">
        <v>0</v>
      </c>
      <c r="K19" s="90">
        <v>0</v>
      </c>
      <c r="L19" s="46"/>
      <c r="M19" s="46">
        <v>47213.433023999998</v>
      </c>
      <c r="N19" s="46">
        <v>3562</v>
      </c>
    </row>
    <row r="20" spans="1:14" ht="19.5" customHeight="1" x14ac:dyDescent="0.2">
      <c r="A20" s="87"/>
      <c r="B20" s="37">
        <v>37257</v>
      </c>
      <c r="C20" s="37"/>
      <c r="D20" s="38">
        <v>18533.823340999999</v>
      </c>
      <c r="E20" s="38">
        <v>852</v>
      </c>
      <c r="F20" s="38"/>
      <c r="G20" s="38">
        <v>2731.7326480000002</v>
      </c>
      <c r="H20" s="38">
        <v>55</v>
      </c>
      <c r="I20" s="38"/>
      <c r="J20" s="38">
        <v>0</v>
      </c>
      <c r="K20" s="38">
        <v>0</v>
      </c>
      <c r="L20" s="38"/>
      <c r="M20" s="38">
        <v>50980.140377000003</v>
      </c>
      <c r="N20" s="38">
        <v>4087</v>
      </c>
    </row>
    <row r="21" spans="1:14" ht="19.5" customHeight="1" x14ac:dyDescent="0.2">
      <c r="A21" s="87"/>
      <c r="B21" s="41">
        <v>37288</v>
      </c>
      <c r="C21" s="41"/>
      <c r="D21" s="42">
        <v>16800.611110000002</v>
      </c>
      <c r="E21" s="42">
        <v>770</v>
      </c>
      <c r="F21" s="42"/>
      <c r="G21" s="42">
        <v>9923.7435150000001</v>
      </c>
      <c r="H21" s="42">
        <v>208</v>
      </c>
      <c r="I21" s="42"/>
      <c r="J21" s="88">
        <v>0</v>
      </c>
      <c r="K21" s="88">
        <v>0</v>
      </c>
      <c r="L21" s="42"/>
      <c r="M21" s="42">
        <v>39920.111993999999</v>
      </c>
      <c r="N21" s="42">
        <v>3668</v>
      </c>
    </row>
    <row r="22" spans="1:14" ht="19.5" customHeight="1" x14ac:dyDescent="0.2">
      <c r="A22" s="87"/>
      <c r="B22" s="41">
        <v>37316</v>
      </c>
      <c r="C22" s="41"/>
      <c r="D22" s="42">
        <v>14450.894063</v>
      </c>
      <c r="E22" s="42">
        <v>662</v>
      </c>
      <c r="F22" s="42"/>
      <c r="G22" s="42">
        <v>29706.490804000001</v>
      </c>
      <c r="H22" s="42">
        <v>900</v>
      </c>
      <c r="I22" s="42"/>
      <c r="J22" s="88">
        <v>12250.878016000001</v>
      </c>
      <c r="K22" s="88">
        <v>458</v>
      </c>
      <c r="L22" s="42"/>
      <c r="M22" s="42">
        <v>48263.920457</v>
      </c>
      <c r="N22" s="42">
        <v>4235</v>
      </c>
    </row>
    <row r="23" spans="1:14" ht="19.5" customHeight="1" x14ac:dyDescent="0.2">
      <c r="A23" s="87"/>
      <c r="B23" s="41">
        <v>37347</v>
      </c>
      <c r="C23" s="41"/>
      <c r="D23" s="42">
        <v>15079.056549000001</v>
      </c>
      <c r="E23" s="42">
        <v>736</v>
      </c>
      <c r="F23" s="42"/>
      <c r="G23" s="42">
        <v>9339.5515350000005</v>
      </c>
      <c r="H23" s="42">
        <v>275</v>
      </c>
      <c r="I23" s="42"/>
      <c r="J23" s="88">
        <v>1615.6450010000001</v>
      </c>
      <c r="K23" s="88">
        <v>42</v>
      </c>
      <c r="L23" s="42"/>
      <c r="M23" s="42">
        <v>48170.048502999998</v>
      </c>
      <c r="N23" s="42">
        <v>3841</v>
      </c>
    </row>
    <row r="24" spans="1:14" ht="19.5" customHeight="1" x14ac:dyDescent="0.2">
      <c r="A24" s="87"/>
      <c r="B24" s="41">
        <v>37377</v>
      </c>
      <c r="C24" s="41"/>
      <c r="D24" s="42">
        <v>16394.461930000001</v>
      </c>
      <c r="E24" s="42">
        <v>670</v>
      </c>
      <c r="F24" s="42"/>
      <c r="G24" s="42">
        <v>2924.9016489999999</v>
      </c>
      <c r="H24" s="42">
        <v>79</v>
      </c>
      <c r="I24" s="42"/>
      <c r="J24" s="88">
        <v>0</v>
      </c>
      <c r="K24" s="88">
        <v>0</v>
      </c>
      <c r="L24" s="42"/>
      <c r="M24" s="42">
        <v>59821.437345999999</v>
      </c>
      <c r="N24" s="42">
        <v>4460</v>
      </c>
    </row>
    <row r="25" spans="1:14" ht="19.5" customHeight="1" x14ac:dyDescent="0.2">
      <c r="A25" s="87"/>
      <c r="B25" s="41">
        <v>37408</v>
      </c>
      <c r="C25" s="41"/>
      <c r="D25" s="42">
        <v>28996.727064999999</v>
      </c>
      <c r="E25" s="42">
        <v>1072</v>
      </c>
      <c r="F25" s="42"/>
      <c r="G25" s="42">
        <v>10090.662665</v>
      </c>
      <c r="H25" s="42">
        <v>289</v>
      </c>
      <c r="I25" s="42"/>
      <c r="J25" s="88">
        <v>0</v>
      </c>
      <c r="K25" s="88">
        <v>0</v>
      </c>
      <c r="L25" s="42"/>
      <c r="M25" s="42">
        <v>57897.590988000004</v>
      </c>
      <c r="N25" s="42">
        <v>3900</v>
      </c>
    </row>
    <row r="26" spans="1:14" ht="19.5" customHeight="1" x14ac:dyDescent="0.2">
      <c r="A26" s="87"/>
      <c r="B26" s="41">
        <v>37438</v>
      </c>
      <c r="C26" s="41"/>
      <c r="D26" s="42">
        <v>32563.027612000002</v>
      </c>
      <c r="E26" s="42">
        <v>1250</v>
      </c>
      <c r="F26" s="42"/>
      <c r="G26" s="42">
        <v>6249.5509140000004</v>
      </c>
      <c r="H26" s="42">
        <v>170</v>
      </c>
      <c r="I26" s="42"/>
      <c r="J26" s="88">
        <v>0</v>
      </c>
      <c r="K26" s="88">
        <v>0</v>
      </c>
      <c r="L26" s="42"/>
      <c r="M26" s="42">
        <v>63539.291849000001</v>
      </c>
      <c r="N26" s="42">
        <v>4631</v>
      </c>
    </row>
    <row r="27" spans="1:14" ht="19.5" customHeight="1" x14ac:dyDescent="0.2">
      <c r="A27" s="87"/>
      <c r="B27" s="41">
        <v>37469</v>
      </c>
      <c r="C27" s="41"/>
      <c r="D27" s="42">
        <v>27068.846670999999</v>
      </c>
      <c r="E27" s="42">
        <v>1333</v>
      </c>
      <c r="F27" s="42"/>
      <c r="G27" s="42">
        <v>686.30738499999995</v>
      </c>
      <c r="H27" s="42">
        <v>14</v>
      </c>
      <c r="I27" s="42"/>
      <c r="J27" s="88">
        <v>0</v>
      </c>
      <c r="K27" s="88">
        <v>0</v>
      </c>
      <c r="L27" s="42"/>
      <c r="M27" s="42">
        <v>58700.434455000002</v>
      </c>
      <c r="N27" s="42">
        <v>3650</v>
      </c>
    </row>
    <row r="28" spans="1:14" ht="19.5" customHeight="1" x14ac:dyDescent="0.2">
      <c r="A28" s="87"/>
      <c r="B28" s="41">
        <v>37500</v>
      </c>
      <c r="C28" s="41"/>
      <c r="D28" s="42">
        <v>28381.517821000001</v>
      </c>
      <c r="E28" s="42">
        <v>1160</v>
      </c>
      <c r="F28" s="42"/>
      <c r="G28" s="42">
        <v>777.78335500000003</v>
      </c>
      <c r="H28" s="42">
        <v>15</v>
      </c>
      <c r="I28" s="42"/>
      <c r="J28" s="88">
        <v>1.191838</v>
      </c>
      <c r="K28" s="88">
        <v>1</v>
      </c>
      <c r="L28" s="42"/>
      <c r="M28" s="42">
        <v>46037.042362</v>
      </c>
      <c r="N28" s="42">
        <v>3166</v>
      </c>
    </row>
    <row r="29" spans="1:14" ht="19.5" customHeight="1" x14ac:dyDescent="0.2">
      <c r="A29" s="87"/>
      <c r="B29" s="41">
        <v>37530</v>
      </c>
      <c r="C29" s="41"/>
      <c r="D29" s="42">
        <v>29403.522029</v>
      </c>
      <c r="E29" s="42">
        <v>1310</v>
      </c>
      <c r="F29" s="42"/>
      <c r="G29" s="42">
        <v>1122.461922</v>
      </c>
      <c r="H29" s="42">
        <v>51</v>
      </c>
      <c r="I29" s="42"/>
      <c r="J29" s="88">
        <v>0</v>
      </c>
      <c r="K29" s="88">
        <v>0</v>
      </c>
      <c r="L29" s="42"/>
      <c r="M29" s="42">
        <v>66406.958706000005</v>
      </c>
      <c r="N29" s="42">
        <v>4816</v>
      </c>
    </row>
    <row r="30" spans="1:14" ht="19.5" customHeight="1" x14ac:dyDescent="0.2">
      <c r="A30" s="87"/>
      <c r="B30" s="41">
        <v>37561</v>
      </c>
      <c r="C30" s="41"/>
      <c r="D30" s="42">
        <v>21941.567147000002</v>
      </c>
      <c r="E30" s="42">
        <v>982</v>
      </c>
      <c r="F30" s="42"/>
      <c r="G30" s="42">
        <v>859.77115900000001</v>
      </c>
      <c r="H30" s="42">
        <v>16</v>
      </c>
      <c r="I30" s="42"/>
      <c r="J30" s="88">
        <v>0</v>
      </c>
      <c r="K30" s="88">
        <v>0</v>
      </c>
      <c r="L30" s="42"/>
      <c r="M30" s="42">
        <v>59143.191487999997</v>
      </c>
      <c r="N30" s="42">
        <v>4258</v>
      </c>
    </row>
    <row r="31" spans="1:14" ht="19.5" customHeight="1" x14ac:dyDescent="0.2">
      <c r="A31" s="89"/>
      <c r="B31" s="45">
        <v>37591</v>
      </c>
      <c r="C31" s="45"/>
      <c r="D31" s="46">
        <v>14786.02643</v>
      </c>
      <c r="E31" s="46">
        <v>677</v>
      </c>
      <c r="F31" s="46"/>
      <c r="G31" s="46">
        <v>68635.679558999997</v>
      </c>
      <c r="H31" s="46">
        <v>4671</v>
      </c>
      <c r="I31" s="46"/>
      <c r="J31" s="90">
        <v>0</v>
      </c>
      <c r="K31" s="90">
        <v>0</v>
      </c>
      <c r="L31" s="46"/>
      <c r="M31" s="46">
        <v>67137.974686000001</v>
      </c>
      <c r="N31" s="46">
        <v>4929</v>
      </c>
    </row>
    <row r="32" spans="1:14" ht="19.5" customHeight="1" x14ac:dyDescent="0.2">
      <c r="A32" s="87"/>
      <c r="B32" s="37">
        <v>37622</v>
      </c>
      <c r="C32" s="37"/>
      <c r="D32" s="38">
        <v>16603.095254</v>
      </c>
      <c r="E32" s="38">
        <v>833</v>
      </c>
      <c r="F32" s="38"/>
      <c r="G32" s="38">
        <v>1391.360019</v>
      </c>
      <c r="H32" s="38">
        <v>75</v>
      </c>
      <c r="I32" s="38"/>
      <c r="J32" s="91">
        <v>0</v>
      </c>
      <c r="K32" s="91">
        <v>0</v>
      </c>
      <c r="L32" s="38"/>
      <c r="M32" s="38">
        <v>72315.130860999998</v>
      </c>
      <c r="N32" s="38">
        <v>5336</v>
      </c>
    </row>
    <row r="33" spans="1:14" ht="19.5" customHeight="1" x14ac:dyDescent="0.2">
      <c r="A33" s="87"/>
      <c r="B33" s="41">
        <v>37653</v>
      </c>
      <c r="C33" s="41"/>
      <c r="D33" s="42">
        <v>14364.838814000001</v>
      </c>
      <c r="E33" s="42">
        <v>726</v>
      </c>
      <c r="F33" s="42"/>
      <c r="G33" s="42">
        <v>700.04996100000005</v>
      </c>
      <c r="H33" s="42">
        <v>11</v>
      </c>
      <c r="I33" s="42"/>
      <c r="J33" s="88">
        <v>0</v>
      </c>
      <c r="K33" s="88">
        <v>0</v>
      </c>
      <c r="L33" s="42"/>
      <c r="M33" s="42">
        <v>69299.827050000007</v>
      </c>
      <c r="N33" s="42">
        <v>4793</v>
      </c>
    </row>
    <row r="34" spans="1:14" ht="19.5" customHeight="1" x14ac:dyDescent="0.2">
      <c r="A34" s="87"/>
      <c r="B34" s="41">
        <v>37681</v>
      </c>
      <c r="C34" s="41"/>
      <c r="D34" s="42">
        <v>16129.503704000001</v>
      </c>
      <c r="E34" s="42">
        <v>623</v>
      </c>
      <c r="F34" s="42"/>
      <c r="G34" s="42">
        <v>892.83453699999995</v>
      </c>
      <c r="H34" s="42">
        <v>13</v>
      </c>
      <c r="I34" s="42"/>
      <c r="J34" s="88">
        <v>0</v>
      </c>
      <c r="K34" s="88">
        <v>0</v>
      </c>
      <c r="L34" s="42"/>
      <c r="M34" s="42">
        <v>95022.362880000001</v>
      </c>
      <c r="N34" s="42">
        <v>5743</v>
      </c>
    </row>
    <row r="35" spans="1:14" ht="19.5" customHeight="1" x14ac:dyDescent="0.2">
      <c r="A35" s="87"/>
      <c r="B35" s="41">
        <v>37712</v>
      </c>
      <c r="C35" s="41"/>
      <c r="D35" s="42">
        <v>11838.93269</v>
      </c>
      <c r="E35" s="42">
        <v>496</v>
      </c>
      <c r="F35" s="42"/>
      <c r="G35" s="42">
        <v>874.05531099999996</v>
      </c>
      <c r="H35" s="42">
        <v>16</v>
      </c>
      <c r="I35" s="42"/>
      <c r="J35" s="88">
        <v>0</v>
      </c>
      <c r="K35" s="88">
        <v>0</v>
      </c>
      <c r="L35" s="42"/>
      <c r="M35" s="42">
        <v>106135.417482</v>
      </c>
      <c r="N35" s="42">
        <v>6009</v>
      </c>
    </row>
    <row r="36" spans="1:14" ht="19.5" customHeight="1" x14ac:dyDescent="0.2">
      <c r="A36" s="87"/>
      <c r="B36" s="41">
        <v>37742</v>
      </c>
      <c r="C36" s="41"/>
      <c r="D36" s="42">
        <v>11403.005098</v>
      </c>
      <c r="E36" s="42">
        <v>873</v>
      </c>
      <c r="F36" s="42"/>
      <c r="G36" s="42">
        <v>10431.943233</v>
      </c>
      <c r="H36" s="42">
        <v>361</v>
      </c>
      <c r="I36" s="42"/>
      <c r="J36" s="88">
        <v>0</v>
      </c>
      <c r="K36" s="88">
        <v>0</v>
      </c>
      <c r="L36" s="42"/>
      <c r="M36" s="42">
        <v>104362.55041</v>
      </c>
      <c r="N36" s="42">
        <v>5252</v>
      </c>
    </row>
    <row r="37" spans="1:14" ht="19.5" customHeight="1" x14ac:dyDescent="0.2">
      <c r="A37" s="87"/>
      <c r="B37" s="41">
        <v>37773</v>
      </c>
      <c r="C37" s="41"/>
      <c r="D37" s="42">
        <v>20994.337094999999</v>
      </c>
      <c r="E37" s="42">
        <v>785</v>
      </c>
      <c r="F37" s="42"/>
      <c r="G37" s="42">
        <v>1973.7967650000001</v>
      </c>
      <c r="H37" s="42">
        <v>51</v>
      </c>
      <c r="I37" s="42"/>
      <c r="J37" s="88">
        <v>0</v>
      </c>
      <c r="K37" s="88">
        <v>0</v>
      </c>
      <c r="L37" s="42"/>
      <c r="M37" s="42">
        <v>105018.72543599999</v>
      </c>
      <c r="N37" s="42">
        <v>5465</v>
      </c>
    </row>
    <row r="38" spans="1:14" ht="19.5" customHeight="1" x14ac:dyDescent="0.2">
      <c r="A38" s="87"/>
      <c r="B38" s="41">
        <v>37803</v>
      </c>
      <c r="C38" s="41"/>
      <c r="D38" s="42">
        <v>11598.339765999999</v>
      </c>
      <c r="E38" s="42">
        <v>820</v>
      </c>
      <c r="F38" s="42"/>
      <c r="G38" s="42">
        <v>1099.602005</v>
      </c>
      <c r="H38" s="42">
        <v>21</v>
      </c>
      <c r="I38" s="42"/>
      <c r="J38" s="88">
        <v>0</v>
      </c>
      <c r="K38" s="88">
        <v>0</v>
      </c>
      <c r="L38" s="42"/>
      <c r="M38" s="42">
        <v>110469.627332</v>
      </c>
      <c r="N38" s="42">
        <v>6552</v>
      </c>
    </row>
    <row r="39" spans="1:14" ht="19.5" customHeight="1" x14ac:dyDescent="0.2">
      <c r="A39" s="87"/>
      <c r="B39" s="41">
        <v>37834</v>
      </c>
      <c r="C39" s="41"/>
      <c r="D39" s="42">
        <v>16179.763051</v>
      </c>
      <c r="E39" s="42">
        <v>638</v>
      </c>
      <c r="F39" s="42"/>
      <c r="G39" s="42">
        <v>1370.0059389999999</v>
      </c>
      <c r="H39" s="42">
        <v>27</v>
      </c>
      <c r="I39" s="42"/>
      <c r="J39" s="88">
        <v>0</v>
      </c>
      <c r="K39" s="88">
        <v>0</v>
      </c>
      <c r="L39" s="42"/>
      <c r="M39" s="42">
        <v>100087.45877500001</v>
      </c>
      <c r="N39" s="42">
        <v>5951</v>
      </c>
    </row>
    <row r="40" spans="1:14" ht="19.5" customHeight="1" x14ac:dyDescent="0.2">
      <c r="A40" s="87"/>
      <c r="B40" s="41">
        <v>37865</v>
      </c>
      <c r="C40" s="41"/>
      <c r="D40" s="42">
        <v>16116.933751</v>
      </c>
      <c r="E40" s="42">
        <v>778</v>
      </c>
      <c r="F40" s="42"/>
      <c r="G40" s="42">
        <v>1466.101854</v>
      </c>
      <c r="H40" s="42">
        <v>29</v>
      </c>
      <c r="I40" s="42"/>
      <c r="J40" s="88">
        <v>0</v>
      </c>
      <c r="K40" s="88">
        <v>0</v>
      </c>
      <c r="L40" s="42"/>
      <c r="M40" s="42">
        <v>90283.426489999998</v>
      </c>
      <c r="N40" s="42">
        <v>6093</v>
      </c>
    </row>
    <row r="41" spans="1:14" ht="19.5" customHeight="1" x14ac:dyDescent="0.2">
      <c r="A41" s="87"/>
      <c r="B41" s="41">
        <v>37895</v>
      </c>
      <c r="C41" s="41"/>
      <c r="D41" s="42">
        <v>25071.576556</v>
      </c>
      <c r="E41" s="42">
        <v>1172</v>
      </c>
      <c r="F41" s="42"/>
      <c r="G41" s="42">
        <v>1881.489707</v>
      </c>
      <c r="H41" s="42">
        <v>35</v>
      </c>
      <c r="I41" s="42"/>
      <c r="J41" s="88">
        <v>0</v>
      </c>
      <c r="K41" s="88">
        <v>0</v>
      </c>
      <c r="L41" s="42"/>
      <c r="M41" s="42">
        <v>139465.73643799999</v>
      </c>
      <c r="N41" s="42">
        <v>9445</v>
      </c>
    </row>
    <row r="42" spans="1:14" ht="19.5" customHeight="1" x14ac:dyDescent="0.2">
      <c r="A42" s="87"/>
      <c r="B42" s="41">
        <v>37926</v>
      </c>
      <c r="C42" s="41"/>
      <c r="D42" s="42">
        <v>25970.968704999999</v>
      </c>
      <c r="E42" s="42">
        <v>1018</v>
      </c>
      <c r="F42" s="42"/>
      <c r="G42" s="42">
        <v>7711.3080040000004</v>
      </c>
      <c r="H42" s="42">
        <v>524</v>
      </c>
      <c r="I42" s="42"/>
      <c r="J42" s="88">
        <v>0</v>
      </c>
      <c r="K42" s="88">
        <v>0</v>
      </c>
      <c r="L42" s="42"/>
      <c r="M42" s="42">
        <v>96405.194128000003</v>
      </c>
      <c r="N42" s="42">
        <v>6857</v>
      </c>
    </row>
    <row r="43" spans="1:14" ht="19.5" customHeight="1" x14ac:dyDescent="0.2">
      <c r="A43" s="89"/>
      <c r="B43" s="45">
        <v>37956</v>
      </c>
      <c r="C43" s="45"/>
      <c r="D43" s="46">
        <v>26127.962564000001</v>
      </c>
      <c r="E43" s="46">
        <v>1050</v>
      </c>
      <c r="F43" s="46"/>
      <c r="G43" s="46">
        <v>2014.9052799999999</v>
      </c>
      <c r="H43" s="46">
        <v>47</v>
      </c>
      <c r="I43" s="46"/>
      <c r="J43" s="90">
        <v>0</v>
      </c>
      <c r="K43" s="90">
        <v>0</v>
      </c>
      <c r="L43" s="46"/>
      <c r="M43" s="46">
        <v>88321.121329000001</v>
      </c>
      <c r="N43" s="46">
        <v>6473</v>
      </c>
    </row>
    <row r="44" spans="1:14" ht="19.5" customHeight="1" x14ac:dyDescent="0.2">
      <c r="A44" s="87"/>
      <c r="B44" s="37">
        <v>37987</v>
      </c>
      <c r="C44" s="37"/>
      <c r="D44" s="38">
        <v>30027.353569999999</v>
      </c>
      <c r="E44" s="38">
        <v>1063</v>
      </c>
      <c r="F44" s="38"/>
      <c r="G44" s="38">
        <v>21261.188931000001</v>
      </c>
      <c r="H44" s="38">
        <v>873</v>
      </c>
      <c r="I44" s="38"/>
      <c r="J44" s="91">
        <v>0</v>
      </c>
      <c r="K44" s="91">
        <v>0</v>
      </c>
      <c r="L44" s="38"/>
      <c r="M44" s="38">
        <v>65453.364990000002</v>
      </c>
      <c r="N44" s="38">
        <v>4446</v>
      </c>
    </row>
    <row r="45" spans="1:14" ht="19.5" customHeight="1" x14ac:dyDescent="0.2">
      <c r="A45" s="87"/>
      <c r="B45" s="41">
        <v>38018</v>
      </c>
      <c r="C45" s="41"/>
      <c r="D45" s="42">
        <v>33881.233780000002</v>
      </c>
      <c r="E45" s="42">
        <v>1095</v>
      </c>
      <c r="F45" s="42"/>
      <c r="G45" s="42">
        <v>1579.0152559999999</v>
      </c>
      <c r="H45" s="42">
        <v>36</v>
      </c>
      <c r="I45" s="42"/>
      <c r="J45" s="88">
        <v>0</v>
      </c>
      <c r="K45" s="88">
        <v>0</v>
      </c>
      <c r="L45" s="42"/>
      <c r="M45" s="42">
        <v>58777.753466000002</v>
      </c>
      <c r="N45" s="42">
        <v>4424</v>
      </c>
    </row>
    <row r="46" spans="1:14" ht="19.5" customHeight="1" x14ac:dyDescent="0.2">
      <c r="A46" s="87"/>
      <c r="B46" s="41">
        <v>38047</v>
      </c>
      <c r="C46" s="41"/>
      <c r="D46" s="42">
        <v>40016.995424000001</v>
      </c>
      <c r="E46" s="42">
        <v>1368</v>
      </c>
      <c r="F46" s="42"/>
      <c r="G46" s="42">
        <v>3168.8037260000001</v>
      </c>
      <c r="H46" s="42">
        <v>71</v>
      </c>
      <c r="I46" s="42"/>
      <c r="J46" s="88">
        <v>0</v>
      </c>
      <c r="K46" s="88">
        <v>0</v>
      </c>
      <c r="L46" s="42"/>
      <c r="M46" s="42">
        <v>73037.346684999997</v>
      </c>
      <c r="N46" s="42">
        <v>5972</v>
      </c>
    </row>
    <row r="47" spans="1:14" ht="19.5" customHeight="1" x14ac:dyDescent="0.2">
      <c r="A47" s="87"/>
      <c r="B47" s="41">
        <v>38078</v>
      </c>
      <c r="C47" s="41"/>
      <c r="D47" s="42">
        <v>29975.972396000001</v>
      </c>
      <c r="E47" s="42">
        <v>1090</v>
      </c>
      <c r="F47" s="42"/>
      <c r="G47" s="42">
        <v>1604.857033</v>
      </c>
      <c r="H47" s="42">
        <v>34</v>
      </c>
      <c r="I47" s="42"/>
      <c r="J47" s="88">
        <v>0</v>
      </c>
      <c r="K47" s="88">
        <v>0</v>
      </c>
      <c r="L47" s="42"/>
      <c r="M47" s="42">
        <v>62231.766559000003</v>
      </c>
      <c r="N47" s="42">
        <v>4969</v>
      </c>
    </row>
    <row r="48" spans="1:14" ht="19.5" customHeight="1" x14ac:dyDescent="0.2">
      <c r="A48" s="87"/>
      <c r="B48" s="41">
        <v>38108</v>
      </c>
      <c r="C48" s="41"/>
      <c r="D48" s="42">
        <v>26125.573963999999</v>
      </c>
      <c r="E48" s="42">
        <v>887</v>
      </c>
      <c r="F48" s="42"/>
      <c r="G48" s="42">
        <v>1009.477763</v>
      </c>
      <c r="H48" s="42">
        <v>49</v>
      </c>
      <c r="I48" s="42"/>
      <c r="J48" s="88">
        <v>0</v>
      </c>
      <c r="K48" s="88">
        <v>0</v>
      </c>
      <c r="L48" s="42"/>
      <c r="M48" s="42">
        <v>49574.997279000003</v>
      </c>
      <c r="N48" s="42">
        <v>3694</v>
      </c>
    </row>
    <row r="49" spans="1:14" ht="19.5" customHeight="1" x14ac:dyDescent="0.2">
      <c r="A49" s="87"/>
      <c r="B49" s="41">
        <v>38139</v>
      </c>
      <c r="C49" s="41"/>
      <c r="D49" s="42">
        <v>31423.549401</v>
      </c>
      <c r="E49" s="42">
        <v>1061</v>
      </c>
      <c r="F49" s="42"/>
      <c r="G49" s="42">
        <v>811.28423799999996</v>
      </c>
      <c r="H49" s="42">
        <v>16</v>
      </c>
      <c r="I49" s="42"/>
      <c r="J49" s="88">
        <v>0</v>
      </c>
      <c r="K49" s="88">
        <v>0</v>
      </c>
      <c r="L49" s="42"/>
      <c r="M49" s="42">
        <v>46982.251054</v>
      </c>
      <c r="N49" s="42">
        <v>4414</v>
      </c>
    </row>
    <row r="50" spans="1:14" ht="19.5" customHeight="1" x14ac:dyDescent="0.2">
      <c r="A50" s="87"/>
      <c r="B50" s="41">
        <v>38169</v>
      </c>
      <c r="C50" s="41"/>
      <c r="D50" s="42">
        <v>37777.602556999998</v>
      </c>
      <c r="E50" s="42">
        <v>1183</v>
      </c>
      <c r="F50" s="42"/>
      <c r="G50" s="42">
        <v>629.42338199999995</v>
      </c>
      <c r="H50" s="42">
        <v>13</v>
      </c>
      <c r="I50" s="42"/>
      <c r="J50" s="88">
        <v>0</v>
      </c>
      <c r="K50" s="88">
        <v>0</v>
      </c>
      <c r="L50" s="42"/>
      <c r="M50" s="42">
        <v>44654.737031999997</v>
      </c>
      <c r="N50" s="42">
        <v>4471</v>
      </c>
    </row>
    <row r="51" spans="1:14" ht="19.5" customHeight="1" x14ac:dyDescent="0.2">
      <c r="A51" s="87"/>
      <c r="B51" s="41">
        <v>38200</v>
      </c>
      <c r="C51" s="41"/>
      <c r="D51" s="42">
        <v>39300.643455999998</v>
      </c>
      <c r="E51" s="42">
        <v>1293</v>
      </c>
      <c r="F51" s="42"/>
      <c r="G51" s="42">
        <v>629.17985999999996</v>
      </c>
      <c r="H51" s="42">
        <v>19</v>
      </c>
      <c r="I51" s="42"/>
      <c r="J51" s="88">
        <v>0</v>
      </c>
      <c r="K51" s="88">
        <v>0</v>
      </c>
      <c r="L51" s="42"/>
      <c r="M51" s="42">
        <v>36430.532335000004</v>
      </c>
      <c r="N51" s="42">
        <v>3447</v>
      </c>
    </row>
    <row r="52" spans="1:14" ht="19.5" customHeight="1" x14ac:dyDescent="0.2">
      <c r="A52" s="87"/>
      <c r="B52" s="41">
        <v>38231</v>
      </c>
      <c r="C52" s="41"/>
      <c r="D52" s="42">
        <v>37173.984125000003</v>
      </c>
      <c r="E52" s="42">
        <v>1268</v>
      </c>
      <c r="F52" s="42"/>
      <c r="G52" s="42">
        <v>1865.4800809999999</v>
      </c>
      <c r="H52" s="42">
        <v>36</v>
      </c>
      <c r="I52" s="42"/>
      <c r="J52" s="88">
        <v>0</v>
      </c>
      <c r="K52" s="88">
        <v>0</v>
      </c>
      <c r="L52" s="42"/>
      <c r="M52" s="42">
        <v>38687.378586999999</v>
      </c>
      <c r="N52" s="42">
        <v>3329</v>
      </c>
    </row>
    <row r="53" spans="1:14" ht="19.5" customHeight="1" x14ac:dyDescent="0.2">
      <c r="A53" s="87"/>
      <c r="B53" s="41">
        <v>38261</v>
      </c>
      <c r="C53" s="41"/>
      <c r="D53" s="42">
        <v>40749.685936000002</v>
      </c>
      <c r="E53" s="42">
        <v>1436</v>
      </c>
      <c r="F53" s="42"/>
      <c r="G53" s="42">
        <v>2023.5625649999999</v>
      </c>
      <c r="H53" s="42">
        <v>46</v>
      </c>
      <c r="I53" s="42"/>
      <c r="J53" s="88">
        <v>0</v>
      </c>
      <c r="K53" s="88">
        <v>0</v>
      </c>
      <c r="L53" s="42"/>
      <c r="M53" s="42">
        <v>52642.510203999998</v>
      </c>
      <c r="N53" s="42">
        <v>4898</v>
      </c>
    </row>
    <row r="54" spans="1:14" ht="19.5" customHeight="1" x14ac:dyDescent="0.2">
      <c r="A54" s="87"/>
      <c r="B54" s="52">
        <v>38292</v>
      </c>
      <c r="C54" s="52"/>
      <c r="D54" s="50">
        <v>37231.638885</v>
      </c>
      <c r="E54" s="50">
        <v>1267</v>
      </c>
      <c r="F54" s="50"/>
      <c r="G54" s="50">
        <v>1068.1371549999999</v>
      </c>
      <c r="H54" s="50">
        <v>26</v>
      </c>
      <c r="I54" s="50"/>
      <c r="J54" s="88">
        <v>0</v>
      </c>
      <c r="K54" s="88">
        <v>0</v>
      </c>
      <c r="L54" s="50"/>
      <c r="M54" s="50">
        <v>52862.295076000002</v>
      </c>
      <c r="N54" s="50">
        <v>4931</v>
      </c>
    </row>
    <row r="55" spans="1:14" ht="19.5" customHeight="1" x14ac:dyDescent="0.2">
      <c r="A55" s="89"/>
      <c r="B55" s="54">
        <v>38322</v>
      </c>
      <c r="C55" s="54"/>
      <c r="D55" s="92">
        <v>32997.511850000003</v>
      </c>
      <c r="E55" s="92">
        <v>1246</v>
      </c>
      <c r="F55" s="92"/>
      <c r="G55" s="92">
        <v>1664.6613050000001</v>
      </c>
      <c r="H55" s="92">
        <v>47</v>
      </c>
      <c r="I55" s="92"/>
      <c r="J55" s="90">
        <v>0</v>
      </c>
      <c r="K55" s="90">
        <v>0</v>
      </c>
      <c r="L55" s="92"/>
      <c r="M55" s="92">
        <v>52294.621803000002</v>
      </c>
      <c r="N55" s="92">
        <v>5249</v>
      </c>
    </row>
    <row r="56" spans="1:14" ht="19.5" customHeight="1" x14ac:dyDescent="0.2">
      <c r="A56" s="30"/>
      <c r="B56" s="37">
        <v>38353</v>
      </c>
      <c r="C56" s="37"/>
      <c r="D56" s="38">
        <v>28527.25387</v>
      </c>
      <c r="E56" s="50">
        <v>1062</v>
      </c>
      <c r="F56" s="38"/>
      <c r="G56" s="50">
        <v>2389.6829969999999</v>
      </c>
      <c r="H56" s="50">
        <v>55</v>
      </c>
      <c r="I56" s="38"/>
      <c r="J56" s="91">
        <v>0</v>
      </c>
      <c r="K56" s="91">
        <v>0</v>
      </c>
      <c r="L56" s="38"/>
      <c r="M56" s="38">
        <v>40164.527990000002</v>
      </c>
      <c r="N56" s="38">
        <v>3622</v>
      </c>
    </row>
    <row r="57" spans="1:14" ht="19.5" customHeight="1" x14ac:dyDescent="0.2">
      <c r="A57" s="21"/>
      <c r="B57" s="52">
        <v>38384</v>
      </c>
      <c r="C57" s="62"/>
      <c r="D57" s="38">
        <v>19606.609929999999</v>
      </c>
      <c r="E57" s="50">
        <v>901</v>
      </c>
      <c r="F57" s="48"/>
      <c r="G57" s="50">
        <v>6524.5716110000003</v>
      </c>
      <c r="H57" s="50">
        <v>122</v>
      </c>
      <c r="I57" s="48"/>
      <c r="J57" s="88">
        <v>0</v>
      </c>
      <c r="K57" s="88">
        <v>0</v>
      </c>
      <c r="L57" s="48"/>
      <c r="M57" s="50">
        <v>43764.673362000001</v>
      </c>
      <c r="N57" s="38">
        <v>3756</v>
      </c>
    </row>
    <row r="58" spans="1:14" ht="19.5" customHeight="1" x14ac:dyDescent="0.2">
      <c r="A58" s="21"/>
      <c r="B58" s="52">
        <v>38412</v>
      </c>
      <c r="C58" s="62"/>
      <c r="D58" s="38">
        <v>23024.967613000001</v>
      </c>
      <c r="E58" s="50">
        <v>965</v>
      </c>
      <c r="F58" s="48"/>
      <c r="G58" s="50">
        <v>5485.9379239999998</v>
      </c>
      <c r="H58" s="50">
        <v>114</v>
      </c>
      <c r="I58" s="48"/>
      <c r="J58" s="88">
        <v>0</v>
      </c>
      <c r="K58" s="88">
        <v>0</v>
      </c>
      <c r="L58" s="48"/>
      <c r="M58" s="50">
        <v>43446.970539000002</v>
      </c>
      <c r="N58" s="38">
        <v>4230</v>
      </c>
    </row>
    <row r="59" spans="1:14" ht="19.5" customHeight="1" x14ac:dyDescent="0.2">
      <c r="A59" s="21"/>
      <c r="B59" s="52">
        <v>38443</v>
      </c>
      <c r="C59" s="62"/>
      <c r="D59" s="38">
        <v>22920</v>
      </c>
      <c r="E59" s="50">
        <v>1012</v>
      </c>
      <c r="F59" s="48"/>
      <c r="G59" s="50">
        <v>3343</v>
      </c>
      <c r="H59" s="50">
        <v>77</v>
      </c>
      <c r="I59" s="48"/>
      <c r="J59" s="88">
        <v>0</v>
      </c>
      <c r="K59" s="88">
        <v>0</v>
      </c>
      <c r="L59" s="48"/>
      <c r="M59" s="50">
        <v>37046</v>
      </c>
      <c r="N59" s="38">
        <v>3820</v>
      </c>
    </row>
    <row r="60" spans="1:14" ht="19.5" customHeight="1" x14ac:dyDescent="0.2">
      <c r="A60" s="21"/>
      <c r="B60" s="52">
        <v>38473</v>
      </c>
      <c r="C60" s="62"/>
      <c r="D60" s="38">
        <v>26060</v>
      </c>
      <c r="E60" s="50">
        <v>1037</v>
      </c>
      <c r="F60" s="48"/>
      <c r="G60" s="50">
        <v>2760</v>
      </c>
      <c r="H60" s="50">
        <v>64</v>
      </c>
      <c r="I60" s="48"/>
      <c r="J60" s="88">
        <v>0</v>
      </c>
      <c r="K60" s="88">
        <v>0</v>
      </c>
      <c r="L60" s="48"/>
      <c r="M60" s="50">
        <v>38529</v>
      </c>
      <c r="N60" s="38">
        <v>3361</v>
      </c>
    </row>
    <row r="61" spans="1:14" ht="19.5" customHeight="1" x14ac:dyDescent="0.2">
      <c r="A61" s="21"/>
      <c r="B61" s="52">
        <v>38504</v>
      </c>
      <c r="C61" s="62"/>
      <c r="D61" s="38">
        <v>18723</v>
      </c>
      <c r="E61" s="50">
        <v>905</v>
      </c>
      <c r="F61" s="48"/>
      <c r="G61" s="50">
        <v>3036</v>
      </c>
      <c r="H61" s="50">
        <v>62</v>
      </c>
      <c r="I61" s="48"/>
      <c r="J61" s="88">
        <v>0</v>
      </c>
      <c r="K61" s="88">
        <v>0</v>
      </c>
      <c r="L61" s="48"/>
      <c r="M61" s="50">
        <v>44512</v>
      </c>
      <c r="N61" s="38">
        <v>3446</v>
      </c>
    </row>
    <row r="62" spans="1:14" ht="19.5" customHeight="1" x14ac:dyDescent="0.2">
      <c r="A62" s="21"/>
      <c r="B62" s="52">
        <v>38534</v>
      </c>
      <c r="C62" s="62"/>
      <c r="D62" s="38">
        <v>17325</v>
      </c>
      <c r="E62" s="50">
        <v>875</v>
      </c>
      <c r="F62" s="48"/>
      <c r="G62" s="50">
        <v>1811</v>
      </c>
      <c r="H62" s="50">
        <v>45</v>
      </c>
      <c r="I62" s="48"/>
      <c r="J62" s="88">
        <v>0</v>
      </c>
      <c r="K62" s="88">
        <v>0</v>
      </c>
      <c r="L62" s="48"/>
      <c r="M62" s="50">
        <v>48174</v>
      </c>
      <c r="N62" s="38">
        <v>3449</v>
      </c>
    </row>
    <row r="63" spans="1:14" ht="19.5" customHeight="1" x14ac:dyDescent="0.2">
      <c r="A63" s="21"/>
      <c r="B63" s="52">
        <v>38565</v>
      </c>
      <c r="C63" s="62"/>
      <c r="D63" s="38">
        <v>17307</v>
      </c>
      <c r="E63" s="50">
        <v>972</v>
      </c>
      <c r="F63" s="48"/>
      <c r="G63" s="50">
        <v>1241</v>
      </c>
      <c r="H63" s="50">
        <v>34</v>
      </c>
      <c r="I63" s="48"/>
      <c r="J63" s="88">
        <v>0</v>
      </c>
      <c r="K63" s="88">
        <v>0</v>
      </c>
      <c r="L63" s="48"/>
      <c r="M63" s="50">
        <v>61187</v>
      </c>
      <c r="N63" s="38">
        <v>3742</v>
      </c>
    </row>
    <row r="64" spans="1:14" ht="19.5" customHeight="1" x14ac:dyDescent="0.2">
      <c r="A64" s="21"/>
      <c r="B64" s="52">
        <v>38596</v>
      </c>
      <c r="C64" s="62"/>
      <c r="D64" s="38">
        <v>16008</v>
      </c>
      <c r="E64" s="50">
        <v>834</v>
      </c>
      <c r="F64" s="48"/>
      <c r="G64" s="50">
        <v>2081</v>
      </c>
      <c r="H64" s="50">
        <v>40</v>
      </c>
      <c r="I64" s="48"/>
      <c r="J64" s="38">
        <v>27559</v>
      </c>
      <c r="K64" s="38">
        <v>1713</v>
      </c>
      <c r="L64" s="48"/>
      <c r="M64" s="50">
        <v>71241</v>
      </c>
      <c r="N64" s="38">
        <v>3528</v>
      </c>
    </row>
    <row r="65" spans="1:14" ht="19.5" customHeight="1" x14ac:dyDescent="0.2">
      <c r="A65" s="21"/>
      <c r="B65" s="52">
        <v>38626</v>
      </c>
      <c r="C65" s="62"/>
      <c r="D65" s="38">
        <v>14594.831405000001</v>
      </c>
      <c r="E65" s="50">
        <v>843</v>
      </c>
      <c r="F65" s="48"/>
      <c r="G65" s="50">
        <v>1168.4615349999999</v>
      </c>
      <c r="H65" s="50">
        <v>23</v>
      </c>
      <c r="I65" s="48"/>
      <c r="J65" s="88">
        <v>0</v>
      </c>
      <c r="K65" s="88">
        <v>0</v>
      </c>
      <c r="L65" s="48"/>
      <c r="M65" s="50">
        <v>61585.413757000002</v>
      </c>
      <c r="N65" s="38">
        <v>3091</v>
      </c>
    </row>
    <row r="66" spans="1:14" ht="19.5" customHeight="1" x14ac:dyDescent="0.2">
      <c r="A66" s="21"/>
      <c r="B66" s="52">
        <v>38657</v>
      </c>
      <c r="C66" s="62"/>
      <c r="D66" s="38">
        <v>18130.006888</v>
      </c>
      <c r="E66" s="50">
        <v>948</v>
      </c>
      <c r="F66" s="50"/>
      <c r="G66" s="50">
        <v>1518.0736850000001</v>
      </c>
      <c r="H66" s="50">
        <v>36</v>
      </c>
      <c r="I66" s="50"/>
      <c r="J66" s="88">
        <v>0</v>
      </c>
      <c r="K66" s="88">
        <v>0</v>
      </c>
      <c r="L66" s="50"/>
      <c r="M66" s="50">
        <v>43356.544904000002</v>
      </c>
      <c r="N66" s="38">
        <v>2530</v>
      </c>
    </row>
    <row r="67" spans="1:14" ht="19.5" customHeight="1" x14ac:dyDescent="0.2">
      <c r="A67" s="60"/>
      <c r="B67" s="45">
        <v>38687</v>
      </c>
      <c r="C67" s="70"/>
      <c r="D67" s="57">
        <v>18439.994949</v>
      </c>
      <c r="E67" s="46">
        <v>925</v>
      </c>
      <c r="F67" s="46"/>
      <c r="G67" s="46">
        <v>1562.6027570000001</v>
      </c>
      <c r="H67" s="46">
        <v>31</v>
      </c>
      <c r="I67" s="46"/>
      <c r="J67" s="90">
        <v>0</v>
      </c>
      <c r="K67" s="90">
        <v>0</v>
      </c>
      <c r="L67" s="46"/>
      <c r="M67" s="46">
        <v>35091.400068000003</v>
      </c>
      <c r="N67" s="57">
        <v>2536</v>
      </c>
    </row>
    <row r="68" spans="1:14" ht="19.5" customHeight="1" x14ac:dyDescent="0.2">
      <c r="A68" s="21"/>
      <c r="B68" s="61">
        <v>38718</v>
      </c>
      <c r="C68" s="62"/>
      <c r="D68" s="38">
        <v>17064.107798000001</v>
      </c>
      <c r="E68" s="53">
        <v>982</v>
      </c>
      <c r="F68" s="53"/>
      <c r="G68" s="53">
        <v>1088.9681619999999</v>
      </c>
      <c r="H68" s="53">
        <v>22</v>
      </c>
      <c r="I68" s="53"/>
      <c r="J68" s="91">
        <v>0</v>
      </c>
      <c r="K68" s="91">
        <v>0</v>
      </c>
      <c r="L68" s="53">
        <v>0</v>
      </c>
      <c r="M68" s="53">
        <v>26766.766654999999</v>
      </c>
      <c r="N68" s="38">
        <v>2201</v>
      </c>
    </row>
    <row r="69" spans="1:14" ht="19.5" customHeight="1" x14ac:dyDescent="0.2">
      <c r="A69" s="21"/>
      <c r="B69" s="52">
        <v>38749</v>
      </c>
      <c r="C69" s="62"/>
      <c r="D69" s="38">
        <v>14607.913429</v>
      </c>
      <c r="E69" s="50">
        <v>1027</v>
      </c>
      <c r="F69" s="50"/>
      <c r="G69" s="50">
        <v>1050.775762</v>
      </c>
      <c r="H69" s="50">
        <v>15</v>
      </c>
      <c r="I69" s="50"/>
      <c r="J69" s="88">
        <v>0</v>
      </c>
      <c r="K69" s="88">
        <v>0</v>
      </c>
      <c r="L69" s="50"/>
      <c r="M69" s="50">
        <v>20117.149119000002</v>
      </c>
      <c r="N69" s="38">
        <v>1716</v>
      </c>
    </row>
    <row r="70" spans="1:14" ht="19.5" customHeight="1" x14ac:dyDescent="0.2">
      <c r="A70" s="21"/>
      <c r="B70" s="52">
        <v>38777</v>
      </c>
      <c r="C70" s="62"/>
      <c r="D70" s="38">
        <v>17569.225639</v>
      </c>
      <c r="E70" s="50">
        <v>1107</v>
      </c>
      <c r="F70" s="50"/>
      <c r="G70" s="50">
        <v>1651.9874890000001</v>
      </c>
      <c r="H70" s="50">
        <v>33</v>
      </c>
      <c r="I70" s="50"/>
      <c r="J70" s="88">
        <v>0</v>
      </c>
      <c r="K70" s="88">
        <v>0</v>
      </c>
      <c r="L70" s="50">
        <v>28515.131743999998</v>
      </c>
      <c r="M70" s="50">
        <v>28515.131743999998</v>
      </c>
      <c r="N70" s="38">
        <v>2348</v>
      </c>
    </row>
    <row r="71" spans="1:14" ht="19.5" customHeight="1" x14ac:dyDescent="0.2">
      <c r="A71" s="21"/>
      <c r="B71" s="52">
        <v>38808</v>
      </c>
      <c r="C71" s="62"/>
      <c r="D71" s="38">
        <v>17289</v>
      </c>
      <c r="E71" s="50">
        <v>945</v>
      </c>
      <c r="F71" s="50">
        <v>1356</v>
      </c>
      <c r="G71" s="50">
        <v>1356</v>
      </c>
      <c r="H71" s="50">
        <v>31</v>
      </c>
      <c r="I71" s="50">
        <v>0</v>
      </c>
      <c r="J71" s="88">
        <v>0</v>
      </c>
      <c r="K71" s="88">
        <v>0</v>
      </c>
      <c r="L71" s="50"/>
      <c r="M71" s="50">
        <v>28992</v>
      </c>
      <c r="N71" s="38">
        <v>2250</v>
      </c>
    </row>
    <row r="72" spans="1:14" ht="19.5" customHeight="1" x14ac:dyDescent="0.2">
      <c r="A72" s="21"/>
      <c r="B72" s="52">
        <v>38838</v>
      </c>
      <c r="C72" s="62"/>
      <c r="D72" s="38">
        <v>23434</v>
      </c>
      <c r="E72" s="50">
        <v>1141</v>
      </c>
      <c r="F72" s="50"/>
      <c r="G72" s="50">
        <v>1201</v>
      </c>
      <c r="H72" s="50">
        <v>22</v>
      </c>
      <c r="I72" s="50"/>
      <c r="J72" s="88">
        <v>0</v>
      </c>
      <c r="K72" s="88">
        <v>0</v>
      </c>
      <c r="L72" s="50"/>
      <c r="M72" s="50">
        <v>38340</v>
      </c>
      <c r="N72" s="38">
        <v>2780</v>
      </c>
    </row>
    <row r="73" spans="1:14" ht="19.5" customHeight="1" x14ac:dyDescent="0.2">
      <c r="A73" s="21"/>
      <c r="B73" s="52">
        <v>38869</v>
      </c>
      <c r="C73" s="62"/>
      <c r="D73" s="38">
        <v>25344</v>
      </c>
      <c r="E73" s="50">
        <v>1234</v>
      </c>
      <c r="F73" s="50"/>
      <c r="G73" s="50">
        <v>1046</v>
      </c>
      <c r="H73" s="50">
        <v>19</v>
      </c>
      <c r="I73" s="50"/>
      <c r="J73" s="88">
        <v>0</v>
      </c>
      <c r="K73" s="88">
        <v>0</v>
      </c>
      <c r="L73" s="50"/>
      <c r="M73" s="50">
        <v>40806</v>
      </c>
      <c r="N73" s="38">
        <v>2749</v>
      </c>
    </row>
    <row r="74" spans="1:14" ht="19.5" customHeight="1" x14ac:dyDescent="0.2">
      <c r="A74" s="21"/>
      <c r="B74" s="52">
        <v>38899</v>
      </c>
      <c r="C74" s="62"/>
      <c r="D74" s="38">
        <v>29121</v>
      </c>
      <c r="E74" s="50">
        <v>1314</v>
      </c>
      <c r="F74" s="50"/>
      <c r="G74" s="50">
        <v>1536</v>
      </c>
      <c r="H74" s="50">
        <v>24</v>
      </c>
      <c r="I74" s="50"/>
      <c r="J74" s="88">
        <v>0</v>
      </c>
      <c r="K74" s="88">
        <v>0</v>
      </c>
      <c r="L74" s="50"/>
      <c r="M74" s="50">
        <v>47666</v>
      </c>
      <c r="N74" s="38">
        <v>3026</v>
      </c>
    </row>
    <row r="75" spans="1:14" ht="19.5" customHeight="1" x14ac:dyDescent="0.2">
      <c r="A75" s="21"/>
      <c r="B75" s="52">
        <v>38930</v>
      </c>
      <c r="C75" s="62"/>
      <c r="D75" s="38">
        <v>25384</v>
      </c>
      <c r="E75" s="50">
        <v>999</v>
      </c>
      <c r="F75" s="50"/>
      <c r="G75" s="50">
        <v>1025</v>
      </c>
      <c r="H75" s="50">
        <v>19</v>
      </c>
      <c r="I75" s="50"/>
      <c r="J75" s="88">
        <v>0</v>
      </c>
      <c r="K75" s="88">
        <v>0</v>
      </c>
      <c r="L75" s="50"/>
      <c r="M75" s="50">
        <v>41701</v>
      </c>
      <c r="N75" s="38">
        <v>3037</v>
      </c>
    </row>
    <row r="76" spans="1:14" ht="19.5" customHeight="1" x14ac:dyDescent="0.2">
      <c r="A76" s="21"/>
      <c r="B76" s="52">
        <v>38961</v>
      </c>
      <c r="C76" s="62"/>
      <c r="D76" s="38">
        <v>15958</v>
      </c>
      <c r="E76" s="50">
        <v>813</v>
      </c>
      <c r="F76" s="50"/>
      <c r="G76" s="50">
        <v>549</v>
      </c>
      <c r="H76" s="50">
        <v>15</v>
      </c>
      <c r="I76" s="50"/>
      <c r="J76" s="88">
        <v>0</v>
      </c>
      <c r="K76" s="88">
        <v>0</v>
      </c>
      <c r="L76" s="50"/>
      <c r="M76" s="50">
        <v>30049</v>
      </c>
      <c r="N76" s="38">
        <v>2275</v>
      </c>
    </row>
    <row r="77" spans="1:14" ht="19.5" customHeight="1" x14ac:dyDescent="0.2">
      <c r="A77" s="21"/>
      <c r="B77" s="52">
        <v>38991</v>
      </c>
      <c r="C77" s="62"/>
      <c r="D77" s="38">
        <v>12529</v>
      </c>
      <c r="E77" s="50">
        <v>556</v>
      </c>
      <c r="F77" s="50"/>
      <c r="G77" s="50">
        <v>439</v>
      </c>
      <c r="H77" s="50">
        <v>10</v>
      </c>
      <c r="I77" s="50"/>
      <c r="J77" s="88">
        <v>0</v>
      </c>
      <c r="K77" s="88">
        <v>0</v>
      </c>
      <c r="L77" s="50"/>
      <c r="M77" s="50">
        <v>26525</v>
      </c>
      <c r="N77" s="38">
        <v>1859</v>
      </c>
    </row>
    <row r="78" spans="1:14" ht="19.5" customHeight="1" x14ac:dyDescent="0.2">
      <c r="A78" s="21"/>
      <c r="B78" s="52">
        <v>39022</v>
      </c>
      <c r="C78" s="62"/>
      <c r="D78" s="38">
        <v>19006</v>
      </c>
      <c r="E78" s="50">
        <v>1035</v>
      </c>
      <c r="F78" s="50"/>
      <c r="G78" s="50">
        <v>285</v>
      </c>
      <c r="H78" s="50">
        <v>7</v>
      </c>
      <c r="I78" s="50"/>
      <c r="J78" s="88">
        <v>0</v>
      </c>
      <c r="K78" s="88">
        <v>0</v>
      </c>
      <c r="L78" s="50"/>
      <c r="M78" s="50">
        <v>32925</v>
      </c>
      <c r="N78" s="38">
        <v>2668</v>
      </c>
    </row>
    <row r="79" spans="1:14" ht="19.5" customHeight="1" x14ac:dyDescent="0.2">
      <c r="A79" s="60"/>
      <c r="B79" s="45">
        <v>39052</v>
      </c>
      <c r="C79" s="70"/>
      <c r="D79" s="57">
        <v>28349</v>
      </c>
      <c r="E79" s="46">
        <v>1652</v>
      </c>
      <c r="F79" s="46"/>
      <c r="G79" s="46">
        <v>359</v>
      </c>
      <c r="H79" s="46">
        <v>6</v>
      </c>
      <c r="I79" s="46"/>
      <c r="J79" s="90">
        <v>0</v>
      </c>
      <c r="K79" s="90">
        <v>0</v>
      </c>
      <c r="L79" s="46"/>
      <c r="M79" s="46">
        <v>24993</v>
      </c>
      <c r="N79" s="57">
        <v>2135</v>
      </c>
    </row>
    <row r="80" spans="1:14" ht="19.5" customHeight="1" x14ac:dyDescent="0.2">
      <c r="A80" s="21"/>
      <c r="B80" s="61">
        <v>39083</v>
      </c>
      <c r="C80" s="62"/>
      <c r="D80" s="38">
        <v>25722</v>
      </c>
      <c r="E80" s="53">
        <v>1570</v>
      </c>
      <c r="F80" s="53"/>
      <c r="G80" s="53">
        <v>143.810564</v>
      </c>
      <c r="H80" s="53">
        <v>2</v>
      </c>
      <c r="I80" s="53"/>
      <c r="J80" s="91">
        <v>0</v>
      </c>
      <c r="K80" s="91">
        <v>0</v>
      </c>
      <c r="L80" s="53"/>
      <c r="M80" s="53">
        <v>19563.570199000002</v>
      </c>
      <c r="N80" s="38">
        <v>1746</v>
      </c>
    </row>
    <row r="81" spans="1:14" ht="19.5" customHeight="1" x14ac:dyDescent="0.2">
      <c r="A81" s="21"/>
      <c r="B81" s="52">
        <v>39114</v>
      </c>
      <c r="C81" s="62"/>
      <c r="D81" s="38">
        <v>21933</v>
      </c>
      <c r="E81" s="50">
        <v>1111</v>
      </c>
      <c r="F81" s="50"/>
      <c r="G81" s="50">
        <v>425.178427</v>
      </c>
      <c r="H81" s="50">
        <v>6</v>
      </c>
      <c r="I81" s="50"/>
      <c r="J81" s="88">
        <v>0</v>
      </c>
      <c r="K81" s="88">
        <v>0</v>
      </c>
      <c r="L81" s="50"/>
      <c r="M81" s="50">
        <v>16448.98229</v>
      </c>
      <c r="N81" s="38">
        <v>1416</v>
      </c>
    </row>
    <row r="82" spans="1:14" ht="19.5" customHeight="1" x14ac:dyDescent="0.2">
      <c r="A82" s="21"/>
      <c r="B82" s="52">
        <v>39142</v>
      </c>
      <c r="C82" s="62"/>
      <c r="D82" s="38">
        <v>24433</v>
      </c>
      <c r="E82" s="50">
        <v>1112</v>
      </c>
      <c r="F82" s="50"/>
      <c r="G82" s="50">
        <v>3552.2341980000001</v>
      </c>
      <c r="H82" s="50">
        <v>90</v>
      </c>
      <c r="I82" s="50"/>
      <c r="J82" s="88">
        <v>0</v>
      </c>
      <c r="K82" s="88">
        <v>0</v>
      </c>
      <c r="L82" s="50"/>
      <c r="M82" s="50">
        <v>16319.851226999999</v>
      </c>
      <c r="N82" s="38">
        <v>1328</v>
      </c>
    </row>
    <row r="83" spans="1:14" ht="19.5" customHeight="1" x14ac:dyDescent="0.2">
      <c r="A83" s="21"/>
      <c r="B83" s="52">
        <v>39173</v>
      </c>
      <c r="C83" s="52"/>
      <c r="D83" s="50">
        <v>27499.893358000001</v>
      </c>
      <c r="E83" s="50">
        <v>1312</v>
      </c>
      <c r="F83" s="50"/>
      <c r="G83" s="50">
        <v>623.41573400000004</v>
      </c>
      <c r="H83" s="50">
        <v>10</v>
      </c>
      <c r="I83" s="50"/>
      <c r="J83" s="88">
        <v>0</v>
      </c>
      <c r="K83" s="88">
        <v>0</v>
      </c>
      <c r="L83" s="50"/>
      <c r="M83" s="50">
        <v>16456.423899000001</v>
      </c>
      <c r="N83" s="50">
        <v>1462</v>
      </c>
    </row>
    <row r="84" spans="1:14" ht="19.5" customHeight="1" x14ac:dyDescent="0.2">
      <c r="A84" s="21"/>
      <c r="B84" s="52">
        <v>39203</v>
      </c>
      <c r="C84" s="52"/>
      <c r="D84" s="50">
        <v>28894.94123</v>
      </c>
      <c r="E84" s="50">
        <v>1448</v>
      </c>
      <c r="F84" s="50"/>
      <c r="G84" s="50">
        <v>455.34125499999999</v>
      </c>
      <c r="H84" s="50">
        <v>5</v>
      </c>
      <c r="I84" s="50"/>
      <c r="J84" s="88">
        <v>0</v>
      </c>
      <c r="K84" s="88">
        <v>0</v>
      </c>
      <c r="L84" s="50"/>
      <c r="M84" s="50">
        <v>17018.552092999998</v>
      </c>
      <c r="N84" s="50">
        <v>1446</v>
      </c>
    </row>
    <row r="85" spans="1:14" ht="19.5" customHeight="1" x14ac:dyDescent="0.2">
      <c r="A85" s="21"/>
      <c r="B85" s="52">
        <v>39234</v>
      </c>
      <c r="C85" s="52"/>
      <c r="D85" s="50">
        <v>19953.731833999998</v>
      </c>
      <c r="E85" s="50">
        <v>1088</v>
      </c>
      <c r="F85" s="50"/>
      <c r="G85" s="50">
        <v>507.71434499999998</v>
      </c>
      <c r="H85" s="50">
        <v>10</v>
      </c>
      <c r="I85" s="50"/>
      <c r="J85" s="88">
        <v>0</v>
      </c>
      <c r="K85" s="88">
        <v>0</v>
      </c>
      <c r="L85" s="50"/>
      <c r="M85" s="50">
        <v>16005.948507999999</v>
      </c>
      <c r="N85" s="50">
        <v>1346</v>
      </c>
    </row>
    <row r="86" spans="1:14" ht="19.5" customHeight="1" x14ac:dyDescent="0.2">
      <c r="A86" s="21"/>
      <c r="B86" s="52">
        <v>39264</v>
      </c>
      <c r="C86" s="52"/>
      <c r="D86" s="50">
        <v>31720.018689</v>
      </c>
      <c r="E86" s="50">
        <v>1823</v>
      </c>
      <c r="F86" s="50"/>
      <c r="G86" s="50">
        <v>716.34823100000006</v>
      </c>
      <c r="H86" s="50">
        <v>8</v>
      </c>
      <c r="I86" s="50"/>
      <c r="J86" s="88">
        <v>0</v>
      </c>
      <c r="K86" s="88">
        <v>0</v>
      </c>
      <c r="L86" s="50"/>
      <c r="M86" s="50">
        <v>16127.383997999999</v>
      </c>
      <c r="N86" s="50">
        <v>1243</v>
      </c>
    </row>
    <row r="87" spans="1:14" ht="19.5" customHeight="1" x14ac:dyDescent="0.2">
      <c r="A87" s="21"/>
      <c r="B87" s="52">
        <v>39295</v>
      </c>
      <c r="C87" s="52"/>
      <c r="D87" s="50">
        <v>34964.507275000004</v>
      </c>
      <c r="E87" s="50">
        <v>1815</v>
      </c>
      <c r="F87" s="50"/>
      <c r="G87" s="50">
        <v>3602.7035179999998</v>
      </c>
      <c r="H87" s="50">
        <v>97</v>
      </c>
      <c r="I87" s="50"/>
      <c r="J87" s="88">
        <v>0</v>
      </c>
      <c r="K87" s="88">
        <v>0</v>
      </c>
      <c r="L87" s="50"/>
      <c r="M87" s="50">
        <v>16899.456983</v>
      </c>
      <c r="N87" s="50">
        <v>1349</v>
      </c>
    </row>
    <row r="88" spans="1:14" ht="19.5" customHeight="1" x14ac:dyDescent="0.2">
      <c r="A88" s="21"/>
      <c r="B88" s="52">
        <v>39326</v>
      </c>
      <c r="C88" s="52"/>
      <c r="D88" s="50">
        <v>31068.619315</v>
      </c>
      <c r="E88" s="50">
        <v>1704</v>
      </c>
      <c r="F88" s="50"/>
      <c r="G88" s="50">
        <v>2069.7248709999999</v>
      </c>
      <c r="H88" s="50">
        <v>56</v>
      </c>
      <c r="I88" s="50"/>
      <c r="J88" s="88">
        <v>0</v>
      </c>
      <c r="K88" s="88">
        <v>0</v>
      </c>
      <c r="L88" s="50"/>
      <c r="M88" s="50">
        <v>14166.689622</v>
      </c>
      <c r="N88" s="50">
        <v>1122</v>
      </c>
    </row>
    <row r="89" spans="1:14" ht="19.5" customHeight="1" x14ac:dyDescent="0.2">
      <c r="A89" s="21"/>
      <c r="B89" s="52">
        <v>39356</v>
      </c>
      <c r="C89" s="52"/>
      <c r="D89" s="50">
        <v>34466</v>
      </c>
      <c r="E89" s="50">
        <v>1616</v>
      </c>
      <c r="F89" s="50"/>
      <c r="G89" s="50">
        <v>552</v>
      </c>
      <c r="H89" s="50">
        <v>9</v>
      </c>
      <c r="I89" s="50"/>
      <c r="J89" s="88">
        <v>0</v>
      </c>
      <c r="K89" s="88">
        <v>0</v>
      </c>
      <c r="L89" s="50"/>
      <c r="M89" s="50">
        <v>16080</v>
      </c>
      <c r="N89" s="50">
        <v>1366</v>
      </c>
    </row>
    <row r="90" spans="1:14" ht="19.5" customHeight="1" x14ac:dyDescent="0.2">
      <c r="A90" s="21"/>
      <c r="B90" s="52">
        <v>39387</v>
      </c>
      <c r="C90" s="52"/>
      <c r="D90" s="50">
        <v>31408</v>
      </c>
      <c r="E90" s="50">
        <v>1545</v>
      </c>
      <c r="F90" s="50"/>
      <c r="G90" s="50">
        <v>3156</v>
      </c>
      <c r="H90" s="50">
        <v>89</v>
      </c>
      <c r="I90" s="50"/>
      <c r="J90" s="88">
        <v>0</v>
      </c>
      <c r="K90" s="88">
        <v>0</v>
      </c>
      <c r="L90" s="50"/>
      <c r="M90" s="50">
        <v>14069</v>
      </c>
      <c r="N90" s="50">
        <v>1177</v>
      </c>
    </row>
    <row r="91" spans="1:14" ht="19.5" customHeight="1" x14ac:dyDescent="0.2">
      <c r="A91" s="60"/>
      <c r="B91" s="45">
        <v>39417</v>
      </c>
      <c r="C91" s="45"/>
      <c r="D91" s="46">
        <v>30899</v>
      </c>
      <c r="E91" s="46">
        <v>2214</v>
      </c>
      <c r="F91" s="46"/>
      <c r="G91" s="46">
        <v>286</v>
      </c>
      <c r="H91" s="46">
        <v>6</v>
      </c>
      <c r="I91" s="46"/>
      <c r="J91" s="93">
        <v>0</v>
      </c>
      <c r="K91" s="93">
        <v>0</v>
      </c>
      <c r="L91" s="46"/>
      <c r="M91" s="46">
        <v>19181</v>
      </c>
      <c r="N91" s="46">
        <v>1689</v>
      </c>
    </row>
    <row r="92" spans="1:14" ht="19.5" customHeight="1" x14ac:dyDescent="0.2">
      <c r="A92" s="21"/>
      <c r="B92" s="61">
        <v>39448</v>
      </c>
      <c r="C92" s="61"/>
      <c r="D92" s="50">
        <v>36059.539506000001</v>
      </c>
      <c r="E92" s="50">
        <v>2203</v>
      </c>
      <c r="F92" s="50"/>
      <c r="G92" s="88">
        <v>1383.701757</v>
      </c>
      <c r="H92" s="88">
        <v>46</v>
      </c>
      <c r="I92" s="50"/>
      <c r="J92" s="88">
        <v>0</v>
      </c>
      <c r="K92" s="88">
        <v>0</v>
      </c>
      <c r="L92" s="50"/>
      <c r="M92" s="50">
        <v>19398</v>
      </c>
      <c r="N92" s="50">
        <v>1566</v>
      </c>
    </row>
    <row r="93" spans="1:14" ht="19.5" customHeight="1" x14ac:dyDescent="0.2">
      <c r="A93" s="21"/>
      <c r="B93" s="52">
        <v>39479</v>
      </c>
      <c r="C93" s="52"/>
      <c r="D93" s="50">
        <v>22934.902409999999</v>
      </c>
      <c r="E93" s="50">
        <v>1258</v>
      </c>
      <c r="F93" s="50"/>
      <c r="G93" s="88">
        <v>0</v>
      </c>
      <c r="H93" s="88">
        <v>0</v>
      </c>
      <c r="I93" s="50"/>
      <c r="J93" s="88">
        <v>0</v>
      </c>
      <c r="K93" s="88">
        <v>0</v>
      </c>
      <c r="L93" s="50"/>
      <c r="M93" s="50">
        <v>14932.690278</v>
      </c>
      <c r="N93" s="50">
        <v>1154</v>
      </c>
    </row>
    <row r="94" spans="1:14" ht="19.5" customHeight="1" x14ac:dyDescent="0.2">
      <c r="A94" s="21"/>
      <c r="B94" s="52">
        <v>39508</v>
      </c>
      <c r="C94" s="52"/>
      <c r="D94" s="50">
        <v>24390.743855000001</v>
      </c>
      <c r="E94" s="50">
        <v>1391</v>
      </c>
      <c r="F94" s="50"/>
      <c r="G94" s="88">
        <v>0</v>
      </c>
      <c r="H94" s="88">
        <v>0</v>
      </c>
      <c r="I94" s="50"/>
      <c r="J94" s="88">
        <v>0</v>
      </c>
      <c r="K94" s="88">
        <v>0</v>
      </c>
      <c r="L94" s="50"/>
      <c r="M94" s="50">
        <v>15761.982096</v>
      </c>
      <c r="N94" s="50">
        <v>1190</v>
      </c>
    </row>
    <row r="95" spans="1:14" ht="19.5" customHeight="1" x14ac:dyDescent="0.2">
      <c r="A95" s="21"/>
      <c r="B95" s="52">
        <v>39539</v>
      </c>
      <c r="C95" s="52"/>
      <c r="D95" s="50">
        <v>27560.252821999999</v>
      </c>
      <c r="E95" s="50">
        <v>1630</v>
      </c>
      <c r="F95" s="50"/>
      <c r="G95" s="88">
        <v>0</v>
      </c>
      <c r="H95" s="88">
        <v>0</v>
      </c>
      <c r="I95" s="50"/>
      <c r="J95" s="88">
        <v>0</v>
      </c>
      <c r="K95" s="88">
        <v>0</v>
      </c>
      <c r="L95" s="50"/>
      <c r="M95" s="50">
        <v>17786.610991000001</v>
      </c>
      <c r="N95" s="50">
        <v>1309</v>
      </c>
    </row>
    <row r="96" spans="1:14" ht="19.5" customHeight="1" x14ac:dyDescent="0.2">
      <c r="A96" s="21"/>
      <c r="B96" s="52">
        <v>39569</v>
      </c>
      <c r="C96" s="52"/>
      <c r="D96" s="50">
        <v>34856.61174</v>
      </c>
      <c r="E96" s="50">
        <v>1661</v>
      </c>
      <c r="F96" s="50"/>
      <c r="G96" s="88">
        <v>65757.649711000005</v>
      </c>
      <c r="H96" s="88">
        <v>1852</v>
      </c>
      <c r="I96" s="50"/>
      <c r="J96" s="88">
        <v>0</v>
      </c>
      <c r="K96" s="88">
        <v>0</v>
      </c>
      <c r="L96" s="50"/>
      <c r="M96" s="50">
        <v>17797.659232999998</v>
      </c>
      <c r="N96" s="50">
        <v>1261</v>
      </c>
    </row>
    <row r="97" spans="1:14" ht="19.5" customHeight="1" x14ac:dyDescent="0.2">
      <c r="A97" s="21"/>
      <c r="B97" s="52">
        <v>39600</v>
      </c>
      <c r="C97" s="52"/>
      <c r="D97" s="50">
        <v>28163.698908999999</v>
      </c>
      <c r="E97" s="50">
        <v>1388</v>
      </c>
      <c r="F97" s="50"/>
      <c r="G97" s="88">
        <v>0</v>
      </c>
      <c r="H97" s="88">
        <v>0</v>
      </c>
      <c r="I97" s="50"/>
      <c r="J97" s="88">
        <v>0</v>
      </c>
      <c r="K97" s="88">
        <v>0</v>
      </c>
      <c r="L97" s="50"/>
      <c r="M97" s="50">
        <v>15973</v>
      </c>
      <c r="N97" s="50">
        <v>1253</v>
      </c>
    </row>
    <row r="98" spans="1:14" ht="19.5" customHeight="1" x14ac:dyDescent="0.2">
      <c r="A98" s="21"/>
      <c r="B98" s="52">
        <v>39630</v>
      </c>
      <c r="C98" s="52"/>
      <c r="D98" s="50">
        <v>24735.303212999999</v>
      </c>
      <c r="E98" s="50">
        <v>1419</v>
      </c>
      <c r="F98" s="50"/>
      <c r="G98" s="88">
        <v>0</v>
      </c>
      <c r="H98" s="88">
        <v>0</v>
      </c>
      <c r="I98" s="50"/>
      <c r="J98" s="88">
        <v>0</v>
      </c>
      <c r="K98" s="88">
        <v>0</v>
      </c>
      <c r="L98" s="50"/>
      <c r="M98" s="50">
        <v>17335</v>
      </c>
      <c r="N98" s="50">
        <v>1284</v>
      </c>
    </row>
    <row r="99" spans="1:14" ht="19.5" customHeight="1" x14ac:dyDescent="0.2">
      <c r="A99" s="21"/>
      <c r="B99" s="52">
        <v>39661</v>
      </c>
      <c r="C99" s="52"/>
      <c r="D99" s="50">
        <v>12938.528206999999</v>
      </c>
      <c r="E99" s="50">
        <v>901</v>
      </c>
      <c r="F99" s="50"/>
      <c r="G99" s="88">
        <v>0</v>
      </c>
      <c r="H99" s="88">
        <v>0</v>
      </c>
      <c r="I99" s="50"/>
      <c r="J99" s="88">
        <v>0</v>
      </c>
      <c r="K99" s="88">
        <v>0</v>
      </c>
      <c r="L99" s="50"/>
      <c r="M99" s="50">
        <v>14420</v>
      </c>
      <c r="N99" s="50">
        <v>1030</v>
      </c>
    </row>
    <row r="100" spans="1:14" ht="19.5" customHeight="1" x14ac:dyDescent="0.2">
      <c r="A100" s="21"/>
      <c r="B100" s="52">
        <v>39692</v>
      </c>
      <c r="C100" s="52"/>
      <c r="D100" s="50">
        <v>11005.595981</v>
      </c>
      <c r="E100" s="50">
        <v>874</v>
      </c>
      <c r="F100" s="50"/>
      <c r="G100" s="88">
        <v>0</v>
      </c>
      <c r="H100" s="88">
        <v>0</v>
      </c>
      <c r="I100" s="50"/>
      <c r="J100" s="88">
        <v>0</v>
      </c>
      <c r="K100" s="88">
        <v>0</v>
      </c>
      <c r="L100" s="50"/>
      <c r="M100" s="50">
        <v>13856</v>
      </c>
      <c r="N100" s="50">
        <v>1047</v>
      </c>
    </row>
    <row r="101" spans="1:14" ht="19.5" customHeight="1" x14ac:dyDescent="0.2">
      <c r="A101" s="21"/>
      <c r="B101" s="52">
        <v>39722</v>
      </c>
      <c r="C101" s="52"/>
      <c r="D101" s="50">
        <v>13485.362940000001</v>
      </c>
      <c r="E101" s="50">
        <v>987</v>
      </c>
      <c r="F101" s="50"/>
      <c r="G101" s="88">
        <v>0</v>
      </c>
      <c r="H101" s="88">
        <v>0</v>
      </c>
      <c r="I101" s="50"/>
      <c r="J101" s="88">
        <v>0</v>
      </c>
      <c r="K101" s="88">
        <v>0</v>
      </c>
      <c r="L101" s="50"/>
      <c r="M101" s="50">
        <v>13164.140117000001</v>
      </c>
      <c r="N101" s="50">
        <v>1065</v>
      </c>
    </row>
    <row r="102" spans="1:14" ht="19.5" customHeight="1" x14ac:dyDescent="0.2">
      <c r="A102" s="21"/>
      <c r="B102" s="52">
        <v>39753</v>
      </c>
      <c r="C102" s="52"/>
      <c r="D102" s="50">
        <v>12793.922656999999</v>
      </c>
      <c r="E102" s="50">
        <v>1036</v>
      </c>
      <c r="F102" s="50"/>
      <c r="G102" s="88">
        <v>0</v>
      </c>
      <c r="H102" s="88">
        <v>0</v>
      </c>
      <c r="I102" s="50"/>
      <c r="J102" s="88">
        <v>0</v>
      </c>
      <c r="K102" s="88">
        <v>0</v>
      </c>
      <c r="L102" s="50"/>
      <c r="M102" s="50">
        <v>9546.6102690000007</v>
      </c>
      <c r="N102" s="50">
        <v>740</v>
      </c>
    </row>
    <row r="103" spans="1:14" ht="19.5" customHeight="1" x14ac:dyDescent="0.2">
      <c r="A103" s="60"/>
      <c r="B103" s="45">
        <v>39783</v>
      </c>
      <c r="C103" s="45"/>
      <c r="D103" s="46">
        <v>6926.9080089999998</v>
      </c>
      <c r="E103" s="46">
        <v>444</v>
      </c>
      <c r="F103" s="46"/>
      <c r="G103" s="46">
        <v>7868.738445</v>
      </c>
      <c r="H103" s="46">
        <v>198</v>
      </c>
      <c r="I103" s="46"/>
      <c r="J103" s="93">
        <v>0</v>
      </c>
      <c r="K103" s="93">
        <v>0</v>
      </c>
      <c r="L103" s="46"/>
      <c r="M103" s="46">
        <v>7192.8333780000003</v>
      </c>
      <c r="N103" s="46">
        <v>527</v>
      </c>
    </row>
    <row r="104" spans="1:14" ht="19.5" customHeight="1" x14ac:dyDescent="0.2">
      <c r="A104" s="21"/>
      <c r="B104" s="52">
        <v>39814</v>
      </c>
      <c r="C104" s="52"/>
      <c r="D104" s="50">
        <v>6445.3061749999997</v>
      </c>
      <c r="E104" s="50">
        <v>525</v>
      </c>
      <c r="F104" s="50"/>
      <c r="G104" s="88">
        <v>0</v>
      </c>
      <c r="H104" s="88">
        <v>0</v>
      </c>
      <c r="I104" s="50"/>
      <c r="J104" s="88">
        <v>0</v>
      </c>
      <c r="K104" s="88">
        <v>0</v>
      </c>
      <c r="L104" s="50"/>
      <c r="M104" s="50">
        <v>7565.7443020000001</v>
      </c>
      <c r="N104" s="50">
        <v>604</v>
      </c>
    </row>
    <row r="105" spans="1:14" ht="19.5" customHeight="1" x14ac:dyDescent="0.2">
      <c r="A105" s="21"/>
      <c r="B105" s="52">
        <v>39845</v>
      </c>
      <c r="C105" s="52"/>
      <c r="D105" s="50">
        <v>6999.0689060000004</v>
      </c>
      <c r="E105" s="50">
        <v>464</v>
      </c>
      <c r="F105" s="50"/>
      <c r="G105" s="88">
        <v>0</v>
      </c>
      <c r="H105" s="88">
        <v>0</v>
      </c>
      <c r="I105" s="50"/>
      <c r="J105" s="88">
        <v>0</v>
      </c>
      <c r="K105" s="88">
        <v>0</v>
      </c>
      <c r="L105" s="50"/>
      <c r="M105" s="50">
        <v>5168.4699540000001</v>
      </c>
      <c r="N105" s="50">
        <v>413</v>
      </c>
    </row>
    <row r="106" spans="1:14" ht="19.5" customHeight="1" x14ac:dyDescent="0.2">
      <c r="A106" s="21"/>
      <c r="B106" s="52">
        <v>39873</v>
      </c>
      <c r="C106" s="52"/>
      <c r="D106" s="50">
        <v>6842.1829340000004</v>
      </c>
      <c r="E106" s="50">
        <v>505</v>
      </c>
      <c r="F106" s="50"/>
      <c r="G106" s="88">
        <v>0</v>
      </c>
      <c r="H106" s="88">
        <v>0</v>
      </c>
      <c r="I106" s="50"/>
      <c r="J106" s="88">
        <v>0</v>
      </c>
      <c r="K106" s="88">
        <v>0</v>
      </c>
      <c r="L106" s="50"/>
      <c r="M106" s="50">
        <v>8417.1017140000004</v>
      </c>
      <c r="N106" s="50">
        <v>705</v>
      </c>
    </row>
    <row r="107" spans="1:14" ht="19.5" customHeight="1" x14ac:dyDescent="0.2">
      <c r="A107" s="21"/>
      <c r="B107" s="52">
        <v>39904</v>
      </c>
      <c r="C107" s="52"/>
      <c r="D107" s="50">
        <v>9257.6541550000002</v>
      </c>
      <c r="E107" s="50">
        <v>641</v>
      </c>
      <c r="F107" s="50"/>
      <c r="G107" s="88">
        <v>0</v>
      </c>
      <c r="H107" s="88">
        <v>0</v>
      </c>
      <c r="I107" s="50"/>
      <c r="J107" s="88">
        <v>0</v>
      </c>
      <c r="K107" s="88">
        <v>0</v>
      </c>
      <c r="L107" s="50"/>
      <c r="M107" s="50">
        <v>9117.7844270000005</v>
      </c>
      <c r="N107" s="50">
        <v>746</v>
      </c>
    </row>
    <row r="108" spans="1:14" ht="19.5" customHeight="1" x14ac:dyDescent="0.2">
      <c r="A108" s="21"/>
      <c r="B108" s="52">
        <v>39934</v>
      </c>
      <c r="C108" s="52"/>
      <c r="D108" s="50">
        <v>10927.50181</v>
      </c>
      <c r="E108" s="50">
        <v>790</v>
      </c>
      <c r="F108" s="50"/>
      <c r="G108" s="88">
        <v>0</v>
      </c>
      <c r="H108" s="88">
        <v>0</v>
      </c>
      <c r="I108" s="50"/>
      <c r="J108" s="88">
        <v>0</v>
      </c>
      <c r="K108" s="88">
        <v>0</v>
      </c>
      <c r="L108" s="50"/>
      <c r="M108" s="50">
        <v>7573.5083359999999</v>
      </c>
      <c r="N108" s="50">
        <v>582</v>
      </c>
    </row>
    <row r="109" spans="1:14" ht="19.5" customHeight="1" x14ac:dyDescent="0.2">
      <c r="A109" s="21"/>
      <c r="B109" s="52">
        <v>39965</v>
      </c>
      <c r="C109" s="52"/>
      <c r="D109" s="50">
        <v>15712.007038</v>
      </c>
      <c r="E109" s="50">
        <v>1233</v>
      </c>
      <c r="F109" s="50"/>
      <c r="G109" s="88">
        <v>0</v>
      </c>
      <c r="H109" s="88">
        <v>0</v>
      </c>
      <c r="I109" s="50"/>
      <c r="J109" s="88">
        <v>21608.435867</v>
      </c>
      <c r="K109" s="88">
        <v>358</v>
      </c>
      <c r="L109" s="50"/>
      <c r="M109" s="50">
        <v>6637.7850600000002</v>
      </c>
      <c r="N109" s="50">
        <v>540</v>
      </c>
    </row>
    <row r="110" spans="1:14" ht="19.5" customHeight="1" x14ac:dyDescent="0.2">
      <c r="A110" s="21"/>
      <c r="B110" s="52">
        <v>39995</v>
      </c>
      <c r="C110" s="52"/>
      <c r="D110" s="50">
        <v>17637.888086999999</v>
      </c>
      <c r="E110" s="50">
        <v>1212</v>
      </c>
      <c r="F110" s="50"/>
      <c r="G110" s="88">
        <v>0</v>
      </c>
      <c r="H110" s="88">
        <v>0</v>
      </c>
      <c r="I110" s="50"/>
      <c r="J110" s="88">
        <v>0</v>
      </c>
      <c r="K110" s="88">
        <v>0</v>
      </c>
      <c r="L110" s="50"/>
      <c r="M110" s="50">
        <v>4578.5243280000004</v>
      </c>
      <c r="N110" s="50">
        <v>358</v>
      </c>
    </row>
    <row r="111" spans="1:14" ht="19.5" customHeight="1" x14ac:dyDescent="0.2">
      <c r="A111" s="21"/>
      <c r="B111" s="52">
        <v>40026</v>
      </c>
      <c r="C111" s="52"/>
      <c r="D111" s="50">
        <v>19920.582910000001</v>
      </c>
      <c r="E111" s="50">
        <v>1459</v>
      </c>
      <c r="F111" s="50"/>
      <c r="G111" s="88">
        <v>0</v>
      </c>
      <c r="H111" s="88">
        <v>0</v>
      </c>
      <c r="I111" s="50"/>
      <c r="J111" s="88">
        <v>0</v>
      </c>
      <c r="K111" s="88">
        <v>0</v>
      </c>
      <c r="L111" s="50"/>
      <c r="M111" s="50">
        <v>5526.245723</v>
      </c>
      <c r="N111" s="50">
        <v>410</v>
      </c>
    </row>
    <row r="112" spans="1:14" ht="19.5" customHeight="1" x14ac:dyDescent="0.2">
      <c r="A112" s="21"/>
      <c r="B112" s="52">
        <v>40057</v>
      </c>
      <c r="C112" s="52"/>
      <c r="D112" s="50">
        <v>31684.920257999998</v>
      </c>
      <c r="E112" s="50">
        <v>1617</v>
      </c>
      <c r="F112" s="50"/>
      <c r="G112" s="88">
        <v>28.367201000000001</v>
      </c>
      <c r="H112" s="88">
        <v>1</v>
      </c>
      <c r="I112" s="50"/>
      <c r="J112" s="88">
        <v>0</v>
      </c>
      <c r="K112" s="88">
        <v>0</v>
      </c>
      <c r="L112" s="50"/>
      <c r="M112" s="50">
        <v>3607.4821470000002</v>
      </c>
      <c r="N112" s="50">
        <v>273</v>
      </c>
    </row>
    <row r="113" spans="1:14" ht="19.5" customHeight="1" x14ac:dyDescent="0.2">
      <c r="A113" s="21"/>
      <c r="B113" s="52">
        <v>40087</v>
      </c>
      <c r="C113" s="52"/>
      <c r="D113" s="50">
        <v>17960.351906</v>
      </c>
      <c r="E113" s="50">
        <v>1243</v>
      </c>
      <c r="F113" s="50"/>
      <c r="G113" s="88">
        <v>0</v>
      </c>
      <c r="H113" s="88">
        <v>0</v>
      </c>
      <c r="I113" s="50"/>
      <c r="J113" s="88">
        <v>0</v>
      </c>
      <c r="K113" s="88">
        <v>0</v>
      </c>
      <c r="L113" s="50"/>
      <c r="M113" s="50">
        <v>3879.3907450000002</v>
      </c>
      <c r="N113" s="50">
        <v>257</v>
      </c>
    </row>
    <row r="114" spans="1:14" ht="19.5" customHeight="1" x14ac:dyDescent="0.2">
      <c r="A114" s="21"/>
      <c r="B114" s="52">
        <v>40118</v>
      </c>
      <c r="C114" s="52"/>
      <c r="D114" s="50">
        <v>25739.872500000001</v>
      </c>
      <c r="E114" s="50">
        <v>1243</v>
      </c>
      <c r="F114" s="50"/>
      <c r="G114" s="88">
        <v>0</v>
      </c>
      <c r="H114" s="88">
        <v>0</v>
      </c>
      <c r="I114" s="50"/>
      <c r="J114" s="88">
        <v>0</v>
      </c>
      <c r="K114" s="88">
        <v>0</v>
      </c>
      <c r="L114" s="50"/>
      <c r="M114" s="50">
        <v>3671.767844</v>
      </c>
      <c r="N114" s="50">
        <v>263</v>
      </c>
    </row>
    <row r="115" spans="1:14" ht="19.5" customHeight="1" x14ac:dyDescent="0.2">
      <c r="A115" s="60"/>
      <c r="B115" s="45">
        <v>40148</v>
      </c>
      <c r="C115" s="45"/>
      <c r="D115" s="46">
        <v>15917.851001000001</v>
      </c>
      <c r="E115" s="46">
        <v>1007</v>
      </c>
      <c r="F115" s="46"/>
      <c r="G115" s="90">
        <v>0</v>
      </c>
      <c r="H115" s="90">
        <v>0</v>
      </c>
      <c r="I115" s="46"/>
      <c r="J115" s="93">
        <v>0</v>
      </c>
      <c r="K115" s="93">
        <v>0</v>
      </c>
      <c r="L115" s="46"/>
      <c r="M115" s="46">
        <v>4308.7005579999995</v>
      </c>
      <c r="N115" s="46">
        <v>241</v>
      </c>
    </row>
    <row r="116" spans="1:14" ht="19.5" customHeight="1" x14ac:dyDescent="0.2">
      <c r="A116" s="21"/>
      <c r="B116" s="52">
        <v>40179</v>
      </c>
      <c r="C116" s="52"/>
      <c r="D116" s="50">
        <v>17968.609017999999</v>
      </c>
      <c r="E116" s="50">
        <v>1525</v>
      </c>
      <c r="F116" s="50"/>
      <c r="G116" s="91">
        <v>0</v>
      </c>
      <c r="H116" s="91">
        <v>0</v>
      </c>
      <c r="I116" s="50"/>
      <c r="J116" s="88">
        <v>0</v>
      </c>
      <c r="K116" s="88">
        <v>0</v>
      </c>
      <c r="L116" s="50"/>
      <c r="M116" s="50">
        <v>1763.22198</v>
      </c>
      <c r="N116" s="50">
        <v>123</v>
      </c>
    </row>
    <row r="117" spans="1:14" ht="19.5" customHeight="1" x14ac:dyDescent="0.2">
      <c r="A117" s="21"/>
      <c r="B117" s="52">
        <v>40210</v>
      </c>
      <c r="C117" s="52"/>
      <c r="D117" s="50">
        <v>14362.361627</v>
      </c>
      <c r="E117" s="50">
        <v>1365</v>
      </c>
      <c r="F117" s="50"/>
      <c r="G117" s="88">
        <v>0</v>
      </c>
      <c r="H117" s="88">
        <v>0</v>
      </c>
      <c r="I117" s="50"/>
      <c r="J117" s="88">
        <v>0</v>
      </c>
      <c r="K117" s="88">
        <v>0</v>
      </c>
      <c r="L117" s="50"/>
      <c r="M117" s="50">
        <v>2368.8469679999998</v>
      </c>
      <c r="N117" s="50">
        <v>124</v>
      </c>
    </row>
    <row r="118" spans="1:14" ht="19.5" customHeight="1" x14ac:dyDescent="0.2">
      <c r="A118" s="21"/>
      <c r="B118" s="52">
        <v>40238</v>
      </c>
      <c r="C118" s="52"/>
      <c r="D118" s="50">
        <v>11084.957048</v>
      </c>
      <c r="E118" s="50">
        <v>981</v>
      </c>
      <c r="F118" s="50"/>
      <c r="G118" s="88">
        <v>0</v>
      </c>
      <c r="H118" s="88">
        <v>0</v>
      </c>
      <c r="I118" s="50"/>
      <c r="J118" s="88">
        <v>0</v>
      </c>
      <c r="K118" s="88">
        <v>0</v>
      </c>
      <c r="L118" s="50"/>
      <c r="M118" s="50">
        <v>1340.9858220000001</v>
      </c>
      <c r="N118" s="50">
        <v>66</v>
      </c>
    </row>
    <row r="119" spans="1:14" ht="19.5" customHeight="1" x14ac:dyDescent="0.2">
      <c r="A119" s="21"/>
      <c r="B119" s="52">
        <v>40269</v>
      </c>
      <c r="C119" s="52"/>
      <c r="D119" s="50">
        <v>17626.720606999999</v>
      </c>
      <c r="E119" s="50">
        <v>1716</v>
      </c>
      <c r="F119" s="50"/>
      <c r="G119" s="88">
        <v>0</v>
      </c>
      <c r="H119" s="88">
        <v>0</v>
      </c>
      <c r="I119" s="50"/>
      <c r="J119" s="88">
        <v>0</v>
      </c>
      <c r="K119" s="88">
        <v>0</v>
      </c>
      <c r="L119" s="50"/>
      <c r="M119" s="50">
        <v>2266.7665999999999</v>
      </c>
      <c r="N119" s="50">
        <v>109</v>
      </c>
    </row>
    <row r="120" spans="1:14" ht="19.5" customHeight="1" x14ac:dyDescent="0.2">
      <c r="A120" s="21"/>
      <c r="B120" s="52">
        <v>40299</v>
      </c>
      <c r="C120" s="52"/>
      <c r="D120" s="50">
        <v>25818.899299000001</v>
      </c>
      <c r="E120" s="50">
        <v>2534</v>
      </c>
      <c r="F120" s="50"/>
      <c r="G120" s="88">
        <v>3075.783007</v>
      </c>
      <c r="H120" s="88">
        <v>66</v>
      </c>
      <c r="I120" s="50"/>
      <c r="J120" s="88">
        <v>8622.0454030000001</v>
      </c>
      <c r="K120" s="88">
        <v>227</v>
      </c>
      <c r="L120" s="50"/>
      <c r="M120" s="50">
        <v>2343.0039889999998</v>
      </c>
      <c r="N120" s="50">
        <v>160</v>
      </c>
    </row>
    <row r="121" spans="1:14" ht="19.5" customHeight="1" x14ac:dyDescent="0.2">
      <c r="A121" s="21"/>
      <c r="B121" s="52">
        <v>40330</v>
      </c>
      <c r="C121" s="52"/>
      <c r="D121" s="50">
        <v>31586.695557999999</v>
      </c>
      <c r="E121" s="50">
        <v>2811</v>
      </c>
      <c r="F121" s="50"/>
      <c r="G121" s="88">
        <v>2153.703677</v>
      </c>
      <c r="H121" s="88">
        <v>53</v>
      </c>
      <c r="I121" s="50"/>
      <c r="J121" s="88">
        <v>0</v>
      </c>
      <c r="K121" s="88">
        <v>0</v>
      </c>
      <c r="L121" s="50"/>
      <c r="M121" s="50">
        <v>2756.8517029999998</v>
      </c>
      <c r="N121" s="50">
        <v>161</v>
      </c>
    </row>
    <row r="122" spans="1:14" ht="19.5" customHeight="1" x14ac:dyDescent="0.2">
      <c r="A122" s="21"/>
      <c r="B122" s="52">
        <v>40360</v>
      </c>
      <c r="C122" s="52"/>
      <c r="D122" s="50">
        <v>29778.487281999998</v>
      </c>
      <c r="E122" s="50">
        <v>2701</v>
      </c>
      <c r="F122" s="50"/>
      <c r="G122" s="88">
        <v>1874.5881879999999</v>
      </c>
      <c r="H122" s="88">
        <v>46</v>
      </c>
      <c r="I122" s="50"/>
      <c r="J122" s="88">
        <v>0</v>
      </c>
      <c r="K122" s="88">
        <v>0</v>
      </c>
      <c r="L122" s="50"/>
      <c r="M122" s="50">
        <v>3616.711945</v>
      </c>
      <c r="N122" s="50">
        <v>139</v>
      </c>
    </row>
    <row r="123" spans="1:14" ht="19.5" customHeight="1" x14ac:dyDescent="0.2">
      <c r="A123" s="21"/>
      <c r="B123" s="52">
        <v>40391</v>
      </c>
      <c r="C123" s="52"/>
      <c r="D123" s="50">
        <v>27970.378978000001</v>
      </c>
      <c r="E123" s="50">
        <v>2483</v>
      </c>
      <c r="F123" s="50"/>
      <c r="G123" s="88">
        <v>1915.49731</v>
      </c>
      <c r="H123" s="88">
        <v>54</v>
      </c>
      <c r="I123" s="50"/>
      <c r="J123" s="88">
        <v>0</v>
      </c>
      <c r="K123" s="88">
        <v>0</v>
      </c>
      <c r="L123" s="50"/>
      <c r="M123" s="50">
        <v>2937.9898029999999</v>
      </c>
      <c r="N123" s="50">
        <v>129</v>
      </c>
    </row>
    <row r="124" spans="1:14" ht="19.5" customHeight="1" x14ac:dyDescent="0.2">
      <c r="A124" s="21"/>
      <c r="B124" s="52">
        <v>40422</v>
      </c>
      <c r="C124" s="52"/>
      <c r="D124" s="50">
        <v>31651.601054999999</v>
      </c>
      <c r="E124" s="50">
        <v>2602</v>
      </c>
      <c r="F124" s="50"/>
      <c r="G124" s="88">
        <v>1280.8504250000001</v>
      </c>
      <c r="H124" s="88">
        <v>32</v>
      </c>
      <c r="I124" s="50"/>
      <c r="J124" s="88">
        <v>0</v>
      </c>
      <c r="K124" s="88">
        <v>0</v>
      </c>
      <c r="L124" s="50"/>
      <c r="M124" s="50">
        <v>3260.891228</v>
      </c>
      <c r="N124" s="50">
        <v>140</v>
      </c>
    </row>
    <row r="125" spans="1:14" ht="19.5" customHeight="1" x14ac:dyDescent="0.2">
      <c r="A125" s="21"/>
      <c r="B125" s="52">
        <v>40452</v>
      </c>
      <c r="C125" s="52"/>
      <c r="D125" s="50">
        <v>29725.959414000001</v>
      </c>
      <c r="E125" s="50">
        <v>2568</v>
      </c>
      <c r="F125" s="50"/>
      <c r="G125" s="88">
        <v>1982.1420700000001</v>
      </c>
      <c r="H125" s="88">
        <v>51</v>
      </c>
      <c r="I125" s="50"/>
      <c r="J125" s="88">
        <v>0</v>
      </c>
      <c r="K125" s="88">
        <v>0</v>
      </c>
      <c r="L125" s="50"/>
      <c r="M125" s="50">
        <v>2704.5987850000001</v>
      </c>
      <c r="N125" s="50">
        <v>100</v>
      </c>
    </row>
    <row r="126" spans="1:14" ht="19.5" customHeight="1" x14ac:dyDescent="0.2">
      <c r="A126" s="21"/>
      <c r="B126" s="52">
        <v>40483</v>
      </c>
      <c r="C126" s="52"/>
      <c r="D126" s="50">
        <v>35018.011318999997</v>
      </c>
      <c r="E126" s="50">
        <v>3150</v>
      </c>
      <c r="F126" s="50"/>
      <c r="G126" s="88">
        <v>2073.4423350000002</v>
      </c>
      <c r="H126" s="88">
        <v>52</v>
      </c>
      <c r="I126" s="50"/>
      <c r="J126" s="88">
        <v>0</v>
      </c>
      <c r="K126" s="88">
        <v>0</v>
      </c>
      <c r="L126" s="50"/>
      <c r="M126" s="50">
        <v>3212.303578</v>
      </c>
      <c r="N126" s="50">
        <v>130</v>
      </c>
    </row>
    <row r="127" spans="1:14" ht="19.5" customHeight="1" x14ac:dyDescent="0.2">
      <c r="A127" s="60"/>
      <c r="B127" s="45">
        <v>40513</v>
      </c>
      <c r="C127" s="45"/>
      <c r="D127" s="46">
        <v>38644.827041999997</v>
      </c>
      <c r="E127" s="46">
        <v>3369</v>
      </c>
      <c r="F127" s="46"/>
      <c r="G127" s="46">
        <v>1997.3547100000001</v>
      </c>
      <c r="H127" s="46">
        <v>36</v>
      </c>
      <c r="I127" s="46"/>
      <c r="J127" s="93">
        <v>0</v>
      </c>
      <c r="K127" s="93">
        <v>0</v>
      </c>
      <c r="L127" s="46"/>
      <c r="M127" s="46">
        <v>3127.4384089999999</v>
      </c>
      <c r="N127" s="46">
        <v>136</v>
      </c>
    </row>
    <row r="128" spans="1:14" ht="19.5" customHeight="1" x14ac:dyDescent="0.2">
      <c r="A128" s="21"/>
      <c r="B128" s="52">
        <v>40544</v>
      </c>
      <c r="C128" s="52"/>
      <c r="D128" s="50">
        <v>27620.177244999999</v>
      </c>
      <c r="E128" s="50">
        <v>2332</v>
      </c>
      <c r="F128" s="50"/>
      <c r="G128" s="91">
        <v>2340.1950059999999</v>
      </c>
      <c r="H128" s="91">
        <v>31</v>
      </c>
      <c r="I128" s="50"/>
      <c r="J128" s="88">
        <v>0</v>
      </c>
      <c r="K128" s="88">
        <v>0</v>
      </c>
      <c r="L128" s="50"/>
      <c r="M128" s="50">
        <v>2394.094247</v>
      </c>
      <c r="N128" s="50">
        <v>100</v>
      </c>
    </row>
    <row r="129" spans="1:14" ht="19.5" customHeight="1" x14ac:dyDescent="0.2">
      <c r="A129" s="21"/>
      <c r="B129" s="52">
        <v>40575</v>
      </c>
      <c r="C129" s="52"/>
      <c r="D129" s="50">
        <v>22401.829625999999</v>
      </c>
      <c r="E129" s="50">
        <v>1795</v>
      </c>
      <c r="F129" s="50"/>
      <c r="G129" s="88">
        <v>4044.0346949999998</v>
      </c>
      <c r="H129" s="88">
        <v>107</v>
      </c>
      <c r="I129" s="50"/>
      <c r="J129" s="88">
        <v>0</v>
      </c>
      <c r="K129" s="88">
        <v>0</v>
      </c>
      <c r="L129" s="50"/>
      <c r="M129" s="50">
        <v>1649.673266</v>
      </c>
      <c r="N129" s="50">
        <v>65</v>
      </c>
    </row>
    <row r="130" spans="1:14" ht="19.5" customHeight="1" x14ac:dyDescent="0.2">
      <c r="A130" s="21"/>
      <c r="B130" s="52">
        <v>40603</v>
      </c>
      <c r="C130" s="52"/>
      <c r="D130" s="50">
        <v>27791.334035</v>
      </c>
      <c r="E130" s="50">
        <v>2288</v>
      </c>
      <c r="F130" s="50"/>
      <c r="G130" s="88">
        <v>2326.8940750000002</v>
      </c>
      <c r="H130" s="88">
        <v>61</v>
      </c>
      <c r="I130" s="50"/>
      <c r="J130" s="88">
        <v>0</v>
      </c>
      <c r="K130" s="88">
        <v>0</v>
      </c>
      <c r="L130" s="50"/>
      <c r="M130" s="50">
        <v>3376.5187030000002</v>
      </c>
      <c r="N130" s="50">
        <v>99</v>
      </c>
    </row>
    <row r="131" spans="1:14" ht="19.5" customHeight="1" x14ac:dyDescent="0.2">
      <c r="A131" s="21"/>
      <c r="B131" s="94">
        <v>40634</v>
      </c>
      <c r="C131" s="94"/>
      <c r="D131" s="95">
        <v>18387.907880999999</v>
      </c>
      <c r="E131" s="95">
        <v>1381</v>
      </c>
      <c r="F131" s="95"/>
      <c r="G131" s="96">
        <v>2318.1194180000002</v>
      </c>
      <c r="H131" s="96">
        <v>58</v>
      </c>
      <c r="I131" s="95"/>
      <c r="J131" s="96">
        <v>0</v>
      </c>
      <c r="K131" s="96">
        <v>0</v>
      </c>
      <c r="L131" s="95"/>
      <c r="M131" s="95">
        <v>3767.2892660000002</v>
      </c>
      <c r="N131" s="95">
        <v>114</v>
      </c>
    </row>
    <row r="132" spans="1:14" ht="19.5" customHeight="1" x14ac:dyDescent="0.2">
      <c r="A132" s="21"/>
      <c r="B132" s="94">
        <v>40664</v>
      </c>
      <c r="C132" s="94"/>
      <c r="D132" s="95">
        <v>16028.644965</v>
      </c>
      <c r="E132" s="95">
        <v>1243</v>
      </c>
      <c r="F132" s="95"/>
      <c r="G132" s="96">
        <v>3123.5464659999998</v>
      </c>
      <c r="H132" s="96">
        <v>70</v>
      </c>
      <c r="I132" s="95"/>
      <c r="J132" s="96">
        <v>0</v>
      </c>
      <c r="K132" s="96">
        <v>0</v>
      </c>
      <c r="L132" s="95"/>
      <c r="M132" s="95">
        <v>3342.3367750000002</v>
      </c>
      <c r="N132" s="95">
        <v>102</v>
      </c>
    </row>
    <row r="133" spans="1:14" ht="19.5" customHeight="1" x14ac:dyDescent="0.2">
      <c r="A133" s="21"/>
      <c r="B133" s="94">
        <v>40695</v>
      </c>
      <c r="C133" s="94"/>
      <c r="D133" s="95">
        <v>15689.342070000001</v>
      </c>
      <c r="E133" s="95">
        <v>1042</v>
      </c>
      <c r="F133" s="95"/>
      <c r="G133" s="96">
        <v>3315.507251</v>
      </c>
      <c r="H133" s="96">
        <v>74</v>
      </c>
      <c r="I133" s="95"/>
      <c r="J133" s="96">
        <v>0</v>
      </c>
      <c r="K133" s="96">
        <v>0</v>
      </c>
      <c r="L133" s="95"/>
      <c r="M133" s="95">
        <v>2918.5178519999999</v>
      </c>
      <c r="N133" s="95">
        <v>92</v>
      </c>
    </row>
    <row r="134" spans="1:14" ht="19.5" customHeight="1" x14ac:dyDescent="0.2">
      <c r="A134" s="21"/>
      <c r="B134" s="94">
        <v>40725</v>
      </c>
      <c r="C134" s="94"/>
      <c r="D134" s="95">
        <v>12044.575627</v>
      </c>
      <c r="E134" s="95">
        <v>748</v>
      </c>
      <c r="F134" s="95"/>
      <c r="G134" s="96">
        <v>3211.831588</v>
      </c>
      <c r="H134" s="96">
        <v>61</v>
      </c>
      <c r="I134" s="95"/>
      <c r="J134" s="96">
        <v>0</v>
      </c>
      <c r="K134" s="96">
        <v>0</v>
      </c>
      <c r="L134" s="95"/>
      <c r="M134" s="95">
        <v>2492.7423309999999</v>
      </c>
      <c r="N134" s="95">
        <v>92</v>
      </c>
    </row>
    <row r="135" spans="1:14" ht="19.5" customHeight="1" x14ac:dyDescent="0.2">
      <c r="A135" s="21"/>
      <c r="B135" s="94">
        <v>40756</v>
      </c>
      <c r="C135" s="94"/>
      <c r="D135" s="95">
        <v>8265.2315990000006</v>
      </c>
      <c r="E135" s="95">
        <v>550</v>
      </c>
      <c r="F135" s="95"/>
      <c r="G135" s="96">
        <v>3031.2072760000001</v>
      </c>
      <c r="H135" s="96">
        <v>62</v>
      </c>
      <c r="I135" s="95"/>
      <c r="J135" s="96">
        <v>0</v>
      </c>
      <c r="K135" s="96">
        <v>0</v>
      </c>
      <c r="L135" s="95"/>
      <c r="M135" s="95">
        <v>2994.8564769999998</v>
      </c>
      <c r="N135" s="95">
        <v>90</v>
      </c>
    </row>
    <row r="136" spans="1:14" ht="19.5" customHeight="1" x14ac:dyDescent="0.2">
      <c r="A136" s="21"/>
      <c r="B136" s="94">
        <v>40787</v>
      </c>
      <c r="C136" s="94"/>
      <c r="D136" s="95">
        <v>12832.067150000001</v>
      </c>
      <c r="E136" s="95">
        <v>673</v>
      </c>
      <c r="F136" s="95"/>
      <c r="G136" s="96">
        <v>3307.2487169999999</v>
      </c>
      <c r="H136" s="96">
        <v>62</v>
      </c>
      <c r="I136" s="95"/>
      <c r="J136" s="96">
        <v>0</v>
      </c>
      <c r="K136" s="96">
        <v>0</v>
      </c>
      <c r="L136" s="95"/>
      <c r="M136" s="95">
        <v>1766.7090889999999</v>
      </c>
      <c r="N136" s="95">
        <v>61</v>
      </c>
    </row>
    <row r="137" spans="1:14" ht="19.5" customHeight="1" x14ac:dyDescent="0.2">
      <c r="A137" s="21"/>
      <c r="B137" s="94">
        <v>40817</v>
      </c>
      <c r="C137" s="94"/>
      <c r="D137" s="95">
        <v>13498.326046</v>
      </c>
      <c r="E137" s="95">
        <v>493</v>
      </c>
      <c r="F137" s="95"/>
      <c r="G137" s="96">
        <v>2234.4269989999998</v>
      </c>
      <c r="H137" s="96">
        <v>46</v>
      </c>
      <c r="I137" s="95"/>
      <c r="J137" s="96">
        <v>0</v>
      </c>
      <c r="K137" s="96">
        <v>0</v>
      </c>
      <c r="L137" s="95"/>
      <c r="M137" s="95">
        <v>2117.6313100000002</v>
      </c>
      <c r="N137" s="95">
        <v>62</v>
      </c>
    </row>
    <row r="138" spans="1:14" ht="19.5" customHeight="1" x14ac:dyDescent="0.2">
      <c r="A138" s="21"/>
      <c r="B138" s="94">
        <v>40848</v>
      </c>
      <c r="C138" s="94"/>
      <c r="D138" s="95">
        <v>11387.890539</v>
      </c>
      <c r="E138" s="95">
        <v>431</v>
      </c>
      <c r="F138" s="95"/>
      <c r="G138" s="96">
        <v>3075.4309280000002</v>
      </c>
      <c r="H138" s="96">
        <v>66</v>
      </c>
      <c r="I138" s="95"/>
      <c r="J138" s="96">
        <v>0</v>
      </c>
      <c r="K138" s="96">
        <v>0</v>
      </c>
      <c r="L138" s="95"/>
      <c r="M138" s="95">
        <v>1956.644618</v>
      </c>
      <c r="N138" s="95">
        <v>58</v>
      </c>
    </row>
    <row r="139" spans="1:14" ht="19.5" customHeight="1" x14ac:dyDescent="0.2">
      <c r="A139" s="60"/>
      <c r="B139" s="45">
        <v>40878</v>
      </c>
      <c r="C139" s="45"/>
      <c r="D139" s="46">
        <v>13239.742294</v>
      </c>
      <c r="E139" s="46">
        <v>556</v>
      </c>
      <c r="F139" s="46"/>
      <c r="G139" s="46">
        <v>2031.260327</v>
      </c>
      <c r="H139" s="46">
        <v>37</v>
      </c>
      <c r="I139" s="46"/>
      <c r="J139" s="93">
        <v>0</v>
      </c>
      <c r="K139" s="93">
        <v>0</v>
      </c>
      <c r="L139" s="46"/>
      <c r="M139" s="46">
        <v>2453.4237159999998</v>
      </c>
      <c r="N139" s="46">
        <v>65</v>
      </c>
    </row>
    <row r="140" spans="1:14" ht="19.5" customHeight="1" x14ac:dyDescent="0.2">
      <c r="A140" s="21"/>
      <c r="B140" s="66">
        <v>40909</v>
      </c>
      <c r="C140" s="66"/>
      <c r="D140" s="69">
        <v>9346.0921369999996</v>
      </c>
      <c r="E140" s="69">
        <v>331</v>
      </c>
      <c r="F140" s="69"/>
      <c r="G140" s="91">
        <v>3252.717353</v>
      </c>
      <c r="H140" s="69">
        <v>60</v>
      </c>
      <c r="I140" s="69"/>
      <c r="J140" s="97">
        <v>405.06144599999999</v>
      </c>
      <c r="K140" s="97">
        <v>21</v>
      </c>
      <c r="L140" s="69"/>
      <c r="M140" s="69">
        <v>1333.39832</v>
      </c>
      <c r="N140" s="69">
        <v>37</v>
      </c>
    </row>
    <row r="141" spans="1:14" ht="19.5" customHeight="1" x14ac:dyDescent="0.2">
      <c r="A141" s="21"/>
      <c r="B141" s="94">
        <v>40940</v>
      </c>
      <c r="C141" s="94"/>
      <c r="D141" s="95">
        <v>8344.9359349999995</v>
      </c>
      <c r="E141" s="95">
        <v>305</v>
      </c>
      <c r="F141" s="95"/>
      <c r="G141" s="96">
        <v>2087.2246620000001</v>
      </c>
      <c r="H141" s="96">
        <v>39</v>
      </c>
      <c r="I141" s="95"/>
      <c r="J141" s="96">
        <v>0</v>
      </c>
      <c r="K141" s="96">
        <v>0</v>
      </c>
      <c r="L141" s="95"/>
      <c r="M141" s="95">
        <v>378.86172499999998</v>
      </c>
      <c r="N141" s="95">
        <v>14</v>
      </c>
    </row>
    <row r="142" spans="1:14" ht="19.5" customHeight="1" x14ac:dyDescent="0.2">
      <c r="A142" s="21"/>
      <c r="B142" s="94">
        <v>40969</v>
      </c>
      <c r="C142" s="94"/>
      <c r="D142" s="95">
        <v>15177.123733</v>
      </c>
      <c r="E142" s="95">
        <v>517</v>
      </c>
      <c r="F142" s="95"/>
      <c r="G142" s="96">
        <v>1755.0607319999999</v>
      </c>
      <c r="H142" s="96">
        <v>20</v>
      </c>
      <c r="I142" s="95"/>
      <c r="J142" s="96">
        <v>0</v>
      </c>
      <c r="K142" s="96">
        <v>0</v>
      </c>
      <c r="L142" s="95"/>
      <c r="M142" s="95">
        <v>961.53950299999997</v>
      </c>
      <c r="N142" s="95">
        <v>20</v>
      </c>
    </row>
    <row r="143" spans="1:14" ht="19.5" customHeight="1" x14ac:dyDescent="0.2">
      <c r="A143" s="21"/>
      <c r="B143" s="94">
        <v>41000</v>
      </c>
      <c r="C143" s="94"/>
      <c r="D143" s="95">
        <v>10901.530881999999</v>
      </c>
      <c r="E143" s="95">
        <v>302</v>
      </c>
      <c r="F143" s="95"/>
      <c r="G143" s="96">
        <v>3263.305875</v>
      </c>
      <c r="H143" s="96">
        <v>58</v>
      </c>
      <c r="I143" s="95"/>
      <c r="J143" s="96">
        <v>0</v>
      </c>
      <c r="K143" s="96">
        <v>0</v>
      </c>
      <c r="L143" s="95"/>
      <c r="M143" s="95">
        <v>562.33564899999999</v>
      </c>
      <c r="N143" s="95">
        <v>15</v>
      </c>
    </row>
    <row r="144" spans="1:14" ht="19.5" customHeight="1" x14ac:dyDescent="0.2">
      <c r="A144" s="21"/>
      <c r="B144" s="94">
        <v>41030</v>
      </c>
      <c r="C144" s="94"/>
      <c r="D144" s="95">
        <v>9469.9722559999991</v>
      </c>
      <c r="E144" s="95">
        <v>356</v>
      </c>
      <c r="F144" s="95"/>
      <c r="G144" s="96">
        <v>4208.4422180000001</v>
      </c>
      <c r="H144" s="96">
        <v>64</v>
      </c>
      <c r="I144" s="95"/>
      <c r="J144" s="96">
        <v>66.907473999999993</v>
      </c>
      <c r="K144" s="96">
        <v>4</v>
      </c>
      <c r="L144" s="95"/>
      <c r="M144" s="95">
        <v>832.83073400000001</v>
      </c>
      <c r="N144" s="95">
        <v>8</v>
      </c>
    </row>
    <row r="145" spans="1:14" ht="19.5" customHeight="1" x14ac:dyDescent="0.2">
      <c r="A145" s="21"/>
      <c r="B145" s="94">
        <v>41061</v>
      </c>
      <c r="C145" s="94"/>
      <c r="D145" s="95">
        <v>11380.198995000001</v>
      </c>
      <c r="E145" s="95">
        <v>330</v>
      </c>
      <c r="F145" s="95"/>
      <c r="G145" s="96">
        <v>4882.0508669999999</v>
      </c>
      <c r="H145" s="96">
        <v>89</v>
      </c>
      <c r="I145" s="95"/>
      <c r="J145" s="96">
        <v>0</v>
      </c>
      <c r="K145" s="96">
        <v>0</v>
      </c>
      <c r="L145" s="95"/>
      <c r="M145" s="95">
        <v>486.84295300000002</v>
      </c>
      <c r="N145" s="95">
        <v>11</v>
      </c>
    </row>
    <row r="146" spans="1:14" ht="19.5" customHeight="1" x14ac:dyDescent="0.2">
      <c r="A146" s="21"/>
      <c r="B146" s="94">
        <v>41091</v>
      </c>
      <c r="C146" s="94"/>
      <c r="D146" s="95">
        <v>10183.117854</v>
      </c>
      <c r="E146" s="95">
        <v>298</v>
      </c>
      <c r="F146" s="95"/>
      <c r="G146" s="96">
        <v>5825.9220660000001</v>
      </c>
      <c r="H146" s="96">
        <v>77</v>
      </c>
      <c r="I146" s="95"/>
      <c r="J146" s="96">
        <v>0</v>
      </c>
      <c r="K146" s="96">
        <v>0</v>
      </c>
      <c r="L146" s="95"/>
      <c r="M146" s="95">
        <v>573.41040299999997</v>
      </c>
      <c r="N146" s="95">
        <v>15</v>
      </c>
    </row>
    <row r="147" spans="1:14" ht="19.5" customHeight="1" x14ac:dyDescent="0.2">
      <c r="A147" s="21"/>
      <c r="B147" s="94">
        <v>41122</v>
      </c>
      <c r="C147" s="94"/>
      <c r="D147" s="95">
        <v>9853.0806799999991</v>
      </c>
      <c r="E147" s="95">
        <v>317</v>
      </c>
      <c r="F147" s="95"/>
      <c r="G147" s="96">
        <v>5298.6002559999997</v>
      </c>
      <c r="H147" s="96">
        <v>78</v>
      </c>
      <c r="I147" s="95"/>
      <c r="J147" s="96">
        <v>0</v>
      </c>
      <c r="K147" s="96">
        <v>0</v>
      </c>
      <c r="L147" s="95"/>
      <c r="M147" s="95">
        <v>449.955242</v>
      </c>
      <c r="N147" s="95">
        <v>13</v>
      </c>
    </row>
    <row r="148" spans="1:14" ht="19.5" customHeight="1" x14ac:dyDescent="0.2">
      <c r="A148" s="21"/>
      <c r="B148" s="94">
        <v>41153</v>
      </c>
      <c r="C148" s="94"/>
      <c r="D148" s="95">
        <v>9818.0340880000003</v>
      </c>
      <c r="E148" s="95">
        <v>266</v>
      </c>
      <c r="F148" s="95"/>
      <c r="G148" s="96">
        <v>4949.4810770000004</v>
      </c>
      <c r="H148" s="96">
        <v>99</v>
      </c>
      <c r="I148" s="95"/>
      <c r="J148" s="96">
        <v>0</v>
      </c>
      <c r="K148" s="96">
        <v>0</v>
      </c>
      <c r="L148" s="95"/>
      <c r="M148" s="95">
        <v>146.41837599999999</v>
      </c>
      <c r="N148" s="95">
        <v>5</v>
      </c>
    </row>
    <row r="149" spans="1:14" ht="19.5" customHeight="1" x14ac:dyDescent="0.2">
      <c r="A149" s="21"/>
      <c r="B149" s="94">
        <v>41183</v>
      </c>
      <c r="C149" s="94"/>
      <c r="D149" s="95">
        <v>13102.210682999999</v>
      </c>
      <c r="E149" s="95">
        <v>364</v>
      </c>
      <c r="F149" s="95"/>
      <c r="G149" s="96">
        <v>3838.897708</v>
      </c>
      <c r="H149" s="96">
        <v>64</v>
      </c>
      <c r="I149" s="95"/>
      <c r="J149" s="96">
        <v>0</v>
      </c>
      <c r="K149" s="96">
        <v>0</v>
      </c>
      <c r="L149" s="95"/>
      <c r="M149" s="95">
        <v>601.24736600000006</v>
      </c>
      <c r="N149" s="95">
        <v>13</v>
      </c>
    </row>
    <row r="150" spans="1:14" ht="19.5" customHeight="1" x14ac:dyDescent="0.2">
      <c r="A150" s="21"/>
      <c r="B150" s="94">
        <v>41214</v>
      </c>
      <c r="C150" s="94"/>
      <c r="D150" s="95">
        <v>13585.257307</v>
      </c>
      <c r="E150" s="95">
        <v>342</v>
      </c>
      <c r="F150" s="95"/>
      <c r="G150" s="96">
        <v>5917.6058499999999</v>
      </c>
      <c r="H150" s="96">
        <v>126</v>
      </c>
      <c r="I150" s="95"/>
      <c r="J150" s="96">
        <v>0</v>
      </c>
      <c r="K150" s="96">
        <v>0</v>
      </c>
      <c r="L150" s="95"/>
      <c r="M150" s="95">
        <v>814.54179799999997</v>
      </c>
      <c r="N150" s="95">
        <v>10</v>
      </c>
    </row>
    <row r="151" spans="1:14" ht="19.5" customHeight="1" x14ac:dyDescent="0.2">
      <c r="A151" s="60"/>
      <c r="B151" s="45">
        <v>41244</v>
      </c>
      <c r="C151" s="45"/>
      <c r="D151" s="46">
        <v>14153.659132999999</v>
      </c>
      <c r="E151" s="46">
        <v>362</v>
      </c>
      <c r="F151" s="46"/>
      <c r="G151" s="46">
        <v>4923.8398150000003</v>
      </c>
      <c r="H151" s="46">
        <v>105</v>
      </c>
      <c r="I151" s="46"/>
      <c r="J151" s="93">
        <v>291.37005099999999</v>
      </c>
      <c r="K151" s="93">
        <v>9</v>
      </c>
      <c r="L151" s="46"/>
      <c r="M151" s="46">
        <v>814.81131800000003</v>
      </c>
      <c r="N151" s="46">
        <v>10</v>
      </c>
    </row>
    <row r="152" spans="1:14" ht="19.5" customHeight="1" x14ac:dyDescent="0.2">
      <c r="A152" s="21"/>
      <c r="B152" s="94">
        <v>41275</v>
      </c>
      <c r="C152" s="94"/>
      <c r="D152" s="95">
        <v>17572.359318999999</v>
      </c>
      <c r="E152" s="95">
        <v>350</v>
      </c>
      <c r="F152" s="95"/>
      <c r="G152" s="96">
        <v>3861.1717170000002</v>
      </c>
      <c r="H152" s="96">
        <v>82</v>
      </c>
      <c r="I152" s="95"/>
      <c r="J152" s="96">
        <v>0</v>
      </c>
      <c r="K152" s="96">
        <v>0</v>
      </c>
      <c r="L152" s="95"/>
      <c r="M152" s="95">
        <v>310.31377900000001</v>
      </c>
      <c r="N152" s="95">
        <v>6</v>
      </c>
    </row>
    <row r="153" spans="1:14" ht="19.5" customHeight="1" x14ac:dyDescent="0.2">
      <c r="A153" s="11"/>
      <c r="B153" s="94">
        <v>41306</v>
      </c>
      <c r="C153" s="94"/>
      <c r="D153" s="95">
        <v>13042.273950999999</v>
      </c>
      <c r="E153" s="95">
        <v>370</v>
      </c>
      <c r="F153" s="95"/>
      <c r="G153" s="96">
        <v>3867.5395509999998</v>
      </c>
      <c r="H153" s="96">
        <v>59</v>
      </c>
      <c r="I153" s="95"/>
      <c r="J153" s="96">
        <v>135.08106900000001</v>
      </c>
      <c r="K153" s="96">
        <v>6</v>
      </c>
      <c r="L153" s="95"/>
      <c r="M153" s="95">
        <v>192.19222300000001</v>
      </c>
      <c r="N153" s="95">
        <v>5</v>
      </c>
    </row>
    <row r="154" spans="1:14" ht="19.5" customHeight="1" x14ac:dyDescent="0.2">
      <c r="A154" s="11"/>
      <c r="B154" s="94">
        <v>41334</v>
      </c>
      <c r="C154" s="94"/>
      <c r="D154" s="95">
        <v>11905.774124</v>
      </c>
      <c r="E154" s="95">
        <v>344</v>
      </c>
      <c r="F154" s="95"/>
      <c r="G154" s="96">
        <v>4592.1801670000004</v>
      </c>
      <c r="H154" s="96">
        <v>77</v>
      </c>
      <c r="I154" s="95"/>
      <c r="J154" s="96">
        <v>0</v>
      </c>
      <c r="K154" s="96">
        <v>0</v>
      </c>
      <c r="L154" s="95"/>
      <c r="M154" s="95">
        <v>313.34590400000002</v>
      </c>
      <c r="N154" s="95">
        <v>10</v>
      </c>
    </row>
    <row r="155" spans="1:14" ht="19.5" customHeight="1" x14ac:dyDescent="0.2">
      <c r="A155" s="11"/>
      <c r="B155" s="94">
        <v>41365</v>
      </c>
      <c r="C155" s="94"/>
      <c r="D155" s="95">
        <v>17822.286474</v>
      </c>
      <c r="E155" s="95">
        <v>407</v>
      </c>
      <c r="F155" s="95"/>
      <c r="G155" s="96">
        <v>7370.6644800000004</v>
      </c>
      <c r="H155" s="96">
        <v>174</v>
      </c>
      <c r="I155" s="95"/>
      <c r="J155" s="96">
        <v>0</v>
      </c>
      <c r="K155" s="96">
        <v>0</v>
      </c>
      <c r="L155" s="95"/>
      <c r="M155" s="95">
        <v>279.43083799999999</v>
      </c>
      <c r="N155" s="95">
        <v>5</v>
      </c>
    </row>
    <row r="156" spans="1:14" ht="19.5" customHeight="1" x14ac:dyDescent="0.2">
      <c r="A156" s="11"/>
      <c r="B156" s="94">
        <v>41395</v>
      </c>
      <c r="C156" s="94"/>
      <c r="D156" s="95">
        <v>18080.872859999999</v>
      </c>
      <c r="E156" s="95">
        <v>392</v>
      </c>
      <c r="F156" s="95"/>
      <c r="G156" s="96">
        <v>6794.9290330000003</v>
      </c>
      <c r="H156" s="96">
        <v>117</v>
      </c>
      <c r="I156" s="95"/>
      <c r="J156" s="96">
        <v>0</v>
      </c>
      <c r="K156" s="96">
        <v>0</v>
      </c>
      <c r="L156" s="95"/>
      <c r="M156" s="95">
        <v>655.78481599999998</v>
      </c>
      <c r="N156" s="95">
        <v>10</v>
      </c>
    </row>
    <row r="157" spans="1:14" ht="19.5" customHeight="1" x14ac:dyDescent="0.2">
      <c r="A157" s="11"/>
      <c r="B157" s="94">
        <v>41426</v>
      </c>
      <c r="C157" s="94"/>
      <c r="D157" s="95">
        <v>17196.393239000001</v>
      </c>
      <c r="E157" s="95">
        <v>395</v>
      </c>
      <c r="F157" s="95"/>
      <c r="G157" s="96">
        <v>5909.8053179999997</v>
      </c>
      <c r="H157" s="96">
        <v>104</v>
      </c>
      <c r="I157" s="95"/>
      <c r="J157" s="96">
        <v>0</v>
      </c>
      <c r="K157" s="96">
        <v>0</v>
      </c>
      <c r="L157" s="95"/>
      <c r="M157" s="95">
        <v>115.568589</v>
      </c>
      <c r="N157" s="95">
        <v>5</v>
      </c>
    </row>
    <row r="158" spans="1:14" ht="19.5" customHeight="1" x14ac:dyDescent="0.2">
      <c r="A158" s="11"/>
      <c r="B158" s="94">
        <v>41456</v>
      </c>
      <c r="C158" s="94"/>
      <c r="D158" s="95">
        <v>15929.681737999999</v>
      </c>
      <c r="E158" s="95">
        <v>368</v>
      </c>
      <c r="F158" s="95"/>
      <c r="G158" s="96">
        <v>7399.5854339999996</v>
      </c>
      <c r="H158" s="96">
        <v>137</v>
      </c>
      <c r="I158" s="95"/>
      <c r="J158" s="96">
        <v>0</v>
      </c>
      <c r="K158" s="96">
        <v>0</v>
      </c>
      <c r="L158" s="95"/>
      <c r="M158" s="95">
        <v>791.57051999999999</v>
      </c>
      <c r="N158" s="95">
        <v>11</v>
      </c>
    </row>
    <row r="159" spans="1:14" ht="19.5" customHeight="1" x14ac:dyDescent="0.2">
      <c r="A159" s="11"/>
      <c r="B159" s="94">
        <v>41487</v>
      </c>
      <c r="C159" s="94"/>
      <c r="D159" s="95">
        <v>18296.034549</v>
      </c>
      <c r="E159" s="95">
        <v>400</v>
      </c>
      <c r="F159" s="95"/>
      <c r="G159" s="96">
        <v>17138.470857</v>
      </c>
      <c r="H159" s="96">
        <v>262</v>
      </c>
      <c r="I159" s="95"/>
      <c r="J159" s="96">
        <v>0</v>
      </c>
      <c r="K159" s="96">
        <v>0</v>
      </c>
      <c r="L159" s="95"/>
      <c r="M159" s="95">
        <v>527.56590500000004</v>
      </c>
      <c r="N159" s="95">
        <v>10</v>
      </c>
    </row>
    <row r="160" spans="1:14" ht="19.5" customHeight="1" x14ac:dyDescent="0.2">
      <c r="A160" s="11"/>
      <c r="B160" s="94">
        <v>41518</v>
      </c>
      <c r="C160" s="94"/>
      <c r="D160" s="95">
        <v>18045.273484000001</v>
      </c>
      <c r="E160" s="95">
        <v>439</v>
      </c>
      <c r="F160" s="95"/>
      <c r="G160" s="96">
        <v>8340.4974710000006</v>
      </c>
      <c r="H160" s="96">
        <v>124</v>
      </c>
      <c r="I160" s="95"/>
      <c r="J160" s="96">
        <v>0</v>
      </c>
      <c r="K160" s="96">
        <v>0</v>
      </c>
      <c r="L160" s="95"/>
      <c r="M160" s="95">
        <v>690.27214700000002</v>
      </c>
      <c r="N160" s="95">
        <v>6</v>
      </c>
    </row>
    <row r="161" spans="1:14" ht="19.5" customHeight="1" x14ac:dyDescent="0.2">
      <c r="A161" s="11"/>
      <c r="B161" s="94">
        <v>41548</v>
      </c>
      <c r="C161" s="94"/>
      <c r="D161" s="95">
        <v>24951.196240000001</v>
      </c>
      <c r="E161" s="95">
        <v>555</v>
      </c>
      <c r="F161" s="95"/>
      <c r="G161" s="96">
        <v>4726.9346269999996</v>
      </c>
      <c r="H161" s="96">
        <v>92</v>
      </c>
      <c r="I161" s="95"/>
      <c r="J161" s="96">
        <v>0</v>
      </c>
      <c r="K161" s="96">
        <v>0</v>
      </c>
      <c r="L161" s="95"/>
      <c r="M161" s="95">
        <v>302.35071799999997</v>
      </c>
      <c r="N161" s="95">
        <v>6</v>
      </c>
    </row>
    <row r="162" spans="1:14" ht="19.5" customHeight="1" x14ac:dyDescent="0.2">
      <c r="A162" s="11"/>
      <c r="B162" s="94">
        <v>41579</v>
      </c>
      <c r="C162" s="94"/>
      <c r="D162" s="95">
        <v>23313.976221000001</v>
      </c>
      <c r="E162" s="95">
        <v>468</v>
      </c>
      <c r="F162" s="95"/>
      <c r="G162" s="96">
        <v>6123.7579649999998</v>
      </c>
      <c r="H162" s="96">
        <v>94</v>
      </c>
      <c r="I162" s="95"/>
      <c r="J162" s="96">
        <v>0</v>
      </c>
      <c r="K162" s="96">
        <v>0</v>
      </c>
      <c r="L162" s="95"/>
      <c r="M162" s="95">
        <v>593.39977599999997</v>
      </c>
      <c r="N162" s="95">
        <v>8</v>
      </c>
    </row>
    <row r="163" spans="1:14" ht="19.5" customHeight="1" x14ac:dyDescent="0.2">
      <c r="A163" s="60"/>
      <c r="B163" s="45">
        <v>41609</v>
      </c>
      <c r="C163" s="45"/>
      <c r="D163" s="46">
        <v>23183.882312000002</v>
      </c>
      <c r="E163" s="46">
        <v>487</v>
      </c>
      <c r="F163" s="46"/>
      <c r="G163" s="46">
        <v>5351.8422479999999</v>
      </c>
      <c r="H163" s="46">
        <v>70</v>
      </c>
      <c r="I163" s="46"/>
      <c r="J163" s="93">
        <v>0</v>
      </c>
      <c r="K163" s="93">
        <v>0</v>
      </c>
      <c r="L163" s="46"/>
      <c r="M163" s="46">
        <v>336.81627300000002</v>
      </c>
      <c r="N163" s="46">
        <v>9</v>
      </c>
    </row>
    <row r="164" spans="1:14" ht="19.5" customHeight="1" x14ac:dyDescent="0.2">
      <c r="A164" s="11"/>
      <c r="B164" s="94">
        <v>41640</v>
      </c>
      <c r="C164" s="94"/>
      <c r="D164" s="95">
        <v>22966.984592000001</v>
      </c>
      <c r="E164" s="95">
        <v>470</v>
      </c>
      <c r="F164" s="95"/>
      <c r="G164" s="96">
        <v>5214.2177460000003</v>
      </c>
      <c r="H164" s="96">
        <v>70</v>
      </c>
      <c r="I164" s="95"/>
      <c r="J164" s="96">
        <v>0</v>
      </c>
      <c r="K164" s="96">
        <v>0</v>
      </c>
      <c r="L164" s="95"/>
      <c r="M164" s="95">
        <v>279.602439</v>
      </c>
      <c r="N164" s="95">
        <v>3</v>
      </c>
    </row>
    <row r="165" spans="1:14" ht="19.5" customHeight="1" x14ac:dyDescent="0.2">
      <c r="A165" s="11"/>
      <c r="B165" s="94">
        <v>41671</v>
      </c>
      <c r="C165" s="94"/>
      <c r="D165" s="95">
        <v>22438.061052000001</v>
      </c>
      <c r="E165" s="95">
        <v>502</v>
      </c>
      <c r="F165" s="95"/>
      <c r="G165" s="96">
        <v>11400.581088000001</v>
      </c>
      <c r="H165" s="96">
        <v>150</v>
      </c>
      <c r="I165" s="95"/>
      <c r="J165" s="96">
        <v>0</v>
      </c>
      <c r="K165" s="96">
        <v>0</v>
      </c>
      <c r="L165" s="95"/>
      <c r="M165" s="95" t="s">
        <v>34</v>
      </c>
      <c r="N165" s="95" t="s">
        <v>34</v>
      </c>
    </row>
    <row r="166" spans="1:14" ht="19.5" customHeight="1" x14ac:dyDescent="0.2">
      <c r="A166" s="11"/>
      <c r="B166" s="94">
        <v>41699</v>
      </c>
      <c r="C166" s="94"/>
      <c r="D166" s="95">
        <v>22806.247866999998</v>
      </c>
      <c r="E166" s="95">
        <v>488</v>
      </c>
      <c r="F166" s="95"/>
      <c r="G166" s="96">
        <v>6645.6534369999999</v>
      </c>
      <c r="H166" s="96">
        <v>89</v>
      </c>
      <c r="I166" s="95"/>
      <c r="J166" s="96">
        <v>0</v>
      </c>
      <c r="K166" s="96">
        <v>0</v>
      </c>
      <c r="L166" s="95"/>
      <c r="M166" s="95">
        <v>545.73429599999997</v>
      </c>
      <c r="N166" s="95">
        <v>4</v>
      </c>
    </row>
    <row r="167" spans="1:14" ht="19.5" customHeight="1" x14ac:dyDescent="0.2">
      <c r="A167" s="11"/>
      <c r="B167" s="94">
        <v>41730</v>
      </c>
      <c r="C167" s="94"/>
      <c r="D167" s="95">
        <v>25027.163227000001</v>
      </c>
      <c r="E167" s="95">
        <v>437</v>
      </c>
      <c r="F167" s="95"/>
      <c r="G167" s="96">
        <v>10234.368732000001</v>
      </c>
      <c r="H167" s="96">
        <v>168</v>
      </c>
      <c r="I167" s="95"/>
      <c r="J167" s="96">
        <v>0</v>
      </c>
      <c r="K167" s="96">
        <v>0</v>
      </c>
      <c r="L167" s="95"/>
      <c r="M167" s="95">
        <v>484.33502199999998</v>
      </c>
      <c r="N167" s="95">
        <v>7</v>
      </c>
    </row>
    <row r="168" spans="1:14" ht="19.5" customHeight="1" x14ac:dyDescent="0.2">
      <c r="A168" s="11"/>
      <c r="B168" s="94">
        <v>41760</v>
      </c>
      <c r="C168" s="94"/>
      <c r="D168" s="95">
        <v>18959.232242999999</v>
      </c>
      <c r="E168" s="95">
        <v>407</v>
      </c>
      <c r="F168" s="95"/>
      <c r="G168" s="96">
        <v>7601.2225070000004</v>
      </c>
      <c r="H168" s="96">
        <v>122</v>
      </c>
      <c r="I168" s="95"/>
      <c r="J168" s="96">
        <v>0</v>
      </c>
      <c r="K168" s="96">
        <v>0</v>
      </c>
      <c r="L168" s="95"/>
      <c r="M168" s="95">
        <v>328.21965399999999</v>
      </c>
      <c r="N168" s="95">
        <v>5</v>
      </c>
    </row>
    <row r="169" spans="1:14" ht="19.5" customHeight="1" x14ac:dyDescent="0.2">
      <c r="A169" s="11"/>
      <c r="B169" s="94">
        <v>41791</v>
      </c>
      <c r="C169" s="94"/>
      <c r="D169" s="95">
        <v>20012.160915</v>
      </c>
      <c r="E169" s="95">
        <v>396</v>
      </c>
      <c r="F169" s="95"/>
      <c r="G169" s="96">
        <v>9170.8965630000002</v>
      </c>
      <c r="H169" s="96">
        <v>130</v>
      </c>
      <c r="I169" s="95"/>
      <c r="J169" s="96">
        <v>0</v>
      </c>
      <c r="K169" s="96">
        <v>0</v>
      </c>
      <c r="L169" s="95"/>
      <c r="M169" s="95">
        <v>362.38445100000001</v>
      </c>
      <c r="N169" s="95">
        <v>6</v>
      </c>
    </row>
    <row r="170" spans="1:14" ht="19.5" customHeight="1" x14ac:dyDescent="0.2">
      <c r="A170" s="11"/>
      <c r="B170" s="94">
        <v>41821</v>
      </c>
      <c r="C170" s="94"/>
      <c r="D170" s="95">
        <v>17663.257388999999</v>
      </c>
      <c r="E170" s="95">
        <v>343</v>
      </c>
      <c r="F170" s="95"/>
      <c r="G170" s="96">
        <v>8364.4247439999999</v>
      </c>
      <c r="H170" s="96">
        <v>102</v>
      </c>
      <c r="I170" s="95"/>
      <c r="J170" s="96">
        <v>0</v>
      </c>
      <c r="K170" s="96">
        <v>0</v>
      </c>
      <c r="L170" s="95"/>
      <c r="M170" s="95">
        <v>308.01649700000002</v>
      </c>
      <c r="N170" s="95">
        <v>5</v>
      </c>
    </row>
    <row r="171" spans="1:14" ht="19.5" customHeight="1" x14ac:dyDescent="0.2">
      <c r="A171" s="11"/>
      <c r="B171" s="94">
        <v>41852</v>
      </c>
      <c r="C171" s="94"/>
      <c r="D171" s="95">
        <v>17472.116303999999</v>
      </c>
      <c r="E171" s="95">
        <v>391</v>
      </c>
      <c r="F171" s="95"/>
      <c r="G171" s="96">
        <v>7599.7763320000004</v>
      </c>
      <c r="H171" s="96">
        <v>116</v>
      </c>
      <c r="I171" s="95"/>
      <c r="J171" s="96">
        <v>0</v>
      </c>
      <c r="K171" s="96">
        <v>0</v>
      </c>
      <c r="L171" s="95"/>
      <c r="M171" s="95">
        <v>138.88625500000001</v>
      </c>
      <c r="N171" s="95">
        <v>1</v>
      </c>
    </row>
    <row r="172" spans="1:14" ht="19.5" customHeight="1" x14ac:dyDescent="0.2">
      <c r="A172" s="11"/>
      <c r="B172" s="94">
        <v>41883</v>
      </c>
      <c r="C172" s="94"/>
      <c r="D172" s="95">
        <v>16789.833280999999</v>
      </c>
      <c r="E172" s="95">
        <v>347</v>
      </c>
      <c r="F172" s="95"/>
      <c r="G172" s="96">
        <v>9589.0409519999994</v>
      </c>
      <c r="H172" s="96">
        <v>122</v>
      </c>
      <c r="I172" s="95"/>
      <c r="J172" s="96">
        <v>0</v>
      </c>
      <c r="K172" s="96">
        <v>0</v>
      </c>
      <c r="L172" s="95"/>
      <c r="M172" s="95">
        <v>13.429313</v>
      </c>
      <c r="N172" s="95">
        <v>1</v>
      </c>
    </row>
    <row r="173" spans="1:14" ht="19.5" customHeight="1" x14ac:dyDescent="0.2">
      <c r="A173" s="11"/>
      <c r="B173" s="94">
        <v>41913</v>
      </c>
      <c r="C173" s="94"/>
      <c r="D173" s="95">
        <v>16190.174099</v>
      </c>
      <c r="E173" s="95">
        <v>337</v>
      </c>
      <c r="F173" s="95"/>
      <c r="G173" s="96">
        <v>7910.3131469999998</v>
      </c>
      <c r="H173" s="96">
        <v>99</v>
      </c>
      <c r="I173" s="95"/>
      <c r="J173" s="96">
        <v>0</v>
      </c>
      <c r="K173" s="96">
        <v>0</v>
      </c>
      <c r="L173" s="95"/>
      <c r="M173" s="95">
        <v>8.3662349999999996</v>
      </c>
      <c r="N173" s="95">
        <v>1</v>
      </c>
    </row>
    <row r="174" spans="1:14" ht="19.5" customHeight="1" x14ac:dyDescent="0.2">
      <c r="A174" s="11"/>
      <c r="B174" s="94">
        <v>41944</v>
      </c>
      <c r="C174" s="94"/>
      <c r="D174" s="95">
        <v>18596.607882</v>
      </c>
      <c r="E174" s="95">
        <v>360</v>
      </c>
      <c r="F174" s="95"/>
      <c r="G174" s="96">
        <v>6736.6010930000002</v>
      </c>
      <c r="H174" s="96">
        <v>93</v>
      </c>
      <c r="I174" s="95"/>
      <c r="J174" s="96">
        <v>0</v>
      </c>
      <c r="K174" s="96">
        <v>0</v>
      </c>
      <c r="L174" s="95"/>
      <c r="M174" s="95">
        <v>117.096273</v>
      </c>
      <c r="N174" s="95">
        <v>1</v>
      </c>
    </row>
    <row r="175" spans="1:14" ht="19.5" customHeight="1" x14ac:dyDescent="0.2">
      <c r="A175" s="60"/>
      <c r="B175" s="45">
        <v>41974</v>
      </c>
      <c r="C175" s="45"/>
      <c r="D175" s="46">
        <v>27114.944286000002</v>
      </c>
      <c r="E175" s="46">
        <v>452</v>
      </c>
      <c r="F175" s="46"/>
      <c r="G175" s="46">
        <v>5458.8726580000002</v>
      </c>
      <c r="H175" s="46">
        <v>73</v>
      </c>
      <c r="I175" s="46"/>
      <c r="J175" s="93">
        <v>0</v>
      </c>
      <c r="K175" s="93">
        <v>0</v>
      </c>
      <c r="L175" s="46"/>
      <c r="M175" s="46">
        <v>204.09215900000001</v>
      </c>
      <c r="N175" s="46">
        <v>3</v>
      </c>
    </row>
    <row r="176" spans="1:14" ht="19.5" customHeight="1" x14ac:dyDescent="0.2">
      <c r="A176" s="11"/>
      <c r="B176" s="94">
        <v>42005</v>
      </c>
      <c r="C176" s="94"/>
      <c r="D176" s="95">
        <v>20017.204553</v>
      </c>
      <c r="E176" s="95">
        <v>354</v>
      </c>
      <c r="F176" s="95"/>
      <c r="G176" s="96">
        <v>9839.5447189999995</v>
      </c>
      <c r="H176" s="96">
        <v>125</v>
      </c>
      <c r="I176" s="95"/>
      <c r="J176" s="96">
        <v>0</v>
      </c>
      <c r="K176" s="96">
        <v>0</v>
      </c>
      <c r="L176" s="95"/>
      <c r="M176" s="95" t="s">
        <v>34</v>
      </c>
      <c r="N176" s="95" t="s">
        <v>34</v>
      </c>
    </row>
    <row r="177" spans="1:14" ht="19.5" customHeight="1" x14ac:dyDescent="0.2">
      <c r="A177" s="11"/>
      <c r="B177" s="94">
        <v>42036</v>
      </c>
      <c r="C177" s="94"/>
      <c r="D177" s="95">
        <v>23435.994433</v>
      </c>
      <c r="E177" s="95">
        <v>391</v>
      </c>
      <c r="F177" s="95"/>
      <c r="G177" s="96">
        <v>5633.8360110000003</v>
      </c>
      <c r="H177" s="96">
        <v>76</v>
      </c>
      <c r="I177" s="95"/>
      <c r="J177" s="96">
        <v>0</v>
      </c>
      <c r="K177" s="96">
        <v>0</v>
      </c>
      <c r="L177" s="95"/>
      <c r="M177" s="95">
        <v>118.57562</v>
      </c>
      <c r="N177" s="95">
        <v>2</v>
      </c>
    </row>
    <row r="178" spans="1:14" ht="19.5" customHeight="1" x14ac:dyDescent="0.2">
      <c r="A178" s="11"/>
      <c r="B178" s="94">
        <v>42064</v>
      </c>
      <c r="C178" s="94"/>
      <c r="D178" s="95">
        <v>24982.901343000001</v>
      </c>
      <c r="E178" s="95">
        <v>482</v>
      </c>
      <c r="F178" s="95"/>
      <c r="G178" s="96">
        <v>7418.1204779999998</v>
      </c>
      <c r="H178" s="96">
        <v>101</v>
      </c>
      <c r="I178" s="95"/>
      <c r="J178" s="96">
        <v>0</v>
      </c>
      <c r="K178" s="96">
        <v>0</v>
      </c>
      <c r="L178" s="95"/>
      <c r="M178" s="95">
        <v>9.004505</v>
      </c>
      <c r="N178" s="95">
        <v>1</v>
      </c>
    </row>
    <row r="179" spans="1:14" ht="19.5" customHeight="1" x14ac:dyDescent="0.2">
      <c r="A179" s="11"/>
      <c r="B179" s="94">
        <v>42095</v>
      </c>
      <c r="C179" s="94"/>
      <c r="D179" s="95">
        <v>24744.385481000001</v>
      </c>
      <c r="E179" s="95">
        <v>376</v>
      </c>
      <c r="F179" s="95"/>
      <c r="G179" s="96">
        <v>31436.034325000001</v>
      </c>
      <c r="H179" s="96">
        <v>730</v>
      </c>
      <c r="I179" s="95"/>
      <c r="J179" s="96">
        <v>0</v>
      </c>
      <c r="K179" s="96">
        <v>0</v>
      </c>
      <c r="L179" s="95"/>
      <c r="M179" s="95">
        <v>77.260075999999998</v>
      </c>
      <c r="N179" s="95">
        <v>1</v>
      </c>
    </row>
    <row r="180" spans="1:14" ht="19.5" customHeight="1" x14ac:dyDescent="0.2">
      <c r="A180" s="11"/>
      <c r="B180" s="94">
        <v>42125</v>
      </c>
      <c r="C180" s="94"/>
      <c r="D180" s="95">
        <v>21180.07257</v>
      </c>
      <c r="E180" s="95">
        <v>312</v>
      </c>
      <c r="F180" s="95"/>
      <c r="G180" s="96">
        <v>8851.5460110000004</v>
      </c>
      <c r="H180" s="96">
        <v>106</v>
      </c>
      <c r="I180" s="95"/>
      <c r="J180" s="96">
        <v>0</v>
      </c>
      <c r="K180" s="96">
        <v>0</v>
      </c>
      <c r="L180" s="95"/>
      <c r="M180" s="95" t="s">
        <v>34</v>
      </c>
      <c r="N180" s="95" t="s">
        <v>34</v>
      </c>
    </row>
    <row r="181" spans="1:14" ht="19.5" customHeight="1" x14ac:dyDescent="0.2">
      <c r="A181" s="11"/>
      <c r="B181" s="94">
        <v>42156</v>
      </c>
      <c r="C181" s="94"/>
      <c r="D181" s="95">
        <v>24593.967766000002</v>
      </c>
      <c r="E181" s="95">
        <v>328</v>
      </c>
      <c r="F181" s="95"/>
      <c r="G181" s="96">
        <v>8111.9364679999999</v>
      </c>
      <c r="H181" s="96">
        <v>99</v>
      </c>
      <c r="I181" s="95"/>
      <c r="J181" s="96">
        <v>42.466768000000002</v>
      </c>
      <c r="K181" s="96">
        <v>1</v>
      </c>
      <c r="L181" s="95"/>
      <c r="M181" s="95">
        <v>418.49353500000001</v>
      </c>
      <c r="N181" s="95">
        <v>6</v>
      </c>
    </row>
    <row r="182" spans="1:14" ht="19.5" customHeight="1" x14ac:dyDescent="0.2">
      <c r="A182" s="11"/>
      <c r="B182" s="94">
        <v>42186</v>
      </c>
      <c r="C182" s="94"/>
      <c r="D182" s="95">
        <v>26843.950331</v>
      </c>
      <c r="E182" s="95">
        <v>312</v>
      </c>
      <c r="F182" s="95"/>
      <c r="G182" s="96">
        <v>6563.8458289999999</v>
      </c>
      <c r="H182" s="96">
        <v>80</v>
      </c>
      <c r="I182" s="95"/>
      <c r="J182" s="96">
        <v>0</v>
      </c>
      <c r="K182" s="96">
        <v>0</v>
      </c>
      <c r="L182" s="95"/>
      <c r="M182" s="95">
        <v>219.890738</v>
      </c>
      <c r="N182" s="95">
        <v>4</v>
      </c>
    </row>
    <row r="183" spans="1:14" ht="19.5" customHeight="1" x14ac:dyDescent="0.2">
      <c r="A183" s="11"/>
      <c r="B183" s="94">
        <v>42217</v>
      </c>
      <c r="C183" s="94"/>
      <c r="D183" s="95">
        <v>26378.598013999999</v>
      </c>
      <c r="E183" s="95">
        <v>300</v>
      </c>
      <c r="F183" s="95"/>
      <c r="G183" s="96">
        <v>10411.4272</v>
      </c>
      <c r="H183" s="96">
        <v>112</v>
      </c>
      <c r="I183" s="95"/>
      <c r="J183" s="96">
        <v>0</v>
      </c>
      <c r="K183" s="96">
        <v>0</v>
      </c>
      <c r="L183" s="95"/>
      <c r="M183" s="95">
        <v>90.543054999999995</v>
      </c>
      <c r="N183" s="95">
        <v>1</v>
      </c>
    </row>
    <row r="184" spans="1:14" ht="19.5" customHeight="1" x14ac:dyDescent="0.2">
      <c r="A184" s="11"/>
      <c r="B184" s="94">
        <v>42248</v>
      </c>
      <c r="C184" s="94"/>
      <c r="D184" s="95">
        <v>27637.06623</v>
      </c>
      <c r="E184" s="95">
        <v>302</v>
      </c>
      <c r="F184" s="95"/>
      <c r="G184" s="96">
        <v>7585.9768809999996</v>
      </c>
      <c r="H184" s="96">
        <v>84</v>
      </c>
      <c r="I184" s="95"/>
      <c r="J184" s="96">
        <v>0</v>
      </c>
      <c r="K184" s="96">
        <v>0</v>
      </c>
      <c r="L184" s="95"/>
      <c r="M184" s="95" t="s">
        <v>34</v>
      </c>
      <c r="N184" s="95" t="s">
        <v>34</v>
      </c>
    </row>
    <row r="185" spans="1:14" ht="19.5" customHeight="1" x14ac:dyDescent="0.2">
      <c r="A185" s="11"/>
      <c r="B185" s="94">
        <v>42278</v>
      </c>
      <c r="C185" s="94"/>
      <c r="D185" s="95">
        <v>23920.349264</v>
      </c>
      <c r="E185" s="95">
        <v>276</v>
      </c>
      <c r="F185" s="95"/>
      <c r="G185" s="96">
        <v>6113.1481739999999</v>
      </c>
      <c r="H185" s="96">
        <v>64</v>
      </c>
      <c r="I185" s="95"/>
      <c r="J185" s="96">
        <v>0</v>
      </c>
      <c r="K185" s="96">
        <v>0</v>
      </c>
      <c r="L185" s="95"/>
      <c r="M185" s="95">
        <v>188.12790699999999</v>
      </c>
      <c r="N185" s="95">
        <v>1</v>
      </c>
    </row>
    <row r="186" spans="1:14" ht="19.5" customHeight="1" x14ac:dyDescent="0.2">
      <c r="A186" s="11"/>
      <c r="B186" s="94">
        <v>42309</v>
      </c>
      <c r="C186" s="94"/>
      <c r="D186" s="95">
        <v>28173.120609000001</v>
      </c>
      <c r="E186" s="95">
        <v>321</v>
      </c>
      <c r="F186" s="95"/>
      <c r="G186" s="96">
        <v>8287.2422430000006</v>
      </c>
      <c r="H186" s="96">
        <v>86</v>
      </c>
      <c r="I186" s="95"/>
      <c r="J186" s="96">
        <v>0</v>
      </c>
      <c r="K186" s="96">
        <v>0</v>
      </c>
      <c r="L186" s="95"/>
      <c r="M186" s="95">
        <v>60.030591999999999</v>
      </c>
      <c r="N186" s="95">
        <v>1</v>
      </c>
    </row>
    <row r="187" spans="1:14" ht="19.5" customHeight="1" x14ac:dyDescent="0.2">
      <c r="A187" s="27"/>
      <c r="B187" s="54">
        <v>42339</v>
      </c>
      <c r="C187" s="54"/>
      <c r="D187" s="56">
        <v>27787.901997000001</v>
      </c>
      <c r="E187" s="56">
        <v>330</v>
      </c>
      <c r="F187" s="56"/>
      <c r="G187" s="90">
        <v>15506.770699000001</v>
      </c>
      <c r="H187" s="90">
        <v>138</v>
      </c>
      <c r="I187" s="56"/>
      <c r="J187" s="90">
        <v>0</v>
      </c>
      <c r="K187" s="90">
        <v>0</v>
      </c>
      <c r="L187" s="56"/>
      <c r="M187" s="56">
        <v>264.55247700000001</v>
      </c>
      <c r="N187" s="56">
        <v>3</v>
      </c>
    </row>
    <row r="188" spans="1:14" ht="19.5" customHeight="1" x14ac:dyDescent="0.2">
      <c r="A188" s="11"/>
      <c r="B188" s="61">
        <v>42370</v>
      </c>
      <c r="C188" s="61"/>
      <c r="D188" s="53">
        <v>27160.078136</v>
      </c>
      <c r="E188" s="53">
        <v>311</v>
      </c>
      <c r="F188" s="53"/>
      <c r="G188" s="91">
        <v>8540.4394630000006</v>
      </c>
      <c r="H188" s="91">
        <v>95</v>
      </c>
      <c r="I188" s="53"/>
      <c r="J188" s="91">
        <v>0</v>
      </c>
      <c r="K188" s="91">
        <v>0</v>
      </c>
      <c r="L188" s="53"/>
      <c r="M188" s="53">
        <v>782.38503200000002</v>
      </c>
      <c r="N188" s="53">
        <v>6</v>
      </c>
    </row>
    <row r="189" spans="1:14" ht="19.5" customHeight="1" x14ac:dyDescent="0.2">
      <c r="A189" s="11"/>
      <c r="B189" s="94">
        <v>42401</v>
      </c>
      <c r="C189" s="94"/>
      <c r="D189" s="95">
        <v>22910.029115000001</v>
      </c>
      <c r="E189" s="95">
        <v>278</v>
      </c>
      <c r="F189" s="95"/>
      <c r="G189" s="96">
        <v>6442.5654070000001</v>
      </c>
      <c r="H189" s="96">
        <v>79</v>
      </c>
      <c r="I189" s="95"/>
      <c r="J189" s="96">
        <v>0</v>
      </c>
      <c r="K189" s="96">
        <v>0</v>
      </c>
      <c r="L189" s="95"/>
      <c r="M189" s="95">
        <v>386.092241</v>
      </c>
      <c r="N189" s="95">
        <v>4</v>
      </c>
    </row>
    <row r="190" spans="1:14" ht="19.5" customHeight="1" x14ac:dyDescent="0.2">
      <c r="A190" s="11"/>
      <c r="B190" s="94">
        <v>42430</v>
      </c>
      <c r="C190" s="94"/>
      <c r="D190" s="95">
        <v>25791.462868999999</v>
      </c>
      <c r="E190" s="95">
        <v>303</v>
      </c>
      <c r="F190" s="95"/>
      <c r="G190" s="96">
        <v>9228.3356139999996</v>
      </c>
      <c r="H190" s="96">
        <v>102</v>
      </c>
      <c r="I190" s="95"/>
      <c r="J190" s="96">
        <v>0</v>
      </c>
      <c r="K190" s="96">
        <v>0</v>
      </c>
      <c r="L190" s="95"/>
      <c r="M190" s="95">
        <v>248.27961199999999</v>
      </c>
      <c r="N190" s="95">
        <v>4</v>
      </c>
    </row>
    <row r="191" spans="1:14" ht="19.5" customHeight="1" x14ac:dyDescent="0.2">
      <c r="A191" s="11"/>
      <c r="B191" s="94">
        <v>42461</v>
      </c>
      <c r="C191" s="94"/>
      <c r="D191" s="95">
        <v>21691.865170000001</v>
      </c>
      <c r="E191" s="95">
        <v>264</v>
      </c>
      <c r="F191" s="95"/>
      <c r="G191" s="96">
        <v>12949.220503</v>
      </c>
      <c r="H191" s="96">
        <v>133</v>
      </c>
      <c r="I191" s="95"/>
      <c r="J191" s="96">
        <v>0</v>
      </c>
      <c r="K191" s="96">
        <v>0</v>
      </c>
      <c r="L191" s="95"/>
      <c r="M191" s="95">
        <v>398.07519500000001</v>
      </c>
      <c r="N191" s="95">
        <v>4</v>
      </c>
    </row>
    <row r="192" spans="1:14" ht="19.5" customHeight="1" x14ac:dyDescent="0.2">
      <c r="A192" s="11"/>
      <c r="B192" s="94">
        <v>42491</v>
      </c>
      <c r="C192" s="94"/>
      <c r="D192" s="95">
        <v>21449.090937000001</v>
      </c>
      <c r="E192" s="95">
        <v>246</v>
      </c>
      <c r="F192" s="95"/>
      <c r="G192" s="96">
        <v>7765.580379</v>
      </c>
      <c r="H192" s="96">
        <v>92</v>
      </c>
      <c r="I192" s="95"/>
      <c r="J192" s="96">
        <v>0</v>
      </c>
      <c r="K192" s="96">
        <v>0</v>
      </c>
      <c r="L192" s="95"/>
      <c r="M192" s="95">
        <v>112.29637</v>
      </c>
      <c r="N192" s="95">
        <v>3</v>
      </c>
    </row>
    <row r="193" spans="1:14" ht="19.5" customHeight="1" x14ac:dyDescent="0.2">
      <c r="A193" s="11"/>
      <c r="B193" s="94">
        <v>42522</v>
      </c>
      <c r="C193" s="94"/>
      <c r="D193" s="95">
        <v>15892.907663</v>
      </c>
      <c r="E193" s="95">
        <v>192</v>
      </c>
      <c r="F193" s="95"/>
      <c r="G193" s="96">
        <v>8332.8631509999996</v>
      </c>
      <c r="H193" s="96">
        <v>102</v>
      </c>
      <c r="I193" s="95"/>
      <c r="J193" s="96">
        <v>0</v>
      </c>
      <c r="K193" s="96">
        <v>0</v>
      </c>
      <c r="L193" s="95"/>
      <c r="M193" s="95">
        <v>195.13109600000001</v>
      </c>
      <c r="N193" s="95">
        <v>1</v>
      </c>
    </row>
    <row r="194" spans="1:14" ht="19.5" customHeight="1" x14ac:dyDescent="0.2">
      <c r="A194" s="11"/>
      <c r="B194" s="94">
        <v>42552</v>
      </c>
      <c r="C194" s="94"/>
      <c r="D194" s="95">
        <v>24485.599188</v>
      </c>
      <c r="E194" s="95">
        <v>267</v>
      </c>
      <c r="F194" s="95"/>
      <c r="G194" s="96">
        <v>7549.011915</v>
      </c>
      <c r="H194" s="96">
        <v>92</v>
      </c>
      <c r="I194" s="95"/>
      <c r="J194" s="96">
        <v>0</v>
      </c>
      <c r="K194" s="96">
        <v>0</v>
      </c>
      <c r="L194" s="95"/>
      <c r="M194" s="95" t="s">
        <v>34</v>
      </c>
      <c r="N194" s="95" t="s">
        <v>34</v>
      </c>
    </row>
    <row r="195" spans="1:14" ht="19.5" customHeight="1" x14ac:dyDescent="0.2">
      <c r="A195" s="11"/>
      <c r="B195" s="94">
        <v>42583</v>
      </c>
      <c r="C195" s="94"/>
      <c r="D195" s="95">
        <v>23642.715291</v>
      </c>
      <c r="E195" s="95">
        <v>254</v>
      </c>
      <c r="F195" s="95"/>
      <c r="G195" s="96">
        <v>7158.0681949999998</v>
      </c>
      <c r="H195" s="96">
        <v>86</v>
      </c>
      <c r="I195" s="95"/>
      <c r="J195" s="96">
        <v>0</v>
      </c>
      <c r="K195" s="96">
        <v>0</v>
      </c>
      <c r="L195" s="95"/>
      <c r="M195" s="95">
        <v>42.828947999999997</v>
      </c>
      <c r="N195" s="95">
        <v>2</v>
      </c>
    </row>
    <row r="196" spans="1:14" ht="19.5" customHeight="1" x14ac:dyDescent="0.2">
      <c r="A196" s="11"/>
      <c r="B196" s="94">
        <v>42614</v>
      </c>
      <c r="C196" s="94"/>
      <c r="D196" s="95">
        <v>19550.950879</v>
      </c>
      <c r="E196" s="95">
        <v>222</v>
      </c>
      <c r="F196" s="95"/>
      <c r="G196" s="96">
        <v>5001.0174939999997</v>
      </c>
      <c r="H196" s="96">
        <v>67</v>
      </c>
      <c r="I196" s="95"/>
      <c r="J196" s="96">
        <v>0</v>
      </c>
      <c r="K196" s="96">
        <v>0</v>
      </c>
      <c r="L196" s="95"/>
      <c r="M196" s="95">
        <v>50.642270000000003</v>
      </c>
      <c r="N196" s="95">
        <v>1</v>
      </c>
    </row>
    <row r="197" spans="1:14" ht="19.5" customHeight="1" x14ac:dyDescent="0.2">
      <c r="A197" s="11"/>
      <c r="B197" s="94">
        <v>42644</v>
      </c>
      <c r="C197" s="94"/>
      <c r="D197" s="95">
        <v>18862.920569000002</v>
      </c>
      <c r="E197" s="95">
        <v>211</v>
      </c>
      <c r="F197" s="95"/>
      <c r="G197" s="96">
        <v>8263.9194119999993</v>
      </c>
      <c r="H197" s="96">
        <v>94</v>
      </c>
      <c r="I197" s="95"/>
      <c r="J197" s="96">
        <v>0</v>
      </c>
      <c r="K197" s="96">
        <v>0</v>
      </c>
      <c r="L197" s="95"/>
      <c r="M197" s="95" t="s">
        <v>34</v>
      </c>
      <c r="N197" s="95" t="s">
        <v>34</v>
      </c>
    </row>
    <row r="198" spans="1:14" ht="19.5" customHeight="1" x14ac:dyDescent="0.2">
      <c r="A198" s="11"/>
      <c r="B198" s="94">
        <v>42675</v>
      </c>
      <c r="C198" s="94"/>
      <c r="D198" s="95">
        <v>20999.924437999998</v>
      </c>
      <c r="E198" s="95">
        <v>217</v>
      </c>
      <c r="F198" s="95"/>
      <c r="G198" s="96">
        <v>5864.0409630000004</v>
      </c>
      <c r="H198" s="96">
        <v>58</v>
      </c>
      <c r="I198" s="95"/>
      <c r="J198" s="96">
        <v>0</v>
      </c>
      <c r="K198" s="96">
        <v>0</v>
      </c>
      <c r="L198" s="95"/>
      <c r="M198" s="95">
        <v>270.42795799999999</v>
      </c>
      <c r="N198" s="95">
        <v>3</v>
      </c>
    </row>
    <row r="199" spans="1:14" ht="19.5" customHeight="1" x14ac:dyDescent="0.2">
      <c r="A199" s="27"/>
      <c r="B199" s="54">
        <v>42705</v>
      </c>
      <c r="C199" s="54"/>
      <c r="D199" s="56">
        <v>25930.960932999998</v>
      </c>
      <c r="E199" s="56">
        <v>243</v>
      </c>
      <c r="F199" s="56"/>
      <c r="G199" s="90">
        <v>7408.3512540000002</v>
      </c>
      <c r="H199" s="90">
        <v>99</v>
      </c>
      <c r="I199" s="56"/>
      <c r="J199" s="90">
        <v>0</v>
      </c>
      <c r="K199" s="90">
        <v>0</v>
      </c>
      <c r="L199" s="56"/>
      <c r="M199" s="56" t="s">
        <v>34</v>
      </c>
      <c r="N199" s="56" t="s">
        <v>34</v>
      </c>
    </row>
    <row r="200" spans="1:14" ht="19.5" customHeight="1" x14ac:dyDescent="0.2">
      <c r="A200" s="11"/>
      <c r="B200" s="61">
        <v>42736</v>
      </c>
      <c r="C200" s="61"/>
      <c r="D200" s="53">
        <v>21625.701671999999</v>
      </c>
      <c r="E200" s="53">
        <v>219</v>
      </c>
      <c r="F200" s="53"/>
      <c r="G200" s="91">
        <v>7067.2365950000003</v>
      </c>
      <c r="H200" s="91">
        <v>76</v>
      </c>
      <c r="I200" s="53"/>
      <c r="J200" s="91">
        <v>0</v>
      </c>
      <c r="K200" s="91">
        <v>0</v>
      </c>
      <c r="L200" s="53"/>
      <c r="M200" s="53">
        <v>69.432855000000004</v>
      </c>
      <c r="N200" s="53">
        <v>1</v>
      </c>
    </row>
    <row r="201" spans="1:14" ht="19.5" customHeight="1" x14ac:dyDescent="0.2">
      <c r="A201" s="11"/>
      <c r="B201" s="94">
        <v>42767</v>
      </c>
      <c r="C201" s="94"/>
      <c r="D201" s="95">
        <v>17422.949894000001</v>
      </c>
      <c r="E201" s="95">
        <v>207</v>
      </c>
      <c r="F201" s="95"/>
      <c r="G201" s="96">
        <v>7817.7015419999998</v>
      </c>
      <c r="H201" s="96">
        <v>84</v>
      </c>
      <c r="I201" s="95"/>
      <c r="J201" s="96">
        <v>0</v>
      </c>
      <c r="K201" s="96">
        <v>0</v>
      </c>
      <c r="L201" s="95"/>
      <c r="M201" s="95" t="s">
        <v>34</v>
      </c>
      <c r="N201" s="95" t="s">
        <v>34</v>
      </c>
    </row>
    <row r="202" spans="1:14" ht="19.5" customHeight="1" x14ac:dyDescent="0.2">
      <c r="A202" s="11"/>
      <c r="B202" s="94">
        <v>42795</v>
      </c>
      <c r="C202" s="94"/>
      <c r="D202" s="95">
        <v>24932.281111</v>
      </c>
      <c r="E202" s="95">
        <v>274</v>
      </c>
      <c r="F202" s="95"/>
      <c r="G202" s="96">
        <v>7268.7613849999998</v>
      </c>
      <c r="H202" s="96">
        <v>77</v>
      </c>
      <c r="I202" s="95"/>
      <c r="J202" s="96">
        <v>0</v>
      </c>
      <c r="K202" s="96">
        <v>0</v>
      </c>
      <c r="L202" s="95"/>
      <c r="M202" s="95" t="s">
        <v>34</v>
      </c>
      <c r="N202" s="95" t="s">
        <v>34</v>
      </c>
    </row>
    <row r="203" spans="1:14" ht="19.5" customHeight="1" x14ac:dyDescent="0.2">
      <c r="A203" s="11"/>
      <c r="B203" s="94">
        <v>42826</v>
      </c>
      <c r="C203" s="94"/>
      <c r="D203" s="95">
        <v>26772.304154000001</v>
      </c>
      <c r="E203" s="95">
        <v>267</v>
      </c>
      <c r="F203" s="95"/>
      <c r="G203" s="96">
        <v>6534.0378760000003</v>
      </c>
      <c r="H203" s="96">
        <v>75</v>
      </c>
      <c r="I203" s="95"/>
      <c r="J203" s="96">
        <v>0</v>
      </c>
      <c r="K203" s="96">
        <v>0</v>
      </c>
      <c r="L203" s="95"/>
      <c r="M203" s="95" t="s">
        <v>34</v>
      </c>
      <c r="N203" s="95" t="s">
        <v>34</v>
      </c>
    </row>
    <row r="204" spans="1:14" ht="19.5" customHeight="1" x14ac:dyDescent="0.2">
      <c r="A204" s="11"/>
      <c r="B204" s="94">
        <v>42856</v>
      </c>
      <c r="C204" s="94"/>
      <c r="D204" s="95">
        <v>28266.534674999999</v>
      </c>
      <c r="E204" s="95">
        <v>302</v>
      </c>
      <c r="F204" s="95"/>
      <c r="G204" s="96">
        <v>4389.1199429999997</v>
      </c>
      <c r="H204" s="96">
        <v>53</v>
      </c>
      <c r="I204" s="95"/>
      <c r="J204" s="96">
        <v>0</v>
      </c>
      <c r="K204" s="96">
        <v>0</v>
      </c>
      <c r="L204" s="95"/>
      <c r="M204" s="95" t="s">
        <v>34</v>
      </c>
      <c r="N204" s="95" t="s">
        <v>34</v>
      </c>
    </row>
    <row r="205" spans="1:14" ht="19.5" customHeight="1" thickBot="1" x14ac:dyDescent="0.25">
      <c r="A205" s="11"/>
      <c r="B205" s="71">
        <v>42887</v>
      </c>
      <c r="C205" s="71"/>
      <c r="D205" s="72">
        <v>29827.559097000001</v>
      </c>
      <c r="E205" s="72">
        <v>297</v>
      </c>
      <c r="F205" s="73"/>
      <c r="G205" s="72">
        <v>6679.3628520000002</v>
      </c>
      <c r="H205" s="74">
        <v>81</v>
      </c>
      <c r="I205" s="72"/>
      <c r="J205" s="72">
        <v>0</v>
      </c>
      <c r="K205" s="72">
        <v>0</v>
      </c>
      <c r="L205" s="72"/>
      <c r="M205" s="72" t="s">
        <v>34</v>
      </c>
      <c r="N205" s="72" t="s">
        <v>34</v>
      </c>
    </row>
    <row r="206" spans="1:14" ht="19.5" customHeight="1" x14ac:dyDescent="0.2">
      <c r="A206" s="30"/>
      <c r="B206" s="145"/>
      <c r="C206" s="146"/>
      <c r="D206" s="98"/>
      <c r="E206" s="98"/>
      <c r="F206" s="98"/>
      <c r="G206" s="98"/>
      <c r="H206" s="98"/>
      <c r="I206" s="98"/>
      <c r="J206" s="98"/>
      <c r="K206" s="98"/>
      <c r="L206" s="99"/>
      <c r="M206" s="76"/>
      <c r="N206" s="100"/>
    </row>
    <row r="207" spans="1:14" ht="19.5" customHeight="1" x14ac:dyDescent="0.2">
      <c r="A207" s="21"/>
      <c r="B207" s="78" t="s">
        <v>35</v>
      </c>
      <c r="C207" s="22"/>
      <c r="D207" s="101"/>
      <c r="E207" s="101"/>
      <c r="F207" s="101"/>
      <c r="G207" s="101"/>
      <c r="H207" s="101"/>
      <c r="I207" s="101"/>
      <c r="J207" s="101"/>
      <c r="K207" s="101"/>
      <c r="L207" s="101"/>
      <c r="M207" s="102"/>
      <c r="N207" s="101"/>
    </row>
    <row r="208" spans="1:14" ht="19.5" customHeight="1" x14ac:dyDescent="0.2">
      <c r="A208" s="21"/>
      <c r="B208" s="205" t="s">
        <v>36</v>
      </c>
      <c r="C208" s="205"/>
      <c r="D208" s="205"/>
      <c r="E208" s="205"/>
      <c r="F208" s="205"/>
      <c r="G208" s="205"/>
      <c r="H208" s="205"/>
      <c r="I208" s="205"/>
      <c r="J208" s="205"/>
      <c r="K208" s="205"/>
      <c r="L208" s="205"/>
      <c r="M208" s="205"/>
      <c r="N208" s="205"/>
    </row>
    <row r="209" spans="1:14" ht="19.5" customHeight="1" x14ac:dyDescent="0.2">
      <c r="A209" s="21"/>
      <c r="B209" s="22"/>
      <c r="C209" s="22"/>
      <c r="D209" s="23"/>
      <c r="E209" s="23"/>
      <c r="F209" s="23"/>
      <c r="G209" s="23"/>
      <c r="H209" s="23"/>
      <c r="I209" s="23"/>
      <c r="J209" s="23"/>
      <c r="K209" s="23"/>
      <c r="L209" s="23"/>
      <c r="M209" s="23"/>
      <c r="N209" s="23"/>
    </row>
    <row r="210" spans="1:14" ht="19.5" customHeight="1" x14ac:dyDescent="0.2">
      <c r="A210" s="21"/>
      <c r="B210" s="22"/>
      <c r="C210" s="22"/>
      <c r="D210" s="23"/>
      <c r="E210" s="23"/>
      <c r="F210" s="23"/>
      <c r="G210" s="23"/>
      <c r="H210" s="23"/>
      <c r="I210" s="23"/>
      <c r="J210" s="23"/>
      <c r="K210" s="23"/>
      <c r="L210" s="23"/>
      <c r="M210" s="23"/>
      <c r="N210" s="23"/>
    </row>
    <row r="211" spans="1:14" ht="19.5" customHeight="1" x14ac:dyDescent="0.2">
      <c r="A211" s="21"/>
      <c r="B211" s="22"/>
      <c r="C211" s="22"/>
      <c r="D211" s="23"/>
      <c r="E211" s="23"/>
      <c r="F211" s="23"/>
      <c r="G211" s="23"/>
      <c r="H211" s="23"/>
      <c r="I211" s="23"/>
      <c r="J211" s="23"/>
      <c r="K211" s="23"/>
      <c r="L211" s="23"/>
      <c r="M211" s="23"/>
      <c r="N211" s="23"/>
    </row>
    <row r="212" spans="1:14" ht="19.5" customHeight="1" x14ac:dyDescent="0.2"/>
  </sheetData>
  <mergeCells count="9">
    <mergeCell ref="B208:N208"/>
    <mergeCell ref="D1:J1"/>
    <mergeCell ref="D2:J2"/>
    <mergeCell ref="B4:B6"/>
    <mergeCell ref="D4:K4"/>
    <mergeCell ref="M4:N5"/>
    <mergeCell ref="D5:E5"/>
    <mergeCell ref="G5:H5"/>
    <mergeCell ref="J5:K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80"/>
  </sheetPr>
  <dimension ref="A1:L213"/>
  <sheetViews>
    <sheetView zoomScale="91" zoomScaleNormal="91" zoomScalePageLayoutView="91" workbookViewId="0">
      <pane xSplit="1" ySplit="6" topLeftCell="B192" activePane="bottomRight" state="frozen"/>
      <selection pane="topRight" activeCell="B1" sqref="B1"/>
      <selection pane="bottomLeft" activeCell="A7" sqref="A7"/>
      <selection pane="bottomRight" activeCell="B205" sqref="B205"/>
    </sheetView>
  </sheetViews>
  <sheetFormatPr baseColWidth="10" defaultRowHeight="15" x14ac:dyDescent="0.2"/>
  <cols>
    <col min="1" max="1" width="2.83203125" style="1" customWidth="1"/>
    <col min="2" max="2" width="15.83203125" style="1" customWidth="1"/>
    <col min="3" max="3" width="2.83203125" style="1" customWidth="1"/>
    <col min="4" max="7" width="13.83203125" style="1" customWidth="1"/>
    <col min="8" max="8" width="4.83203125" style="1" customWidth="1"/>
    <col min="9" max="12" width="13.83203125" style="1" customWidth="1"/>
    <col min="13" max="16384" width="10.83203125" style="1"/>
  </cols>
  <sheetData>
    <row r="1" spans="1:12" ht="19.5" customHeight="1" x14ac:dyDescent="0.2">
      <c r="A1" s="30"/>
      <c r="B1" s="11"/>
      <c r="C1" s="11"/>
      <c r="D1" s="203" t="s">
        <v>14</v>
      </c>
      <c r="E1" s="203"/>
      <c r="F1" s="203"/>
      <c r="G1" s="203"/>
      <c r="H1" s="203"/>
      <c r="I1" s="203"/>
      <c r="J1" s="203"/>
      <c r="K1" s="10"/>
      <c r="L1" s="12"/>
    </row>
    <row r="2" spans="1:12" ht="19.5" customHeight="1" x14ac:dyDescent="0.2">
      <c r="A2" s="21"/>
      <c r="B2" s="22"/>
      <c r="C2" s="22"/>
      <c r="D2" s="204" t="s">
        <v>37</v>
      </c>
      <c r="E2" s="204"/>
      <c r="F2" s="204"/>
      <c r="G2" s="204"/>
      <c r="H2" s="204"/>
      <c r="I2" s="204"/>
      <c r="J2" s="204"/>
      <c r="K2" s="9"/>
      <c r="L2" s="9"/>
    </row>
    <row r="3" spans="1:12" ht="19.5" customHeight="1" x14ac:dyDescent="0.2">
      <c r="A3" s="60"/>
      <c r="B3" s="103"/>
      <c r="C3" s="103"/>
      <c r="D3" s="60"/>
      <c r="E3" s="60"/>
      <c r="F3" s="60"/>
      <c r="G3" s="60"/>
      <c r="H3" s="60"/>
      <c r="I3" s="60"/>
      <c r="J3" s="60"/>
      <c r="K3" s="104"/>
      <c r="L3" s="60"/>
    </row>
    <row r="4" spans="1:12" ht="19.5" customHeight="1" x14ac:dyDescent="0.2">
      <c r="A4" s="31"/>
      <c r="B4" s="207" t="s">
        <v>16</v>
      </c>
      <c r="C4" s="105"/>
      <c r="D4" s="200" t="s">
        <v>30</v>
      </c>
      <c r="E4" s="200"/>
      <c r="F4" s="200"/>
      <c r="G4" s="200"/>
      <c r="H4" s="106"/>
      <c r="I4" s="208" t="s">
        <v>19</v>
      </c>
      <c r="J4" s="208"/>
      <c r="K4" s="208"/>
      <c r="L4" s="208"/>
    </row>
    <row r="5" spans="1:12" ht="19.5" customHeight="1" x14ac:dyDescent="0.2">
      <c r="A5" s="31"/>
      <c r="B5" s="194"/>
      <c r="C5" s="20"/>
      <c r="D5" s="199" t="s">
        <v>38</v>
      </c>
      <c r="E5" s="199"/>
      <c r="F5" s="199"/>
      <c r="G5" s="199"/>
      <c r="H5" s="10"/>
      <c r="I5" s="199" t="s">
        <v>38</v>
      </c>
      <c r="J5" s="199"/>
      <c r="K5" s="199"/>
      <c r="L5" s="199"/>
    </row>
    <row r="6" spans="1:12" ht="19.5" customHeight="1" x14ac:dyDescent="0.2">
      <c r="A6" s="35"/>
      <c r="B6" s="195"/>
      <c r="C6" s="86"/>
      <c r="D6" s="34" t="s">
        <v>39</v>
      </c>
      <c r="E6" s="34" t="s">
        <v>40</v>
      </c>
      <c r="F6" s="34" t="s">
        <v>41</v>
      </c>
      <c r="G6" s="34" t="s">
        <v>42</v>
      </c>
      <c r="H6" s="107"/>
      <c r="I6" s="34" t="s">
        <v>39</v>
      </c>
      <c r="J6" s="34" t="s">
        <v>40</v>
      </c>
      <c r="K6" s="34" t="s">
        <v>41</v>
      </c>
      <c r="L6" s="34" t="s">
        <v>42</v>
      </c>
    </row>
    <row r="7" spans="1:12" ht="19.5" customHeight="1" x14ac:dyDescent="0.2">
      <c r="A7" s="108"/>
      <c r="B7" s="37">
        <v>36861</v>
      </c>
      <c r="C7" s="37"/>
      <c r="D7" s="109">
        <v>8.8437999999999999</v>
      </c>
      <c r="E7" s="109">
        <v>9.2959999999999994</v>
      </c>
      <c r="F7" s="109">
        <v>8.6295000000000002</v>
      </c>
      <c r="G7" s="109" t="s">
        <v>34</v>
      </c>
      <c r="H7" s="109"/>
      <c r="I7" s="109">
        <v>7.1616999999999997</v>
      </c>
      <c r="J7" s="109">
        <v>7.3002000000000002</v>
      </c>
      <c r="K7" s="109">
        <v>7.1180000000000003</v>
      </c>
      <c r="L7" s="109">
        <v>7.2549000000000001</v>
      </c>
    </row>
    <row r="8" spans="1:12" ht="19.5" customHeight="1" x14ac:dyDescent="0.2">
      <c r="A8" s="87"/>
      <c r="B8" s="41">
        <v>36892</v>
      </c>
      <c r="C8" s="41"/>
      <c r="D8" s="110">
        <v>8.7314000000000007</v>
      </c>
      <c r="E8" s="110">
        <v>9.0016999999999996</v>
      </c>
      <c r="F8" s="110">
        <v>8.6791</v>
      </c>
      <c r="G8" s="110" t="s">
        <v>34</v>
      </c>
      <c r="H8" s="110"/>
      <c r="I8" s="110">
        <v>7.0843999999999996</v>
      </c>
      <c r="J8" s="110">
        <v>7.0674999999999999</v>
      </c>
      <c r="K8" s="110">
        <v>7.0411999999999999</v>
      </c>
      <c r="L8" s="110">
        <v>6.7032999999999996</v>
      </c>
    </row>
    <row r="9" spans="1:12" ht="19.5" customHeight="1" x14ac:dyDescent="0.2">
      <c r="A9" s="87"/>
      <c r="B9" s="41">
        <v>36923</v>
      </c>
      <c r="C9" s="41"/>
      <c r="D9" s="110">
        <v>8.5411999999999999</v>
      </c>
      <c r="E9" s="110">
        <v>8.8036999999999992</v>
      </c>
      <c r="F9" s="110">
        <v>8.6663999999999994</v>
      </c>
      <c r="G9" s="110" t="s">
        <v>34</v>
      </c>
      <c r="H9" s="110"/>
      <c r="I9" s="110">
        <v>6.8868</v>
      </c>
      <c r="J9" s="110">
        <v>6.9707999999999997</v>
      </c>
      <c r="K9" s="110">
        <v>6.8943000000000003</v>
      </c>
      <c r="L9" s="110">
        <v>6.7201000000000004</v>
      </c>
    </row>
    <row r="10" spans="1:12" ht="19.5" customHeight="1" x14ac:dyDescent="0.2">
      <c r="A10" s="87"/>
      <c r="B10" s="41">
        <v>36951</v>
      </c>
      <c r="C10" s="41"/>
      <c r="D10" s="110">
        <v>8.1100999999999992</v>
      </c>
      <c r="E10" s="110">
        <v>8.2687000000000008</v>
      </c>
      <c r="F10" s="110">
        <v>8.0219000000000005</v>
      </c>
      <c r="G10" s="110" t="s">
        <v>34</v>
      </c>
      <c r="H10" s="110"/>
      <c r="I10" s="110">
        <v>6.5731000000000002</v>
      </c>
      <c r="J10" s="110">
        <v>6.6407999999999996</v>
      </c>
      <c r="K10" s="110">
        <v>6.6608000000000001</v>
      </c>
      <c r="L10" s="110">
        <v>6.8380000000000001</v>
      </c>
    </row>
    <row r="11" spans="1:12" ht="19.5" customHeight="1" x14ac:dyDescent="0.2">
      <c r="A11" s="87"/>
      <c r="B11" s="41">
        <v>36982</v>
      </c>
      <c r="C11" s="41"/>
      <c r="D11" s="110">
        <v>8.1364999999999998</v>
      </c>
      <c r="E11" s="110">
        <v>7.6996000000000002</v>
      </c>
      <c r="F11" s="110">
        <v>7.7449000000000003</v>
      </c>
      <c r="G11" s="110" t="s">
        <v>34</v>
      </c>
      <c r="H11" s="110"/>
      <c r="I11" s="110">
        <v>6.3110999999999997</v>
      </c>
      <c r="J11" s="110">
        <v>6.4005000000000001</v>
      </c>
      <c r="K11" s="110">
        <v>6.4512</v>
      </c>
      <c r="L11" s="110">
        <v>7.0978000000000003</v>
      </c>
    </row>
    <row r="12" spans="1:12" ht="19.5" customHeight="1" x14ac:dyDescent="0.2">
      <c r="A12" s="87"/>
      <c r="B12" s="41">
        <v>37012</v>
      </c>
      <c r="C12" s="41"/>
      <c r="D12" s="110">
        <v>8.0045999999999999</v>
      </c>
      <c r="E12" s="110">
        <v>8.0065000000000008</v>
      </c>
      <c r="F12" s="110">
        <v>7.923</v>
      </c>
      <c r="G12" s="110" t="s">
        <v>34</v>
      </c>
      <c r="H12" s="110"/>
      <c r="I12" s="110">
        <v>6.2365000000000004</v>
      </c>
      <c r="J12" s="110">
        <v>6.3003</v>
      </c>
      <c r="K12" s="110">
        <v>6.3861999999999997</v>
      </c>
      <c r="L12" s="110">
        <v>6.9009999999999998</v>
      </c>
    </row>
    <row r="13" spans="1:12" ht="19.5" customHeight="1" x14ac:dyDescent="0.2">
      <c r="A13" s="87"/>
      <c r="B13" s="41">
        <v>37043</v>
      </c>
      <c r="C13" s="41"/>
      <c r="D13" s="110">
        <v>8.0526</v>
      </c>
      <c r="E13" s="110">
        <v>8.0023999999999997</v>
      </c>
      <c r="F13" s="110">
        <v>7.7900999999999998</v>
      </c>
      <c r="G13" s="110" t="s">
        <v>34</v>
      </c>
      <c r="H13" s="110"/>
      <c r="I13" s="110">
        <v>6.2141000000000002</v>
      </c>
      <c r="J13" s="110">
        <v>6.2870999999999997</v>
      </c>
      <c r="K13" s="110">
        <v>6.3388999999999998</v>
      </c>
      <c r="L13" s="110">
        <v>6.8037999999999998</v>
      </c>
    </row>
    <row r="14" spans="1:12" ht="19.5" customHeight="1" x14ac:dyDescent="0.2">
      <c r="A14" s="87"/>
      <c r="B14" s="41">
        <v>37073</v>
      </c>
      <c r="C14" s="41"/>
      <c r="D14" s="110">
        <v>8.1240000000000006</v>
      </c>
      <c r="E14" s="110">
        <v>7.9652000000000003</v>
      </c>
      <c r="F14" s="110">
        <v>7.7305999999999999</v>
      </c>
      <c r="G14" s="110" t="s">
        <v>34</v>
      </c>
      <c r="H14" s="110"/>
      <c r="I14" s="110">
        <v>6.2180999999999997</v>
      </c>
      <c r="J14" s="110">
        <v>6.3121999999999998</v>
      </c>
      <c r="K14" s="110">
        <v>6.4097999999999997</v>
      </c>
      <c r="L14" s="110">
        <v>6.7644000000000002</v>
      </c>
    </row>
    <row r="15" spans="1:12" ht="19.5" customHeight="1" x14ac:dyDescent="0.2">
      <c r="A15" s="87"/>
      <c r="B15" s="41">
        <v>37104</v>
      </c>
      <c r="C15" s="41"/>
      <c r="D15" s="110">
        <v>7.8064</v>
      </c>
      <c r="E15" s="110">
        <v>7.9290000000000003</v>
      </c>
      <c r="F15" s="110">
        <v>7.7411000000000003</v>
      </c>
      <c r="G15" s="110" t="s">
        <v>34</v>
      </c>
      <c r="H15" s="110"/>
      <c r="I15" s="110">
        <v>6.2468000000000004</v>
      </c>
      <c r="J15" s="110">
        <v>6.4348000000000001</v>
      </c>
      <c r="K15" s="110">
        <v>6.4775</v>
      </c>
      <c r="L15" s="110">
        <v>6.6252000000000004</v>
      </c>
    </row>
    <row r="16" spans="1:12" ht="19.5" customHeight="1" x14ac:dyDescent="0.2">
      <c r="A16" s="87"/>
      <c r="B16" s="41">
        <v>37135</v>
      </c>
      <c r="C16" s="41"/>
      <c r="D16" s="110">
        <v>8.2781000000000002</v>
      </c>
      <c r="E16" s="110">
        <v>8.0889000000000006</v>
      </c>
      <c r="F16" s="110">
        <v>7.8654000000000002</v>
      </c>
      <c r="G16" s="110" t="s">
        <v>34</v>
      </c>
      <c r="H16" s="110"/>
      <c r="I16" s="110">
        <v>6.4363999999999999</v>
      </c>
      <c r="J16" s="110">
        <v>6.4234999999999998</v>
      </c>
      <c r="K16" s="110">
        <v>6.5537999999999998</v>
      </c>
      <c r="L16" s="110">
        <v>6.4965000000000002</v>
      </c>
    </row>
    <row r="17" spans="1:12" ht="19.5" customHeight="1" x14ac:dyDescent="0.2">
      <c r="A17" s="87"/>
      <c r="B17" s="41">
        <v>37165</v>
      </c>
      <c r="C17" s="41"/>
      <c r="D17" s="110">
        <v>8.1564999999999994</v>
      </c>
      <c r="E17" s="110">
        <v>8.2186000000000003</v>
      </c>
      <c r="F17" s="110">
        <v>7.8106999999999998</v>
      </c>
      <c r="G17" s="110" t="s">
        <v>34</v>
      </c>
      <c r="H17" s="110"/>
      <c r="I17" s="110">
        <v>6.3574000000000002</v>
      </c>
      <c r="J17" s="110">
        <v>6.4770000000000003</v>
      </c>
      <c r="K17" s="110">
        <v>6.5407999999999999</v>
      </c>
      <c r="L17" s="110">
        <v>6.5</v>
      </c>
    </row>
    <row r="18" spans="1:12" ht="19.5" customHeight="1" x14ac:dyDescent="0.2">
      <c r="A18" s="87"/>
      <c r="B18" s="41">
        <v>37196</v>
      </c>
      <c r="C18" s="41"/>
      <c r="D18" s="110">
        <v>8.1303000000000001</v>
      </c>
      <c r="E18" s="110">
        <v>8.2263000000000002</v>
      </c>
      <c r="F18" s="110">
        <v>7.8962000000000003</v>
      </c>
      <c r="G18" s="110" t="s">
        <v>34</v>
      </c>
      <c r="H18" s="110"/>
      <c r="I18" s="110">
        <v>6.4016999999999999</v>
      </c>
      <c r="J18" s="110">
        <v>6.3968999999999996</v>
      </c>
      <c r="K18" s="110">
        <v>6.4976000000000003</v>
      </c>
      <c r="L18" s="110">
        <v>6.5</v>
      </c>
    </row>
    <row r="19" spans="1:12" ht="19.5" customHeight="1" x14ac:dyDescent="0.2">
      <c r="A19" s="89"/>
      <c r="B19" s="45">
        <v>37226</v>
      </c>
      <c r="C19" s="45"/>
      <c r="D19" s="111">
        <v>7.7394999999999996</v>
      </c>
      <c r="E19" s="111">
        <v>7.9504000000000001</v>
      </c>
      <c r="F19" s="111">
        <v>7.9737</v>
      </c>
      <c r="G19" s="111" t="s">
        <v>34</v>
      </c>
      <c r="H19" s="111"/>
      <c r="I19" s="111">
        <v>6.3665000000000003</v>
      </c>
      <c r="J19" s="111">
        <v>6.4461000000000004</v>
      </c>
      <c r="K19" s="111">
        <v>6.5252999999999997</v>
      </c>
      <c r="L19" s="111" t="s">
        <v>34</v>
      </c>
    </row>
    <row r="20" spans="1:12" ht="19.5" customHeight="1" x14ac:dyDescent="0.2">
      <c r="A20" s="87"/>
      <c r="B20" s="37">
        <v>37257</v>
      </c>
      <c r="C20" s="37"/>
      <c r="D20" s="109">
        <v>7.8385999999999996</v>
      </c>
      <c r="E20" s="109">
        <v>8.0702999999999996</v>
      </c>
      <c r="F20" s="109">
        <v>7.9047999999999998</v>
      </c>
      <c r="G20" s="109" t="s">
        <v>34</v>
      </c>
      <c r="H20" s="109"/>
      <c r="I20" s="109">
        <v>6.4757999999999996</v>
      </c>
      <c r="J20" s="109">
        <v>6.5102000000000002</v>
      </c>
      <c r="K20" s="109">
        <v>6.5239000000000003</v>
      </c>
      <c r="L20" s="109">
        <v>6.32</v>
      </c>
    </row>
    <row r="21" spans="1:12" ht="19.5" customHeight="1" x14ac:dyDescent="0.2">
      <c r="A21" s="87"/>
      <c r="B21" s="41">
        <v>37288</v>
      </c>
      <c r="C21" s="41"/>
      <c r="D21" s="110">
        <v>7.7210999999999999</v>
      </c>
      <c r="E21" s="110">
        <v>8.0022000000000002</v>
      </c>
      <c r="F21" s="110">
        <v>7.6927000000000003</v>
      </c>
      <c r="G21" s="110" t="s">
        <v>34</v>
      </c>
      <c r="H21" s="110"/>
      <c r="I21" s="110">
        <v>6.4309000000000003</v>
      </c>
      <c r="J21" s="110">
        <v>6.5430000000000001</v>
      </c>
      <c r="K21" s="110">
        <v>6.5785</v>
      </c>
      <c r="L21" s="110">
        <v>6.42</v>
      </c>
    </row>
    <row r="22" spans="1:12" ht="19.5" customHeight="1" x14ac:dyDescent="0.2">
      <c r="A22" s="87"/>
      <c r="B22" s="41">
        <v>37316</v>
      </c>
      <c r="C22" s="41"/>
      <c r="D22" s="110">
        <v>7.7324999999999999</v>
      </c>
      <c r="E22" s="110">
        <v>7.7606000000000002</v>
      </c>
      <c r="F22" s="110">
        <v>7.7064000000000004</v>
      </c>
      <c r="G22" s="110" t="s">
        <v>34</v>
      </c>
      <c r="H22" s="110"/>
      <c r="I22" s="110">
        <v>6.3566000000000003</v>
      </c>
      <c r="J22" s="110">
        <v>6.4438000000000004</v>
      </c>
      <c r="K22" s="110">
        <v>6.4692999999999996</v>
      </c>
      <c r="L22" s="110">
        <v>6.46</v>
      </c>
    </row>
    <row r="23" spans="1:12" ht="19.5" customHeight="1" x14ac:dyDescent="0.2">
      <c r="A23" s="87"/>
      <c r="B23" s="41">
        <v>37347</v>
      </c>
      <c r="C23" s="41"/>
      <c r="D23" s="110">
        <v>7.3669000000000002</v>
      </c>
      <c r="E23" s="110">
        <v>7.7911999999999999</v>
      </c>
      <c r="F23" s="110">
        <v>7.6466000000000003</v>
      </c>
      <c r="G23" s="110" t="s">
        <v>34</v>
      </c>
      <c r="H23" s="110"/>
      <c r="I23" s="110">
        <v>6.4024999999999999</v>
      </c>
      <c r="J23" s="110">
        <v>6.3982000000000001</v>
      </c>
      <c r="K23" s="110">
        <v>6.3834</v>
      </c>
      <c r="L23" s="110">
        <v>6.49</v>
      </c>
    </row>
    <row r="24" spans="1:12" ht="19.5" customHeight="1" x14ac:dyDescent="0.2">
      <c r="A24" s="87"/>
      <c r="B24" s="41">
        <v>37377</v>
      </c>
      <c r="C24" s="41"/>
      <c r="D24" s="110">
        <v>7.1037999999999997</v>
      </c>
      <c r="E24" s="110">
        <v>7.7080000000000002</v>
      </c>
      <c r="F24" s="110">
        <v>7.2797000000000001</v>
      </c>
      <c r="G24" s="110" t="s">
        <v>34</v>
      </c>
      <c r="H24" s="110"/>
      <c r="I24" s="110">
        <v>5.9835000000000003</v>
      </c>
      <c r="J24" s="110">
        <v>6.2535999999999996</v>
      </c>
      <c r="K24" s="110">
        <v>6.3175999999999997</v>
      </c>
      <c r="L24" s="110">
        <v>6.5</v>
      </c>
    </row>
    <row r="25" spans="1:12" ht="19.5" customHeight="1" x14ac:dyDescent="0.2">
      <c r="A25" s="87"/>
      <c r="B25" s="41">
        <v>37408</v>
      </c>
      <c r="C25" s="41"/>
      <c r="D25" s="110">
        <v>7</v>
      </c>
      <c r="E25" s="110">
        <v>7.5049000000000001</v>
      </c>
      <c r="F25" s="110">
        <v>7.0452000000000004</v>
      </c>
      <c r="G25" s="110" t="s">
        <v>34</v>
      </c>
      <c r="H25" s="110"/>
      <c r="I25" s="110">
        <v>6.0393999999999997</v>
      </c>
      <c r="J25" s="110">
        <v>6.2301000000000002</v>
      </c>
      <c r="K25" s="110">
        <v>6.2529000000000003</v>
      </c>
      <c r="L25" s="110">
        <v>6.2659000000000002</v>
      </c>
    </row>
    <row r="26" spans="1:12" ht="19.5" customHeight="1" x14ac:dyDescent="0.2">
      <c r="A26" s="87"/>
      <c r="B26" s="41">
        <v>37438</v>
      </c>
      <c r="C26" s="41"/>
      <c r="D26" s="110">
        <v>6.5438999999999998</v>
      </c>
      <c r="E26" s="110">
        <v>7.3887999999999998</v>
      </c>
      <c r="F26" s="110">
        <v>7.0210999999999997</v>
      </c>
      <c r="G26" s="110" t="s">
        <v>34</v>
      </c>
      <c r="H26" s="110"/>
      <c r="I26" s="110">
        <v>5.9001999999999999</v>
      </c>
      <c r="J26" s="110">
        <v>6.0735999999999999</v>
      </c>
      <c r="K26" s="110">
        <v>6.2039</v>
      </c>
      <c r="L26" s="110">
        <v>6.2439999999999998</v>
      </c>
    </row>
    <row r="27" spans="1:12" ht="19.5" customHeight="1" x14ac:dyDescent="0.2">
      <c r="A27" s="87"/>
      <c r="B27" s="41">
        <v>37469</v>
      </c>
      <c r="C27" s="41"/>
      <c r="D27" s="110">
        <v>6.5240999999999998</v>
      </c>
      <c r="E27" s="110">
        <v>7.0331999999999999</v>
      </c>
      <c r="F27" s="110">
        <v>6.8928000000000003</v>
      </c>
      <c r="G27" s="110" t="s">
        <v>34</v>
      </c>
      <c r="H27" s="110"/>
      <c r="I27" s="110">
        <v>5.3669000000000002</v>
      </c>
      <c r="J27" s="110">
        <v>5.7903000000000002</v>
      </c>
      <c r="K27" s="110">
        <v>5.7134999999999998</v>
      </c>
      <c r="L27" s="110">
        <v>6.2739000000000003</v>
      </c>
    </row>
    <row r="28" spans="1:12" ht="19.5" customHeight="1" x14ac:dyDescent="0.2">
      <c r="A28" s="87"/>
      <c r="B28" s="41">
        <v>37500</v>
      </c>
      <c r="C28" s="41"/>
      <c r="D28" s="110">
        <v>6.3231999999999999</v>
      </c>
      <c r="E28" s="110">
        <v>6.9447000000000001</v>
      </c>
      <c r="F28" s="110">
        <v>6.8535000000000004</v>
      </c>
      <c r="G28" s="110" t="s">
        <v>34</v>
      </c>
      <c r="H28" s="110"/>
      <c r="I28" s="110">
        <v>5.2704000000000004</v>
      </c>
      <c r="J28" s="110">
        <v>5.5777999999999999</v>
      </c>
      <c r="K28" s="110">
        <v>5.51</v>
      </c>
      <c r="L28" s="110">
        <v>6.2164000000000001</v>
      </c>
    </row>
    <row r="29" spans="1:12" ht="19.5" customHeight="1" x14ac:dyDescent="0.2">
      <c r="A29" s="87"/>
      <c r="B29" s="41">
        <v>37530</v>
      </c>
      <c r="C29" s="41"/>
      <c r="D29" s="110">
        <v>6.0442</v>
      </c>
      <c r="E29" s="110">
        <v>7.0053999999999998</v>
      </c>
      <c r="F29" s="110">
        <v>7.0111999999999997</v>
      </c>
      <c r="G29" s="110" t="s">
        <v>34</v>
      </c>
      <c r="H29" s="110"/>
      <c r="I29" s="110">
        <v>5.4341999999999997</v>
      </c>
      <c r="J29" s="110">
        <v>5.6688000000000001</v>
      </c>
      <c r="K29" s="110">
        <v>5.7637</v>
      </c>
      <c r="L29" s="110">
        <v>6.2255000000000003</v>
      </c>
    </row>
    <row r="30" spans="1:12" ht="19.5" customHeight="1" x14ac:dyDescent="0.2">
      <c r="A30" s="87"/>
      <c r="B30" s="41">
        <v>37561</v>
      </c>
      <c r="C30" s="41"/>
      <c r="D30" s="110">
        <v>6.2369000000000003</v>
      </c>
      <c r="E30" s="110">
        <v>6.9</v>
      </c>
      <c r="F30" s="110">
        <v>6.9827000000000004</v>
      </c>
      <c r="G30" s="110" t="s">
        <v>34</v>
      </c>
      <c r="H30" s="110"/>
      <c r="I30" s="110">
        <v>5.125</v>
      </c>
      <c r="J30" s="110">
        <v>5.4452999999999996</v>
      </c>
      <c r="K30" s="110">
        <v>5.6220999999999997</v>
      </c>
      <c r="L30" s="110">
        <v>6.1585999999999999</v>
      </c>
    </row>
    <row r="31" spans="1:12" ht="19.5" customHeight="1" x14ac:dyDescent="0.2">
      <c r="A31" s="89"/>
      <c r="B31" s="45">
        <v>37591</v>
      </c>
      <c r="C31" s="45"/>
      <c r="D31" s="111">
        <v>6.1811999999999996</v>
      </c>
      <c r="E31" s="111">
        <v>6.7614000000000001</v>
      </c>
      <c r="F31" s="111">
        <v>6.9701000000000004</v>
      </c>
      <c r="G31" s="111" t="s">
        <v>34</v>
      </c>
      <c r="H31" s="111"/>
      <c r="I31" s="111">
        <v>5.0385999999999997</v>
      </c>
      <c r="J31" s="111">
        <v>5.4246999999999996</v>
      </c>
      <c r="K31" s="111">
        <v>5.5435999999999996</v>
      </c>
      <c r="L31" s="111">
        <v>5.8719999999999999</v>
      </c>
    </row>
    <row r="32" spans="1:12" ht="19.5" customHeight="1" x14ac:dyDescent="0.2">
      <c r="A32" s="87"/>
      <c r="B32" s="37">
        <v>37622</v>
      </c>
      <c r="C32" s="37"/>
      <c r="D32" s="109">
        <v>6.2301000000000002</v>
      </c>
      <c r="E32" s="109">
        <v>6.851</v>
      </c>
      <c r="F32" s="109">
        <v>7.0434999999999999</v>
      </c>
      <c r="G32" s="109" t="s">
        <v>34</v>
      </c>
      <c r="H32" s="109"/>
      <c r="I32" s="109">
        <v>5.0355999999999996</v>
      </c>
      <c r="J32" s="109">
        <v>5.4412000000000003</v>
      </c>
      <c r="K32" s="109">
        <v>5.4957000000000003</v>
      </c>
      <c r="L32" s="109">
        <v>5.1561000000000003</v>
      </c>
    </row>
    <row r="33" spans="1:12" ht="19.5" customHeight="1" x14ac:dyDescent="0.2">
      <c r="A33" s="87"/>
      <c r="B33" s="41">
        <v>37653</v>
      </c>
      <c r="C33" s="41"/>
      <c r="D33" s="110">
        <v>6.0750999999999999</v>
      </c>
      <c r="E33" s="110">
        <v>6.6852999999999998</v>
      </c>
      <c r="F33" s="110">
        <v>6.8487</v>
      </c>
      <c r="G33" s="110" t="s">
        <v>34</v>
      </c>
      <c r="H33" s="110"/>
      <c r="I33" s="110">
        <v>4.7835999999999999</v>
      </c>
      <c r="J33" s="110">
        <v>5.2469000000000001</v>
      </c>
      <c r="K33" s="110">
        <v>5.4542999999999999</v>
      </c>
      <c r="L33" s="110">
        <v>5.2252999999999998</v>
      </c>
    </row>
    <row r="34" spans="1:12" ht="19.5" customHeight="1" x14ac:dyDescent="0.2">
      <c r="A34" s="87"/>
      <c r="B34" s="41">
        <v>37681</v>
      </c>
      <c r="C34" s="41"/>
      <c r="D34" s="110">
        <v>5.9198000000000004</v>
      </c>
      <c r="E34" s="110">
        <v>6.5804</v>
      </c>
      <c r="F34" s="110">
        <v>6.6947000000000001</v>
      </c>
      <c r="G34" s="110" t="s">
        <v>34</v>
      </c>
      <c r="H34" s="110"/>
      <c r="I34" s="110">
        <v>4.8261000000000003</v>
      </c>
      <c r="J34" s="110">
        <v>5.0704000000000002</v>
      </c>
      <c r="K34" s="110">
        <v>5.3482000000000003</v>
      </c>
      <c r="L34" s="110">
        <v>5.2496999999999998</v>
      </c>
    </row>
    <row r="35" spans="1:12" ht="19.5" customHeight="1" x14ac:dyDescent="0.2">
      <c r="A35" s="87"/>
      <c r="B35" s="41">
        <v>37712</v>
      </c>
      <c r="C35" s="41"/>
      <c r="D35" s="110">
        <v>5.7117000000000004</v>
      </c>
      <c r="E35" s="110">
        <v>6.5411999999999999</v>
      </c>
      <c r="F35" s="110">
        <v>6.7698999999999998</v>
      </c>
      <c r="G35" s="110" t="s">
        <v>34</v>
      </c>
      <c r="H35" s="110"/>
      <c r="I35" s="110">
        <v>4.6295000000000002</v>
      </c>
      <c r="J35" s="110">
        <v>4.9164000000000003</v>
      </c>
      <c r="K35" s="110">
        <v>5.3566000000000003</v>
      </c>
      <c r="L35" s="110">
        <v>5.3262999999999998</v>
      </c>
    </row>
    <row r="36" spans="1:12" ht="19.5" customHeight="1" x14ac:dyDescent="0.2">
      <c r="A36" s="87"/>
      <c r="B36" s="41">
        <v>37742</v>
      </c>
      <c r="C36" s="41"/>
      <c r="D36" s="110">
        <v>5.6645000000000003</v>
      </c>
      <c r="E36" s="110">
        <v>6.6703999999999999</v>
      </c>
      <c r="F36" s="110">
        <v>6.7558999999999996</v>
      </c>
      <c r="G36" s="110" t="s">
        <v>34</v>
      </c>
      <c r="H36" s="110"/>
      <c r="I36" s="110">
        <v>4.5918999999999999</v>
      </c>
      <c r="J36" s="110">
        <v>4.9523000000000001</v>
      </c>
      <c r="K36" s="110">
        <v>5.3700999999999999</v>
      </c>
      <c r="L36" s="110">
        <v>5.4379</v>
      </c>
    </row>
    <row r="37" spans="1:12" ht="19.5" customHeight="1" x14ac:dyDescent="0.2">
      <c r="A37" s="87"/>
      <c r="B37" s="41">
        <v>37773</v>
      </c>
      <c r="C37" s="41"/>
      <c r="D37" s="110">
        <v>5.6717000000000004</v>
      </c>
      <c r="E37" s="110">
        <v>6.2298</v>
      </c>
      <c r="F37" s="110">
        <v>6.6825000000000001</v>
      </c>
      <c r="G37" s="110" t="s">
        <v>34</v>
      </c>
      <c r="H37" s="110"/>
      <c r="I37" s="110">
        <v>4.6589</v>
      </c>
      <c r="J37" s="110">
        <v>4.9734999999999996</v>
      </c>
      <c r="K37" s="110">
        <v>5.1199000000000003</v>
      </c>
      <c r="L37" s="110">
        <v>5.2526999999999999</v>
      </c>
    </row>
    <row r="38" spans="1:12" ht="19.5" customHeight="1" x14ac:dyDescent="0.2">
      <c r="A38" s="87"/>
      <c r="B38" s="41">
        <v>37803</v>
      </c>
      <c r="C38" s="41"/>
      <c r="D38" s="110">
        <v>6.1102999999999996</v>
      </c>
      <c r="E38" s="110">
        <v>6.3308999999999997</v>
      </c>
      <c r="F38" s="110">
        <v>6.6740000000000004</v>
      </c>
      <c r="G38" s="110" t="s">
        <v>34</v>
      </c>
      <c r="H38" s="110"/>
      <c r="I38" s="110">
        <v>4.5194000000000001</v>
      </c>
      <c r="J38" s="110">
        <v>4.4931000000000001</v>
      </c>
      <c r="K38" s="110">
        <v>5.3102</v>
      </c>
      <c r="L38" s="110">
        <v>5.2</v>
      </c>
    </row>
    <row r="39" spans="1:12" ht="19.5" customHeight="1" x14ac:dyDescent="0.2">
      <c r="A39" s="87"/>
      <c r="B39" s="41">
        <v>37834</v>
      </c>
      <c r="C39" s="41"/>
      <c r="D39" s="110">
        <v>5.6688000000000001</v>
      </c>
      <c r="E39" s="110">
        <v>5.8978999999999999</v>
      </c>
      <c r="F39" s="110">
        <v>6.5747999999999998</v>
      </c>
      <c r="G39" s="110" t="s">
        <v>34</v>
      </c>
      <c r="H39" s="110"/>
      <c r="I39" s="110">
        <v>4.4348000000000001</v>
      </c>
      <c r="J39" s="110">
        <v>4.3936000000000002</v>
      </c>
      <c r="K39" s="110">
        <v>5.2549000000000001</v>
      </c>
      <c r="L39" s="110">
        <v>5.1932999999999998</v>
      </c>
    </row>
    <row r="40" spans="1:12" ht="19.5" customHeight="1" x14ac:dyDescent="0.2">
      <c r="A40" s="87"/>
      <c r="B40" s="41">
        <v>37865</v>
      </c>
      <c r="C40" s="41"/>
      <c r="D40" s="110">
        <v>5.4425999999999997</v>
      </c>
      <c r="E40" s="110">
        <v>6.0415000000000001</v>
      </c>
      <c r="F40" s="110">
        <v>6.7382999999999997</v>
      </c>
      <c r="G40" s="110" t="s">
        <v>34</v>
      </c>
      <c r="H40" s="110"/>
      <c r="I40" s="110">
        <v>4.5674000000000001</v>
      </c>
      <c r="J40" s="110">
        <v>4.7916999999999996</v>
      </c>
      <c r="K40" s="110">
        <v>5.2320000000000002</v>
      </c>
      <c r="L40" s="110">
        <v>5.2</v>
      </c>
    </row>
    <row r="41" spans="1:12" ht="19.5" customHeight="1" x14ac:dyDescent="0.2">
      <c r="A41" s="87"/>
      <c r="B41" s="41">
        <v>37895</v>
      </c>
      <c r="C41" s="41"/>
      <c r="D41" s="110">
        <v>5.5812999999999997</v>
      </c>
      <c r="E41" s="110">
        <v>5.9739000000000004</v>
      </c>
      <c r="F41" s="110">
        <v>6.5393999999999997</v>
      </c>
      <c r="G41" s="110" t="s">
        <v>34</v>
      </c>
      <c r="H41" s="110"/>
      <c r="I41" s="110">
        <v>4.5190000000000001</v>
      </c>
      <c r="J41" s="110">
        <v>4.8140000000000001</v>
      </c>
      <c r="K41" s="110">
        <v>5.2050999999999998</v>
      </c>
      <c r="L41" s="110">
        <v>5.19</v>
      </c>
    </row>
    <row r="42" spans="1:12" ht="19.5" customHeight="1" x14ac:dyDescent="0.2">
      <c r="A42" s="87"/>
      <c r="B42" s="41">
        <v>37926</v>
      </c>
      <c r="C42" s="41"/>
      <c r="D42" s="110">
        <v>5.4508999999999999</v>
      </c>
      <c r="E42" s="110">
        <v>5.5711000000000004</v>
      </c>
      <c r="F42" s="110">
        <v>6.2756999999999996</v>
      </c>
      <c r="G42" s="110" t="s">
        <v>34</v>
      </c>
      <c r="H42" s="110"/>
      <c r="I42" s="110">
        <v>4.4757999999999996</v>
      </c>
      <c r="J42" s="110">
        <v>4.9419000000000004</v>
      </c>
      <c r="K42" s="110">
        <v>5.3019999999999996</v>
      </c>
      <c r="L42" s="110">
        <v>5.1955</v>
      </c>
    </row>
    <row r="43" spans="1:12" ht="19.5" customHeight="1" x14ac:dyDescent="0.2">
      <c r="A43" s="89"/>
      <c r="B43" s="45">
        <v>37956</v>
      </c>
      <c r="C43" s="45"/>
      <c r="D43" s="111">
        <v>6.95</v>
      </c>
      <c r="E43" s="111">
        <v>5.2061000000000002</v>
      </c>
      <c r="F43" s="111">
        <v>6.3959000000000001</v>
      </c>
      <c r="G43" s="111" t="s">
        <v>34</v>
      </c>
      <c r="H43" s="111"/>
      <c r="I43" s="111">
        <v>4.6993</v>
      </c>
      <c r="J43" s="111">
        <v>4.9290000000000003</v>
      </c>
      <c r="K43" s="111">
        <v>5.3369999999999997</v>
      </c>
      <c r="L43" s="111">
        <v>5.22</v>
      </c>
    </row>
    <row r="44" spans="1:12" ht="19.5" customHeight="1" x14ac:dyDescent="0.2">
      <c r="A44" s="87"/>
      <c r="B44" s="37">
        <v>37987</v>
      </c>
      <c r="C44" s="37"/>
      <c r="D44" s="109">
        <v>5.3791000000000002</v>
      </c>
      <c r="E44" s="109">
        <v>5.5609000000000002</v>
      </c>
      <c r="F44" s="109">
        <v>6.1116000000000001</v>
      </c>
      <c r="G44" s="109" t="s">
        <v>34</v>
      </c>
      <c r="H44" s="109"/>
      <c r="I44" s="109">
        <v>4.5838000000000001</v>
      </c>
      <c r="J44" s="109">
        <v>4.9119999999999999</v>
      </c>
      <c r="K44" s="109">
        <v>5.3208000000000002</v>
      </c>
      <c r="L44" s="109">
        <v>5.2054999999999998</v>
      </c>
    </row>
    <row r="45" spans="1:12" ht="19.5" customHeight="1" x14ac:dyDescent="0.2">
      <c r="A45" s="87"/>
      <c r="B45" s="41">
        <v>38018</v>
      </c>
      <c r="C45" s="41"/>
      <c r="D45" s="110">
        <v>5.2464000000000004</v>
      </c>
      <c r="E45" s="110">
        <v>5.3781999999999996</v>
      </c>
      <c r="F45" s="110">
        <v>5.4093999999999998</v>
      </c>
      <c r="G45" s="110" t="s">
        <v>34</v>
      </c>
      <c r="H45" s="110"/>
      <c r="I45" s="110">
        <v>4.5899000000000001</v>
      </c>
      <c r="J45" s="110">
        <v>4.9039000000000001</v>
      </c>
      <c r="K45" s="110">
        <v>5.2850000000000001</v>
      </c>
      <c r="L45" s="110">
        <v>5.2083000000000004</v>
      </c>
    </row>
    <row r="46" spans="1:12" ht="19.5" customHeight="1" x14ac:dyDescent="0.2">
      <c r="A46" s="87"/>
      <c r="B46" s="41">
        <v>38047</v>
      </c>
      <c r="C46" s="41"/>
      <c r="D46" s="110">
        <v>5.1224999999999996</v>
      </c>
      <c r="E46" s="110">
        <v>5.4409999999999998</v>
      </c>
      <c r="F46" s="110">
        <v>5.5164999999999997</v>
      </c>
      <c r="G46" s="110" t="s">
        <v>34</v>
      </c>
      <c r="H46" s="110"/>
      <c r="I46" s="110">
        <v>4.3630000000000004</v>
      </c>
      <c r="J46" s="110">
        <v>4.8208000000000002</v>
      </c>
      <c r="K46" s="110">
        <v>5.2641999999999998</v>
      </c>
      <c r="L46" s="110">
        <v>5.1641000000000004</v>
      </c>
    </row>
    <row r="47" spans="1:12" ht="19.5" customHeight="1" x14ac:dyDescent="0.2">
      <c r="A47" s="87"/>
      <c r="B47" s="41">
        <v>38078</v>
      </c>
      <c r="C47" s="41"/>
      <c r="D47" s="110">
        <v>4.9055999999999997</v>
      </c>
      <c r="E47" s="110">
        <v>5.2773000000000003</v>
      </c>
      <c r="F47" s="110">
        <v>5.8693999999999997</v>
      </c>
      <c r="G47" s="110" t="s">
        <v>34</v>
      </c>
      <c r="H47" s="110"/>
      <c r="I47" s="110">
        <v>4.3342000000000001</v>
      </c>
      <c r="J47" s="110">
        <v>4.7268999999999997</v>
      </c>
      <c r="K47" s="110">
        <v>5.1463000000000001</v>
      </c>
      <c r="L47" s="110">
        <v>5.0827999999999998</v>
      </c>
    </row>
    <row r="48" spans="1:12" ht="19.5" customHeight="1" x14ac:dyDescent="0.2">
      <c r="A48" s="87"/>
      <c r="B48" s="41">
        <v>38108</v>
      </c>
      <c r="C48" s="41"/>
      <c r="D48" s="110">
        <v>4.2111000000000001</v>
      </c>
      <c r="E48" s="110">
        <v>5.0289000000000001</v>
      </c>
      <c r="F48" s="110">
        <v>5.4638</v>
      </c>
      <c r="G48" s="110" t="s">
        <v>34</v>
      </c>
      <c r="H48" s="110"/>
      <c r="I48" s="110">
        <v>4.1261999999999999</v>
      </c>
      <c r="J48" s="110">
        <v>4.6669999999999998</v>
      </c>
      <c r="K48" s="110">
        <v>5.0659000000000001</v>
      </c>
      <c r="L48" s="110">
        <v>5.1273</v>
      </c>
    </row>
    <row r="49" spans="1:12" ht="19.5" customHeight="1" x14ac:dyDescent="0.2">
      <c r="A49" s="87"/>
      <c r="B49" s="41">
        <v>38139</v>
      </c>
      <c r="C49" s="41"/>
      <c r="D49" s="110">
        <v>4.0233999999999996</v>
      </c>
      <c r="E49" s="110">
        <v>4.5315000000000003</v>
      </c>
      <c r="F49" s="110">
        <v>4.8616999999999999</v>
      </c>
      <c r="G49" s="110" t="s">
        <v>34</v>
      </c>
      <c r="H49" s="110"/>
      <c r="I49" s="110">
        <v>4.4538000000000002</v>
      </c>
      <c r="J49" s="110">
        <v>4.9608999999999996</v>
      </c>
      <c r="K49" s="110">
        <v>5.0453999999999999</v>
      </c>
      <c r="L49" s="110">
        <v>5.1006999999999998</v>
      </c>
    </row>
    <row r="50" spans="1:12" ht="19.5" customHeight="1" x14ac:dyDescent="0.2">
      <c r="A50" s="87"/>
      <c r="B50" s="41">
        <v>38169</v>
      </c>
      <c r="C50" s="41"/>
      <c r="D50" s="110">
        <v>4.1159999999999997</v>
      </c>
      <c r="E50" s="110">
        <v>4.4622000000000002</v>
      </c>
      <c r="F50" s="110">
        <v>4.6092000000000004</v>
      </c>
      <c r="G50" s="110" t="s">
        <v>34</v>
      </c>
      <c r="H50" s="110"/>
      <c r="I50" s="110">
        <v>4.2370000000000001</v>
      </c>
      <c r="J50" s="110">
        <v>4.6818</v>
      </c>
      <c r="K50" s="110">
        <v>4.9804000000000004</v>
      </c>
      <c r="L50" s="110">
        <v>5.14</v>
      </c>
    </row>
    <row r="51" spans="1:12" ht="19.5" customHeight="1" x14ac:dyDescent="0.2">
      <c r="A51" s="87"/>
      <c r="B51" s="41">
        <v>38200</v>
      </c>
      <c r="C51" s="41"/>
      <c r="D51" s="110">
        <v>4.3220999999999998</v>
      </c>
      <c r="E51" s="110">
        <v>4.5244999999999997</v>
      </c>
      <c r="F51" s="110">
        <v>4.6647999999999996</v>
      </c>
      <c r="G51" s="110" t="s">
        <v>34</v>
      </c>
      <c r="H51" s="110"/>
      <c r="I51" s="110">
        <v>4.3201999999999998</v>
      </c>
      <c r="J51" s="110">
        <v>4.6440000000000001</v>
      </c>
      <c r="K51" s="110">
        <v>4.9382999999999999</v>
      </c>
      <c r="L51" s="110">
        <v>5.2088000000000001</v>
      </c>
    </row>
    <row r="52" spans="1:12" ht="19.5" customHeight="1" x14ac:dyDescent="0.2">
      <c r="A52" s="87"/>
      <c r="B52" s="52">
        <v>38231</v>
      </c>
      <c r="C52" s="52"/>
      <c r="D52" s="112">
        <v>4.1191000000000004</v>
      </c>
      <c r="E52" s="112">
        <v>4.6056999999999997</v>
      </c>
      <c r="F52" s="112">
        <v>4.7194000000000003</v>
      </c>
      <c r="G52" s="112" t="s">
        <v>34</v>
      </c>
      <c r="H52" s="112"/>
      <c r="I52" s="112">
        <v>3.8843000000000001</v>
      </c>
      <c r="J52" s="112">
        <v>4.6035000000000004</v>
      </c>
      <c r="K52" s="112">
        <v>4.9149000000000003</v>
      </c>
      <c r="L52" s="112">
        <v>5.2405999999999997</v>
      </c>
    </row>
    <row r="53" spans="1:12" ht="19.5" customHeight="1" x14ac:dyDescent="0.2">
      <c r="A53" s="87"/>
      <c r="B53" s="94">
        <v>38261</v>
      </c>
      <c r="C53" s="94"/>
      <c r="D53" s="113">
        <v>4.1191000000000004</v>
      </c>
      <c r="E53" s="113">
        <v>4.6056999999999997</v>
      </c>
      <c r="F53" s="113">
        <v>4.7194000000000003</v>
      </c>
      <c r="G53" s="113" t="s">
        <v>34</v>
      </c>
      <c r="H53" s="113"/>
      <c r="I53" s="113">
        <v>3.8843000000000001</v>
      </c>
      <c r="J53" s="113">
        <v>4.6035000000000004</v>
      </c>
      <c r="K53" s="113">
        <v>4.9149000000000003</v>
      </c>
      <c r="L53" s="113">
        <v>5.2405999999999997</v>
      </c>
    </row>
    <row r="54" spans="1:12" ht="19.5" customHeight="1" x14ac:dyDescent="0.2">
      <c r="A54" s="30"/>
      <c r="B54" s="94">
        <v>38292</v>
      </c>
      <c r="C54" s="94"/>
      <c r="D54" s="114">
        <v>4.4097999999999997</v>
      </c>
      <c r="E54" s="114">
        <v>4.5073999999999996</v>
      </c>
      <c r="F54" s="114">
        <v>4.8785999999999996</v>
      </c>
      <c r="G54" s="114" t="s">
        <v>34</v>
      </c>
      <c r="H54" s="114"/>
      <c r="I54" s="114">
        <v>3.7928000000000002</v>
      </c>
      <c r="J54" s="114">
        <v>4.3734000000000002</v>
      </c>
      <c r="K54" s="114">
        <v>4.8971</v>
      </c>
      <c r="L54" s="114">
        <v>5.2534999999999998</v>
      </c>
    </row>
    <row r="55" spans="1:12" ht="19.5" customHeight="1" x14ac:dyDescent="0.2">
      <c r="A55" s="89"/>
      <c r="B55" s="70">
        <v>38322</v>
      </c>
      <c r="C55" s="70"/>
      <c r="D55" s="115">
        <v>4.2484999999999999</v>
      </c>
      <c r="E55" s="115">
        <v>4.5011000000000001</v>
      </c>
      <c r="F55" s="115">
        <v>4.9366000000000003</v>
      </c>
      <c r="G55" s="115" t="s">
        <v>34</v>
      </c>
      <c r="H55" s="115"/>
      <c r="I55" s="115">
        <v>3.5569000000000002</v>
      </c>
      <c r="J55" s="115">
        <v>4.2332000000000001</v>
      </c>
      <c r="K55" s="115">
        <v>4.9061000000000003</v>
      </c>
      <c r="L55" s="115">
        <v>5.2615999999999996</v>
      </c>
    </row>
    <row r="56" spans="1:12" ht="19.5" customHeight="1" x14ac:dyDescent="0.2">
      <c r="A56" s="87"/>
      <c r="B56" s="94">
        <v>38353</v>
      </c>
      <c r="C56" s="94"/>
      <c r="D56" s="113">
        <v>4.5637999999999996</v>
      </c>
      <c r="E56" s="113">
        <v>4.7797999999999998</v>
      </c>
      <c r="F56" s="113">
        <v>5.08</v>
      </c>
      <c r="G56" s="113">
        <v>4.7</v>
      </c>
      <c r="H56" s="113"/>
      <c r="I56" s="113">
        <v>3.4889000000000001</v>
      </c>
      <c r="J56" s="113">
        <v>4.2019000000000002</v>
      </c>
      <c r="K56" s="113">
        <v>4.8579999999999997</v>
      </c>
      <c r="L56" s="113">
        <v>5.2858999999999998</v>
      </c>
    </row>
    <row r="57" spans="1:12" ht="19.5" customHeight="1" x14ac:dyDescent="0.2">
      <c r="A57" s="87"/>
      <c r="B57" s="94">
        <v>38384</v>
      </c>
      <c r="C57" s="94"/>
      <c r="D57" s="114">
        <v>4.4397000000000002</v>
      </c>
      <c r="E57" s="114">
        <v>5.0968</v>
      </c>
      <c r="F57" s="114">
        <v>5.2274000000000003</v>
      </c>
      <c r="G57" s="114">
        <v>5.3</v>
      </c>
      <c r="H57" s="114"/>
      <c r="I57" s="114">
        <v>3.7703000000000002</v>
      </c>
      <c r="J57" s="114">
        <v>4.3704000000000001</v>
      </c>
      <c r="K57" s="114">
        <v>4.9085999999999999</v>
      </c>
      <c r="L57" s="114">
        <v>5.2916999999999996</v>
      </c>
    </row>
    <row r="58" spans="1:12" ht="19.5" customHeight="1" x14ac:dyDescent="0.2">
      <c r="A58" s="87"/>
      <c r="B58" s="94">
        <v>38412</v>
      </c>
      <c r="C58" s="94"/>
      <c r="D58" s="114">
        <v>4.4913999999999996</v>
      </c>
      <c r="E58" s="114">
        <v>4.8</v>
      </c>
      <c r="F58" s="114">
        <v>5.2205000000000004</v>
      </c>
      <c r="G58" s="114">
        <v>5.3</v>
      </c>
      <c r="H58" s="114"/>
      <c r="I58" s="114">
        <v>3.8708</v>
      </c>
      <c r="J58" s="114">
        <v>4.3830999999999998</v>
      </c>
      <c r="K58" s="114">
        <v>4.9023000000000003</v>
      </c>
      <c r="L58" s="114">
        <v>5.2615999999999996</v>
      </c>
    </row>
    <row r="59" spans="1:12" ht="19.5" customHeight="1" x14ac:dyDescent="0.2">
      <c r="A59" s="31"/>
      <c r="B59" s="94">
        <v>38443</v>
      </c>
      <c r="C59" s="94"/>
      <c r="D59" s="114">
        <v>4.3</v>
      </c>
      <c r="E59" s="114">
        <v>4.9000000000000004</v>
      </c>
      <c r="F59" s="114">
        <v>5.2</v>
      </c>
      <c r="G59" s="114">
        <v>5.0999999999999996</v>
      </c>
      <c r="H59" s="114"/>
      <c r="I59" s="114">
        <v>3.8</v>
      </c>
      <c r="J59" s="114">
        <v>4.4000000000000004</v>
      </c>
      <c r="K59" s="114">
        <v>4.9000000000000004</v>
      </c>
      <c r="L59" s="114">
        <v>5.3</v>
      </c>
    </row>
    <row r="60" spans="1:12" ht="19.5" customHeight="1" x14ac:dyDescent="0.2">
      <c r="A60" s="31"/>
      <c r="B60" s="94">
        <v>38473</v>
      </c>
      <c r="C60" s="94"/>
      <c r="D60" s="114">
        <v>4.4000000000000004</v>
      </c>
      <c r="E60" s="114">
        <v>4.7</v>
      </c>
      <c r="F60" s="114">
        <v>5.4</v>
      </c>
      <c r="G60" s="114">
        <v>5.9</v>
      </c>
      <c r="H60" s="114"/>
      <c r="I60" s="114">
        <v>4.0999999999999996</v>
      </c>
      <c r="J60" s="114">
        <v>4.3</v>
      </c>
      <c r="K60" s="114">
        <v>4.9000000000000004</v>
      </c>
      <c r="L60" s="114">
        <v>5.2</v>
      </c>
    </row>
    <row r="61" spans="1:12" ht="19.5" customHeight="1" x14ac:dyDescent="0.2">
      <c r="A61" s="31"/>
      <c r="B61" s="94">
        <v>38504</v>
      </c>
      <c r="C61" s="94"/>
      <c r="D61" s="114">
        <v>4.5999999999999996</v>
      </c>
      <c r="E61" s="114">
        <v>5</v>
      </c>
      <c r="F61" s="114">
        <v>5.4</v>
      </c>
      <c r="G61" s="114">
        <v>5.3</v>
      </c>
      <c r="H61" s="114"/>
      <c r="I61" s="114">
        <v>3.3</v>
      </c>
      <c r="J61" s="114">
        <v>3.7</v>
      </c>
      <c r="K61" s="114">
        <v>4.5999999999999996</v>
      </c>
      <c r="L61" s="114">
        <v>5.0999999999999996</v>
      </c>
    </row>
    <row r="62" spans="1:12" ht="19.5" customHeight="1" x14ac:dyDescent="0.2">
      <c r="A62" s="31"/>
      <c r="B62" s="94">
        <v>38534</v>
      </c>
      <c r="C62" s="94"/>
      <c r="D62" s="114">
        <v>4.4000000000000004</v>
      </c>
      <c r="E62" s="114">
        <v>4.8</v>
      </c>
      <c r="F62" s="114">
        <v>5.3</v>
      </c>
      <c r="G62" s="114">
        <v>5.2</v>
      </c>
      <c r="H62" s="114"/>
      <c r="I62" s="114">
        <v>3.2</v>
      </c>
      <c r="J62" s="114">
        <v>2.4</v>
      </c>
      <c r="K62" s="114">
        <v>4.0999999999999996</v>
      </c>
      <c r="L62" s="114">
        <v>5</v>
      </c>
    </row>
    <row r="63" spans="1:12" ht="19.5" customHeight="1" x14ac:dyDescent="0.2">
      <c r="A63" s="31"/>
      <c r="B63" s="94">
        <v>38565</v>
      </c>
      <c r="C63" s="94"/>
      <c r="D63" s="114">
        <v>4</v>
      </c>
      <c r="E63" s="114">
        <v>4.7</v>
      </c>
      <c r="F63" s="114">
        <v>5.3</v>
      </c>
      <c r="G63" s="114">
        <v>5</v>
      </c>
      <c r="H63" s="114"/>
      <c r="I63" s="114">
        <v>3.2</v>
      </c>
      <c r="J63" s="114">
        <v>2.5</v>
      </c>
      <c r="K63" s="114">
        <v>3.5</v>
      </c>
      <c r="L63" s="114">
        <v>4.9000000000000004</v>
      </c>
    </row>
    <row r="64" spans="1:12" ht="19.5" customHeight="1" x14ac:dyDescent="0.2">
      <c r="A64" s="31"/>
      <c r="B64" s="94">
        <v>38596</v>
      </c>
      <c r="C64" s="94"/>
      <c r="D64" s="114">
        <v>4.5999999999999996</v>
      </c>
      <c r="E64" s="114">
        <v>4.7</v>
      </c>
      <c r="F64" s="114">
        <v>5.2</v>
      </c>
      <c r="G64" s="114">
        <v>4.8</v>
      </c>
      <c r="H64" s="114"/>
      <c r="I64" s="114">
        <v>3.1</v>
      </c>
      <c r="J64" s="114">
        <v>2.7</v>
      </c>
      <c r="K64" s="114">
        <v>3.1</v>
      </c>
      <c r="L64" s="114">
        <v>4.8</v>
      </c>
    </row>
    <row r="65" spans="1:12" ht="19.5" customHeight="1" x14ac:dyDescent="0.2">
      <c r="A65" s="31"/>
      <c r="B65" s="94">
        <v>38626</v>
      </c>
      <c r="C65" s="94"/>
      <c r="D65" s="114">
        <v>4.2699999999999996</v>
      </c>
      <c r="E65" s="114">
        <v>4.55</v>
      </c>
      <c r="F65" s="114">
        <v>5.14</v>
      </c>
      <c r="G65" s="114">
        <v>4.95</v>
      </c>
      <c r="H65" s="114"/>
      <c r="I65" s="114">
        <v>3.12</v>
      </c>
      <c r="J65" s="114">
        <v>2.64</v>
      </c>
      <c r="K65" s="114">
        <v>3.55</v>
      </c>
      <c r="L65" s="114">
        <v>4.7300000000000004</v>
      </c>
    </row>
    <row r="66" spans="1:12" ht="19.5" customHeight="1" x14ac:dyDescent="0.2">
      <c r="A66" s="116"/>
      <c r="B66" s="94">
        <v>38657</v>
      </c>
      <c r="C66" s="94"/>
      <c r="D66" s="114">
        <v>4.45</v>
      </c>
      <c r="E66" s="114">
        <v>4.8</v>
      </c>
      <c r="F66" s="114">
        <v>5.43</v>
      </c>
      <c r="G66" s="114">
        <v>5.5</v>
      </c>
      <c r="H66" s="114"/>
      <c r="I66" s="114">
        <v>3.46</v>
      </c>
      <c r="J66" s="114">
        <v>3.55</v>
      </c>
      <c r="K66" s="114">
        <v>4.0999999999999996</v>
      </c>
      <c r="L66" s="114">
        <v>5.26</v>
      </c>
    </row>
    <row r="67" spans="1:12" ht="19.5" customHeight="1" x14ac:dyDescent="0.2">
      <c r="A67" s="117"/>
      <c r="B67" s="54">
        <v>38687</v>
      </c>
      <c r="C67" s="54"/>
      <c r="D67" s="118">
        <v>4.9000000000000004</v>
      </c>
      <c r="E67" s="118">
        <v>5.2</v>
      </c>
      <c r="F67" s="118">
        <v>5.6</v>
      </c>
      <c r="G67" s="118">
        <v>5.6</v>
      </c>
      <c r="H67" s="118"/>
      <c r="I67" s="118">
        <v>4.0999999999999996</v>
      </c>
      <c r="J67" s="118">
        <v>4.0999999999999996</v>
      </c>
      <c r="K67" s="118">
        <v>4.5999999999999996</v>
      </c>
      <c r="L67" s="118">
        <v>5.4</v>
      </c>
    </row>
    <row r="68" spans="1:12" ht="19.5" customHeight="1" x14ac:dyDescent="0.2">
      <c r="A68" s="116"/>
      <c r="B68" s="61">
        <v>38718</v>
      </c>
      <c r="C68" s="61"/>
      <c r="D68" s="119">
        <v>5.0655000000000001</v>
      </c>
      <c r="E68" s="119">
        <v>5.4489000000000001</v>
      </c>
      <c r="F68" s="119">
        <v>5.8226000000000004</v>
      </c>
      <c r="G68" s="119">
        <v>5.6292999999999997</v>
      </c>
      <c r="H68" s="119"/>
      <c r="I68" s="119">
        <v>4.2266000000000004</v>
      </c>
      <c r="J68" s="119">
        <v>4.4203000000000001</v>
      </c>
      <c r="K68" s="119">
        <v>4.8074000000000003</v>
      </c>
      <c r="L68" s="119">
        <v>5.3582000000000001</v>
      </c>
    </row>
    <row r="69" spans="1:12" ht="19.5" customHeight="1" x14ac:dyDescent="0.2">
      <c r="A69" s="31"/>
      <c r="B69" s="94">
        <v>38749</v>
      </c>
      <c r="C69" s="94"/>
      <c r="D69" s="114">
        <v>5.7960000000000003</v>
      </c>
      <c r="E69" s="114">
        <v>5.6555999999999997</v>
      </c>
      <c r="F69" s="114">
        <v>6.2165999999999997</v>
      </c>
      <c r="G69" s="114">
        <v>5.6006999999999998</v>
      </c>
      <c r="H69" s="114"/>
      <c r="I69" s="114">
        <v>4.0762999999999998</v>
      </c>
      <c r="J69" s="114">
        <v>4.5011000000000001</v>
      </c>
      <c r="K69" s="114">
        <v>4.7991999999999999</v>
      </c>
      <c r="L69" s="114">
        <v>5.2964000000000002</v>
      </c>
    </row>
    <row r="70" spans="1:12" ht="19.5" customHeight="1" x14ac:dyDescent="0.2">
      <c r="A70" s="31"/>
      <c r="B70" s="94">
        <v>38777</v>
      </c>
      <c r="C70" s="94"/>
      <c r="D70" s="114">
        <v>5.1963999999999997</v>
      </c>
      <c r="E70" s="114">
        <v>5.5019999999999998</v>
      </c>
      <c r="F70" s="114">
        <v>6.0674000000000001</v>
      </c>
      <c r="G70" s="114">
        <v>5.6661000000000001</v>
      </c>
      <c r="H70" s="114"/>
      <c r="I70" s="114">
        <v>4.1330999999999998</v>
      </c>
      <c r="J70" s="114">
        <v>4.4659000000000004</v>
      </c>
      <c r="K70" s="114">
        <v>4.7590000000000003</v>
      </c>
      <c r="L70" s="114">
        <v>5.2732999999999999</v>
      </c>
    </row>
    <row r="71" spans="1:12" ht="19.5" customHeight="1" x14ac:dyDescent="0.2">
      <c r="A71" s="31"/>
      <c r="B71" s="94">
        <v>38808</v>
      </c>
      <c r="C71" s="94"/>
      <c r="D71" s="114">
        <v>5.6544999999999996</v>
      </c>
      <c r="E71" s="114">
        <v>5.008</v>
      </c>
      <c r="F71" s="114">
        <v>5.7483000000000004</v>
      </c>
      <c r="G71" s="114">
        <v>5.5278999999999998</v>
      </c>
      <c r="H71" s="114"/>
      <c r="I71" s="114">
        <v>4.5865</v>
      </c>
      <c r="J71" s="114">
        <v>4.4257</v>
      </c>
      <c r="K71" s="114">
        <v>4.7332000000000001</v>
      </c>
      <c r="L71" s="114">
        <v>5.2510000000000003</v>
      </c>
    </row>
    <row r="72" spans="1:12" ht="19.5" customHeight="1" x14ac:dyDescent="0.2">
      <c r="A72" s="31"/>
      <c r="B72" s="94">
        <v>38838</v>
      </c>
      <c r="C72" s="94"/>
      <c r="D72" s="114">
        <v>4.8</v>
      </c>
      <c r="E72" s="114">
        <v>4.8520000000000003</v>
      </c>
      <c r="F72" s="114">
        <v>5.4161999999999999</v>
      </c>
      <c r="G72" s="114">
        <v>5.4760999999999997</v>
      </c>
      <c r="H72" s="114"/>
      <c r="I72" s="114">
        <v>4.5369999999999999</v>
      </c>
      <c r="J72" s="114">
        <v>4.4904999999999999</v>
      </c>
      <c r="K72" s="114">
        <v>4.6881000000000004</v>
      </c>
      <c r="L72" s="114">
        <v>5.2122999999999999</v>
      </c>
    </row>
    <row r="73" spans="1:12" ht="19.5" customHeight="1" x14ac:dyDescent="0.2">
      <c r="A73" s="31"/>
      <c r="B73" s="94">
        <v>38869</v>
      </c>
      <c r="C73" s="94"/>
      <c r="D73" s="114">
        <v>5</v>
      </c>
      <c r="E73" s="114">
        <v>4.8</v>
      </c>
      <c r="F73" s="114">
        <v>5.4161999999999999</v>
      </c>
      <c r="G73" s="114">
        <v>5.4760999999999997</v>
      </c>
      <c r="H73" s="114"/>
      <c r="I73" s="114">
        <v>4.3</v>
      </c>
      <c r="J73" s="114">
        <v>4.4904999999999999</v>
      </c>
      <c r="K73" s="114">
        <v>4.5999999999999996</v>
      </c>
      <c r="L73" s="114">
        <v>5.0999999999999996</v>
      </c>
    </row>
    <row r="74" spans="1:12" ht="19.5" customHeight="1" x14ac:dyDescent="0.2">
      <c r="A74" s="31"/>
      <c r="B74" s="94">
        <v>38899</v>
      </c>
      <c r="C74" s="94"/>
      <c r="D74" s="114">
        <v>5.0526</v>
      </c>
      <c r="E74" s="114">
        <v>4.6784999999999997</v>
      </c>
      <c r="F74" s="114">
        <v>5.2855999999999996</v>
      </c>
      <c r="G74" s="114">
        <v>5.3601999999999999</v>
      </c>
      <c r="H74" s="114"/>
      <c r="I74" s="114">
        <v>4.4005999999999998</v>
      </c>
      <c r="J74" s="114">
        <v>4.4592999999999998</v>
      </c>
      <c r="K74" s="114">
        <v>4.6227</v>
      </c>
      <c r="L74" s="114">
        <v>5.0674999999999999</v>
      </c>
    </row>
    <row r="75" spans="1:12" ht="19.5" customHeight="1" x14ac:dyDescent="0.2">
      <c r="A75" s="31"/>
      <c r="B75" s="94">
        <v>38930</v>
      </c>
      <c r="C75" s="94"/>
      <c r="D75" s="114">
        <v>4.8578999999999999</v>
      </c>
      <c r="E75" s="114">
        <v>4.6627000000000001</v>
      </c>
      <c r="F75" s="114">
        <v>5.26</v>
      </c>
      <c r="G75" s="114">
        <v>5.2020999999999997</v>
      </c>
      <c r="H75" s="114"/>
      <c r="I75" s="114">
        <v>4.3792999999999997</v>
      </c>
      <c r="J75" s="114">
        <v>4.4231999999999996</v>
      </c>
      <c r="K75" s="114">
        <v>4.6992000000000003</v>
      </c>
      <c r="L75" s="114">
        <v>5.0914999999999999</v>
      </c>
    </row>
    <row r="76" spans="1:12" ht="19.5" customHeight="1" x14ac:dyDescent="0.2">
      <c r="A76" s="31"/>
      <c r="B76" s="94">
        <v>38961</v>
      </c>
      <c r="C76" s="94"/>
      <c r="D76" s="114">
        <v>4.7826000000000004</v>
      </c>
      <c r="E76" s="114">
        <v>4.7127999999999997</v>
      </c>
      <c r="F76" s="114">
        <v>5.5350999999999999</v>
      </c>
      <c r="G76" s="114">
        <v>5.2182000000000004</v>
      </c>
      <c r="H76" s="114"/>
      <c r="I76" s="114">
        <v>4.1094999999999997</v>
      </c>
      <c r="J76" s="114">
        <v>4.6059999999999999</v>
      </c>
      <c r="K76" s="114">
        <v>4.7553999999999998</v>
      </c>
      <c r="L76" s="114">
        <v>5.1269</v>
      </c>
    </row>
    <row r="77" spans="1:12" ht="19.5" customHeight="1" x14ac:dyDescent="0.2">
      <c r="A77" s="31"/>
      <c r="B77" s="94">
        <v>38991</v>
      </c>
      <c r="C77" s="94"/>
      <c r="D77" s="114">
        <v>5.1395</v>
      </c>
      <c r="E77" s="114">
        <v>4.7622999999999998</v>
      </c>
      <c r="F77" s="114">
        <v>5.2439999999999998</v>
      </c>
      <c r="G77" s="114">
        <v>5.2321999999999997</v>
      </c>
      <c r="H77" s="114"/>
      <c r="I77" s="114">
        <v>4.4997999999999996</v>
      </c>
      <c r="J77" s="114">
        <v>4.4969999999999999</v>
      </c>
      <c r="K77" s="114">
        <v>4.6138000000000003</v>
      </c>
      <c r="L77" s="114">
        <v>5.0609000000000002</v>
      </c>
    </row>
    <row r="78" spans="1:12" ht="19.5" customHeight="1" x14ac:dyDescent="0.2">
      <c r="A78" s="31"/>
      <c r="B78" s="94">
        <v>39022</v>
      </c>
      <c r="C78" s="94"/>
      <c r="D78" s="114">
        <v>4.7240000000000002</v>
      </c>
      <c r="E78" s="114">
        <v>4.5178000000000003</v>
      </c>
      <c r="F78" s="114">
        <v>5.1478000000000002</v>
      </c>
      <c r="G78" s="114">
        <v>4.7830000000000004</v>
      </c>
      <c r="H78" s="114"/>
      <c r="I78" s="114">
        <v>4.7195999999999998</v>
      </c>
      <c r="J78" s="114">
        <v>4.4455999999999998</v>
      </c>
      <c r="K78" s="114">
        <v>4.6733000000000002</v>
      </c>
      <c r="L78" s="114">
        <v>5.0153999999999996</v>
      </c>
    </row>
    <row r="79" spans="1:12" ht="19.5" customHeight="1" x14ac:dyDescent="0.2">
      <c r="A79" s="117"/>
      <c r="B79" s="54">
        <v>39052</v>
      </c>
      <c r="C79" s="54"/>
      <c r="D79" s="118">
        <v>5.3574000000000002</v>
      </c>
      <c r="E79" s="118">
        <v>4.7483000000000004</v>
      </c>
      <c r="F79" s="118">
        <v>5.0540000000000003</v>
      </c>
      <c r="G79" s="118">
        <v>4.8228999999999997</v>
      </c>
      <c r="H79" s="118"/>
      <c r="I79" s="118">
        <v>4.3182999999999998</v>
      </c>
      <c r="J79" s="118">
        <v>4.4001000000000001</v>
      </c>
      <c r="K79" s="118">
        <v>4.6264000000000003</v>
      </c>
      <c r="L79" s="118">
        <v>5.0201000000000002</v>
      </c>
    </row>
    <row r="80" spans="1:12" ht="19.5" customHeight="1" x14ac:dyDescent="0.2">
      <c r="A80" s="116"/>
      <c r="B80" s="61">
        <v>39083</v>
      </c>
      <c r="C80" s="61"/>
      <c r="D80" s="119">
        <v>6.1</v>
      </c>
      <c r="E80" s="119">
        <v>4.9000000000000004</v>
      </c>
      <c r="F80" s="119">
        <v>5.0999999999999996</v>
      </c>
      <c r="G80" s="119">
        <v>4.8</v>
      </c>
      <c r="H80" s="119"/>
      <c r="I80" s="119">
        <v>4.2</v>
      </c>
      <c r="J80" s="119">
        <v>4.4000000000000004</v>
      </c>
      <c r="K80" s="119">
        <v>4.5999999999999996</v>
      </c>
      <c r="L80" s="119">
        <v>5</v>
      </c>
    </row>
    <row r="81" spans="1:12" ht="19.5" customHeight="1" x14ac:dyDescent="0.2">
      <c r="A81" s="31"/>
      <c r="B81" s="94">
        <v>39114</v>
      </c>
      <c r="C81" s="94"/>
      <c r="D81" s="114">
        <v>4.5999999999999996</v>
      </c>
      <c r="E81" s="114">
        <v>4.5</v>
      </c>
      <c r="F81" s="114">
        <v>5</v>
      </c>
      <c r="G81" s="114">
        <v>4.7</v>
      </c>
      <c r="H81" s="114"/>
      <c r="I81" s="114">
        <v>4.4000000000000004</v>
      </c>
      <c r="J81" s="114">
        <v>4.3</v>
      </c>
      <c r="K81" s="114">
        <v>4.5999999999999996</v>
      </c>
      <c r="L81" s="114">
        <v>4.9000000000000004</v>
      </c>
    </row>
    <row r="82" spans="1:12" ht="19.5" customHeight="1" x14ac:dyDescent="0.2">
      <c r="A82" s="31"/>
      <c r="B82" s="94">
        <v>39142</v>
      </c>
      <c r="C82" s="120"/>
      <c r="D82" s="121">
        <v>4.7</v>
      </c>
      <c r="E82" s="121">
        <v>4.2</v>
      </c>
      <c r="F82" s="121">
        <v>4.9000000000000004</v>
      </c>
      <c r="G82" s="121">
        <v>4.5</v>
      </c>
      <c r="H82" s="121"/>
      <c r="I82" s="121">
        <v>4.4000000000000004</v>
      </c>
      <c r="J82" s="121">
        <v>4.3</v>
      </c>
      <c r="K82" s="121">
        <v>4.5</v>
      </c>
      <c r="L82" s="121">
        <v>4.7</v>
      </c>
    </row>
    <row r="83" spans="1:12" ht="19.5" customHeight="1" x14ac:dyDescent="0.2">
      <c r="A83" s="31"/>
      <c r="B83" s="94">
        <v>39173</v>
      </c>
      <c r="C83" s="120"/>
      <c r="D83" s="121">
        <v>4.5163000000000002</v>
      </c>
      <c r="E83" s="121">
        <v>4.5159000000000002</v>
      </c>
      <c r="F83" s="121">
        <v>4.8266999999999998</v>
      </c>
      <c r="G83" s="121">
        <v>4.4837999999999996</v>
      </c>
      <c r="H83" s="121"/>
      <c r="I83" s="121">
        <v>4.3285</v>
      </c>
      <c r="J83" s="121">
        <v>4.2853000000000003</v>
      </c>
      <c r="K83" s="121">
        <v>4.4316000000000004</v>
      </c>
      <c r="L83" s="121">
        <v>4.4654999999999996</v>
      </c>
    </row>
    <row r="84" spans="1:12" ht="19.5" customHeight="1" x14ac:dyDescent="0.2">
      <c r="A84" s="31"/>
      <c r="B84" s="94">
        <v>39203</v>
      </c>
      <c r="C84" s="120"/>
      <c r="D84" s="121">
        <v>4.3856999999999999</v>
      </c>
      <c r="E84" s="121">
        <v>4.3867000000000003</v>
      </c>
      <c r="F84" s="121">
        <v>4.7084000000000001</v>
      </c>
      <c r="G84" s="121">
        <v>4.3979999999999997</v>
      </c>
      <c r="H84" s="121"/>
      <c r="I84" s="121">
        <v>4.1763000000000003</v>
      </c>
      <c r="J84" s="121">
        <v>4.1836000000000002</v>
      </c>
      <c r="K84" s="121">
        <v>4.2535999999999996</v>
      </c>
      <c r="L84" s="121">
        <v>4.2743000000000002</v>
      </c>
    </row>
    <row r="85" spans="1:12" ht="19.5" customHeight="1" x14ac:dyDescent="0.2">
      <c r="A85" s="31"/>
      <c r="B85" s="94">
        <v>39234</v>
      </c>
      <c r="C85" s="120"/>
      <c r="D85" s="121">
        <v>4.1669</v>
      </c>
      <c r="E85" s="121">
        <v>4.1360999999999999</v>
      </c>
      <c r="F85" s="121">
        <v>4.7233000000000001</v>
      </c>
      <c r="G85" s="121">
        <v>4.5835999999999997</v>
      </c>
      <c r="H85" s="121"/>
      <c r="I85" s="121">
        <v>4.0678999999999998</v>
      </c>
      <c r="J85" s="121">
        <v>4.1750999999999996</v>
      </c>
      <c r="K85" s="121">
        <v>4.2686000000000002</v>
      </c>
      <c r="L85" s="121">
        <v>4.3082000000000003</v>
      </c>
    </row>
    <row r="86" spans="1:12" ht="19.5" customHeight="1" x14ac:dyDescent="0.2">
      <c r="A86" s="31"/>
      <c r="B86" s="94">
        <v>39264</v>
      </c>
      <c r="C86" s="120"/>
      <c r="D86" s="121">
        <v>4.7305000000000001</v>
      </c>
      <c r="E86" s="121">
        <v>4.3021000000000003</v>
      </c>
      <c r="F86" s="121">
        <v>4.7645</v>
      </c>
      <c r="G86" s="121">
        <v>4.7413999999999996</v>
      </c>
      <c r="H86" s="121"/>
      <c r="I86" s="121">
        <v>3.9510000000000001</v>
      </c>
      <c r="J86" s="121">
        <v>4.1501999999999999</v>
      </c>
      <c r="K86" s="121">
        <v>4.2774999999999999</v>
      </c>
      <c r="L86" s="121">
        <v>4.4268999999999998</v>
      </c>
    </row>
    <row r="87" spans="1:12" ht="19.5" customHeight="1" x14ac:dyDescent="0.2">
      <c r="A87" s="31"/>
      <c r="B87" s="94">
        <v>39295</v>
      </c>
      <c r="C87" s="120"/>
      <c r="D87" s="121">
        <v>4.2552000000000003</v>
      </c>
      <c r="E87" s="121">
        <v>4.3514999999999997</v>
      </c>
      <c r="F87" s="121">
        <v>5.0324</v>
      </c>
      <c r="G87" s="121">
        <v>4.9703999999999997</v>
      </c>
      <c r="H87" s="121"/>
      <c r="I87" s="121">
        <v>3.9876</v>
      </c>
      <c r="J87" s="121">
        <v>4.3047000000000004</v>
      </c>
      <c r="K87" s="121">
        <v>4.3339999999999996</v>
      </c>
      <c r="L87" s="121">
        <v>4.4526000000000003</v>
      </c>
    </row>
    <row r="88" spans="1:12" ht="19.5" customHeight="1" x14ac:dyDescent="0.2">
      <c r="A88" s="31"/>
      <c r="B88" s="94">
        <v>39326</v>
      </c>
      <c r="C88" s="120"/>
      <c r="D88" s="121">
        <v>4.2110000000000003</v>
      </c>
      <c r="E88" s="121">
        <v>4.4292999999999996</v>
      </c>
      <c r="F88" s="121">
        <v>5.0975000000000001</v>
      </c>
      <c r="G88" s="121">
        <v>5.0533000000000001</v>
      </c>
      <c r="H88" s="121"/>
      <c r="I88" s="121">
        <v>4.1459000000000001</v>
      </c>
      <c r="J88" s="121">
        <v>4.2263999999999999</v>
      </c>
      <c r="K88" s="121">
        <v>4.3239000000000001</v>
      </c>
      <c r="L88" s="121">
        <v>4.4455999999999998</v>
      </c>
    </row>
    <row r="89" spans="1:12" ht="19.5" customHeight="1" x14ac:dyDescent="0.2">
      <c r="A89" s="31"/>
      <c r="B89" s="94">
        <v>39356</v>
      </c>
      <c r="C89" s="120"/>
      <c r="D89" s="121">
        <v>5.0999999999999996</v>
      </c>
      <c r="E89" s="121">
        <v>4.5999999999999996</v>
      </c>
      <c r="F89" s="121">
        <v>5.0999999999999996</v>
      </c>
      <c r="G89" s="121">
        <v>5.3</v>
      </c>
      <c r="H89" s="121"/>
      <c r="I89" s="121">
        <v>4</v>
      </c>
      <c r="J89" s="121">
        <v>4.4000000000000004</v>
      </c>
      <c r="K89" s="121">
        <v>4.5</v>
      </c>
      <c r="L89" s="121">
        <v>4.5</v>
      </c>
    </row>
    <row r="90" spans="1:12" ht="19.5" customHeight="1" x14ac:dyDescent="0.2">
      <c r="A90" s="31"/>
      <c r="B90" s="94">
        <v>39387</v>
      </c>
      <c r="C90" s="120"/>
      <c r="D90" s="121">
        <v>4.4000000000000004</v>
      </c>
      <c r="E90" s="121">
        <v>4.5</v>
      </c>
      <c r="F90" s="121">
        <v>5</v>
      </c>
      <c r="G90" s="121">
        <v>5.0999999999999996</v>
      </c>
      <c r="H90" s="121"/>
      <c r="I90" s="121">
        <v>4.0999999999999996</v>
      </c>
      <c r="J90" s="121">
        <v>4.0999999999999996</v>
      </c>
      <c r="K90" s="121">
        <v>4.4000000000000004</v>
      </c>
      <c r="L90" s="121">
        <v>4.5</v>
      </c>
    </row>
    <row r="91" spans="1:12" ht="19.5" customHeight="1" x14ac:dyDescent="0.2">
      <c r="A91" s="35"/>
      <c r="B91" s="54">
        <v>39417</v>
      </c>
      <c r="C91" s="54"/>
      <c r="D91" s="118">
        <v>6.5</v>
      </c>
      <c r="E91" s="118">
        <v>4.7</v>
      </c>
      <c r="F91" s="118">
        <v>5.3</v>
      </c>
      <c r="G91" s="118">
        <v>5.2</v>
      </c>
      <c r="H91" s="118"/>
      <c r="I91" s="118">
        <v>4.2</v>
      </c>
      <c r="J91" s="118">
        <v>4.2</v>
      </c>
      <c r="K91" s="118">
        <v>4.3</v>
      </c>
      <c r="L91" s="118">
        <v>4.5</v>
      </c>
    </row>
    <row r="92" spans="1:12" ht="19.5" customHeight="1" x14ac:dyDescent="0.2">
      <c r="A92" s="31"/>
      <c r="B92" s="94">
        <v>39448</v>
      </c>
      <c r="C92" s="120"/>
      <c r="D92" s="121">
        <v>4.6256000000000004</v>
      </c>
      <c r="E92" s="121">
        <v>4.8693999999999997</v>
      </c>
      <c r="F92" s="121">
        <v>5.3089000000000004</v>
      </c>
      <c r="G92" s="121">
        <v>5.6067999999999998</v>
      </c>
      <c r="H92" s="121"/>
      <c r="I92" s="121">
        <v>4.0529000000000002</v>
      </c>
      <c r="J92" s="121">
        <v>4.1996000000000002</v>
      </c>
      <c r="K92" s="121">
        <v>4.3631000000000002</v>
      </c>
      <c r="L92" s="121">
        <v>4.4828999999999999</v>
      </c>
    </row>
    <row r="93" spans="1:12" ht="19.5" customHeight="1" x14ac:dyDescent="0.2">
      <c r="A93" s="31"/>
      <c r="B93" s="94">
        <v>39479</v>
      </c>
      <c r="C93" s="120"/>
      <c r="D93" s="121">
        <v>4.5045000000000002</v>
      </c>
      <c r="E93" s="121">
        <v>4.6219000000000001</v>
      </c>
      <c r="F93" s="121">
        <v>5.1056999999999997</v>
      </c>
      <c r="G93" s="121">
        <v>5.1833999999999998</v>
      </c>
      <c r="H93" s="121"/>
      <c r="I93" s="121">
        <v>4.1599000000000004</v>
      </c>
      <c r="J93" s="121">
        <v>4.2172000000000001</v>
      </c>
      <c r="K93" s="121">
        <v>4.3639000000000001</v>
      </c>
      <c r="L93" s="121">
        <v>4.4836</v>
      </c>
    </row>
    <row r="94" spans="1:12" ht="19.5" customHeight="1" x14ac:dyDescent="0.2">
      <c r="A94" s="31"/>
      <c r="B94" s="94">
        <v>39508</v>
      </c>
      <c r="C94" s="120"/>
      <c r="D94" s="121">
        <v>4.9345999999999997</v>
      </c>
      <c r="E94" s="121">
        <v>4.4675000000000002</v>
      </c>
      <c r="F94" s="121">
        <v>5.2276999999999996</v>
      </c>
      <c r="G94" s="121">
        <v>5.2073</v>
      </c>
      <c r="H94" s="121"/>
      <c r="I94" s="121">
        <v>4.1475</v>
      </c>
      <c r="J94" s="121">
        <v>4.1555</v>
      </c>
      <c r="K94" s="121">
        <v>4.2931999999999997</v>
      </c>
      <c r="L94" s="121">
        <v>4.4103000000000003</v>
      </c>
    </row>
    <row r="95" spans="1:12" ht="19.5" customHeight="1" x14ac:dyDescent="0.2">
      <c r="A95" s="31"/>
      <c r="B95" s="94">
        <v>39539</v>
      </c>
      <c r="C95" s="120"/>
      <c r="D95" s="121">
        <v>4.5968</v>
      </c>
      <c r="E95" s="121">
        <v>5.2667999999999999</v>
      </c>
      <c r="F95" s="121">
        <v>5.2080000000000002</v>
      </c>
      <c r="G95" s="121">
        <v>5.1167999999999996</v>
      </c>
      <c r="H95" s="121"/>
      <c r="I95" s="121">
        <v>3.8247</v>
      </c>
      <c r="J95" s="121">
        <v>4.0528000000000004</v>
      </c>
      <c r="K95" s="121">
        <v>4.2445000000000004</v>
      </c>
      <c r="L95" s="121">
        <v>4.3208000000000002</v>
      </c>
    </row>
    <row r="96" spans="1:12" ht="19.5" customHeight="1" x14ac:dyDescent="0.2">
      <c r="A96" s="31"/>
      <c r="B96" s="94">
        <v>39569</v>
      </c>
      <c r="C96" s="120"/>
      <c r="D96" s="121">
        <v>4.5774999999999997</v>
      </c>
      <c r="E96" s="121">
        <v>4.6039000000000003</v>
      </c>
      <c r="F96" s="121">
        <v>5.0647000000000002</v>
      </c>
      <c r="G96" s="121">
        <v>4.8390000000000004</v>
      </c>
      <c r="H96" s="121"/>
      <c r="I96" s="121">
        <v>4.0484</v>
      </c>
      <c r="J96" s="121">
        <v>3.9342000000000001</v>
      </c>
      <c r="K96" s="121">
        <v>4.2915000000000001</v>
      </c>
      <c r="L96" s="121">
        <v>4.3433999999999999</v>
      </c>
    </row>
    <row r="97" spans="1:12" ht="19.5" customHeight="1" x14ac:dyDescent="0.2">
      <c r="A97" s="31"/>
      <c r="B97" s="94">
        <v>39600</v>
      </c>
      <c r="C97" s="120"/>
      <c r="D97" s="121">
        <v>4.2742000000000004</v>
      </c>
      <c r="E97" s="121">
        <v>4.5948000000000002</v>
      </c>
      <c r="F97" s="121">
        <v>5.0307000000000004</v>
      </c>
      <c r="G97" s="121">
        <v>5.1932999999999998</v>
      </c>
      <c r="H97" s="121"/>
      <c r="I97" s="121">
        <v>4.1341999999999999</v>
      </c>
      <c r="J97" s="121">
        <v>4.1744000000000003</v>
      </c>
      <c r="K97" s="121">
        <v>4.3037000000000001</v>
      </c>
      <c r="L97" s="121">
        <v>4.4599000000000002</v>
      </c>
    </row>
    <row r="98" spans="1:12" ht="19.5" customHeight="1" x14ac:dyDescent="0.2">
      <c r="A98" s="31"/>
      <c r="B98" s="94">
        <v>39630</v>
      </c>
      <c r="C98" s="120"/>
      <c r="D98" s="121">
        <v>4.5011999999999999</v>
      </c>
      <c r="E98" s="121">
        <v>4.8865999999999996</v>
      </c>
      <c r="F98" s="121">
        <v>5.3944999999999999</v>
      </c>
      <c r="G98" s="121">
        <v>5.4946999999999999</v>
      </c>
      <c r="H98" s="121"/>
      <c r="I98" s="121">
        <v>4.085</v>
      </c>
      <c r="J98" s="121">
        <v>4.1932999999999998</v>
      </c>
      <c r="K98" s="121">
        <v>4.4131</v>
      </c>
      <c r="L98" s="121">
        <v>4.6803999999999997</v>
      </c>
    </row>
    <row r="99" spans="1:12" ht="19.5" customHeight="1" x14ac:dyDescent="0.2">
      <c r="A99" s="31"/>
      <c r="B99" s="94">
        <v>39661</v>
      </c>
      <c r="C99" s="120"/>
      <c r="D99" s="121">
        <v>4.6455000000000002</v>
      </c>
      <c r="E99" s="121">
        <v>5.3423999999999996</v>
      </c>
      <c r="F99" s="121">
        <v>5.7720000000000002</v>
      </c>
      <c r="G99" s="121">
        <v>6.0796999999999999</v>
      </c>
      <c r="H99" s="121"/>
      <c r="I99" s="121">
        <v>4.2706999999999997</v>
      </c>
      <c r="J99" s="121">
        <v>4.3280000000000003</v>
      </c>
      <c r="K99" s="121">
        <v>4.5599999999999996</v>
      </c>
      <c r="L99" s="121">
        <v>4.8887999999999998</v>
      </c>
    </row>
    <row r="100" spans="1:12" ht="19.5" customHeight="1" x14ac:dyDescent="0.2">
      <c r="A100" s="31"/>
      <c r="B100" s="94">
        <v>39692</v>
      </c>
      <c r="C100" s="120"/>
      <c r="D100" s="121">
        <v>5.6765999999999996</v>
      </c>
      <c r="E100" s="121">
        <v>5.4377000000000004</v>
      </c>
      <c r="F100" s="121">
        <v>6.1334</v>
      </c>
      <c r="G100" s="121">
        <v>6.1729000000000003</v>
      </c>
      <c r="H100" s="121"/>
      <c r="I100" s="121">
        <v>4.0808999999999997</v>
      </c>
      <c r="J100" s="121">
        <v>4.3316999999999997</v>
      </c>
      <c r="K100" s="121">
        <v>4.5636000000000001</v>
      </c>
      <c r="L100" s="121">
        <v>4.9664000000000001</v>
      </c>
    </row>
    <row r="101" spans="1:12" ht="19.5" customHeight="1" x14ac:dyDescent="0.2">
      <c r="A101" s="31"/>
      <c r="B101" s="94">
        <v>39722</v>
      </c>
      <c r="C101" s="120"/>
      <c r="D101" s="121">
        <v>4.7519</v>
      </c>
      <c r="E101" s="121">
        <v>5.9071999999999996</v>
      </c>
      <c r="F101" s="121">
        <v>6.08</v>
      </c>
      <c r="G101" s="121">
        <v>6.3776999999999999</v>
      </c>
      <c r="H101" s="121"/>
      <c r="I101" s="121">
        <v>4.2531999999999996</v>
      </c>
      <c r="J101" s="121">
        <v>4.2843999999999998</v>
      </c>
      <c r="K101" s="121">
        <v>4.6593999999999998</v>
      </c>
      <c r="L101" s="121">
        <v>5.125</v>
      </c>
    </row>
    <row r="102" spans="1:12" ht="19.5" customHeight="1" x14ac:dyDescent="0.2">
      <c r="A102" s="31"/>
      <c r="B102" s="94">
        <v>39753</v>
      </c>
      <c r="C102" s="120"/>
      <c r="D102" s="121">
        <v>5.5541</v>
      </c>
      <c r="E102" s="121">
        <v>6.0026999999999999</v>
      </c>
      <c r="F102" s="121">
        <v>6.3413000000000004</v>
      </c>
      <c r="G102" s="121">
        <v>6.6719999999999997</v>
      </c>
      <c r="H102" s="121"/>
      <c r="I102" s="121">
        <v>4.5427</v>
      </c>
      <c r="J102" s="121">
        <v>4.5655000000000001</v>
      </c>
      <c r="K102" s="121">
        <v>4.7336999999999998</v>
      </c>
      <c r="L102" s="121">
        <v>5.2031000000000001</v>
      </c>
    </row>
    <row r="103" spans="1:12" ht="19.5" customHeight="1" x14ac:dyDescent="0.2">
      <c r="A103" s="35"/>
      <c r="B103" s="54">
        <v>39783</v>
      </c>
      <c r="C103" s="54"/>
      <c r="D103" s="118">
        <v>6.4977</v>
      </c>
      <c r="E103" s="118">
        <v>5.8440000000000003</v>
      </c>
      <c r="F103" s="118">
        <v>6.4032999999999998</v>
      </c>
      <c r="G103" s="118">
        <v>6.6872999999999996</v>
      </c>
      <c r="H103" s="118"/>
      <c r="I103" s="118">
        <v>4.6913</v>
      </c>
      <c r="J103" s="118">
        <v>4.6106999999999996</v>
      </c>
      <c r="K103" s="118">
        <v>4.9448999999999996</v>
      </c>
      <c r="L103" s="118">
        <v>5.2572000000000001</v>
      </c>
    </row>
    <row r="104" spans="1:12" ht="19.5" customHeight="1" x14ac:dyDescent="0.2">
      <c r="A104" s="31"/>
      <c r="B104" s="94">
        <v>39814</v>
      </c>
      <c r="C104" s="120"/>
      <c r="D104" s="121">
        <v>6.98</v>
      </c>
      <c r="E104" s="121">
        <v>6.2393999999999998</v>
      </c>
      <c r="F104" s="121">
        <v>6.6581999999999999</v>
      </c>
      <c r="G104" s="121">
        <v>6.8662999999999998</v>
      </c>
      <c r="H104" s="121"/>
      <c r="I104" s="121">
        <v>4.5574000000000003</v>
      </c>
      <c r="J104" s="121">
        <v>4.6886999999999999</v>
      </c>
      <c r="K104" s="121">
        <v>4.9538000000000002</v>
      </c>
      <c r="L104" s="121">
        <v>5.2411000000000003</v>
      </c>
    </row>
    <row r="105" spans="1:12" ht="19.5" customHeight="1" x14ac:dyDescent="0.2">
      <c r="A105" s="31"/>
      <c r="B105" s="94">
        <v>39845</v>
      </c>
      <c r="C105" s="120"/>
      <c r="D105" s="121">
        <v>7.6292</v>
      </c>
      <c r="E105" s="121">
        <v>6.3479999999999999</v>
      </c>
      <c r="F105" s="121">
        <v>6.0503</v>
      </c>
      <c r="G105" s="121">
        <v>6.6212999999999997</v>
      </c>
      <c r="H105" s="121"/>
      <c r="I105" s="121">
        <v>4.4400000000000004</v>
      </c>
      <c r="J105" s="121">
        <v>4.6698000000000004</v>
      </c>
      <c r="K105" s="121">
        <v>4.8867000000000003</v>
      </c>
      <c r="L105" s="121">
        <v>5.0888999999999998</v>
      </c>
    </row>
    <row r="106" spans="1:12" ht="19.5" customHeight="1" x14ac:dyDescent="0.2">
      <c r="A106" s="31"/>
      <c r="B106" s="120">
        <v>39873</v>
      </c>
      <c r="C106" s="120"/>
      <c r="D106" s="121">
        <v>6.3647</v>
      </c>
      <c r="E106" s="121">
        <v>6.3611000000000004</v>
      </c>
      <c r="F106" s="121">
        <v>5.8978000000000002</v>
      </c>
      <c r="G106" s="121">
        <v>6.5129999999999999</v>
      </c>
      <c r="H106" s="121"/>
      <c r="I106" s="121">
        <v>4.6787000000000001</v>
      </c>
      <c r="J106" s="121">
        <v>4.5391000000000004</v>
      </c>
      <c r="K106" s="121">
        <v>4.6811999999999996</v>
      </c>
      <c r="L106" s="121">
        <v>4.8922999999999996</v>
      </c>
    </row>
    <row r="107" spans="1:12" ht="19.5" customHeight="1" x14ac:dyDescent="0.2">
      <c r="A107" s="31"/>
      <c r="B107" s="120">
        <v>39904</v>
      </c>
      <c r="C107" s="120"/>
      <c r="D107" s="121">
        <v>4.1966000000000001</v>
      </c>
      <c r="E107" s="121">
        <v>4.5693999999999999</v>
      </c>
      <c r="F107" s="121">
        <v>5.1519000000000004</v>
      </c>
      <c r="G107" s="121">
        <v>5.5195999999999996</v>
      </c>
      <c r="H107" s="121"/>
      <c r="I107" s="121">
        <v>4.4435000000000002</v>
      </c>
      <c r="J107" s="121">
        <v>4.5602999999999998</v>
      </c>
      <c r="K107" s="121">
        <v>4.5498000000000003</v>
      </c>
      <c r="L107" s="121">
        <v>4.7510000000000003</v>
      </c>
    </row>
    <row r="108" spans="1:12" ht="19.5" customHeight="1" x14ac:dyDescent="0.2">
      <c r="A108" s="31"/>
      <c r="B108" s="120">
        <v>39934</v>
      </c>
      <c r="C108" s="120"/>
      <c r="D108" s="121">
        <v>4.2904999999999998</v>
      </c>
      <c r="E108" s="121">
        <v>4.3144</v>
      </c>
      <c r="F108" s="121">
        <v>4.7576000000000001</v>
      </c>
      <c r="G108" s="121">
        <v>5.3242000000000003</v>
      </c>
      <c r="H108" s="121"/>
      <c r="I108" s="121">
        <v>4.55</v>
      </c>
      <c r="J108" s="121">
        <v>4.5537999999999998</v>
      </c>
      <c r="K108" s="121">
        <v>4.5538999999999996</v>
      </c>
      <c r="L108" s="121">
        <v>4.8120000000000003</v>
      </c>
    </row>
    <row r="109" spans="1:12" ht="19.5" customHeight="1" x14ac:dyDescent="0.2">
      <c r="A109" s="31"/>
      <c r="B109" s="120">
        <v>39965</v>
      </c>
      <c r="C109" s="120"/>
      <c r="D109" s="121">
        <v>4.1150000000000002</v>
      </c>
      <c r="E109" s="121">
        <v>4.2695999999999996</v>
      </c>
      <c r="F109" s="121">
        <v>4.6550000000000002</v>
      </c>
      <c r="G109" s="121">
        <v>5.2576000000000001</v>
      </c>
      <c r="H109" s="121"/>
      <c r="I109" s="121">
        <v>4.5529000000000002</v>
      </c>
      <c r="J109" s="121">
        <v>4.5922999999999998</v>
      </c>
      <c r="K109" s="121">
        <v>4.7469000000000001</v>
      </c>
      <c r="L109" s="121">
        <v>4.9146999999999998</v>
      </c>
    </row>
    <row r="110" spans="1:12" ht="19.5" customHeight="1" x14ac:dyDescent="0.2">
      <c r="A110" s="31"/>
      <c r="B110" s="120">
        <v>39995</v>
      </c>
      <c r="C110" s="120"/>
      <c r="D110" s="121">
        <v>4.2168999999999999</v>
      </c>
      <c r="E110" s="121">
        <v>4.2967000000000004</v>
      </c>
      <c r="F110" s="121">
        <v>4.6920000000000002</v>
      </c>
      <c r="G110" s="121">
        <v>5.1871999999999998</v>
      </c>
      <c r="H110" s="121"/>
      <c r="I110" s="121">
        <v>4.5835999999999997</v>
      </c>
      <c r="J110" s="121">
        <v>4.37</v>
      </c>
      <c r="K110" s="121">
        <v>4.5835999999999997</v>
      </c>
      <c r="L110" s="121">
        <v>4.7678000000000003</v>
      </c>
    </row>
    <row r="111" spans="1:12" ht="19.5" customHeight="1" x14ac:dyDescent="0.2">
      <c r="A111" s="31"/>
      <c r="B111" s="120">
        <v>40026</v>
      </c>
      <c r="C111" s="120"/>
      <c r="D111" s="121">
        <v>4.2081999999999997</v>
      </c>
      <c r="E111" s="121">
        <v>4.3616999999999999</v>
      </c>
      <c r="F111" s="121">
        <v>4.6287000000000003</v>
      </c>
      <c r="G111" s="121">
        <v>5.2295999999999996</v>
      </c>
      <c r="H111" s="121"/>
      <c r="I111" s="121">
        <v>4.5999999999999996</v>
      </c>
      <c r="J111" s="121">
        <v>4.2744999999999997</v>
      </c>
      <c r="K111" s="121">
        <v>4.5332999999999997</v>
      </c>
      <c r="L111" s="121">
        <v>4.7283999999999997</v>
      </c>
    </row>
    <row r="112" spans="1:12" ht="19.5" customHeight="1" x14ac:dyDescent="0.2">
      <c r="A112" s="31"/>
      <c r="B112" s="120">
        <v>40057</v>
      </c>
      <c r="C112" s="120"/>
      <c r="D112" s="121">
        <v>4.2173999999999996</v>
      </c>
      <c r="E112" s="121">
        <v>4.3464999999999998</v>
      </c>
      <c r="F112" s="121">
        <v>4.4579000000000004</v>
      </c>
      <c r="G112" s="121">
        <v>5.2469000000000001</v>
      </c>
      <c r="H112" s="121"/>
      <c r="I112" s="121">
        <v>4.5999999999999996</v>
      </c>
      <c r="J112" s="121">
        <v>4.0404999999999998</v>
      </c>
      <c r="K112" s="121">
        <v>4.5593000000000004</v>
      </c>
      <c r="L112" s="121">
        <v>4.7451999999999996</v>
      </c>
    </row>
    <row r="113" spans="1:12" ht="19.5" customHeight="1" x14ac:dyDescent="0.2">
      <c r="A113" s="31"/>
      <c r="B113" s="120">
        <v>40087</v>
      </c>
      <c r="C113" s="120"/>
      <c r="D113" s="121">
        <v>4.173</v>
      </c>
      <c r="E113" s="121">
        <v>4.2840999999999996</v>
      </c>
      <c r="F113" s="121">
        <v>4.5747999999999998</v>
      </c>
      <c r="G113" s="121">
        <v>5.2488999999999999</v>
      </c>
      <c r="H113" s="121"/>
      <c r="I113" s="121">
        <v>4.58</v>
      </c>
      <c r="J113" s="121">
        <v>4.34</v>
      </c>
      <c r="K113" s="121">
        <v>4.5111999999999997</v>
      </c>
      <c r="L113" s="121">
        <v>4.6517999999999997</v>
      </c>
    </row>
    <row r="114" spans="1:12" ht="19.5" customHeight="1" x14ac:dyDescent="0.2">
      <c r="A114" s="31"/>
      <c r="B114" s="120">
        <v>40118</v>
      </c>
      <c r="C114" s="120"/>
      <c r="D114" s="121">
        <v>4.2327000000000004</v>
      </c>
      <c r="E114" s="121">
        <v>4.4404000000000003</v>
      </c>
      <c r="F114" s="121">
        <v>4.5953999999999997</v>
      </c>
      <c r="G114" s="121">
        <v>5.1712999999999996</v>
      </c>
      <c r="H114" s="121"/>
      <c r="I114" s="121">
        <v>5.2148000000000003</v>
      </c>
      <c r="J114" s="121">
        <v>4.4375</v>
      </c>
      <c r="K114" s="121">
        <v>4.4198000000000004</v>
      </c>
      <c r="L114" s="121">
        <v>4.6241000000000003</v>
      </c>
    </row>
    <row r="115" spans="1:12" ht="19.5" customHeight="1" x14ac:dyDescent="0.2">
      <c r="A115" s="35"/>
      <c r="B115" s="54">
        <v>40148</v>
      </c>
      <c r="C115" s="54"/>
      <c r="D115" s="118">
        <v>4.2134999999999998</v>
      </c>
      <c r="E115" s="118">
        <v>4.3345000000000002</v>
      </c>
      <c r="F115" s="118">
        <v>4.5670000000000002</v>
      </c>
      <c r="G115" s="118">
        <v>5.1764000000000001</v>
      </c>
      <c r="H115" s="118"/>
      <c r="I115" s="118">
        <v>4.57</v>
      </c>
      <c r="J115" s="118">
        <v>4.0572999999999997</v>
      </c>
      <c r="K115" s="118">
        <v>4.5464000000000002</v>
      </c>
      <c r="L115" s="118">
        <v>4.7693000000000003</v>
      </c>
    </row>
    <row r="116" spans="1:12" ht="19.5" customHeight="1" x14ac:dyDescent="0.2">
      <c r="A116" s="31"/>
      <c r="B116" s="120">
        <v>40179</v>
      </c>
      <c r="C116" s="120"/>
      <c r="D116" s="121">
        <v>4.4273999999999996</v>
      </c>
      <c r="E116" s="121">
        <v>4.4622000000000002</v>
      </c>
      <c r="F116" s="121">
        <v>4.7628000000000004</v>
      </c>
      <c r="G116" s="121">
        <v>5.3907999999999996</v>
      </c>
      <c r="H116" s="121"/>
      <c r="I116" s="121">
        <v>4.58</v>
      </c>
      <c r="J116" s="121">
        <v>4.2586000000000004</v>
      </c>
      <c r="K116" s="121">
        <v>4.5433000000000003</v>
      </c>
      <c r="L116" s="121">
        <v>4.7279</v>
      </c>
    </row>
    <row r="117" spans="1:12" ht="19.5" customHeight="1" x14ac:dyDescent="0.2">
      <c r="A117" s="31"/>
      <c r="B117" s="120">
        <v>40210</v>
      </c>
      <c r="C117" s="120"/>
      <c r="D117" s="121">
        <v>4.1882999999999999</v>
      </c>
      <c r="E117" s="121">
        <v>4.4946000000000002</v>
      </c>
      <c r="F117" s="121">
        <v>4.8617999999999997</v>
      </c>
      <c r="G117" s="121">
        <v>5.4481000000000002</v>
      </c>
      <c r="H117" s="121"/>
      <c r="I117" s="121">
        <v>4.4400000000000004</v>
      </c>
      <c r="J117" s="121">
        <v>4.0317999999999996</v>
      </c>
      <c r="K117" s="121">
        <v>4.3860999999999999</v>
      </c>
      <c r="L117" s="121">
        <v>4.7576000000000001</v>
      </c>
    </row>
    <row r="118" spans="1:12" ht="19.5" customHeight="1" x14ac:dyDescent="0.2">
      <c r="A118" s="31"/>
      <c r="B118" s="120">
        <v>40238</v>
      </c>
      <c r="C118" s="120"/>
      <c r="D118" s="121">
        <v>4.5655999999999999</v>
      </c>
      <c r="E118" s="121">
        <v>4.4410999999999996</v>
      </c>
      <c r="F118" s="121">
        <v>4.9748000000000001</v>
      </c>
      <c r="G118" s="121">
        <v>5.5385999999999997</v>
      </c>
      <c r="H118" s="121"/>
      <c r="I118" s="121">
        <v>4.5999999999999996</v>
      </c>
      <c r="J118" s="121">
        <v>4.2645999999999997</v>
      </c>
      <c r="K118" s="121">
        <v>4.2282000000000002</v>
      </c>
      <c r="L118" s="121">
        <v>4.6412000000000004</v>
      </c>
    </row>
    <row r="119" spans="1:12" ht="19.5" customHeight="1" x14ac:dyDescent="0.2">
      <c r="A119" s="31"/>
      <c r="B119" s="120">
        <v>40269</v>
      </c>
      <c r="C119" s="120"/>
      <c r="D119" s="121">
        <v>4.1795</v>
      </c>
      <c r="E119" s="121">
        <v>4.5982000000000003</v>
      </c>
      <c r="F119" s="121">
        <v>4.923</v>
      </c>
      <c r="G119" s="121">
        <v>5.4962</v>
      </c>
      <c r="H119" s="121"/>
      <c r="I119" s="121">
        <v>4.37</v>
      </c>
      <c r="J119" s="121">
        <v>4.2672999999999996</v>
      </c>
      <c r="K119" s="121">
        <v>4.3639000000000001</v>
      </c>
      <c r="L119" s="121">
        <v>4.6849999999999996</v>
      </c>
    </row>
    <row r="120" spans="1:12" ht="19.5" customHeight="1" x14ac:dyDescent="0.2">
      <c r="A120" s="31"/>
      <c r="B120" s="120">
        <v>40299</v>
      </c>
      <c r="C120" s="120"/>
      <c r="D120" s="121">
        <v>4.2343999999999999</v>
      </c>
      <c r="E120" s="121">
        <v>4.5655000000000001</v>
      </c>
      <c r="F120" s="121">
        <v>4.9257</v>
      </c>
      <c r="G120" s="121">
        <v>5.5038</v>
      </c>
      <c r="H120" s="121"/>
      <c r="I120" s="121">
        <v>4.38</v>
      </c>
      <c r="J120" s="121">
        <v>4.4539</v>
      </c>
      <c r="K120" s="121">
        <v>4.4257</v>
      </c>
      <c r="L120" s="121">
        <v>4.6059000000000001</v>
      </c>
    </row>
    <row r="121" spans="1:12" ht="19.5" customHeight="1" x14ac:dyDescent="0.2">
      <c r="A121" s="31"/>
      <c r="B121" s="120">
        <v>40330</v>
      </c>
      <c r="C121" s="120"/>
      <c r="D121" s="121">
        <v>4.3064</v>
      </c>
      <c r="E121" s="121">
        <v>4.5061999999999998</v>
      </c>
      <c r="F121" s="121">
        <v>4.9740000000000002</v>
      </c>
      <c r="G121" s="121">
        <v>5.5536000000000003</v>
      </c>
      <c r="H121" s="121"/>
      <c r="I121" s="121">
        <v>4.5999999999999996</v>
      </c>
      <c r="J121" s="121">
        <v>4.1795</v>
      </c>
      <c r="K121" s="121">
        <v>4.2587999999999999</v>
      </c>
      <c r="L121" s="121">
        <v>4.4489000000000001</v>
      </c>
    </row>
    <row r="122" spans="1:12" ht="19.5" customHeight="1" x14ac:dyDescent="0.2">
      <c r="A122" s="31"/>
      <c r="B122" s="120">
        <v>40360</v>
      </c>
      <c r="C122" s="120"/>
      <c r="D122" s="121">
        <v>4.1468999999999996</v>
      </c>
      <c r="E122" s="121">
        <v>4.4916999999999998</v>
      </c>
      <c r="F122" s="121">
        <v>5.0002000000000004</v>
      </c>
      <c r="G122" s="121">
        <v>5.5488999999999997</v>
      </c>
      <c r="H122" s="121"/>
      <c r="I122" s="121">
        <v>3.3845000000000001</v>
      </c>
      <c r="J122" s="121">
        <v>3.2987000000000002</v>
      </c>
      <c r="K122" s="121">
        <v>3.9695999999999998</v>
      </c>
      <c r="L122" s="121">
        <v>4.3414999999999999</v>
      </c>
    </row>
    <row r="123" spans="1:12" ht="19.5" customHeight="1" x14ac:dyDescent="0.2">
      <c r="A123" s="31"/>
      <c r="B123" s="120">
        <v>40391</v>
      </c>
      <c r="C123" s="120"/>
      <c r="D123" s="121">
        <v>4.2084000000000001</v>
      </c>
      <c r="E123" s="121">
        <v>4.4827000000000004</v>
      </c>
      <c r="F123" s="121">
        <v>5.0544000000000002</v>
      </c>
      <c r="G123" s="121">
        <v>5.6165000000000003</v>
      </c>
      <c r="H123" s="121"/>
      <c r="I123" s="121">
        <v>3.3839999999999999</v>
      </c>
      <c r="J123" s="121">
        <v>2.7913999999999999</v>
      </c>
      <c r="K123" s="121">
        <v>3.9472</v>
      </c>
      <c r="L123" s="121">
        <v>4.3114999999999997</v>
      </c>
    </row>
    <row r="124" spans="1:12" ht="19.5" customHeight="1" x14ac:dyDescent="0.2">
      <c r="A124" s="31"/>
      <c r="B124" s="120">
        <v>40422</v>
      </c>
      <c r="C124" s="120"/>
      <c r="D124" s="121">
        <v>4.2885</v>
      </c>
      <c r="E124" s="121">
        <v>4.4978999999999996</v>
      </c>
      <c r="F124" s="121">
        <v>4.9714999999999998</v>
      </c>
      <c r="G124" s="121">
        <v>5.4058000000000002</v>
      </c>
      <c r="H124" s="121"/>
      <c r="I124" s="121">
        <v>3.7955999999999999</v>
      </c>
      <c r="J124" s="121">
        <v>3.2595999999999998</v>
      </c>
      <c r="K124" s="121">
        <v>3.6978</v>
      </c>
      <c r="L124" s="121">
        <v>4.1203000000000003</v>
      </c>
    </row>
    <row r="125" spans="1:12" ht="19.5" customHeight="1" x14ac:dyDescent="0.2">
      <c r="A125" s="31"/>
      <c r="B125" s="120">
        <v>40452</v>
      </c>
      <c r="C125" s="120"/>
      <c r="D125" s="121">
        <v>4.5094000000000003</v>
      </c>
      <c r="E125" s="121">
        <v>4.5555000000000003</v>
      </c>
      <c r="F125" s="121">
        <v>4.9389000000000003</v>
      </c>
      <c r="G125" s="121">
        <v>5.4528999999999996</v>
      </c>
      <c r="H125" s="121"/>
      <c r="I125" s="121">
        <v>3.3</v>
      </c>
      <c r="J125" s="121">
        <v>3.5215999999999998</v>
      </c>
      <c r="K125" s="121">
        <v>3.516</v>
      </c>
      <c r="L125" s="121">
        <v>4.1041999999999996</v>
      </c>
    </row>
    <row r="126" spans="1:12" ht="19.5" customHeight="1" x14ac:dyDescent="0.2">
      <c r="A126" s="31"/>
      <c r="B126" s="120">
        <v>40483</v>
      </c>
      <c r="C126" s="120"/>
      <c r="D126" s="121">
        <v>4.5228000000000002</v>
      </c>
      <c r="E126" s="121">
        <v>4.6929999999999996</v>
      </c>
      <c r="F126" s="121">
        <v>5.1055999999999999</v>
      </c>
      <c r="G126" s="121">
        <v>5.5631000000000004</v>
      </c>
      <c r="H126" s="121"/>
      <c r="I126" s="121">
        <v>3.1791999999999998</v>
      </c>
      <c r="J126" s="121">
        <v>3.9466999999999999</v>
      </c>
      <c r="K126" s="121">
        <v>3.3879999999999999</v>
      </c>
      <c r="L126" s="121">
        <v>4.3067000000000002</v>
      </c>
    </row>
    <row r="127" spans="1:12" ht="19.5" customHeight="1" x14ac:dyDescent="0.2">
      <c r="A127" s="35"/>
      <c r="B127" s="54">
        <v>40513</v>
      </c>
      <c r="C127" s="54"/>
      <c r="D127" s="118">
        <v>4.4817999999999998</v>
      </c>
      <c r="E127" s="118">
        <v>4.7137000000000002</v>
      </c>
      <c r="F127" s="118">
        <v>5.0595999999999997</v>
      </c>
      <c r="G127" s="118">
        <v>5.5304000000000002</v>
      </c>
      <c r="H127" s="118"/>
      <c r="I127" s="118">
        <v>3.85</v>
      </c>
      <c r="J127" s="118">
        <v>3.6080000000000001</v>
      </c>
      <c r="K127" s="118">
        <v>3.7593000000000001</v>
      </c>
      <c r="L127" s="118">
        <v>4.2013999999999996</v>
      </c>
    </row>
    <row r="128" spans="1:12" ht="19.5" customHeight="1" x14ac:dyDescent="0.2">
      <c r="A128" s="31"/>
      <c r="B128" s="120">
        <v>40544</v>
      </c>
      <c r="C128" s="120"/>
      <c r="D128" s="121">
        <v>4.5213999999999999</v>
      </c>
      <c r="E128" s="121">
        <v>4.6807999999999996</v>
      </c>
      <c r="F128" s="121">
        <v>5.0235000000000003</v>
      </c>
      <c r="G128" s="121">
        <v>5.3220000000000001</v>
      </c>
      <c r="H128" s="121"/>
      <c r="I128" s="121">
        <v>3.4765000000000001</v>
      </c>
      <c r="J128" s="121">
        <v>4.0999999999999996</v>
      </c>
      <c r="K128" s="121">
        <v>3.8723999999999998</v>
      </c>
      <c r="L128" s="121">
        <v>4.2969999999999997</v>
      </c>
    </row>
    <row r="129" spans="1:12" ht="19.5" customHeight="1" x14ac:dyDescent="0.2">
      <c r="A129" s="31"/>
      <c r="B129" s="120">
        <v>40575</v>
      </c>
      <c r="C129" s="120"/>
      <c r="D129" s="121">
        <v>4.4997999999999996</v>
      </c>
      <c r="E129" s="121">
        <v>4.5730000000000004</v>
      </c>
      <c r="F129" s="121">
        <v>5.1092000000000004</v>
      </c>
      <c r="G129" s="121">
        <v>5.2801</v>
      </c>
      <c r="H129" s="121"/>
      <c r="I129" s="121" t="s">
        <v>34</v>
      </c>
      <c r="J129" s="121">
        <v>3.6558999999999999</v>
      </c>
      <c r="K129" s="121">
        <v>3.8371</v>
      </c>
      <c r="L129" s="121">
        <v>4.32</v>
      </c>
    </row>
    <row r="130" spans="1:12" ht="19.5" customHeight="1" x14ac:dyDescent="0.2">
      <c r="A130" s="31"/>
      <c r="B130" s="120">
        <v>40603</v>
      </c>
      <c r="C130" s="120"/>
      <c r="D130" s="121">
        <v>4.5199999999999996</v>
      </c>
      <c r="E130" s="121">
        <v>4.7004999999999999</v>
      </c>
      <c r="F130" s="121">
        <v>5.1013000000000002</v>
      </c>
      <c r="G130" s="121">
        <v>5.4161000000000001</v>
      </c>
      <c r="H130" s="121"/>
      <c r="I130" s="121" t="s">
        <v>34</v>
      </c>
      <c r="J130" s="121">
        <v>2.6556999999999999</v>
      </c>
      <c r="K130" s="121">
        <v>3.6253000000000002</v>
      </c>
      <c r="L130" s="121">
        <v>4.0015000000000001</v>
      </c>
    </row>
    <row r="131" spans="1:12" ht="19.5" customHeight="1" x14ac:dyDescent="0.2">
      <c r="A131" s="31"/>
      <c r="B131" s="122">
        <v>40634</v>
      </c>
      <c r="C131" s="122"/>
      <c r="D131" s="123">
        <v>4.4801000000000002</v>
      </c>
      <c r="E131" s="123">
        <v>4.6372</v>
      </c>
      <c r="F131" s="123">
        <v>5.0461999999999998</v>
      </c>
      <c r="G131" s="123">
        <v>5.3042999999999996</v>
      </c>
      <c r="H131" s="123"/>
      <c r="I131" s="123" t="s">
        <v>34</v>
      </c>
      <c r="J131" s="123">
        <v>3.2189999999999999</v>
      </c>
      <c r="K131" s="123">
        <v>3.7625000000000002</v>
      </c>
      <c r="L131" s="123">
        <v>3.8973</v>
      </c>
    </row>
    <row r="132" spans="1:12" ht="19.5" customHeight="1" x14ac:dyDescent="0.2">
      <c r="A132" s="31"/>
      <c r="B132" s="122">
        <v>40664</v>
      </c>
      <c r="C132" s="122"/>
      <c r="D132" s="123">
        <v>4.6083999999999996</v>
      </c>
      <c r="E132" s="123">
        <v>4.6254</v>
      </c>
      <c r="F132" s="123">
        <v>5.0162000000000004</v>
      </c>
      <c r="G132" s="123">
        <v>5.3205999999999998</v>
      </c>
      <c r="H132" s="123"/>
      <c r="I132" s="123">
        <v>2.9961000000000002</v>
      </c>
      <c r="J132" s="123">
        <v>3.5522999999999998</v>
      </c>
      <c r="K132" s="123">
        <v>3.6640999999999999</v>
      </c>
      <c r="L132" s="123">
        <v>4.0129000000000001</v>
      </c>
    </row>
    <row r="133" spans="1:12" ht="19.5" customHeight="1" x14ac:dyDescent="0.2">
      <c r="A133" s="31"/>
      <c r="B133" s="122">
        <v>40695</v>
      </c>
      <c r="C133" s="122"/>
      <c r="D133" s="123">
        <v>4.7361000000000004</v>
      </c>
      <c r="E133" s="123">
        <v>4.7812000000000001</v>
      </c>
      <c r="F133" s="123">
        <v>4.9379</v>
      </c>
      <c r="G133" s="123">
        <v>5.2369000000000003</v>
      </c>
      <c r="H133" s="123"/>
      <c r="I133" s="123">
        <v>3.7</v>
      </c>
      <c r="J133" s="123">
        <v>3.5727000000000002</v>
      </c>
      <c r="K133" s="123">
        <v>3.8083</v>
      </c>
      <c r="L133" s="123">
        <v>3.89</v>
      </c>
    </row>
    <row r="134" spans="1:12" ht="19.5" customHeight="1" x14ac:dyDescent="0.2">
      <c r="A134" s="31"/>
      <c r="B134" s="122">
        <v>40725</v>
      </c>
      <c r="C134" s="122"/>
      <c r="D134" s="123">
        <v>4.6360000000000001</v>
      </c>
      <c r="E134" s="123">
        <v>4.5118999999999998</v>
      </c>
      <c r="F134" s="123">
        <v>4.8971999999999998</v>
      </c>
      <c r="G134" s="123">
        <v>4.9584000000000001</v>
      </c>
      <c r="H134" s="123"/>
      <c r="I134" s="123">
        <v>3.9</v>
      </c>
      <c r="J134" s="123">
        <v>3.1553</v>
      </c>
      <c r="K134" s="123">
        <v>3.7477</v>
      </c>
      <c r="L134" s="123">
        <v>4.0068999999999999</v>
      </c>
    </row>
    <row r="135" spans="1:12" ht="19.5" customHeight="1" x14ac:dyDescent="0.2">
      <c r="A135" s="31"/>
      <c r="B135" s="122">
        <v>40756</v>
      </c>
      <c r="C135" s="122"/>
      <c r="D135" s="123">
        <v>5.0262000000000002</v>
      </c>
      <c r="E135" s="123">
        <v>4.8461999999999996</v>
      </c>
      <c r="F135" s="123">
        <v>4.8305999999999996</v>
      </c>
      <c r="G135" s="123">
        <v>5.1153000000000004</v>
      </c>
      <c r="H135" s="123"/>
      <c r="I135" s="123">
        <v>3</v>
      </c>
      <c r="J135" s="123">
        <v>3.5278</v>
      </c>
      <c r="K135" s="123">
        <v>3.7677</v>
      </c>
      <c r="L135" s="123">
        <v>3.9081999999999999</v>
      </c>
    </row>
    <row r="136" spans="1:12" ht="19.5" customHeight="1" x14ac:dyDescent="0.2">
      <c r="A136" s="31"/>
      <c r="B136" s="122">
        <v>40787</v>
      </c>
      <c r="C136" s="122"/>
      <c r="D136" s="123">
        <v>4.7489223480224609</v>
      </c>
      <c r="E136" s="123">
        <v>4.4314069747924805</v>
      </c>
      <c r="F136" s="123">
        <v>4.6499767303466797</v>
      </c>
      <c r="G136" s="123">
        <v>4.7089624404907227</v>
      </c>
      <c r="H136" s="123"/>
      <c r="I136" s="123">
        <v>3.2093141078948975</v>
      </c>
      <c r="J136" s="123">
        <v>3.709742546081543</v>
      </c>
      <c r="K136" s="123">
        <v>3.821995735168457</v>
      </c>
      <c r="L136" s="123">
        <v>4.0874624252319336</v>
      </c>
    </row>
    <row r="137" spans="1:12" ht="19.5" customHeight="1" x14ac:dyDescent="0.2">
      <c r="A137" s="31"/>
      <c r="B137" s="122">
        <v>40817</v>
      </c>
      <c r="C137" s="122"/>
      <c r="D137" s="123">
        <v>5.0692577362060547</v>
      </c>
      <c r="E137" s="123">
        <v>4.3218984603881836</v>
      </c>
      <c r="F137" s="123">
        <v>4.0933704376220703</v>
      </c>
      <c r="G137" s="123">
        <v>4.2688155174255371</v>
      </c>
      <c r="H137" s="123"/>
      <c r="I137" s="123">
        <v>3.3541193008422852</v>
      </c>
      <c r="J137" s="123">
        <v>2.8940877914428711</v>
      </c>
      <c r="K137" s="123">
        <v>3.6023788452148438</v>
      </c>
      <c r="L137" s="123">
        <v>3.707918643951416</v>
      </c>
    </row>
    <row r="138" spans="1:12" ht="19.5" customHeight="1" x14ac:dyDescent="0.2">
      <c r="A138" s="31"/>
      <c r="B138" s="122">
        <v>40848</v>
      </c>
      <c r="C138" s="122"/>
      <c r="D138" s="123">
        <v>5.3625349998474121</v>
      </c>
      <c r="E138" s="123">
        <v>4.1248331069946289</v>
      </c>
      <c r="F138" s="123">
        <v>4.3785324096679688</v>
      </c>
      <c r="G138" s="123">
        <v>4.3655834197998047</v>
      </c>
      <c r="H138" s="123"/>
      <c r="I138" s="123" t="s">
        <v>34</v>
      </c>
      <c r="J138" s="123">
        <v>3.2128899097442627</v>
      </c>
      <c r="K138" s="123">
        <v>3.3043055534362793</v>
      </c>
      <c r="L138" s="123">
        <v>3.8887295722961426</v>
      </c>
    </row>
    <row r="139" spans="1:12" ht="19.5" customHeight="1" x14ac:dyDescent="0.2">
      <c r="A139" s="35"/>
      <c r="B139" s="54">
        <v>40878</v>
      </c>
      <c r="C139" s="54"/>
      <c r="D139" s="118">
        <v>5.00897216796875</v>
      </c>
      <c r="E139" s="118">
        <v>4.4968175888061523</v>
      </c>
      <c r="F139" s="118">
        <v>4.5058155059814453</v>
      </c>
      <c r="G139" s="118">
        <v>4.4910154342651367</v>
      </c>
      <c r="H139" s="118"/>
      <c r="I139" s="118">
        <v>3</v>
      </c>
      <c r="J139" s="118">
        <v>3.3990938663482666</v>
      </c>
      <c r="K139" s="118">
        <v>3.4570441246032715</v>
      </c>
      <c r="L139" s="118">
        <v>3.9090080261230469</v>
      </c>
    </row>
    <row r="140" spans="1:12" ht="19.5" customHeight="1" x14ac:dyDescent="0.2">
      <c r="A140" s="31"/>
      <c r="B140" s="120">
        <v>40909</v>
      </c>
      <c r="C140" s="120"/>
      <c r="D140" s="121">
        <v>4.7379813194274902</v>
      </c>
      <c r="E140" s="121">
        <v>4.4666609764099121</v>
      </c>
      <c r="F140" s="121">
        <v>4.4056963920593262</v>
      </c>
      <c r="G140" s="121">
        <v>4.5364580154418945</v>
      </c>
      <c r="H140" s="121"/>
      <c r="I140" s="121">
        <v>3</v>
      </c>
      <c r="J140" s="121" t="s">
        <v>34</v>
      </c>
      <c r="K140" s="121">
        <v>3.5560083389282227</v>
      </c>
      <c r="L140" s="121">
        <v>3.9466724395751953</v>
      </c>
    </row>
    <row r="141" spans="1:12" ht="19.5" customHeight="1" x14ac:dyDescent="0.2">
      <c r="A141" s="31"/>
      <c r="B141" s="120">
        <v>40940</v>
      </c>
      <c r="C141" s="120"/>
      <c r="D141" s="121">
        <v>5.1586093902587891</v>
      </c>
      <c r="E141" s="121">
        <v>4.3977866172790527</v>
      </c>
      <c r="F141" s="121">
        <v>4.4122076034545898</v>
      </c>
      <c r="G141" s="121">
        <v>4.4912447929382324</v>
      </c>
      <c r="H141" s="121"/>
      <c r="I141" s="121" t="s">
        <v>34</v>
      </c>
      <c r="J141" s="121">
        <v>3.7400867938995361</v>
      </c>
      <c r="K141" s="121">
        <v>3.562455415725708</v>
      </c>
      <c r="L141" s="121">
        <v>3.6608994007110596</v>
      </c>
    </row>
    <row r="142" spans="1:12" ht="19.5" customHeight="1" x14ac:dyDescent="0.2">
      <c r="A142" s="31"/>
      <c r="B142" s="120">
        <v>40969</v>
      </c>
      <c r="C142" s="120"/>
      <c r="D142" s="121">
        <v>5.4335336685180664</v>
      </c>
      <c r="E142" s="121">
        <v>4.1466388702392578</v>
      </c>
      <c r="F142" s="121">
        <v>4.2897391319274902</v>
      </c>
      <c r="G142" s="121">
        <v>4.5541281700134277</v>
      </c>
      <c r="H142" s="121"/>
      <c r="I142" s="121">
        <v>3.5587279796600342</v>
      </c>
      <c r="J142" s="121">
        <v>3.521815299987793</v>
      </c>
      <c r="K142" s="121">
        <v>3.5599086284637451</v>
      </c>
      <c r="L142" s="121">
        <v>3.441469669342041</v>
      </c>
    </row>
    <row r="143" spans="1:12" ht="19.5" customHeight="1" x14ac:dyDescent="0.2">
      <c r="A143" s="31"/>
      <c r="B143" s="120">
        <v>41000</v>
      </c>
      <c r="C143" s="120"/>
      <c r="D143" s="121">
        <v>5.2046451568603516</v>
      </c>
      <c r="E143" s="121">
        <v>4.2044973373413086</v>
      </c>
      <c r="F143" s="121">
        <v>4.4859786033630371</v>
      </c>
      <c r="G143" s="121">
        <v>4.6240582466125488</v>
      </c>
      <c r="H143" s="121"/>
      <c r="I143" s="121">
        <v>3.5</v>
      </c>
      <c r="J143" s="121">
        <v>3.4000000953674316</v>
      </c>
      <c r="K143" s="121">
        <v>3.7436072826385498</v>
      </c>
      <c r="L143" s="121">
        <v>3.8567862510681152</v>
      </c>
    </row>
    <row r="144" spans="1:12" ht="19.5" customHeight="1" x14ac:dyDescent="0.2">
      <c r="A144" s="31"/>
      <c r="B144" s="122">
        <v>41030</v>
      </c>
      <c r="C144" s="122"/>
      <c r="D144" s="123">
        <v>4.802162772307442</v>
      </c>
      <c r="E144" s="123">
        <v>4.8361683675236637</v>
      </c>
      <c r="F144" s="123">
        <v>4.614081591818997</v>
      </c>
      <c r="G144" s="123">
        <v>4.6565145690436678</v>
      </c>
      <c r="H144" s="123"/>
      <c r="I144" s="123">
        <v>3.5</v>
      </c>
      <c r="J144" s="123"/>
      <c r="K144" s="123">
        <v>2.7086242252221981</v>
      </c>
      <c r="L144" s="123">
        <v>3.8</v>
      </c>
    </row>
    <row r="145" spans="1:12" ht="19.5" customHeight="1" x14ac:dyDescent="0.2">
      <c r="A145" s="31"/>
      <c r="B145" s="122">
        <v>41061</v>
      </c>
      <c r="C145" s="122"/>
      <c r="D145" s="123">
        <v>5.4023014555409539</v>
      </c>
      <c r="E145" s="123">
        <v>4.537910997965195</v>
      </c>
      <c r="F145" s="123">
        <v>4.5126026054806161</v>
      </c>
      <c r="G145" s="123">
        <v>4.5423997748045988</v>
      </c>
      <c r="H145" s="123"/>
      <c r="I145" s="123" t="s">
        <v>34</v>
      </c>
      <c r="J145" s="123">
        <v>3.3669515071127254</v>
      </c>
      <c r="K145" s="123">
        <v>3.6541967998694309</v>
      </c>
      <c r="L145" s="123">
        <v>3.9936343023167034</v>
      </c>
    </row>
    <row r="146" spans="1:12" ht="19.5" customHeight="1" x14ac:dyDescent="0.2">
      <c r="A146" s="31"/>
      <c r="B146" s="122">
        <v>41091</v>
      </c>
      <c r="C146" s="122"/>
      <c r="D146" s="123">
        <v>5.2224317534086904</v>
      </c>
      <c r="E146" s="123">
        <v>4.3916525386520302</v>
      </c>
      <c r="F146" s="123">
        <v>4.4633485183081198</v>
      </c>
      <c r="G146" s="123">
        <v>4.5576250097837097</v>
      </c>
      <c r="H146" s="123"/>
      <c r="I146" s="123">
        <v>3.4</v>
      </c>
      <c r="J146" s="123">
        <v>3.5</v>
      </c>
      <c r="K146" s="123">
        <v>3.4894423334117599</v>
      </c>
      <c r="L146" s="123">
        <v>3.6234712682394798</v>
      </c>
    </row>
    <row r="147" spans="1:12" ht="19.5" customHeight="1" x14ac:dyDescent="0.2">
      <c r="A147" s="31"/>
      <c r="B147" s="122">
        <v>41122</v>
      </c>
      <c r="C147" s="122"/>
      <c r="D147" s="123">
        <v>5.4658201710291596</v>
      </c>
      <c r="E147" s="123">
        <v>4.4245191450799704</v>
      </c>
      <c r="F147" s="123">
        <v>4.5698050005234796</v>
      </c>
      <c r="G147" s="123">
        <v>4.7076509806330202</v>
      </c>
      <c r="H147" s="123"/>
      <c r="I147" s="123" t="s">
        <v>34</v>
      </c>
      <c r="J147" s="123">
        <v>3.5</v>
      </c>
      <c r="K147" s="123">
        <v>3.6340632604143002</v>
      </c>
      <c r="L147" s="123">
        <v>3.7671140682905699</v>
      </c>
    </row>
    <row r="148" spans="1:12" ht="19.5" customHeight="1" x14ac:dyDescent="0.2">
      <c r="A148" s="31"/>
      <c r="B148" s="122">
        <v>41153</v>
      </c>
      <c r="C148" s="122"/>
      <c r="D148" s="123">
        <v>5.9167506513379804</v>
      </c>
      <c r="E148" s="123">
        <v>4.3252366882311799</v>
      </c>
      <c r="F148" s="123">
        <v>4.1691201927434101</v>
      </c>
      <c r="G148" s="123">
        <v>4.4881756832526101</v>
      </c>
      <c r="H148" s="123"/>
      <c r="I148" s="123">
        <v>3.4</v>
      </c>
      <c r="J148" s="123">
        <v>3.3343165522289402</v>
      </c>
      <c r="K148" s="123">
        <v>3.7</v>
      </c>
      <c r="L148" s="123">
        <v>3.3</v>
      </c>
    </row>
    <row r="149" spans="1:12" ht="19.5" customHeight="1" x14ac:dyDescent="0.2">
      <c r="A149" s="31"/>
      <c r="B149" s="122">
        <v>41183</v>
      </c>
      <c r="C149" s="122"/>
      <c r="D149" s="123">
        <v>4.9516943045335102</v>
      </c>
      <c r="E149" s="123">
        <v>4.4522277379376298</v>
      </c>
      <c r="F149" s="123">
        <v>4.4228357247381203</v>
      </c>
      <c r="G149" s="123">
        <v>4.4049479541441796</v>
      </c>
      <c r="H149" s="123"/>
      <c r="I149" s="123">
        <v>3.2</v>
      </c>
      <c r="J149" s="123" t="s">
        <v>34</v>
      </c>
      <c r="K149" s="123">
        <v>3.73027661431846</v>
      </c>
      <c r="L149" s="123">
        <v>3.7620217986297302</v>
      </c>
    </row>
    <row r="150" spans="1:12" ht="19.5" customHeight="1" x14ac:dyDescent="0.2">
      <c r="A150" s="31"/>
      <c r="B150" s="122">
        <v>41214</v>
      </c>
      <c r="C150" s="122"/>
      <c r="D150" s="123">
        <v>4.5373223071582203</v>
      </c>
      <c r="E150" s="123">
        <v>4.3722715021444696</v>
      </c>
      <c r="F150" s="123">
        <v>4.3082030705171404</v>
      </c>
      <c r="G150" s="123">
        <v>4.4585746873633898</v>
      </c>
      <c r="H150" s="123"/>
      <c r="I150" s="123" t="s">
        <v>34</v>
      </c>
      <c r="J150" s="123" t="s">
        <v>34</v>
      </c>
      <c r="K150" s="123">
        <v>3.5230147024076199</v>
      </c>
      <c r="L150" s="123">
        <v>3.8979340373741098</v>
      </c>
    </row>
    <row r="151" spans="1:12" ht="19.5" customHeight="1" x14ac:dyDescent="0.2">
      <c r="A151" s="35"/>
      <c r="B151" s="54">
        <v>41244</v>
      </c>
      <c r="C151" s="54"/>
      <c r="D151" s="118">
        <v>5.1597155468867903</v>
      </c>
      <c r="E151" s="118">
        <v>4.3908556592558998</v>
      </c>
      <c r="F151" s="118">
        <v>4.5039514864671597</v>
      </c>
      <c r="G151" s="118">
        <v>4.6497460463452898</v>
      </c>
      <c r="H151" s="118"/>
      <c r="I151" s="118">
        <v>3.6</v>
      </c>
      <c r="J151" s="118">
        <v>3.6</v>
      </c>
      <c r="K151" s="118">
        <v>3.8135038642302699</v>
      </c>
      <c r="L151" s="118">
        <v>3.7129888682206</v>
      </c>
    </row>
    <row r="152" spans="1:12" ht="19.5" customHeight="1" x14ac:dyDescent="0.2">
      <c r="A152" s="31"/>
      <c r="B152" s="122">
        <v>41275</v>
      </c>
      <c r="C152" s="122"/>
      <c r="D152" s="123">
        <v>4.6166123247689503</v>
      </c>
      <c r="E152" s="123">
        <v>4.4864515803837</v>
      </c>
      <c r="F152" s="123">
        <v>4.36442341979917</v>
      </c>
      <c r="G152" s="123">
        <v>4.6205708676508097</v>
      </c>
      <c r="H152" s="123"/>
      <c r="I152" s="123" t="s">
        <v>34</v>
      </c>
      <c r="J152" s="123">
        <v>3</v>
      </c>
      <c r="K152" s="123">
        <v>4.0768470999505499</v>
      </c>
      <c r="L152" s="123">
        <v>4.03</v>
      </c>
    </row>
    <row r="153" spans="1:12" ht="19.5" customHeight="1" x14ac:dyDescent="0.2">
      <c r="A153" s="31"/>
      <c r="B153" s="122">
        <v>41306</v>
      </c>
      <c r="C153" s="122"/>
      <c r="D153" s="123">
        <v>4.9163617763691896</v>
      </c>
      <c r="E153" s="123">
        <v>4.7326100319639401</v>
      </c>
      <c r="F153" s="123">
        <v>4.6192530332256299</v>
      </c>
      <c r="G153" s="123">
        <v>4.6766012860129802</v>
      </c>
      <c r="H153" s="123"/>
      <c r="I153" s="123" t="s">
        <v>34</v>
      </c>
      <c r="J153" s="123">
        <v>3.5</v>
      </c>
      <c r="K153" s="123">
        <v>3.7140344395868601</v>
      </c>
      <c r="L153" s="123">
        <v>4.08</v>
      </c>
    </row>
    <row r="154" spans="1:12" ht="19.5" customHeight="1" x14ac:dyDescent="0.2">
      <c r="A154" s="31"/>
      <c r="B154" s="122">
        <v>41334</v>
      </c>
      <c r="C154" s="122"/>
      <c r="D154" s="123">
        <v>4.8204067442042398</v>
      </c>
      <c r="E154" s="123">
        <v>4.7333967071379304</v>
      </c>
      <c r="F154" s="123">
        <v>4.75527215088362</v>
      </c>
      <c r="G154" s="123">
        <v>4.7149234412618597</v>
      </c>
      <c r="H154" s="123"/>
      <c r="I154" s="123" t="s">
        <v>34</v>
      </c>
      <c r="J154" s="123">
        <v>3.5</v>
      </c>
      <c r="K154" s="123">
        <v>3.9007041116758598</v>
      </c>
      <c r="L154" s="123">
        <v>3.9388670812011002</v>
      </c>
    </row>
    <row r="155" spans="1:12" ht="19.5" customHeight="1" x14ac:dyDescent="0.2">
      <c r="A155" s="31"/>
      <c r="B155" s="122">
        <v>41365</v>
      </c>
      <c r="C155" s="122"/>
      <c r="D155" s="123">
        <v>4.80244356382084</v>
      </c>
      <c r="E155" s="123">
        <v>4.6204002354264597</v>
      </c>
      <c r="F155" s="123">
        <v>4.5498152597593204</v>
      </c>
      <c r="G155" s="123">
        <v>4.6329876807175401</v>
      </c>
      <c r="H155" s="123"/>
      <c r="I155" s="123" t="s">
        <v>34</v>
      </c>
      <c r="J155" s="123" t="s">
        <v>34</v>
      </c>
      <c r="K155" s="123">
        <v>3.8979407175448202</v>
      </c>
      <c r="L155" s="123">
        <v>4.0999999999999996</v>
      </c>
    </row>
    <row r="156" spans="1:12" ht="19.5" customHeight="1" x14ac:dyDescent="0.2">
      <c r="A156" s="31"/>
      <c r="B156" s="122">
        <v>41395</v>
      </c>
      <c r="C156" s="122"/>
      <c r="D156" s="123">
        <v>5.0421432324182298</v>
      </c>
      <c r="E156" s="123">
        <v>4.5771666481607802</v>
      </c>
      <c r="F156" s="123">
        <v>4.5032736806939004</v>
      </c>
      <c r="G156" s="123">
        <v>4.5429100144747903</v>
      </c>
      <c r="H156" s="123"/>
      <c r="I156" s="123" t="s">
        <v>34</v>
      </c>
      <c r="J156" s="123">
        <v>3.7462923248537798</v>
      </c>
      <c r="K156" s="123">
        <v>3.8</v>
      </c>
      <c r="L156" s="123">
        <v>4</v>
      </c>
    </row>
    <row r="157" spans="1:12" ht="19.5" customHeight="1" x14ac:dyDescent="0.2">
      <c r="A157" s="31"/>
      <c r="B157" s="122">
        <v>41426</v>
      </c>
      <c r="C157" s="122"/>
      <c r="D157" s="123">
        <v>4.7928963502845896</v>
      </c>
      <c r="E157" s="123">
        <v>4.6005270812998296</v>
      </c>
      <c r="F157" s="123">
        <v>4.5720381235785101</v>
      </c>
      <c r="G157" s="123">
        <v>4.5588723446710899</v>
      </c>
      <c r="H157" s="123"/>
      <c r="I157" s="123" t="s">
        <v>34</v>
      </c>
      <c r="J157" s="123">
        <v>3.5</v>
      </c>
      <c r="K157" s="123">
        <v>3.72332581733493</v>
      </c>
      <c r="L157" s="123" t="s">
        <v>34</v>
      </c>
    </row>
    <row r="158" spans="1:12" ht="19.5" customHeight="1" x14ac:dyDescent="0.2">
      <c r="A158" s="31"/>
      <c r="B158" s="122">
        <v>41456</v>
      </c>
      <c r="C158" s="122"/>
      <c r="D158" s="123">
        <v>4.7831908876347002</v>
      </c>
      <c r="E158" s="123">
        <v>4.5797980627516699</v>
      </c>
      <c r="F158" s="123">
        <v>4.5983440857740598</v>
      </c>
      <c r="G158" s="123">
        <v>4.5425697437820798</v>
      </c>
      <c r="H158" s="123"/>
      <c r="I158" s="123">
        <v>3.6</v>
      </c>
      <c r="J158" s="123" t="s">
        <v>34</v>
      </c>
      <c r="K158" s="123">
        <v>3.83</v>
      </c>
      <c r="L158" s="123">
        <v>3.9723690306749</v>
      </c>
    </row>
    <row r="159" spans="1:12" ht="19.5" customHeight="1" x14ac:dyDescent="0.2">
      <c r="A159" s="31"/>
      <c r="B159" s="122">
        <v>41487</v>
      </c>
      <c r="C159" s="122"/>
      <c r="D159" s="123">
        <v>4.7831908876347002</v>
      </c>
      <c r="E159" s="123">
        <v>4.5797980627516699</v>
      </c>
      <c r="F159" s="123">
        <v>4.5983440857740598</v>
      </c>
      <c r="G159" s="123">
        <v>4.5425697437820798</v>
      </c>
      <c r="H159" s="123"/>
      <c r="I159" s="123">
        <v>3.6</v>
      </c>
      <c r="J159" s="123" t="s">
        <v>34</v>
      </c>
      <c r="K159" s="123">
        <v>3.83</v>
      </c>
      <c r="L159" s="123">
        <v>3.9723690306749</v>
      </c>
    </row>
    <row r="160" spans="1:12" ht="19.5" customHeight="1" x14ac:dyDescent="0.2">
      <c r="A160" s="31"/>
      <c r="B160" s="122">
        <v>41518</v>
      </c>
      <c r="C160" s="122"/>
      <c r="D160" s="123">
        <v>4.4456343835994101</v>
      </c>
      <c r="E160" s="123">
        <v>4.64098298504633</v>
      </c>
      <c r="F160" s="123">
        <v>4.5035859309189696</v>
      </c>
      <c r="G160" s="123">
        <v>4.5763406331727898</v>
      </c>
      <c r="H160" s="123"/>
      <c r="I160" s="123" t="s">
        <v>34</v>
      </c>
      <c r="J160" s="123">
        <v>3.5</v>
      </c>
      <c r="K160" s="123">
        <v>3.71647880751126</v>
      </c>
      <c r="L160" s="123">
        <v>3.8802204877588502</v>
      </c>
    </row>
    <row r="161" spans="1:12" ht="19.5" customHeight="1" x14ac:dyDescent="0.2">
      <c r="A161" s="31"/>
      <c r="B161" s="122">
        <v>41548</v>
      </c>
      <c r="C161" s="122"/>
      <c r="D161" s="123">
        <v>4.7151413662659296</v>
      </c>
      <c r="E161" s="123">
        <v>4.40639591607468</v>
      </c>
      <c r="F161" s="123">
        <v>4.5000357974865004</v>
      </c>
      <c r="G161" s="123">
        <v>4.5074044545769896</v>
      </c>
      <c r="H161" s="123"/>
      <c r="I161" s="123" t="s">
        <v>34</v>
      </c>
      <c r="J161" s="123">
        <v>3.4</v>
      </c>
      <c r="K161" s="123">
        <v>3.5</v>
      </c>
      <c r="L161" s="123">
        <v>3.95</v>
      </c>
    </row>
    <row r="162" spans="1:12" ht="19.5" customHeight="1" x14ac:dyDescent="0.2">
      <c r="A162" s="31"/>
      <c r="B162" s="122">
        <v>41579</v>
      </c>
      <c r="C162" s="122"/>
      <c r="D162" s="123">
        <v>4.41616130941261</v>
      </c>
      <c r="E162" s="123">
        <v>4.45380797134088</v>
      </c>
      <c r="F162" s="123">
        <v>4.4989579380347298</v>
      </c>
      <c r="G162" s="123">
        <v>4.46932378682531</v>
      </c>
      <c r="H162" s="123"/>
      <c r="I162" s="123" t="s">
        <v>34</v>
      </c>
      <c r="J162" s="123">
        <v>3.5</v>
      </c>
      <c r="K162" s="123">
        <v>3.8</v>
      </c>
      <c r="L162" s="123">
        <v>4.0199999999999996</v>
      </c>
    </row>
    <row r="163" spans="1:12" ht="19.5" customHeight="1" x14ac:dyDescent="0.2">
      <c r="A163" s="35"/>
      <c r="B163" s="54">
        <v>41609</v>
      </c>
      <c r="C163" s="54"/>
      <c r="D163" s="118">
        <v>4.52641060066611</v>
      </c>
      <c r="E163" s="118">
        <v>4.8772431226934998</v>
      </c>
      <c r="F163" s="118">
        <v>4.4582637768415596</v>
      </c>
      <c r="G163" s="118">
        <v>4.4501239745153001</v>
      </c>
      <c r="H163" s="118"/>
      <c r="I163" s="118" t="s">
        <v>34</v>
      </c>
      <c r="J163" s="118" t="s">
        <v>34</v>
      </c>
      <c r="K163" s="118">
        <v>3.67610217572848</v>
      </c>
      <c r="L163" s="118">
        <v>3.8695393684536099</v>
      </c>
    </row>
    <row r="164" spans="1:12" ht="19.5" customHeight="1" x14ac:dyDescent="0.2">
      <c r="A164" s="31"/>
      <c r="B164" s="122">
        <v>41640</v>
      </c>
      <c r="C164" s="122"/>
      <c r="D164" s="123">
        <v>4.4308326635822803</v>
      </c>
      <c r="E164" s="123">
        <v>4.48973631338992</v>
      </c>
      <c r="F164" s="123">
        <v>4.4467491891569404</v>
      </c>
      <c r="G164" s="123">
        <v>4.42199806279715</v>
      </c>
      <c r="H164" s="123"/>
      <c r="I164" s="123" t="s">
        <v>34</v>
      </c>
      <c r="J164" s="123">
        <v>3.5</v>
      </c>
      <c r="K164" s="123" t="s">
        <v>34</v>
      </c>
      <c r="L164" s="123">
        <v>4.08</v>
      </c>
    </row>
    <row r="165" spans="1:12" ht="19.5" customHeight="1" x14ac:dyDescent="0.2">
      <c r="A165" s="31"/>
      <c r="B165" s="122">
        <v>41671</v>
      </c>
      <c r="C165" s="122"/>
      <c r="D165" s="123">
        <v>4.3430210840670096</v>
      </c>
      <c r="E165" s="123">
        <v>4.5350284596189301</v>
      </c>
      <c r="F165" s="123">
        <v>4.4489668351941098</v>
      </c>
      <c r="G165" s="123">
        <v>4.4420687137150301</v>
      </c>
      <c r="H165" s="123"/>
      <c r="I165" s="123" t="s">
        <v>34</v>
      </c>
      <c r="J165" s="123" t="s">
        <v>34</v>
      </c>
      <c r="K165" s="123" t="s">
        <v>34</v>
      </c>
      <c r="L165" s="123" t="s">
        <v>34</v>
      </c>
    </row>
    <row r="166" spans="1:12" ht="19.5" customHeight="1" x14ac:dyDescent="0.2">
      <c r="A166" s="31"/>
      <c r="B166" s="122">
        <v>41699</v>
      </c>
      <c r="C166" s="122"/>
      <c r="D166" s="123">
        <v>4.4066757650458799</v>
      </c>
      <c r="E166" s="123">
        <v>4.3979072330970004</v>
      </c>
      <c r="F166" s="123">
        <v>4.4497969689573003</v>
      </c>
      <c r="G166" s="123">
        <v>4.45060301795169</v>
      </c>
      <c r="H166" s="123"/>
      <c r="I166" s="123" t="s">
        <v>34</v>
      </c>
      <c r="J166" s="123">
        <v>3.5</v>
      </c>
      <c r="K166" s="123" t="s">
        <v>34</v>
      </c>
      <c r="L166" s="123">
        <v>4.1699744580646296</v>
      </c>
    </row>
    <row r="167" spans="1:12" ht="19.5" customHeight="1" x14ac:dyDescent="0.2">
      <c r="A167" s="31"/>
      <c r="B167" s="122">
        <v>41730</v>
      </c>
      <c r="C167" s="122"/>
      <c r="D167" s="123">
        <v>4.3388311808618196</v>
      </c>
      <c r="E167" s="123">
        <v>4.4493172936258203</v>
      </c>
      <c r="F167" s="123">
        <v>4.3175428451952298</v>
      </c>
      <c r="G167" s="123">
        <v>4.4627987186511797</v>
      </c>
      <c r="H167" s="123"/>
      <c r="I167" s="123" t="s">
        <v>34</v>
      </c>
      <c r="J167" s="123">
        <v>3</v>
      </c>
      <c r="K167" s="123">
        <v>3.4</v>
      </c>
      <c r="L167" s="123">
        <v>3.41652282584359</v>
      </c>
    </row>
    <row r="168" spans="1:12" ht="19.5" customHeight="1" x14ac:dyDescent="0.2">
      <c r="A168" s="31"/>
      <c r="B168" s="122">
        <v>41760</v>
      </c>
      <c r="C168" s="122"/>
      <c r="D168" s="123">
        <v>4.3334367429767697</v>
      </c>
      <c r="E168" s="123">
        <v>4.4402130940434299</v>
      </c>
      <c r="F168" s="123">
        <v>4.3786976724553597</v>
      </c>
      <c r="G168" s="123">
        <v>4.4331685527189402</v>
      </c>
      <c r="H168" s="123"/>
      <c r="I168" s="123" t="s">
        <v>34</v>
      </c>
      <c r="J168" s="123" t="s">
        <v>34</v>
      </c>
      <c r="K168" s="123">
        <v>3.4</v>
      </c>
      <c r="L168" s="123">
        <v>3.25</v>
      </c>
    </row>
    <row r="169" spans="1:12" ht="19.5" customHeight="1" x14ac:dyDescent="0.2">
      <c r="A169" s="31"/>
      <c r="B169" s="122">
        <v>41791</v>
      </c>
      <c r="C169" s="122"/>
      <c r="D169" s="123">
        <v>4.9304218177392496</v>
      </c>
      <c r="E169" s="123">
        <v>4.1340248341944399</v>
      </c>
      <c r="F169" s="123">
        <v>4.2549667338797104</v>
      </c>
      <c r="G169" s="123">
        <v>4.3301011599538599</v>
      </c>
      <c r="H169" s="123"/>
      <c r="I169" s="123" t="s">
        <v>34</v>
      </c>
      <c r="J169" s="123">
        <v>3.5</v>
      </c>
      <c r="K169" s="123">
        <v>3</v>
      </c>
      <c r="L169" s="123" t="s">
        <v>34</v>
      </c>
    </row>
    <row r="170" spans="1:12" ht="19.5" customHeight="1" x14ac:dyDescent="0.2">
      <c r="A170" s="31"/>
      <c r="B170" s="122">
        <v>41821</v>
      </c>
      <c r="C170" s="122"/>
      <c r="D170" s="123">
        <v>3.9560904274380801</v>
      </c>
      <c r="E170" s="123">
        <v>4.0609067902387599</v>
      </c>
      <c r="F170" s="123">
        <v>4.1759490653217703</v>
      </c>
      <c r="G170" s="123">
        <v>4.2907879157253799</v>
      </c>
      <c r="H170" s="123"/>
      <c r="I170" s="123" t="s">
        <v>34</v>
      </c>
      <c r="J170" s="123" t="s">
        <v>34</v>
      </c>
      <c r="K170" s="123">
        <v>2.8250651780079301</v>
      </c>
      <c r="L170" s="123">
        <v>2.94</v>
      </c>
    </row>
    <row r="171" spans="1:12" ht="19.5" customHeight="1" x14ac:dyDescent="0.2">
      <c r="A171" s="31"/>
      <c r="B171" s="122">
        <v>41852</v>
      </c>
      <c r="C171" s="122"/>
      <c r="D171" s="123">
        <v>3.70717353601023</v>
      </c>
      <c r="E171" s="123">
        <v>3.8942212720381999</v>
      </c>
      <c r="F171" s="123">
        <v>4.0299201228243096</v>
      </c>
      <c r="G171" s="123">
        <v>4.19889250865885</v>
      </c>
      <c r="H171" s="123"/>
      <c r="I171" s="123" t="s">
        <v>34</v>
      </c>
      <c r="J171" s="123" t="s">
        <v>34</v>
      </c>
      <c r="K171" s="123">
        <v>3</v>
      </c>
      <c r="L171" s="123" t="s">
        <v>34</v>
      </c>
    </row>
    <row r="172" spans="1:12" ht="19.5" customHeight="1" x14ac:dyDescent="0.2">
      <c r="A172" s="31"/>
      <c r="B172" s="122">
        <v>41883</v>
      </c>
      <c r="C172" s="122"/>
      <c r="D172" s="123">
        <v>3.6746168437453801</v>
      </c>
      <c r="E172" s="123">
        <v>3.8751819583554599</v>
      </c>
      <c r="F172" s="123">
        <v>4.0184827822877596</v>
      </c>
      <c r="G172" s="123">
        <v>4.0184827822877596</v>
      </c>
      <c r="H172" s="123"/>
      <c r="I172" s="123" t="s">
        <v>34</v>
      </c>
      <c r="J172" s="123" t="s">
        <v>34</v>
      </c>
      <c r="K172" s="123" t="s">
        <v>34</v>
      </c>
      <c r="L172" s="123">
        <v>3.1</v>
      </c>
    </row>
    <row r="173" spans="1:12" ht="19.5" customHeight="1" x14ac:dyDescent="0.2">
      <c r="A173" s="31"/>
      <c r="B173" s="122">
        <v>41913</v>
      </c>
      <c r="C173" s="122"/>
      <c r="D173" s="123">
        <v>3.8867908681694998</v>
      </c>
      <c r="E173" s="123">
        <v>3.77041849010307</v>
      </c>
      <c r="F173" s="123">
        <v>3.9265874679915602</v>
      </c>
      <c r="G173" s="123">
        <v>4.1330497988673098</v>
      </c>
      <c r="H173" s="123"/>
      <c r="I173" s="123" t="s">
        <v>34</v>
      </c>
      <c r="J173" s="123">
        <v>3</v>
      </c>
      <c r="K173" s="123" t="s">
        <v>34</v>
      </c>
      <c r="L173" s="123" t="s">
        <v>34</v>
      </c>
    </row>
    <row r="174" spans="1:12" ht="19.5" customHeight="1" x14ac:dyDescent="0.2">
      <c r="A174" s="31"/>
      <c r="B174" s="122">
        <v>41944</v>
      </c>
      <c r="C174" s="122"/>
      <c r="D174" s="123">
        <v>3.9451591291316599</v>
      </c>
      <c r="E174" s="123">
        <v>3.7995729908420999</v>
      </c>
      <c r="F174" s="123">
        <v>3.8963392996825301</v>
      </c>
      <c r="G174" s="123">
        <v>4.0489349224571196</v>
      </c>
      <c r="H174" s="123"/>
      <c r="I174" s="123" t="s">
        <v>34</v>
      </c>
      <c r="J174" s="123" t="s">
        <v>34</v>
      </c>
      <c r="K174" s="123" t="s">
        <v>34</v>
      </c>
      <c r="L174" s="123">
        <v>3.1</v>
      </c>
    </row>
    <row r="175" spans="1:12" ht="19.5" customHeight="1" x14ac:dyDescent="0.2">
      <c r="A175" s="35"/>
      <c r="B175" s="54">
        <v>41974</v>
      </c>
      <c r="C175" s="54"/>
      <c r="D175" s="118">
        <v>3.72615747599697</v>
      </c>
      <c r="E175" s="118">
        <v>3.8765220876119901</v>
      </c>
      <c r="F175" s="118">
        <v>3.86773898769962</v>
      </c>
      <c r="G175" s="118">
        <v>3.9853598835939201</v>
      </c>
      <c r="H175" s="118"/>
      <c r="I175" s="118">
        <v>0</v>
      </c>
      <c r="J175" s="118">
        <v>0</v>
      </c>
      <c r="K175" s="118">
        <v>2.5832159955508001</v>
      </c>
      <c r="L175" s="118">
        <v>3</v>
      </c>
    </row>
    <row r="176" spans="1:12" ht="19.5" customHeight="1" x14ac:dyDescent="0.2">
      <c r="A176" s="31"/>
      <c r="B176" s="122">
        <v>42005</v>
      </c>
      <c r="C176" s="122"/>
      <c r="D176" s="123">
        <v>3.6469157870287101</v>
      </c>
      <c r="E176" s="123">
        <v>3.5946454187062198</v>
      </c>
      <c r="F176" s="123">
        <v>3.92067504646222</v>
      </c>
      <c r="G176" s="123">
        <v>4.0440084882703102</v>
      </c>
      <c r="H176" s="123"/>
      <c r="I176" s="123">
        <v>0</v>
      </c>
      <c r="J176" s="123">
        <v>0</v>
      </c>
      <c r="K176" s="123">
        <v>0</v>
      </c>
      <c r="L176" s="123">
        <v>0</v>
      </c>
    </row>
    <row r="177" spans="1:12" ht="19.5" customHeight="1" x14ac:dyDescent="0.2">
      <c r="A177" s="31"/>
      <c r="B177" s="122">
        <v>42036</v>
      </c>
      <c r="C177" s="122"/>
      <c r="D177" s="123">
        <v>4.1730907104583803</v>
      </c>
      <c r="E177" s="123">
        <v>3.7586814508223201</v>
      </c>
      <c r="F177" s="123">
        <v>3.8715937715665398</v>
      </c>
      <c r="G177" s="123">
        <v>4.0486684426424597</v>
      </c>
      <c r="H177" s="123"/>
      <c r="I177" s="123">
        <v>0</v>
      </c>
      <c r="J177" s="123">
        <v>3</v>
      </c>
      <c r="K177" s="123">
        <v>2.5</v>
      </c>
      <c r="L177" s="123">
        <v>0</v>
      </c>
    </row>
    <row r="178" spans="1:12" ht="19.5" customHeight="1" x14ac:dyDescent="0.2">
      <c r="A178" s="31"/>
      <c r="B178" s="122">
        <v>42064</v>
      </c>
      <c r="C178" s="122"/>
      <c r="D178" s="123">
        <v>3.6540239543981001</v>
      </c>
      <c r="E178" s="123">
        <v>3.70438268517823</v>
      </c>
      <c r="F178" s="123">
        <v>3.9444663441672998</v>
      </c>
      <c r="G178" s="123">
        <v>4.1044172134718</v>
      </c>
      <c r="H178" s="123"/>
      <c r="I178" s="123" t="s">
        <v>34</v>
      </c>
      <c r="J178" s="123">
        <v>3</v>
      </c>
      <c r="K178" s="123" t="s">
        <v>34</v>
      </c>
      <c r="L178" s="123" t="s">
        <v>34</v>
      </c>
    </row>
    <row r="179" spans="1:12" ht="19.5" customHeight="1" x14ac:dyDescent="0.2">
      <c r="A179" s="31"/>
      <c r="B179" s="122">
        <v>42095</v>
      </c>
      <c r="C179" s="122"/>
      <c r="D179" s="123">
        <v>3.7921267894091799</v>
      </c>
      <c r="E179" s="123">
        <v>3.8134621806833602</v>
      </c>
      <c r="F179" s="123">
        <v>3.8386276386209</v>
      </c>
      <c r="G179" s="123">
        <v>3.99767979469358</v>
      </c>
      <c r="H179" s="123"/>
      <c r="I179" s="123">
        <v>3</v>
      </c>
      <c r="J179" s="123">
        <v>0</v>
      </c>
      <c r="K179" s="123">
        <v>0</v>
      </c>
      <c r="L179" s="123">
        <v>0</v>
      </c>
    </row>
    <row r="180" spans="1:12" ht="19.5" customHeight="1" x14ac:dyDescent="0.2">
      <c r="A180" s="31"/>
      <c r="B180" s="122">
        <v>42125</v>
      </c>
      <c r="C180" s="122"/>
      <c r="D180" s="123">
        <v>3.5032675125375499</v>
      </c>
      <c r="E180" s="123">
        <v>3.69423107824203</v>
      </c>
      <c r="F180" s="123">
        <v>3.7865764236041999</v>
      </c>
      <c r="G180" s="123">
        <v>4.0100364704677398</v>
      </c>
      <c r="H180" s="123"/>
      <c r="I180" s="123" t="s">
        <v>34</v>
      </c>
      <c r="J180" s="123" t="s">
        <v>34</v>
      </c>
      <c r="K180" s="123" t="s">
        <v>34</v>
      </c>
      <c r="L180" s="123" t="s">
        <v>34</v>
      </c>
    </row>
    <row r="181" spans="1:12" ht="19.5" customHeight="1" x14ac:dyDescent="0.2">
      <c r="A181" s="31"/>
      <c r="B181" s="122">
        <v>42156</v>
      </c>
      <c r="C181" s="122"/>
      <c r="D181" s="123">
        <v>3.1968370997062201</v>
      </c>
      <c r="E181" s="123">
        <v>3.4769988105256799</v>
      </c>
      <c r="F181" s="123">
        <v>3.72706619745684</v>
      </c>
      <c r="G181" s="123">
        <v>3.9331573641974602</v>
      </c>
      <c r="H181" s="123"/>
      <c r="I181" s="123">
        <v>3</v>
      </c>
      <c r="J181" s="123">
        <v>3.11115753481588</v>
      </c>
      <c r="K181" s="123">
        <v>3.4</v>
      </c>
      <c r="L181" s="123" t="s">
        <v>34</v>
      </c>
    </row>
    <row r="182" spans="1:12" ht="19.5" customHeight="1" x14ac:dyDescent="0.2">
      <c r="A182" s="31"/>
      <c r="B182" s="122">
        <v>42186</v>
      </c>
      <c r="C182" s="122"/>
      <c r="D182" s="123">
        <v>3.2993312616233799</v>
      </c>
      <c r="E182" s="123">
        <v>3.35997939186251</v>
      </c>
      <c r="F182" s="123">
        <v>3.6711006053417599</v>
      </c>
      <c r="G182" s="123">
        <v>3.8754056802035102</v>
      </c>
      <c r="H182" s="123"/>
      <c r="I182" s="123" t="s">
        <v>34</v>
      </c>
      <c r="J182" s="123" t="s">
        <v>34</v>
      </c>
      <c r="K182" s="123">
        <v>2.73063758374398</v>
      </c>
      <c r="L182" s="123" t="s">
        <v>34</v>
      </c>
    </row>
    <row r="183" spans="1:12" ht="19.5" customHeight="1" x14ac:dyDescent="0.2">
      <c r="A183" s="31"/>
      <c r="B183" s="122">
        <v>42217</v>
      </c>
      <c r="C183" s="122"/>
      <c r="D183" s="123">
        <v>3.57</v>
      </c>
      <c r="E183" s="123">
        <v>3.41089807990969</v>
      </c>
      <c r="F183" s="123">
        <v>3.6626987118518799</v>
      </c>
      <c r="G183" s="123">
        <v>3.87166795179074</v>
      </c>
      <c r="H183" s="123"/>
      <c r="I183" s="123" t="s">
        <v>34</v>
      </c>
      <c r="J183" s="123">
        <v>3.1</v>
      </c>
      <c r="K183" s="123" t="s">
        <v>34</v>
      </c>
      <c r="L183" s="123" t="s">
        <v>34</v>
      </c>
    </row>
    <row r="184" spans="1:12" ht="19.5" customHeight="1" x14ac:dyDescent="0.2">
      <c r="A184" s="31"/>
      <c r="B184" s="122">
        <v>42248</v>
      </c>
      <c r="C184" s="122"/>
      <c r="D184" s="123">
        <v>3.3341694623587599</v>
      </c>
      <c r="E184" s="123">
        <v>3.5267022957504</v>
      </c>
      <c r="F184" s="123">
        <v>3.6780185859963899</v>
      </c>
      <c r="G184" s="123">
        <v>3.7908452000831998</v>
      </c>
      <c r="H184" s="123"/>
      <c r="I184" s="123" t="s">
        <v>34</v>
      </c>
      <c r="J184" s="123" t="s">
        <v>34</v>
      </c>
      <c r="K184" s="123" t="s">
        <v>34</v>
      </c>
      <c r="L184" s="123" t="s">
        <v>34</v>
      </c>
    </row>
    <row r="185" spans="1:12" ht="19.5" customHeight="1" x14ac:dyDescent="0.2">
      <c r="A185" s="31"/>
      <c r="B185" s="122">
        <v>42278</v>
      </c>
      <c r="C185" s="122"/>
      <c r="D185" s="123">
        <v>3.7859782195249201</v>
      </c>
      <c r="E185" s="123">
        <v>3.4515912336707602</v>
      </c>
      <c r="F185" s="123">
        <v>3.6743020018673702</v>
      </c>
      <c r="G185" s="123">
        <v>3.912799476579</v>
      </c>
      <c r="H185" s="123"/>
      <c r="I185" s="123" t="s">
        <v>34</v>
      </c>
      <c r="J185" s="123" t="s">
        <v>34</v>
      </c>
      <c r="K185" s="123" t="s">
        <v>34</v>
      </c>
      <c r="L185" s="123">
        <v>3.7</v>
      </c>
    </row>
    <row r="186" spans="1:12" ht="19.5" customHeight="1" x14ac:dyDescent="0.2">
      <c r="A186" s="31"/>
      <c r="B186" s="122">
        <v>42309</v>
      </c>
      <c r="C186" s="122"/>
      <c r="D186" s="123">
        <v>3.2852555730041102</v>
      </c>
      <c r="E186" s="123">
        <v>3.4786931091803499</v>
      </c>
      <c r="F186" s="123">
        <v>3.7337802923046501</v>
      </c>
      <c r="G186" s="123">
        <v>3.89907345465735</v>
      </c>
      <c r="H186" s="123"/>
      <c r="I186" s="123" t="s">
        <v>34</v>
      </c>
      <c r="J186" s="123" t="s">
        <v>34</v>
      </c>
      <c r="K186" s="123">
        <v>2.5</v>
      </c>
      <c r="L186" s="123" t="s">
        <v>34</v>
      </c>
    </row>
    <row r="187" spans="1:12" ht="19.5" customHeight="1" x14ac:dyDescent="0.2">
      <c r="A187" s="35"/>
      <c r="B187" s="124">
        <v>42339</v>
      </c>
      <c r="C187" s="124"/>
      <c r="D187" s="125">
        <v>3.2873209531726499</v>
      </c>
      <c r="E187" s="125">
        <v>3.5226314538612402</v>
      </c>
      <c r="F187" s="125">
        <v>3.78161662007264</v>
      </c>
      <c r="G187" s="125">
        <v>3.92117856158601</v>
      </c>
      <c r="H187" s="125"/>
      <c r="I187" s="125" t="s">
        <v>34</v>
      </c>
      <c r="J187" s="125">
        <v>3</v>
      </c>
      <c r="K187" s="125">
        <v>2.6</v>
      </c>
      <c r="L187" s="125" t="s">
        <v>34</v>
      </c>
    </row>
    <row r="188" spans="1:12" ht="19.5" customHeight="1" x14ac:dyDescent="0.2">
      <c r="A188" s="31"/>
      <c r="B188" s="126">
        <v>42370</v>
      </c>
      <c r="C188" s="126"/>
      <c r="D188" s="127">
        <v>3.48738941338505</v>
      </c>
      <c r="E188" s="127">
        <v>3.6074093778462699</v>
      </c>
      <c r="F188" s="127">
        <v>3.7675270624369399</v>
      </c>
      <c r="G188" s="127">
        <v>3.9657096631642199</v>
      </c>
      <c r="H188" s="127"/>
      <c r="I188" s="127" t="s">
        <v>34</v>
      </c>
      <c r="J188" s="127" t="s">
        <v>34</v>
      </c>
      <c r="K188" s="127">
        <v>2.9447563531968299</v>
      </c>
      <c r="L188" s="127">
        <v>2.6</v>
      </c>
    </row>
    <row r="189" spans="1:12" ht="19.5" customHeight="1" x14ac:dyDescent="0.2">
      <c r="A189" s="31"/>
      <c r="B189" s="122">
        <v>42401</v>
      </c>
      <c r="C189" s="122"/>
      <c r="D189" s="123">
        <v>3.5004868692156301</v>
      </c>
      <c r="E189" s="123">
        <v>3.5837522505841002</v>
      </c>
      <c r="F189" s="123">
        <v>3.8217256065970502</v>
      </c>
      <c r="G189" s="123">
        <v>4.06066732382134</v>
      </c>
      <c r="H189" s="123"/>
      <c r="I189" s="123" t="s">
        <v>34</v>
      </c>
      <c r="J189" s="123">
        <v>2.7</v>
      </c>
      <c r="K189" s="123">
        <v>2.9</v>
      </c>
      <c r="L189" s="123">
        <v>2.6</v>
      </c>
    </row>
    <row r="190" spans="1:12" ht="19.5" customHeight="1" x14ac:dyDescent="0.2">
      <c r="A190" s="31"/>
      <c r="B190" s="122">
        <v>42430</v>
      </c>
      <c r="C190" s="122"/>
      <c r="D190" s="123">
        <v>3.8953324728837799</v>
      </c>
      <c r="E190" s="123">
        <v>3.6036341257000499</v>
      </c>
      <c r="F190" s="123">
        <v>3.8606068309644002</v>
      </c>
      <c r="G190" s="123">
        <v>4.0399044219334703</v>
      </c>
      <c r="H190" s="123"/>
      <c r="I190" s="123" t="s">
        <v>34</v>
      </c>
      <c r="J190" s="123" t="s">
        <v>34</v>
      </c>
      <c r="K190" s="123">
        <v>2.78470238031466</v>
      </c>
      <c r="L190" s="123" t="s">
        <v>34</v>
      </c>
    </row>
    <row r="191" spans="1:12" ht="19.5" customHeight="1" x14ac:dyDescent="0.2">
      <c r="A191" s="31"/>
      <c r="B191" s="122">
        <v>42461</v>
      </c>
      <c r="C191" s="122"/>
      <c r="D191" s="123">
        <v>3.4855152238220439</v>
      </c>
      <c r="E191" s="123">
        <v>3.6994435000883703</v>
      </c>
      <c r="F191" s="123">
        <v>3.8900935857419112</v>
      </c>
      <c r="G191" s="123">
        <v>4.136546003791385</v>
      </c>
      <c r="H191" s="123"/>
      <c r="I191" s="123" t="s">
        <v>34</v>
      </c>
      <c r="J191" s="123" t="s">
        <v>34</v>
      </c>
      <c r="K191" s="123">
        <v>3.0923880503531502</v>
      </c>
      <c r="L191" s="123" t="s">
        <v>34</v>
      </c>
    </row>
    <row r="192" spans="1:12" ht="19.5" customHeight="1" x14ac:dyDescent="0.2">
      <c r="A192" s="31"/>
      <c r="B192" s="122">
        <v>42491</v>
      </c>
      <c r="C192" s="122"/>
      <c r="D192" s="123">
        <v>3.7965006966630326</v>
      </c>
      <c r="E192" s="123">
        <v>3.578608107645036</v>
      </c>
      <c r="F192" s="123">
        <v>3.8126310677637218</v>
      </c>
      <c r="G192" s="123">
        <v>4.0689271985981925</v>
      </c>
      <c r="H192" s="123"/>
      <c r="I192" s="123" t="s">
        <v>34</v>
      </c>
      <c r="J192" s="123" t="s">
        <v>34</v>
      </c>
      <c r="K192" s="123">
        <v>2.4515750731746717</v>
      </c>
      <c r="L192" s="123" t="s">
        <v>34</v>
      </c>
    </row>
    <row r="193" spans="1:12" ht="19.5" customHeight="1" x14ac:dyDescent="0.2">
      <c r="A193" s="31"/>
      <c r="B193" s="122">
        <v>42522</v>
      </c>
      <c r="C193" s="122"/>
      <c r="D193" s="123">
        <v>3.7256725355258498</v>
      </c>
      <c r="E193" s="123">
        <v>3.6143350360352842</v>
      </c>
      <c r="F193" s="123">
        <v>3.8012126620028406</v>
      </c>
      <c r="G193" s="123">
        <v>3.9116189943277897</v>
      </c>
      <c r="H193" s="123"/>
      <c r="I193" s="123" t="s">
        <v>34</v>
      </c>
      <c r="J193" s="123" t="s">
        <v>34</v>
      </c>
      <c r="K193" s="123" t="s">
        <v>34</v>
      </c>
      <c r="L193" s="123">
        <v>2.8</v>
      </c>
    </row>
    <row r="194" spans="1:12" ht="19.5" customHeight="1" x14ac:dyDescent="0.2">
      <c r="A194" s="31"/>
      <c r="B194" s="122">
        <v>42552</v>
      </c>
      <c r="C194" s="122"/>
      <c r="D194" s="123">
        <v>3.324869646183799</v>
      </c>
      <c r="E194" s="123">
        <v>3.2925970265211606</v>
      </c>
      <c r="F194" s="123">
        <v>3.7228499487960582</v>
      </c>
      <c r="G194" s="123">
        <v>3.9142982285244519</v>
      </c>
      <c r="H194" s="123"/>
      <c r="I194" s="123" t="s">
        <v>34</v>
      </c>
      <c r="J194" s="123" t="s">
        <v>34</v>
      </c>
      <c r="K194" s="123" t="s">
        <v>34</v>
      </c>
      <c r="L194" s="123" t="s">
        <v>34</v>
      </c>
    </row>
    <row r="195" spans="1:12" ht="19.5" customHeight="1" x14ac:dyDescent="0.2">
      <c r="A195" s="31"/>
      <c r="B195" s="122">
        <v>42583</v>
      </c>
      <c r="C195" s="122"/>
      <c r="D195" s="123">
        <v>3.0787029436266402</v>
      </c>
      <c r="E195" s="123">
        <v>3.4126781646782343</v>
      </c>
      <c r="F195" s="123">
        <v>3.6706724587333048</v>
      </c>
      <c r="G195" s="123">
        <v>3.8597379565156897</v>
      </c>
      <c r="H195" s="123"/>
      <c r="I195" s="123" t="s">
        <v>34</v>
      </c>
      <c r="J195" s="123">
        <v>2.1</v>
      </c>
      <c r="K195" s="123">
        <v>1.9</v>
      </c>
      <c r="L195" s="123" t="s">
        <v>34</v>
      </c>
    </row>
    <row r="196" spans="1:12" ht="19.5" customHeight="1" x14ac:dyDescent="0.2">
      <c r="A196" s="31"/>
      <c r="B196" s="122">
        <v>42614</v>
      </c>
      <c r="C196" s="122"/>
      <c r="D196" s="123">
        <v>3.6855811793983686</v>
      </c>
      <c r="E196" s="123">
        <v>3.5639570986949733</v>
      </c>
      <c r="F196" s="123">
        <v>3.666204425485418</v>
      </c>
      <c r="G196" s="123">
        <v>3.8680341784115631</v>
      </c>
      <c r="H196" s="123"/>
      <c r="I196" s="123" t="s">
        <v>34</v>
      </c>
      <c r="J196" s="123" t="s">
        <v>34</v>
      </c>
      <c r="K196" s="123">
        <v>2.4</v>
      </c>
      <c r="L196" s="123" t="s">
        <v>34</v>
      </c>
    </row>
    <row r="197" spans="1:12" ht="19.5" customHeight="1" x14ac:dyDescent="0.2">
      <c r="A197" s="31"/>
      <c r="B197" s="122">
        <v>42644</v>
      </c>
      <c r="C197" s="122"/>
      <c r="D197" s="123">
        <v>3.6697484912130527</v>
      </c>
      <c r="E197" s="123">
        <v>3.4947596807850094</v>
      </c>
      <c r="F197" s="123">
        <v>3.6451592965320181</v>
      </c>
      <c r="G197" s="123">
        <v>3.7959412852026055</v>
      </c>
      <c r="H197" s="123"/>
      <c r="I197" s="123" t="s">
        <v>34</v>
      </c>
      <c r="J197" s="123" t="s">
        <v>34</v>
      </c>
      <c r="K197" s="123" t="s">
        <v>34</v>
      </c>
      <c r="L197" s="123" t="s">
        <v>34</v>
      </c>
    </row>
    <row r="198" spans="1:12" ht="19.5" customHeight="1" x14ac:dyDescent="0.2">
      <c r="A198" s="31"/>
      <c r="B198" s="122">
        <v>42675</v>
      </c>
      <c r="C198" s="122"/>
      <c r="D198" s="123">
        <v>3.4624452076393393</v>
      </c>
      <c r="E198" s="123">
        <v>3.4005125192161172</v>
      </c>
      <c r="F198" s="123">
        <v>3.4805340538388236</v>
      </c>
      <c r="G198" s="123">
        <v>3.6609054848300704</v>
      </c>
      <c r="H198" s="123"/>
      <c r="I198" s="123" t="s">
        <v>34</v>
      </c>
      <c r="J198" s="123" t="s">
        <v>34</v>
      </c>
      <c r="K198" s="123">
        <v>2.8387472651773678</v>
      </c>
      <c r="L198" s="123" t="s">
        <v>34</v>
      </c>
    </row>
    <row r="199" spans="1:12" ht="19.5" customHeight="1" x14ac:dyDescent="0.2">
      <c r="A199" s="35"/>
      <c r="B199" s="124">
        <v>42705</v>
      </c>
      <c r="C199" s="124"/>
      <c r="D199" s="125">
        <v>3.2054063727857018</v>
      </c>
      <c r="E199" s="125">
        <v>3.3384253860678546</v>
      </c>
      <c r="F199" s="125">
        <v>3.4701459779062982</v>
      </c>
      <c r="G199" s="125">
        <v>3.7016240842959895</v>
      </c>
      <c r="H199" s="125"/>
      <c r="I199" s="125" t="s">
        <v>34</v>
      </c>
      <c r="J199" s="125" t="s">
        <v>34</v>
      </c>
      <c r="K199" s="125" t="s">
        <v>34</v>
      </c>
      <c r="L199" s="125" t="s">
        <v>34</v>
      </c>
    </row>
    <row r="200" spans="1:12" ht="19.5" customHeight="1" x14ac:dyDescent="0.2">
      <c r="A200" s="31"/>
      <c r="B200" s="126">
        <v>42736</v>
      </c>
      <c r="C200" s="126"/>
      <c r="D200" s="127">
        <v>3.7297140832190268</v>
      </c>
      <c r="E200" s="127">
        <v>3.4185121118970825</v>
      </c>
      <c r="F200" s="127">
        <v>3.4487647300879987</v>
      </c>
      <c r="G200" s="127">
        <v>3.7011031886663703</v>
      </c>
      <c r="H200" s="127"/>
      <c r="I200" s="127" t="s">
        <v>34</v>
      </c>
      <c r="J200" s="127" t="s">
        <v>34</v>
      </c>
      <c r="K200" s="127">
        <v>2.7</v>
      </c>
      <c r="L200" s="127" t="s">
        <v>34</v>
      </c>
    </row>
    <row r="201" spans="1:12" ht="19.5" customHeight="1" x14ac:dyDescent="0.2">
      <c r="A201" s="31"/>
      <c r="B201" s="122">
        <v>42767</v>
      </c>
      <c r="C201" s="122"/>
      <c r="D201" s="123">
        <v>3.4810777949364375</v>
      </c>
      <c r="E201" s="123">
        <v>3.2263119112879837</v>
      </c>
      <c r="F201" s="123">
        <v>3.4554500028762263</v>
      </c>
      <c r="G201" s="123">
        <v>3.7961184418664597</v>
      </c>
      <c r="H201" s="123"/>
      <c r="I201" s="123" t="s">
        <v>34</v>
      </c>
      <c r="J201" s="123" t="s">
        <v>34</v>
      </c>
      <c r="K201" s="123" t="s">
        <v>34</v>
      </c>
      <c r="L201" s="123" t="s">
        <v>34</v>
      </c>
    </row>
    <row r="202" spans="1:12" ht="19.5" customHeight="1" x14ac:dyDescent="0.2">
      <c r="A202" s="31"/>
      <c r="B202" s="122">
        <v>42795</v>
      </c>
      <c r="C202" s="122"/>
      <c r="D202" s="123">
        <v>3.4265601670014521</v>
      </c>
      <c r="E202" s="123">
        <v>3.1497615746232683</v>
      </c>
      <c r="F202" s="123">
        <v>3.4746844926772469</v>
      </c>
      <c r="G202" s="123">
        <v>3.7188297993875175</v>
      </c>
      <c r="H202" s="123"/>
      <c r="I202" s="123" t="s">
        <v>34</v>
      </c>
      <c r="J202" s="123" t="s">
        <v>34</v>
      </c>
      <c r="K202" s="123" t="s">
        <v>34</v>
      </c>
      <c r="L202" s="123" t="s">
        <v>34</v>
      </c>
    </row>
    <row r="203" spans="1:12" ht="19.5" customHeight="1" x14ac:dyDescent="0.2">
      <c r="A203" s="31"/>
      <c r="B203" s="122">
        <v>42826</v>
      </c>
      <c r="C203" s="122"/>
      <c r="D203" s="123">
        <v>3.4550506638851681</v>
      </c>
      <c r="E203" s="123">
        <v>3.2022224606897312</v>
      </c>
      <c r="F203" s="123">
        <v>3.3222658607811568</v>
      </c>
      <c r="G203" s="123">
        <v>3.6501085407551348</v>
      </c>
      <c r="H203" s="123"/>
      <c r="I203" s="123" t="s">
        <v>34</v>
      </c>
      <c r="J203" s="123" t="s">
        <v>34</v>
      </c>
      <c r="K203" s="123" t="s">
        <v>34</v>
      </c>
      <c r="L203" s="123" t="s">
        <v>34</v>
      </c>
    </row>
    <row r="204" spans="1:12" ht="19.5" customHeight="1" x14ac:dyDescent="0.2">
      <c r="A204" s="31"/>
      <c r="B204" s="122">
        <v>42856</v>
      </c>
      <c r="C204" s="122"/>
      <c r="D204" s="123">
        <v>2.6830194835653298</v>
      </c>
      <c r="E204" s="123">
        <v>3.0919930147589199</v>
      </c>
      <c r="F204" s="123">
        <v>3.3076353175460276</v>
      </c>
      <c r="G204" s="123">
        <v>3.6084988083570324</v>
      </c>
      <c r="H204" s="123"/>
      <c r="I204" s="123" t="s">
        <v>34</v>
      </c>
      <c r="J204" s="123" t="s">
        <v>34</v>
      </c>
      <c r="K204" s="123" t="s">
        <v>34</v>
      </c>
      <c r="L204" s="123" t="s">
        <v>34</v>
      </c>
    </row>
    <row r="205" spans="1:12" ht="19.5" customHeight="1" thickBot="1" x14ac:dyDescent="0.25">
      <c r="A205" s="128"/>
      <c r="B205" s="71">
        <v>42887</v>
      </c>
      <c r="C205" s="71"/>
      <c r="D205" s="129">
        <v>3.0278595938058714</v>
      </c>
      <c r="E205" s="129">
        <v>2.9279801508603174</v>
      </c>
      <c r="F205" s="129">
        <v>3.196161256044221</v>
      </c>
      <c r="G205" s="129">
        <v>3.5158752023877513</v>
      </c>
      <c r="H205" s="130"/>
      <c r="I205" s="131" t="s">
        <v>34</v>
      </c>
      <c r="J205" s="131" t="s">
        <v>34</v>
      </c>
      <c r="K205" s="131" t="s">
        <v>34</v>
      </c>
      <c r="L205" s="131" t="s">
        <v>34</v>
      </c>
    </row>
    <row r="206" spans="1:12" ht="19.5" customHeight="1" x14ac:dyDescent="0.2">
      <c r="A206" s="31"/>
      <c r="B206" s="145"/>
      <c r="C206" s="145"/>
      <c r="D206" s="147"/>
      <c r="E206" s="147"/>
      <c r="F206" s="147"/>
      <c r="G206" s="147"/>
      <c r="H206" s="132"/>
      <c r="I206" s="132"/>
      <c r="J206" s="132"/>
      <c r="K206" s="132"/>
      <c r="L206" s="132"/>
    </row>
    <row r="207" spans="1:12" ht="19.5" customHeight="1" x14ac:dyDescent="0.2">
      <c r="A207" s="21"/>
      <c r="B207" s="78" t="s">
        <v>25</v>
      </c>
      <c r="C207" s="22"/>
      <c r="D207" s="21"/>
      <c r="E207" s="21"/>
      <c r="F207" s="21"/>
      <c r="G207" s="21"/>
      <c r="H207" s="21"/>
      <c r="I207" s="21"/>
      <c r="J207" s="21"/>
      <c r="K207" s="21"/>
      <c r="L207" s="21"/>
    </row>
    <row r="208" spans="1:12" ht="31.25" customHeight="1" x14ac:dyDescent="0.2">
      <c r="A208" s="21"/>
      <c r="B208" s="205" t="s">
        <v>43</v>
      </c>
      <c r="C208" s="205"/>
      <c r="D208" s="205"/>
      <c r="E208" s="205"/>
      <c r="F208" s="205"/>
      <c r="G208" s="205"/>
      <c r="H208" s="205"/>
      <c r="I208" s="205"/>
      <c r="J208" s="205"/>
      <c r="K208" s="205"/>
      <c r="L208" s="205"/>
    </row>
    <row r="209" spans="1:12" ht="19.5" customHeight="1" x14ac:dyDescent="0.2">
      <c r="A209" s="21"/>
      <c r="B209" s="78" t="s">
        <v>44</v>
      </c>
      <c r="C209" s="22"/>
      <c r="D209" s="21"/>
      <c r="E209" s="21"/>
      <c r="F209" s="21"/>
      <c r="G209" s="21"/>
      <c r="H209" s="21"/>
      <c r="I209" s="21"/>
      <c r="J209" s="21"/>
      <c r="K209" s="21"/>
      <c r="L209" s="21"/>
    </row>
    <row r="210" spans="1:12" ht="19.5" customHeight="1" x14ac:dyDescent="0.2">
      <c r="A210" s="21"/>
      <c r="B210" s="22"/>
      <c r="C210" s="22"/>
      <c r="D210" s="21"/>
      <c r="E210" s="21"/>
      <c r="F210" s="21"/>
      <c r="G210" s="21"/>
      <c r="H210" s="21"/>
      <c r="I210" s="21"/>
      <c r="J210" s="21"/>
      <c r="K210" s="21"/>
      <c r="L210" s="21"/>
    </row>
    <row r="211" spans="1:12" ht="19.5" customHeight="1" x14ac:dyDescent="0.2">
      <c r="A211" s="21"/>
      <c r="B211" s="22"/>
      <c r="C211" s="22"/>
      <c r="D211" s="21"/>
      <c r="E211" s="21"/>
      <c r="F211" s="21"/>
      <c r="G211" s="21"/>
      <c r="H211" s="21"/>
      <c r="I211" s="21"/>
      <c r="J211" s="21"/>
      <c r="K211" s="21"/>
      <c r="L211" s="21"/>
    </row>
    <row r="212" spans="1:12" ht="19.5" customHeight="1" x14ac:dyDescent="0.2">
      <c r="A212" s="21"/>
      <c r="B212" s="22"/>
      <c r="C212" s="22"/>
      <c r="D212" s="21"/>
      <c r="E212" s="21"/>
      <c r="F212" s="21"/>
      <c r="G212" s="21"/>
      <c r="H212" s="21"/>
      <c r="I212" s="21"/>
      <c r="J212" s="21"/>
      <c r="K212" s="21"/>
      <c r="L212" s="21"/>
    </row>
    <row r="213" spans="1:12" ht="19.5" customHeight="1" x14ac:dyDescent="0.2">
      <c r="A213" s="21"/>
      <c r="B213" s="22"/>
      <c r="C213" s="22"/>
      <c r="D213" s="21"/>
      <c r="E213" s="21"/>
      <c r="F213" s="21"/>
      <c r="G213" s="21"/>
      <c r="H213" s="21"/>
      <c r="I213" s="21"/>
      <c r="J213" s="21"/>
      <c r="K213" s="21"/>
      <c r="L213" s="21"/>
    </row>
  </sheetData>
  <mergeCells count="8">
    <mergeCell ref="B208:L208"/>
    <mergeCell ref="D1:J1"/>
    <mergeCell ref="D2:J2"/>
    <mergeCell ref="B4:B6"/>
    <mergeCell ref="D4:G4"/>
    <mergeCell ref="I4:L4"/>
    <mergeCell ref="D5:G5"/>
    <mergeCell ref="I5:L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80"/>
  </sheetPr>
  <dimension ref="A1:O29"/>
  <sheetViews>
    <sheetView topLeftCell="A3" zoomScale="124" zoomScaleNormal="124" zoomScalePageLayoutView="124" workbookViewId="0">
      <selection activeCell="A4" sqref="A4:A6"/>
    </sheetView>
  </sheetViews>
  <sheetFormatPr baseColWidth="10" defaultRowHeight="14" x14ac:dyDescent="0.15"/>
  <cols>
    <col min="1" max="1" width="28.83203125" style="151" customWidth="1"/>
    <col min="2" max="3" width="17.83203125" style="151" customWidth="1"/>
    <col min="4" max="4" width="2.83203125" style="151" customWidth="1"/>
    <col min="5" max="6" width="17.83203125" style="151" customWidth="1"/>
    <col min="7" max="7" width="2.83203125" style="151" customWidth="1"/>
    <col min="8" max="9" width="17.83203125" style="151" customWidth="1"/>
    <col min="10" max="10" width="2.83203125" style="151" customWidth="1"/>
    <col min="11" max="12" width="17.83203125" style="151" customWidth="1"/>
    <col min="13" max="13" width="2.83203125" style="151" customWidth="1"/>
    <col min="14" max="15" width="17.83203125" style="151" customWidth="1"/>
    <col min="16" max="16384" width="10.83203125" style="151"/>
  </cols>
  <sheetData>
    <row r="1" spans="1:15" ht="14.5" customHeight="1" x14ac:dyDescent="0.15">
      <c r="A1" s="174"/>
      <c r="B1" s="216" t="s">
        <v>14</v>
      </c>
      <c r="C1" s="216"/>
      <c r="D1" s="216"/>
      <c r="E1" s="216"/>
      <c r="F1" s="216"/>
      <c r="G1" s="216"/>
      <c r="H1" s="216"/>
      <c r="I1" s="175"/>
      <c r="J1" s="176"/>
      <c r="K1" s="176"/>
      <c r="L1" s="175"/>
      <c r="M1" s="174"/>
      <c r="N1" s="149"/>
      <c r="O1" s="176"/>
    </row>
    <row r="2" spans="1:15" ht="14.5" customHeight="1" x14ac:dyDescent="0.15">
      <c r="A2" s="174"/>
      <c r="B2" s="217" t="s">
        <v>45</v>
      </c>
      <c r="C2" s="217"/>
      <c r="D2" s="217"/>
      <c r="E2" s="217"/>
      <c r="F2" s="217"/>
      <c r="G2" s="217"/>
      <c r="H2" s="217"/>
      <c r="I2" s="175"/>
      <c r="J2" s="175"/>
      <c r="K2" s="176"/>
      <c r="L2" s="175"/>
      <c r="M2" s="174"/>
      <c r="N2" s="177"/>
      <c r="O2" s="176"/>
    </row>
    <row r="3" spans="1:15" ht="29" customHeight="1" x14ac:dyDescent="0.15">
      <c r="A3" s="154"/>
      <c r="B3" s="156"/>
      <c r="C3" s="156"/>
      <c r="D3" s="156"/>
      <c r="E3" s="156"/>
      <c r="F3" s="156"/>
      <c r="G3" s="156"/>
      <c r="H3" s="156"/>
      <c r="I3" s="155"/>
      <c r="J3" s="155"/>
      <c r="K3" s="157"/>
      <c r="L3" s="156"/>
      <c r="M3" s="156"/>
      <c r="N3" s="156"/>
      <c r="O3" s="156"/>
    </row>
    <row r="4" spans="1:15" ht="46.75" customHeight="1" x14ac:dyDescent="0.15">
      <c r="A4" s="218" t="s">
        <v>46</v>
      </c>
      <c r="B4" s="220" t="s">
        <v>47</v>
      </c>
      <c r="C4" s="220"/>
      <c r="D4" s="175"/>
      <c r="E4" s="222" t="s">
        <v>48</v>
      </c>
      <c r="F4" s="222"/>
      <c r="G4" s="222"/>
      <c r="H4" s="222"/>
      <c r="I4" s="222"/>
      <c r="J4" s="175"/>
      <c r="K4" s="214" t="s">
        <v>49</v>
      </c>
      <c r="L4" s="214"/>
      <c r="M4" s="175"/>
      <c r="N4" s="209" t="s">
        <v>50</v>
      </c>
      <c r="O4" s="209"/>
    </row>
    <row r="5" spans="1:15" ht="46.75" customHeight="1" x14ac:dyDescent="0.15">
      <c r="A5" s="218"/>
      <c r="B5" s="221"/>
      <c r="C5" s="221"/>
      <c r="D5" s="178"/>
      <c r="E5" s="211" t="s">
        <v>21</v>
      </c>
      <c r="F5" s="211"/>
      <c r="G5" s="178"/>
      <c r="H5" s="212" t="s">
        <v>22</v>
      </c>
      <c r="I5" s="212"/>
      <c r="J5" s="178"/>
      <c r="K5" s="215"/>
      <c r="L5" s="215"/>
      <c r="M5" s="178"/>
      <c r="N5" s="210"/>
      <c r="O5" s="210"/>
    </row>
    <row r="6" spans="1:15" x14ac:dyDescent="0.15">
      <c r="A6" s="219"/>
      <c r="B6" s="179" t="s">
        <v>23</v>
      </c>
      <c r="C6" s="180" t="s">
        <v>24</v>
      </c>
      <c r="D6" s="180"/>
      <c r="E6" s="180" t="s">
        <v>23</v>
      </c>
      <c r="F6" s="180" t="s">
        <v>24</v>
      </c>
      <c r="G6" s="180"/>
      <c r="H6" s="180" t="s">
        <v>23</v>
      </c>
      <c r="I6" s="180" t="s">
        <v>24</v>
      </c>
      <c r="J6" s="180"/>
      <c r="K6" s="180" t="s">
        <v>23</v>
      </c>
      <c r="L6" s="180" t="s">
        <v>24</v>
      </c>
      <c r="M6" s="180"/>
      <c r="N6" s="180" t="s">
        <v>23</v>
      </c>
      <c r="O6" s="180" t="s">
        <v>24</v>
      </c>
    </row>
    <row r="7" spans="1:15" x14ac:dyDescent="0.15">
      <c r="A7" s="165" t="s">
        <v>51</v>
      </c>
      <c r="B7" s="167">
        <v>7143697.1567000002</v>
      </c>
      <c r="C7" s="167">
        <v>130626</v>
      </c>
      <c r="D7" s="167"/>
      <c r="E7" s="167">
        <v>60967.587500000001</v>
      </c>
      <c r="F7" s="167">
        <v>3250</v>
      </c>
      <c r="G7" s="167"/>
      <c r="H7" s="167">
        <v>5950.6010999999999</v>
      </c>
      <c r="I7" s="167">
        <v>323</v>
      </c>
      <c r="J7" s="167"/>
      <c r="K7" s="167">
        <v>33533.524299999997</v>
      </c>
      <c r="L7" s="167">
        <v>4712</v>
      </c>
      <c r="M7" s="181"/>
      <c r="N7" s="167">
        <f>B7+E7+K7</f>
        <v>7238198.2685000002</v>
      </c>
      <c r="O7" s="167">
        <f>C7+F7+L7</f>
        <v>138588</v>
      </c>
    </row>
    <row r="8" spans="1:15" x14ac:dyDescent="0.15">
      <c r="A8" s="165" t="s">
        <v>52</v>
      </c>
      <c r="B8" s="166">
        <v>1847.7769000000001</v>
      </c>
      <c r="C8" s="166">
        <v>166</v>
      </c>
      <c r="D8" s="166"/>
      <c r="E8" s="166">
        <v>3903.8575000000001</v>
      </c>
      <c r="F8" s="166">
        <v>63</v>
      </c>
      <c r="G8" s="166"/>
      <c r="H8" s="166">
        <v>0</v>
      </c>
      <c r="I8" s="166">
        <v>0</v>
      </c>
      <c r="J8" s="166"/>
      <c r="K8" s="166">
        <v>16430.669600000001</v>
      </c>
      <c r="L8" s="166">
        <v>292</v>
      </c>
      <c r="M8" s="166"/>
      <c r="N8" s="166">
        <f t="shared" ref="N8:O19" si="0">B8+E8+K8</f>
        <v>22182.304</v>
      </c>
      <c r="O8" s="166">
        <f t="shared" si="0"/>
        <v>521</v>
      </c>
    </row>
    <row r="9" spans="1:15" x14ac:dyDescent="0.15">
      <c r="A9" s="165" t="s">
        <v>53</v>
      </c>
      <c r="B9" s="166">
        <v>6993280.7714999998</v>
      </c>
      <c r="C9" s="166">
        <v>584398</v>
      </c>
      <c r="D9" s="166"/>
      <c r="E9" s="166">
        <v>638482.22919999994</v>
      </c>
      <c r="F9" s="166">
        <v>66856</v>
      </c>
      <c r="G9" s="166"/>
      <c r="H9" s="166">
        <v>0</v>
      </c>
      <c r="I9" s="166">
        <v>0</v>
      </c>
      <c r="J9" s="166"/>
      <c r="K9" s="166">
        <v>606497.07250000001</v>
      </c>
      <c r="L9" s="166">
        <v>123275</v>
      </c>
      <c r="M9" s="166"/>
      <c r="N9" s="166">
        <f t="shared" si="0"/>
        <v>8238260.0731999995</v>
      </c>
      <c r="O9" s="166">
        <f t="shared" si="0"/>
        <v>774529</v>
      </c>
    </row>
    <row r="10" spans="1:15" x14ac:dyDescent="0.15">
      <c r="A10" s="165" t="s">
        <v>54</v>
      </c>
      <c r="B10" s="166">
        <v>3165009.5197000001</v>
      </c>
      <c r="C10" s="166">
        <v>86673</v>
      </c>
      <c r="D10" s="166"/>
      <c r="E10" s="166">
        <v>59812.932200000003</v>
      </c>
      <c r="F10" s="166">
        <v>7423</v>
      </c>
      <c r="G10" s="166"/>
      <c r="H10" s="166">
        <v>16587.313399999999</v>
      </c>
      <c r="I10" s="166">
        <v>3087</v>
      </c>
      <c r="J10" s="166"/>
      <c r="K10" s="166">
        <v>144892.46590000001</v>
      </c>
      <c r="L10" s="166">
        <v>16642</v>
      </c>
      <c r="M10" s="166"/>
      <c r="N10" s="166">
        <f t="shared" si="0"/>
        <v>3369714.9178000004</v>
      </c>
      <c r="O10" s="166">
        <f t="shared" si="0"/>
        <v>110738</v>
      </c>
    </row>
    <row r="11" spans="1:15" x14ac:dyDescent="0.15">
      <c r="A11" s="165" t="s">
        <v>55</v>
      </c>
      <c r="B11" s="166">
        <v>4768264.2813999997</v>
      </c>
      <c r="C11" s="166">
        <v>89319</v>
      </c>
      <c r="D11" s="166"/>
      <c r="E11" s="166">
        <v>10782.4972</v>
      </c>
      <c r="F11" s="166">
        <v>935</v>
      </c>
      <c r="G11" s="166"/>
      <c r="H11" s="166">
        <v>0</v>
      </c>
      <c r="I11" s="166">
        <v>0</v>
      </c>
      <c r="J11" s="166"/>
      <c r="K11" s="166">
        <v>17908.274399999998</v>
      </c>
      <c r="L11" s="166">
        <v>1710</v>
      </c>
      <c r="M11" s="166"/>
      <c r="N11" s="166">
        <f t="shared" si="0"/>
        <v>4796955.0530000003</v>
      </c>
      <c r="O11" s="166">
        <f t="shared" si="0"/>
        <v>91964</v>
      </c>
    </row>
    <row r="12" spans="1:15" x14ac:dyDescent="0.15">
      <c r="A12" s="165" t="s">
        <v>56</v>
      </c>
      <c r="B12" s="166">
        <v>389933.82459999999</v>
      </c>
      <c r="C12" s="166">
        <v>3650</v>
      </c>
      <c r="D12" s="166"/>
      <c r="E12" s="166">
        <v>389191.8223</v>
      </c>
      <c r="F12" s="166">
        <v>3679</v>
      </c>
      <c r="G12" s="166"/>
      <c r="H12" s="166">
        <v>0</v>
      </c>
      <c r="I12" s="166">
        <v>0</v>
      </c>
      <c r="J12" s="166"/>
      <c r="K12" s="166">
        <v>1376.2361000000001</v>
      </c>
      <c r="L12" s="166">
        <v>55</v>
      </c>
      <c r="M12" s="166"/>
      <c r="N12" s="166">
        <f t="shared" si="0"/>
        <v>780501.88300000003</v>
      </c>
      <c r="O12" s="166">
        <f t="shared" si="0"/>
        <v>7384</v>
      </c>
    </row>
    <row r="13" spans="1:15" x14ac:dyDescent="0.15">
      <c r="A13" s="165" t="s">
        <v>57</v>
      </c>
      <c r="B13" s="166">
        <v>8741700.4625000004</v>
      </c>
      <c r="C13" s="166">
        <v>189891</v>
      </c>
      <c r="D13" s="166"/>
      <c r="E13" s="166">
        <v>17532.406800000001</v>
      </c>
      <c r="F13" s="166">
        <v>2087</v>
      </c>
      <c r="G13" s="166"/>
      <c r="H13" s="166">
        <v>7395.3149000000003</v>
      </c>
      <c r="I13" s="166">
        <v>863</v>
      </c>
      <c r="J13" s="166"/>
      <c r="K13" s="166">
        <v>27806.964499999998</v>
      </c>
      <c r="L13" s="166">
        <v>4317</v>
      </c>
      <c r="M13" s="166"/>
      <c r="N13" s="166">
        <f t="shared" si="0"/>
        <v>8787039.8338000011</v>
      </c>
      <c r="O13" s="166">
        <f t="shared" si="0"/>
        <v>196295</v>
      </c>
    </row>
    <row r="14" spans="1:15" x14ac:dyDescent="0.15">
      <c r="A14" s="165" t="s">
        <v>88</v>
      </c>
      <c r="B14" s="166">
        <v>3261135.9920999999</v>
      </c>
      <c r="C14" s="166">
        <v>59939</v>
      </c>
      <c r="D14" s="166"/>
      <c r="E14" s="166">
        <v>139541.8076</v>
      </c>
      <c r="F14" s="166">
        <v>4824</v>
      </c>
      <c r="G14" s="166"/>
      <c r="H14" s="166">
        <v>102793.9411</v>
      </c>
      <c r="I14" s="166">
        <v>3954</v>
      </c>
      <c r="J14" s="166"/>
      <c r="K14" s="166">
        <v>46805.777800000003</v>
      </c>
      <c r="L14" s="166">
        <v>2583</v>
      </c>
      <c r="M14" s="166"/>
      <c r="N14" s="166">
        <f t="shared" si="0"/>
        <v>3447483.5774999997</v>
      </c>
      <c r="O14" s="166">
        <f t="shared" si="0"/>
        <v>67346</v>
      </c>
    </row>
    <row r="15" spans="1:15" x14ac:dyDescent="0.15">
      <c r="A15" s="165" t="s">
        <v>58</v>
      </c>
      <c r="B15" s="166">
        <v>446595.08140000002</v>
      </c>
      <c r="C15" s="166">
        <v>5489</v>
      </c>
      <c r="D15" s="166"/>
      <c r="E15" s="166">
        <v>121345.41650000001</v>
      </c>
      <c r="F15" s="166">
        <v>1292</v>
      </c>
      <c r="G15" s="166"/>
      <c r="H15" s="166">
        <v>67660.077699999994</v>
      </c>
      <c r="I15" s="166">
        <v>857</v>
      </c>
      <c r="J15" s="166"/>
      <c r="K15" s="166">
        <v>4449.6845000000003</v>
      </c>
      <c r="L15" s="166">
        <v>130</v>
      </c>
      <c r="M15" s="166"/>
      <c r="N15" s="166">
        <f t="shared" si="0"/>
        <v>572390.18240000005</v>
      </c>
      <c r="O15" s="166">
        <f t="shared" si="0"/>
        <v>6911</v>
      </c>
    </row>
    <row r="16" spans="1:15" x14ac:dyDescent="0.15">
      <c r="A16" s="165" t="s">
        <v>59</v>
      </c>
      <c r="B16" s="166">
        <v>236153.93100000001</v>
      </c>
      <c r="C16" s="166">
        <v>9082</v>
      </c>
      <c r="D16" s="166"/>
      <c r="E16" s="166">
        <v>78396.872099999993</v>
      </c>
      <c r="F16" s="166">
        <v>1733</v>
      </c>
      <c r="G16" s="166"/>
      <c r="H16" s="166">
        <v>14597.9683</v>
      </c>
      <c r="I16" s="166">
        <v>539</v>
      </c>
      <c r="J16" s="166"/>
      <c r="K16" s="166">
        <v>91239.792400000006</v>
      </c>
      <c r="L16" s="166">
        <v>4972</v>
      </c>
      <c r="M16" s="166"/>
      <c r="N16" s="166">
        <f t="shared" si="0"/>
        <v>405790.59550000005</v>
      </c>
      <c r="O16" s="166">
        <f t="shared" si="0"/>
        <v>15787</v>
      </c>
    </row>
    <row r="17" spans="1:15" x14ac:dyDescent="0.15">
      <c r="A17" s="165" t="s">
        <v>60</v>
      </c>
      <c r="B17" s="166">
        <v>4969.5441000000001</v>
      </c>
      <c r="C17" s="166">
        <v>1099</v>
      </c>
      <c r="D17" s="166"/>
      <c r="E17" s="166">
        <v>72.195700000000002</v>
      </c>
      <c r="F17" s="166">
        <v>4</v>
      </c>
      <c r="G17" s="166"/>
      <c r="H17" s="166">
        <v>0</v>
      </c>
      <c r="I17" s="166">
        <v>0</v>
      </c>
      <c r="J17" s="166"/>
      <c r="K17" s="166">
        <v>21694.585500000001</v>
      </c>
      <c r="L17" s="166">
        <v>2519</v>
      </c>
      <c r="M17" s="166"/>
      <c r="N17" s="166">
        <f t="shared" si="0"/>
        <v>26736.3253</v>
      </c>
      <c r="O17" s="166">
        <f t="shared" si="0"/>
        <v>3622</v>
      </c>
    </row>
    <row r="18" spans="1:15" x14ac:dyDescent="0.15">
      <c r="A18" s="165" t="s">
        <v>61</v>
      </c>
      <c r="B18" s="166">
        <v>22834.617999999999</v>
      </c>
      <c r="C18" s="166">
        <v>4122</v>
      </c>
      <c r="D18" s="166"/>
      <c r="E18" s="166">
        <v>69859.080499999996</v>
      </c>
      <c r="F18" s="166">
        <v>1438</v>
      </c>
      <c r="G18" s="166"/>
      <c r="H18" s="166">
        <v>513393.37229999999</v>
      </c>
      <c r="I18" s="166">
        <v>9405</v>
      </c>
      <c r="J18" s="166"/>
      <c r="K18" s="166">
        <v>0</v>
      </c>
      <c r="L18" s="166">
        <v>0</v>
      </c>
      <c r="M18" s="166"/>
      <c r="N18" s="166">
        <f t="shared" si="0"/>
        <v>92693.698499999999</v>
      </c>
      <c r="O18" s="166">
        <f t="shared" si="0"/>
        <v>5560</v>
      </c>
    </row>
    <row r="19" spans="1:15" ht="15" thickBot="1" x14ac:dyDescent="0.2">
      <c r="A19" s="182" t="s">
        <v>62</v>
      </c>
      <c r="B19" s="170">
        <v>3547033.1383000002</v>
      </c>
      <c r="C19" s="170">
        <v>68138</v>
      </c>
      <c r="D19" s="170"/>
      <c r="E19" s="170">
        <v>12819.6561</v>
      </c>
      <c r="F19" s="170">
        <v>1165</v>
      </c>
      <c r="G19" s="170"/>
      <c r="H19" s="170">
        <v>302.15390000000002</v>
      </c>
      <c r="I19" s="170">
        <v>17</v>
      </c>
      <c r="J19" s="170"/>
      <c r="K19" s="170">
        <v>6673.7442000000001</v>
      </c>
      <c r="L19" s="170">
        <v>920</v>
      </c>
      <c r="M19" s="170"/>
      <c r="N19" s="170">
        <f t="shared" si="0"/>
        <v>3566526.5386000001</v>
      </c>
      <c r="O19" s="170">
        <f t="shared" si="0"/>
        <v>70223</v>
      </c>
    </row>
    <row r="20" spans="1:15" x14ac:dyDescent="0.15">
      <c r="A20" s="183" t="s">
        <v>63</v>
      </c>
      <c r="B20" s="184">
        <f>SUM(B7:B19)</f>
        <v>38722456.098200001</v>
      </c>
      <c r="C20" s="184">
        <f>SUM(C7:C19)</f>
        <v>1232592</v>
      </c>
      <c r="D20" s="184"/>
      <c r="E20" s="184">
        <f>SUM(E7:E19)</f>
        <v>1602708.3611999999</v>
      </c>
      <c r="F20" s="184">
        <f>SUM(F7:F19)</f>
        <v>94749</v>
      </c>
      <c r="G20" s="184"/>
      <c r="H20" s="184">
        <f>SUM(H7:H19)</f>
        <v>728680.74270000006</v>
      </c>
      <c r="I20" s="184">
        <f>SUM(I7:I19)</f>
        <v>19045</v>
      </c>
      <c r="J20" s="184"/>
      <c r="K20" s="184">
        <f>SUM(K7:K19)</f>
        <v>1019308.7917000001</v>
      </c>
      <c r="L20" s="184">
        <f>SUM(L7:L19)</f>
        <v>162127</v>
      </c>
      <c r="M20" s="184"/>
      <c r="N20" s="184">
        <f>SUM(N7:N19)</f>
        <v>41344473.251100004</v>
      </c>
      <c r="O20" s="184">
        <f>SUM(O7:O19)</f>
        <v>1489468</v>
      </c>
    </row>
    <row r="21" spans="1:15" x14ac:dyDescent="0.15">
      <c r="A21" s="185"/>
      <c r="B21" s="186"/>
      <c r="C21" s="187"/>
      <c r="D21" s="186"/>
      <c r="E21" s="186"/>
      <c r="F21" s="186"/>
      <c r="G21" s="186"/>
      <c r="H21" s="186"/>
      <c r="I21" s="186"/>
      <c r="J21" s="186"/>
      <c r="K21" s="186"/>
      <c r="L21" s="186"/>
      <c r="M21" s="186"/>
      <c r="N21" s="186"/>
      <c r="O21" s="188"/>
    </row>
    <row r="22" spans="1:15" x14ac:dyDescent="0.15">
      <c r="A22" s="189" t="s">
        <v>64</v>
      </c>
      <c r="B22" s="190"/>
      <c r="C22" s="190"/>
      <c r="D22" s="190"/>
      <c r="E22" s="190"/>
      <c r="F22" s="190"/>
      <c r="G22" s="190"/>
      <c r="H22" s="190"/>
      <c r="I22" s="191"/>
      <c r="J22" s="190"/>
      <c r="K22" s="190"/>
      <c r="L22" s="190"/>
      <c r="M22" s="190"/>
      <c r="N22" s="190"/>
      <c r="O22" s="190"/>
    </row>
    <row r="23" spans="1:15" x14ac:dyDescent="0.15">
      <c r="A23" s="171" t="s">
        <v>26</v>
      </c>
      <c r="B23" s="174"/>
      <c r="C23" s="174"/>
      <c r="D23" s="174"/>
      <c r="E23" s="192"/>
      <c r="F23" s="192"/>
      <c r="G23" s="174"/>
      <c r="H23" s="192"/>
      <c r="I23" s="192"/>
      <c r="J23" s="174"/>
      <c r="K23" s="174"/>
      <c r="L23" s="193"/>
      <c r="N23" s="193"/>
      <c r="O23" s="176"/>
    </row>
    <row r="24" spans="1:15" x14ac:dyDescent="0.15">
      <c r="A24" s="171" t="s">
        <v>65</v>
      </c>
      <c r="B24" s="174"/>
      <c r="C24" s="174"/>
      <c r="D24" s="174"/>
      <c r="E24" s="174"/>
      <c r="F24" s="148"/>
      <c r="G24" s="174"/>
      <c r="H24" s="174"/>
      <c r="I24" s="174"/>
      <c r="J24" s="174"/>
      <c r="K24" s="174"/>
      <c r="L24" s="193"/>
      <c r="N24" s="193"/>
      <c r="O24" s="176"/>
    </row>
    <row r="25" spans="1:15" x14ac:dyDescent="0.15">
      <c r="A25" s="171" t="s">
        <v>66</v>
      </c>
      <c r="B25" s="148"/>
      <c r="C25" s="148"/>
      <c r="D25" s="148"/>
      <c r="E25" s="148"/>
      <c r="F25" s="148"/>
      <c r="G25" s="148"/>
      <c r="H25" s="148"/>
      <c r="I25" s="148"/>
      <c r="J25" s="148"/>
      <c r="K25" s="148"/>
      <c r="L25" s="193"/>
      <c r="N25" s="193"/>
      <c r="O25" s="150"/>
    </row>
    <row r="26" spans="1:15" x14ac:dyDescent="0.15">
      <c r="A26" s="213" t="s">
        <v>67</v>
      </c>
      <c r="B26" s="213"/>
      <c r="C26" s="213"/>
      <c r="D26" s="213"/>
      <c r="E26" s="213"/>
      <c r="F26" s="213"/>
      <c r="G26" s="213"/>
      <c r="H26" s="213"/>
      <c r="I26" s="213"/>
      <c r="J26" s="213"/>
      <c r="K26" s="213"/>
      <c r="L26" s="213"/>
      <c r="M26" s="213"/>
      <c r="N26" s="213"/>
      <c r="O26" s="213"/>
    </row>
    <row r="27" spans="1:15" x14ac:dyDescent="0.15">
      <c r="A27" s="213"/>
      <c r="B27" s="213"/>
      <c r="C27" s="213"/>
      <c r="D27" s="213"/>
      <c r="E27" s="213"/>
      <c r="F27" s="213"/>
      <c r="G27" s="213"/>
      <c r="H27" s="213"/>
      <c r="I27" s="213"/>
      <c r="J27" s="213"/>
      <c r="K27" s="213"/>
      <c r="L27" s="213"/>
      <c r="M27" s="213"/>
      <c r="N27" s="213"/>
      <c r="O27" s="213"/>
    </row>
    <row r="28" spans="1:15" x14ac:dyDescent="0.15">
      <c r="A28" s="171" t="s">
        <v>68</v>
      </c>
      <c r="B28" s="148"/>
      <c r="C28" s="148"/>
      <c r="D28" s="148"/>
      <c r="E28" s="148"/>
      <c r="F28" s="148"/>
      <c r="G28" s="148"/>
      <c r="H28" s="148"/>
      <c r="I28" s="148"/>
      <c r="J28" s="148"/>
      <c r="K28" s="148"/>
      <c r="L28" s="193"/>
      <c r="N28" s="193"/>
      <c r="O28" s="150"/>
    </row>
    <row r="29" spans="1:15" x14ac:dyDescent="0.15">
      <c r="A29" s="148"/>
      <c r="B29" s="148"/>
      <c r="C29" s="148"/>
      <c r="D29" s="148"/>
      <c r="E29" s="148"/>
      <c r="F29" s="148"/>
      <c r="G29" s="148"/>
      <c r="H29" s="148"/>
      <c r="I29" s="148"/>
      <c r="J29" s="148"/>
      <c r="K29" s="148"/>
      <c r="L29" s="148"/>
      <c r="M29" s="148"/>
      <c r="N29" s="148"/>
      <c r="O29" s="150"/>
    </row>
  </sheetData>
  <mergeCells count="10">
    <mergeCell ref="B1:H1"/>
    <mergeCell ref="B2:H2"/>
    <mergeCell ref="A4:A6"/>
    <mergeCell ref="B4:C5"/>
    <mergeCell ref="E4:I4"/>
    <mergeCell ref="N4:O5"/>
    <mergeCell ref="E5:F5"/>
    <mergeCell ref="H5:I5"/>
    <mergeCell ref="A26:O27"/>
    <mergeCell ref="K4:L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80"/>
  </sheetPr>
  <dimension ref="A1:L25"/>
  <sheetViews>
    <sheetView workbookViewId="0">
      <selection activeCell="A7" sqref="A7"/>
    </sheetView>
  </sheetViews>
  <sheetFormatPr baseColWidth="10" defaultRowHeight="14" x14ac:dyDescent="0.15"/>
  <cols>
    <col min="1" max="1" width="27.5" style="151" customWidth="1"/>
    <col min="2" max="3" width="17.83203125" style="151" customWidth="1"/>
    <col min="4" max="4" width="2.83203125" style="151" customWidth="1"/>
    <col min="5" max="6" width="17.83203125" style="151" customWidth="1"/>
    <col min="7" max="7" width="2.83203125" style="151" customWidth="1"/>
    <col min="8" max="9" width="17.83203125" style="151" customWidth="1"/>
    <col min="10" max="10" width="2.83203125" style="151" customWidth="1"/>
    <col min="11" max="12" width="17.83203125" style="151" customWidth="1"/>
    <col min="13" max="16384" width="10.83203125" style="151"/>
  </cols>
  <sheetData>
    <row r="1" spans="1:12" ht="19" customHeight="1" x14ac:dyDescent="0.15">
      <c r="A1" s="148"/>
      <c r="B1" s="216" t="s">
        <v>14</v>
      </c>
      <c r="C1" s="216"/>
      <c r="D1" s="216"/>
      <c r="E1" s="216"/>
      <c r="F1" s="216"/>
      <c r="G1" s="216"/>
      <c r="H1" s="216"/>
      <c r="I1" s="149"/>
      <c r="J1" s="149"/>
      <c r="K1" s="148"/>
      <c r="L1" s="150"/>
    </row>
    <row r="2" spans="1:12" ht="19" customHeight="1" x14ac:dyDescent="0.15">
      <c r="A2" s="148"/>
      <c r="B2" s="217" t="s">
        <v>69</v>
      </c>
      <c r="C2" s="217"/>
      <c r="D2" s="217"/>
      <c r="E2" s="217"/>
      <c r="F2" s="217"/>
      <c r="G2" s="217"/>
      <c r="H2" s="217"/>
      <c r="I2" s="152"/>
      <c r="J2" s="148"/>
      <c r="K2" s="153"/>
      <c r="L2" s="150"/>
    </row>
    <row r="3" spans="1:12" ht="29.5" customHeight="1" x14ac:dyDescent="0.15">
      <c r="A3" s="154"/>
      <c r="B3" s="155"/>
      <c r="C3" s="155"/>
      <c r="D3" s="156"/>
      <c r="E3" s="156"/>
      <c r="F3" s="156"/>
      <c r="G3" s="156"/>
      <c r="H3" s="156"/>
      <c r="I3" s="156"/>
      <c r="J3" s="157"/>
      <c r="K3" s="156"/>
      <c r="L3" s="155"/>
    </row>
    <row r="4" spans="1:12" ht="19" customHeight="1" x14ac:dyDescent="0.15">
      <c r="A4" s="224" t="s">
        <v>46</v>
      </c>
      <c r="B4" s="222" t="s">
        <v>30</v>
      </c>
      <c r="C4" s="222"/>
      <c r="D4" s="222"/>
      <c r="E4" s="222"/>
      <c r="F4" s="222"/>
      <c r="G4" s="222"/>
      <c r="H4" s="222"/>
      <c r="I4" s="222"/>
      <c r="J4" s="158"/>
      <c r="K4" s="222" t="s">
        <v>31</v>
      </c>
      <c r="L4" s="222"/>
    </row>
    <row r="5" spans="1:12" ht="19" customHeight="1" x14ac:dyDescent="0.15">
      <c r="A5" s="218"/>
      <c r="B5" s="210" t="s">
        <v>21</v>
      </c>
      <c r="C5" s="210"/>
      <c r="D5" s="149"/>
      <c r="E5" s="210" t="s">
        <v>32</v>
      </c>
      <c r="F5" s="210"/>
      <c r="G5" s="149"/>
      <c r="H5" s="210" t="s">
        <v>33</v>
      </c>
      <c r="I5" s="210"/>
      <c r="J5" s="159"/>
      <c r="K5" s="210"/>
      <c r="L5" s="210"/>
    </row>
    <row r="6" spans="1:12" ht="40" customHeight="1" x14ac:dyDescent="0.15">
      <c r="A6" s="219"/>
      <c r="B6" s="160" t="s">
        <v>23</v>
      </c>
      <c r="C6" s="160" t="s">
        <v>24</v>
      </c>
      <c r="D6" s="161"/>
      <c r="E6" s="160" t="s">
        <v>23</v>
      </c>
      <c r="F6" s="160" t="s">
        <v>24</v>
      </c>
      <c r="G6" s="160"/>
      <c r="H6" s="160" t="s">
        <v>23</v>
      </c>
      <c r="I6" s="160" t="s">
        <v>24</v>
      </c>
      <c r="J6" s="161"/>
      <c r="K6" s="160" t="s">
        <v>23</v>
      </c>
      <c r="L6" s="160" t="s">
        <v>24</v>
      </c>
    </row>
    <row r="7" spans="1:12" x14ac:dyDescent="0.15">
      <c r="A7" s="162" t="s">
        <v>51</v>
      </c>
      <c r="B7" s="163">
        <v>0</v>
      </c>
      <c r="C7" s="163">
        <v>0</v>
      </c>
      <c r="D7" s="163"/>
      <c r="E7" s="163">
        <v>0</v>
      </c>
      <c r="F7" s="163">
        <v>0</v>
      </c>
      <c r="G7" s="163"/>
      <c r="H7" s="163">
        <v>0</v>
      </c>
      <c r="I7" s="163">
        <v>0</v>
      </c>
      <c r="J7" s="164"/>
      <c r="K7" s="163">
        <v>0</v>
      </c>
      <c r="L7" s="163">
        <v>0</v>
      </c>
    </row>
    <row r="8" spans="1:12" x14ac:dyDescent="0.15">
      <c r="A8" s="165" t="s">
        <v>52</v>
      </c>
      <c r="B8" s="166">
        <v>525.61649999999997</v>
      </c>
      <c r="C8" s="166">
        <v>9</v>
      </c>
      <c r="D8" s="166"/>
      <c r="E8" s="166">
        <v>0</v>
      </c>
      <c r="F8" s="166">
        <v>0</v>
      </c>
      <c r="G8" s="166"/>
      <c r="H8" s="166">
        <v>0</v>
      </c>
      <c r="I8" s="166">
        <v>0</v>
      </c>
      <c r="J8" s="167"/>
      <c r="K8" s="166"/>
      <c r="L8" s="166"/>
    </row>
    <row r="9" spans="1:12" x14ac:dyDescent="0.15">
      <c r="A9" s="165" t="s">
        <v>53</v>
      </c>
      <c r="B9" s="166">
        <v>0</v>
      </c>
      <c r="C9" s="166">
        <v>0</v>
      </c>
      <c r="D9" s="166"/>
      <c r="E9" s="166">
        <v>0</v>
      </c>
      <c r="F9" s="166">
        <v>0</v>
      </c>
      <c r="G9" s="166"/>
      <c r="H9" s="166">
        <v>0</v>
      </c>
      <c r="I9" s="166">
        <v>0</v>
      </c>
      <c r="J9" s="167"/>
      <c r="K9" s="166">
        <v>0</v>
      </c>
      <c r="L9" s="166">
        <v>0</v>
      </c>
    </row>
    <row r="10" spans="1:12" x14ac:dyDescent="0.15">
      <c r="A10" s="165" t="s">
        <v>54</v>
      </c>
      <c r="B10" s="166">
        <v>0</v>
      </c>
      <c r="C10" s="166">
        <v>0</v>
      </c>
      <c r="D10" s="166"/>
      <c r="E10" s="166">
        <v>0</v>
      </c>
      <c r="F10" s="166">
        <v>0</v>
      </c>
      <c r="G10" s="166"/>
      <c r="H10" s="166">
        <v>0</v>
      </c>
      <c r="I10" s="166">
        <v>0</v>
      </c>
      <c r="J10" s="167"/>
      <c r="K10" s="166">
        <v>0</v>
      </c>
      <c r="L10" s="166">
        <v>0</v>
      </c>
    </row>
    <row r="11" spans="1:12" x14ac:dyDescent="0.15">
      <c r="A11" s="165" t="s">
        <v>55</v>
      </c>
      <c r="B11" s="166">
        <v>0</v>
      </c>
      <c r="C11" s="166">
        <v>0</v>
      </c>
      <c r="D11" s="166"/>
      <c r="E11" s="166">
        <v>0</v>
      </c>
      <c r="F11" s="166">
        <v>0</v>
      </c>
      <c r="G11" s="166"/>
      <c r="H11" s="166">
        <v>0</v>
      </c>
      <c r="I11" s="166">
        <v>0</v>
      </c>
      <c r="J11" s="167"/>
      <c r="K11" s="166">
        <v>0</v>
      </c>
      <c r="L11" s="166">
        <v>0</v>
      </c>
    </row>
    <row r="12" spans="1:12" x14ac:dyDescent="0.15">
      <c r="A12" s="165" t="s">
        <v>56</v>
      </c>
      <c r="B12" s="166">
        <v>11700.0124</v>
      </c>
      <c r="C12" s="166">
        <v>87</v>
      </c>
      <c r="D12" s="166"/>
      <c r="E12" s="163">
        <v>0</v>
      </c>
      <c r="F12" s="163">
        <v>0</v>
      </c>
      <c r="G12" s="166"/>
      <c r="H12" s="163">
        <v>0</v>
      </c>
      <c r="I12" s="163">
        <v>0</v>
      </c>
      <c r="J12" s="167"/>
      <c r="K12" s="163">
        <v>0</v>
      </c>
      <c r="L12" s="163">
        <v>0</v>
      </c>
    </row>
    <row r="13" spans="1:12" x14ac:dyDescent="0.15">
      <c r="A13" s="165" t="s">
        <v>57</v>
      </c>
      <c r="B13" s="166">
        <v>0</v>
      </c>
      <c r="C13" s="166">
        <v>0</v>
      </c>
      <c r="D13" s="166"/>
      <c r="E13" s="166">
        <v>0</v>
      </c>
      <c r="F13" s="166">
        <v>0</v>
      </c>
      <c r="G13" s="166"/>
      <c r="H13" s="166">
        <v>0</v>
      </c>
      <c r="I13" s="166">
        <v>0</v>
      </c>
      <c r="J13" s="167"/>
      <c r="K13" s="166">
        <v>0</v>
      </c>
      <c r="L13" s="166">
        <v>0</v>
      </c>
    </row>
    <row r="14" spans="1:12" x14ac:dyDescent="0.15">
      <c r="A14" s="165" t="s">
        <v>89</v>
      </c>
      <c r="B14" s="166">
        <v>0</v>
      </c>
      <c r="C14" s="166">
        <v>0</v>
      </c>
      <c r="D14" s="166"/>
      <c r="E14" s="166">
        <v>0</v>
      </c>
      <c r="F14" s="166">
        <v>0</v>
      </c>
      <c r="G14" s="166"/>
      <c r="H14" s="166">
        <v>0</v>
      </c>
      <c r="I14" s="166">
        <v>0</v>
      </c>
      <c r="J14" s="167"/>
      <c r="K14" s="166">
        <v>0</v>
      </c>
      <c r="L14" s="166">
        <v>0</v>
      </c>
    </row>
    <row r="15" spans="1:12" x14ac:dyDescent="0.15">
      <c r="A15" s="165" t="s">
        <v>58</v>
      </c>
      <c r="B15" s="166">
        <v>8500.2134999999998</v>
      </c>
      <c r="C15" s="166">
        <v>69</v>
      </c>
      <c r="D15" s="166"/>
      <c r="E15" s="166">
        <v>0</v>
      </c>
      <c r="F15" s="166">
        <v>0</v>
      </c>
      <c r="G15" s="166"/>
      <c r="H15" s="166">
        <v>0</v>
      </c>
      <c r="I15" s="166">
        <v>0</v>
      </c>
      <c r="J15" s="167"/>
      <c r="K15" s="166">
        <v>0</v>
      </c>
      <c r="L15" s="166">
        <v>0</v>
      </c>
    </row>
    <row r="16" spans="1:12" x14ac:dyDescent="0.15">
      <c r="A16" s="165" t="s">
        <v>59</v>
      </c>
      <c r="B16" s="166">
        <v>1218.0215000000001</v>
      </c>
      <c r="C16" s="166">
        <v>25</v>
      </c>
      <c r="D16" s="166"/>
      <c r="E16" s="166">
        <v>0</v>
      </c>
      <c r="F16" s="166">
        <v>0</v>
      </c>
      <c r="G16" s="166"/>
      <c r="H16" s="166">
        <v>0</v>
      </c>
      <c r="I16" s="166">
        <v>0</v>
      </c>
      <c r="J16" s="167"/>
      <c r="K16" s="166">
        <v>0</v>
      </c>
      <c r="L16" s="166">
        <v>0</v>
      </c>
    </row>
    <row r="17" spans="1:12" x14ac:dyDescent="0.15">
      <c r="A17" s="165" t="s">
        <v>60</v>
      </c>
      <c r="B17" s="166">
        <v>0</v>
      </c>
      <c r="C17" s="166">
        <v>0</v>
      </c>
      <c r="D17" s="166"/>
      <c r="E17" s="166">
        <v>0</v>
      </c>
      <c r="F17" s="166">
        <v>0</v>
      </c>
      <c r="G17" s="166"/>
      <c r="H17" s="166">
        <v>0</v>
      </c>
      <c r="I17" s="166">
        <v>0</v>
      </c>
      <c r="J17" s="167"/>
      <c r="K17" s="166">
        <v>0</v>
      </c>
      <c r="L17" s="166">
        <v>0</v>
      </c>
    </row>
    <row r="18" spans="1:12" x14ac:dyDescent="0.15">
      <c r="A18" s="165" t="s">
        <v>61</v>
      </c>
      <c r="B18" s="166">
        <v>7883.6929</v>
      </c>
      <c r="C18" s="166">
        <v>107</v>
      </c>
      <c r="D18" s="166"/>
      <c r="E18" s="166">
        <v>6679.3625000000002</v>
      </c>
      <c r="F18" s="166">
        <v>81</v>
      </c>
      <c r="G18" s="166"/>
      <c r="H18" s="166">
        <v>0</v>
      </c>
      <c r="I18" s="166">
        <v>0</v>
      </c>
      <c r="J18" s="167"/>
      <c r="K18" s="166">
        <v>0</v>
      </c>
      <c r="L18" s="166">
        <v>0</v>
      </c>
    </row>
    <row r="19" spans="1:12" x14ac:dyDescent="0.15">
      <c r="A19" s="165" t="s">
        <v>70</v>
      </c>
      <c r="B19" s="166">
        <v>0</v>
      </c>
      <c r="C19" s="166">
        <v>0</v>
      </c>
      <c r="D19" s="166"/>
      <c r="E19" s="166">
        <v>0</v>
      </c>
      <c r="F19" s="166">
        <v>0</v>
      </c>
      <c r="G19" s="166"/>
      <c r="H19" s="166">
        <v>0</v>
      </c>
      <c r="I19" s="166">
        <v>0</v>
      </c>
      <c r="J19" s="167"/>
      <c r="K19" s="166">
        <v>0</v>
      </c>
      <c r="L19" s="166">
        <v>0</v>
      </c>
    </row>
    <row r="20" spans="1:12" ht="15" thickBot="1" x14ac:dyDescent="0.2">
      <c r="A20" s="168" t="s">
        <v>62</v>
      </c>
      <c r="B20" s="169">
        <v>0</v>
      </c>
      <c r="C20" s="169">
        <v>0</v>
      </c>
      <c r="D20" s="169"/>
      <c r="E20" s="169">
        <v>0</v>
      </c>
      <c r="F20" s="169">
        <v>0</v>
      </c>
      <c r="G20" s="169"/>
      <c r="H20" s="169">
        <v>0</v>
      </c>
      <c r="I20" s="169">
        <v>0</v>
      </c>
      <c r="J20" s="170"/>
      <c r="K20" s="169">
        <v>0</v>
      </c>
      <c r="L20" s="169">
        <v>0</v>
      </c>
    </row>
    <row r="21" spans="1:12" x14ac:dyDescent="0.15">
      <c r="A21" s="134" t="s">
        <v>63</v>
      </c>
      <c r="B21" s="135">
        <f>SUM(B7:B20)</f>
        <v>29827.556799999998</v>
      </c>
      <c r="C21" s="135">
        <f>SUM(C7:C20)</f>
        <v>297</v>
      </c>
      <c r="D21" s="135"/>
      <c r="E21" s="135">
        <f>SUM(E7:E20)</f>
        <v>6679.3625000000002</v>
      </c>
      <c r="F21" s="135">
        <f>SUM(F7:F20)</f>
        <v>81</v>
      </c>
      <c r="G21" s="135"/>
      <c r="H21" s="135">
        <f>SUM(H7:H20)</f>
        <v>0</v>
      </c>
      <c r="I21" s="135">
        <f>SUM(I7:I20)</f>
        <v>0</v>
      </c>
      <c r="J21" s="135"/>
      <c r="K21" s="135">
        <f>SUM(K7:K20)</f>
        <v>0</v>
      </c>
      <c r="L21" s="135">
        <f>SUM(L7:L20)</f>
        <v>0</v>
      </c>
    </row>
    <row r="22" spans="1:12" x14ac:dyDescent="0.15">
      <c r="A22" s="134"/>
      <c r="B22" s="135"/>
      <c r="C22" s="135"/>
      <c r="D22" s="135"/>
      <c r="E22" s="135"/>
      <c r="F22" s="135"/>
      <c r="G22" s="135"/>
      <c r="H22" s="135"/>
      <c r="I22" s="135"/>
      <c r="J22" s="135"/>
      <c r="K22" s="135"/>
      <c r="L22" s="135"/>
    </row>
    <row r="23" spans="1:12" ht="24" customHeight="1" x14ac:dyDescent="0.15">
      <c r="A23" s="223" t="s">
        <v>71</v>
      </c>
      <c r="B23" s="223"/>
      <c r="C23" s="223"/>
      <c r="D23" s="223"/>
      <c r="E23" s="223"/>
      <c r="F23" s="223"/>
      <c r="G23" s="223"/>
      <c r="H23" s="223"/>
      <c r="I23" s="223"/>
      <c r="J23" s="223"/>
      <c r="K23" s="223"/>
      <c r="L23" s="223"/>
    </row>
    <row r="24" spans="1:12" x14ac:dyDescent="0.15">
      <c r="A24" s="171" t="s">
        <v>90</v>
      </c>
      <c r="B24" s="172"/>
      <c r="C24" s="172"/>
      <c r="D24" s="172"/>
      <c r="E24" s="172"/>
      <c r="F24" s="172"/>
      <c r="G24" s="172"/>
      <c r="H24" s="172"/>
      <c r="I24" s="173"/>
      <c r="J24" s="173"/>
      <c r="K24" s="173"/>
      <c r="L24" s="173"/>
    </row>
    <row r="25" spans="1:12" x14ac:dyDescent="0.15">
      <c r="A25" s="148"/>
      <c r="B25" s="148"/>
      <c r="C25" s="148"/>
      <c r="D25" s="148"/>
      <c r="E25" s="148"/>
      <c r="F25" s="148"/>
      <c r="G25" s="148"/>
      <c r="H25" s="148"/>
      <c r="I25" s="148"/>
      <c r="J25" s="148"/>
      <c r="K25" s="148"/>
      <c r="L25" s="150"/>
    </row>
  </sheetData>
  <mergeCells count="9">
    <mergeCell ref="A23:L23"/>
    <mergeCell ref="B1:H1"/>
    <mergeCell ref="B2:H2"/>
    <mergeCell ref="A4:A6"/>
    <mergeCell ref="B4:I4"/>
    <mergeCell ref="K4:L5"/>
    <mergeCell ref="B5:C5"/>
    <mergeCell ref="E5:F5"/>
    <mergeCell ref="H5:I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80"/>
  </sheetPr>
  <dimension ref="A1:I21"/>
  <sheetViews>
    <sheetView zoomScale="70" zoomScaleNormal="70" zoomScalePageLayoutView="70" workbookViewId="0"/>
  </sheetViews>
  <sheetFormatPr baseColWidth="10" defaultRowHeight="15" x14ac:dyDescent="0.2"/>
  <cols>
    <col min="1" max="1" width="1.83203125" style="1" customWidth="1"/>
    <col min="2" max="16384" width="10.83203125" style="1"/>
  </cols>
  <sheetData>
    <row r="1" spans="1:9" x14ac:dyDescent="0.2">
      <c r="A1" s="136"/>
      <c r="B1" s="137"/>
      <c r="C1" s="137"/>
      <c r="D1" s="137"/>
      <c r="E1" s="137"/>
      <c r="F1" s="137"/>
      <c r="G1" s="137"/>
      <c r="H1" s="137"/>
      <c r="I1" s="137"/>
    </row>
    <row r="2" spans="1:9" x14ac:dyDescent="0.2">
      <c r="A2" s="137"/>
      <c r="B2" s="137"/>
      <c r="C2" s="137"/>
      <c r="D2" s="133" t="s">
        <v>72</v>
      </c>
      <c r="E2" s="137"/>
      <c r="F2" s="137"/>
      <c r="G2" s="138"/>
      <c r="H2" s="137"/>
      <c r="I2" s="139"/>
    </row>
    <row r="3" spans="1:9" ht="16" x14ac:dyDescent="0.2">
      <c r="A3" s="137"/>
      <c r="B3" s="137"/>
      <c r="C3" s="137"/>
      <c r="D3" s="140"/>
      <c r="E3" s="137"/>
      <c r="F3" s="137"/>
      <c r="G3" s="138"/>
      <c r="H3" s="141"/>
      <c r="I3" s="142"/>
    </row>
    <row r="4" spans="1:9" ht="7.75" customHeight="1" x14ac:dyDescent="0.2">
      <c r="A4" s="137"/>
      <c r="B4" s="137"/>
      <c r="C4" s="137"/>
      <c r="D4" s="137"/>
      <c r="E4" s="137"/>
      <c r="F4" s="137"/>
      <c r="G4" s="137"/>
      <c r="H4" s="137"/>
      <c r="I4" s="137"/>
    </row>
    <row r="5" spans="1:9" ht="36.5" customHeight="1" x14ac:dyDescent="0.2">
      <c r="A5" s="137"/>
      <c r="B5" s="227" t="s">
        <v>83</v>
      </c>
      <c r="C5" s="226"/>
      <c r="D5" s="226"/>
      <c r="E5" s="226"/>
      <c r="F5" s="226"/>
      <c r="G5" s="226"/>
      <c r="H5" s="226"/>
      <c r="I5" s="226"/>
    </row>
    <row r="6" spans="1:9" ht="54.5" customHeight="1" x14ac:dyDescent="0.2">
      <c r="A6" s="137"/>
      <c r="B6" s="225" t="s">
        <v>73</v>
      </c>
      <c r="C6" s="225"/>
      <c r="D6" s="225"/>
      <c r="E6" s="225"/>
      <c r="F6" s="225"/>
      <c r="G6" s="225"/>
      <c r="H6" s="225"/>
      <c r="I6" s="225"/>
    </row>
    <row r="7" spans="1:9" ht="87.5" customHeight="1" x14ac:dyDescent="0.2">
      <c r="A7" s="137"/>
      <c r="B7" s="225" t="s">
        <v>74</v>
      </c>
      <c r="C7" s="225"/>
      <c r="D7" s="225"/>
      <c r="E7" s="225"/>
      <c r="F7" s="225"/>
      <c r="G7" s="225"/>
      <c r="H7" s="225"/>
      <c r="I7" s="225"/>
    </row>
    <row r="8" spans="1:9" ht="36.5" customHeight="1" x14ac:dyDescent="0.2">
      <c r="A8" s="137"/>
      <c r="B8" s="225" t="s">
        <v>75</v>
      </c>
      <c r="C8" s="225"/>
      <c r="D8" s="225"/>
      <c r="E8" s="225"/>
      <c r="F8" s="225"/>
      <c r="G8" s="225"/>
      <c r="H8" s="225"/>
      <c r="I8" s="225"/>
    </row>
    <row r="9" spans="1:9" ht="35.5" customHeight="1" x14ac:dyDescent="0.2">
      <c r="A9" s="137"/>
      <c r="B9" s="225" t="s">
        <v>76</v>
      </c>
      <c r="C9" s="225"/>
      <c r="D9" s="225"/>
      <c r="E9" s="225"/>
      <c r="F9" s="225"/>
      <c r="G9" s="225"/>
      <c r="H9" s="225"/>
      <c r="I9" s="225"/>
    </row>
    <row r="10" spans="1:9" ht="42.5" customHeight="1" x14ac:dyDescent="0.2">
      <c r="A10" s="137"/>
      <c r="B10" s="225" t="s">
        <v>77</v>
      </c>
      <c r="C10" s="225"/>
      <c r="D10" s="225"/>
      <c r="E10" s="225"/>
      <c r="F10" s="225"/>
      <c r="G10" s="225"/>
      <c r="H10" s="225"/>
      <c r="I10" s="225"/>
    </row>
    <row r="11" spans="1:9" ht="78" customHeight="1" x14ac:dyDescent="0.2">
      <c r="A11" s="143"/>
      <c r="B11" s="225" t="s">
        <v>78</v>
      </c>
      <c r="C11" s="225"/>
      <c r="D11" s="225"/>
      <c r="E11" s="225"/>
      <c r="F11" s="225"/>
      <c r="G11" s="225"/>
      <c r="H11" s="225"/>
      <c r="I11" s="225"/>
    </row>
    <row r="12" spans="1:9" ht="97.75" customHeight="1" x14ac:dyDescent="0.2">
      <c r="A12" s="137"/>
      <c r="B12" s="225" t="s">
        <v>79</v>
      </c>
      <c r="C12" s="225"/>
      <c r="D12" s="225"/>
      <c r="E12" s="225"/>
      <c r="F12" s="225"/>
      <c r="G12" s="225"/>
      <c r="H12" s="225"/>
      <c r="I12" s="225"/>
    </row>
    <row r="13" spans="1:9" x14ac:dyDescent="0.2">
      <c r="A13" s="137"/>
      <c r="B13" s="144"/>
      <c r="C13" s="144"/>
      <c r="D13" s="144"/>
      <c r="E13" s="144"/>
      <c r="F13" s="144"/>
      <c r="G13" s="144"/>
      <c r="H13" s="144"/>
      <c r="I13" s="144"/>
    </row>
    <row r="14" spans="1:9" ht="39.5" customHeight="1" x14ac:dyDescent="0.2">
      <c r="A14" s="137"/>
      <c r="B14" s="226" t="s">
        <v>80</v>
      </c>
      <c r="C14" s="226"/>
      <c r="D14" s="226"/>
      <c r="E14" s="226"/>
      <c r="F14" s="226"/>
      <c r="G14" s="226"/>
      <c r="H14" s="226"/>
      <c r="I14" s="226"/>
    </row>
    <row r="15" spans="1:9" ht="4.75" customHeight="1" x14ac:dyDescent="0.2">
      <c r="A15" s="137"/>
      <c r="B15" s="144"/>
      <c r="C15" s="144"/>
      <c r="D15" s="144"/>
      <c r="E15" s="144"/>
      <c r="F15" s="144"/>
      <c r="G15" s="144"/>
      <c r="H15" s="144"/>
      <c r="I15" s="144"/>
    </row>
    <row r="16" spans="1:9" ht="27.5" customHeight="1" x14ac:dyDescent="0.2">
      <c r="A16" s="137"/>
      <c r="B16" s="226" t="s">
        <v>81</v>
      </c>
      <c r="C16" s="226"/>
      <c r="D16" s="226"/>
      <c r="E16" s="226"/>
      <c r="F16" s="226"/>
      <c r="G16" s="226"/>
      <c r="H16" s="226"/>
      <c r="I16" s="226"/>
    </row>
    <row r="17" spans="1:9" x14ac:dyDescent="0.2">
      <c r="A17" s="137"/>
      <c r="B17" s="137"/>
      <c r="C17" s="137"/>
      <c r="D17" s="137"/>
      <c r="E17" s="137"/>
      <c r="F17" s="137"/>
      <c r="G17" s="137"/>
      <c r="H17" s="137"/>
      <c r="I17" s="137"/>
    </row>
    <row r="18" spans="1:9" x14ac:dyDescent="0.2">
      <c r="A18" s="137"/>
      <c r="B18" s="137"/>
      <c r="C18" s="137"/>
      <c r="D18" s="137"/>
      <c r="E18" s="137"/>
      <c r="F18" s="137"/>
      <c r="G18" s="137"/>
      <c r="H18" s="137"/>
      <c r="I18" s="137"/>
    </row>
    <row r="19" spans="1:9" x14ac:dyDescent="0.2">
      <c r="A19" s="137"/>
      <c r="B19" s="137"/>
      <c r="C19" s="137"/>
      <c r="D19" s="137"/>
      <c r="E19" s="137"/>
      <c r="F19" s="137"/>
      <c r="G19" s="137"/>
      <c r="H19" s="137"/>
      <c r="I19" s="137"/>
    </row>
    <row r="20" spans="1:9" x14ac:dyDescent="0.2">
      <c r="A20" s="137"/>
      <c r="B20" s="137"/>
      <c r="C20" s="137"/>
      <c r="D20" s="137"/>
      <c r="E20" s="137"/>
      <c r="F20" s="137"/>
      <c r="G20" s="137"/>
      <c r="H20" s="137"/>
      <c r="I20" s="137"/>
    </row>
    <row r="21" spans="1:9" x14ac:dyDescent="0.2">
      <c r="A21" s="137"/>
      <c r="B21" s="137"/>
      <c r="C21" s="137"/>
      <c r="D21" s="137"/>
      <c r="E21" s="137"/>
      <c r="F21" s="137"/>
      <c r="G21" s="137"/>
      <c r="H21" s="137"/>
      <c r="I21" s="137"/>
    </row>
  </sheetData>
  <mergeCells count="10">
    <mergeCell ref="B11:I11"/>
    <mergeCell ref="B12:I12"/>
    <mergeCell ref="B14:I14"/>
    <mergeCell ref="B16:I16"/>
    <mergeCell ref="B5:I5"/>
    <mergeCell ref="B6:I6"/>
    <mergeCell ref="B7:I7"/>
    <mergeCell ref="B8:I8"/>
    <mergeCell ref="B9:I9"/>
    <mergeCell ref="B10:I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INDICE</vt:lpstr>
      <vt:lpstr>STOCK (S)</vt:lpstr>
      <vt:lpstr>FLUJO (S)</vt:lpstr>
      <vt:lpstr>TASAS</vt:lpstr>
      <vt:lpstr>STOCK (I.F.)</vt:lpstr>
      <vt:lpstr>FLUJO (I.F.)</vt:lpstr>
      <vt:lpstr>GLOSARIO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Financiamiento de vivienda - Junio 2017</dc:title>
  <dc:subject/>
  <dc:creator>Superintendencia de Bancos e Instituciones Financieras - SBIF</dc:creator>
  <cp:keywords/>
  <dc:description/>
  <cp:lastModifiedBy>Usuario de Microsoft Office</cp:lastModifiedBy>
  <dcterms:created xsi:type="dcterms:W3CDTF">2017-06-14T20:30:11Z</dcterms:created>
  <dcterms:modified xsi:type="dcterms:W3CDTF">2017-08-21T19:30:10Z</dcterms:modified>
  <cp:category/>
</cp:coreProperties>
</file>