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65" yWindow="645" windowWidth="12075" windowHeight="5370" tabRatio="590"/>
  </bookViews>
  <sheets>
    <sheet name="INDICE" sheetId="2" r:id="rId1"/>
    <sheet name="STOCK (S)" sheetId="6" r:id="rId2"/>
    <sheet name="FLUJO (S)" sheetId="9" r:id="rId3"/>
    <sheet name="TASAS (S)" sheetId="7" r:id="rId4"/>
    <sheet name="STOCK (I.F.)" sheetId="14" r:id="rId5"/>
    <sheet name="FLUJO (I.F.)" sheetId="12" r:id="rId6"/>
    <sheet name="GLOSARIO" sheetId="13" r:id="rId7"/>
  </sheets>
  <definedNames>
    <definedName name="_xlnm.Print_Area" localSheetId="5">'FLUJO (I.F.)'!$A$1:$N$26</definedName>
    <definedName name="_xlnm.Print_Area" localSheetId="2">'FLUJO (S)'!$A$1:$O$177</definedName>
    <definedName name="_xlnm.Print_Area" localSheetId="6">GLOSARIO!$A$1:$J$17</definedName>
    <definedName name="_xlnm.Print_Area" localSheetId="0">INDICE!$A$1:$C$38</definedName>
    <definedName name="_xlnm.Print_Area" localSheetId="4">'STOCK (I.F.)'!$A$1:$P$29</definedName>
    <definedName name="_xlnm.Print_Area" localSheetId="1">'STOCK (S)'!$A$1:$Q$179</definedName>
    <definedName name="_xlnm.Print_Area" localSheetId="3">'TASAS (S)'!$A$1:$M$178</definedName>
    <definedName name="Glosario">GLOSARIO!$D$2</definedName>
  </definedNames>
  <calcPr calcId="145621"/>
</workbook>
</file>

<file path=xl/calcChain.xml><?xml version="1.0" encoding="utf-8"?>
<calcChain xmlns="http://schemas.openxmlformats.org/spreadsheetml/2006/main">
  <c r="P173" i="6" l="1"/>
  <c r="O173" i="6"/>
  <c r="P171" i="6"/>
  <c r="O171" i="6"/>
  <c r="P170" i="6"/>
  <c r="O170" i="6"/>
  <c r="P169" i="6"/>
  <c r="O169" i="6"/>
  <c r="P168" i="6"/>
  <c r="O168" i="6"/>
  <c r="P167" i="6"/>
  <c r="O167" i="6"/>
  <c r="O8" i="14"/>
  <c r="P8" i="14"/>
  <c r="O9" i="14"/>
  <c r="P9" i="14"/>
  <c r="O10" i="14"/>
  <c r="P10" i="14"/>
  <c r="O11" i="14"/>
  <c r="P11" i="14"/>
  <c r="O12" i="14"/>
  <c r="P12" i="14"/>
  <c r="O13" i="14"/>
  <c r="P13" i="14"/>
  <c r="O14" i="14"/>
  <c r="P14" i="14"/>
  <c r="O15" i="14"/>
  <c r="P15" i="14"/>
  <c r="O16" i="14"/>
  <c r="P16" i="14"/>
  <c r="O17" i="14"/>
  <c r="P17" i="14"/>
  <c r="O18" i="14"/>
  <c r="P18" i="14"/>
  <c r="O19" i="14"/>
  <c r="P19" i="14"/>
  <c r="O20" i="14"/>
  <c r="P20" i="14"/>
  <c r="O21" i="14"/>
  <c r="P21" i="14"/>
  <c r="M22" i="14"/>
  <c r="L22" i="14"/>
  <c r="J22" i="14"/>
  <c r="I22" i="14"/>
  <c r="G22" i="14"/>
  <c r="F22" i="14"/>
  <c r="D22" i="14"/>
  <c r="C22" i="14"/>
  <c r="P7" i="14"/>
  <c r="O7" i="14"/>
  <c r="C22" i="12"/>
  <c r="D22" i="12"/>
  <c r="F22" i="12"/>
  <c r="G22" i="12"/>
  <c r="I22" i="12"/>
  <c r="J22" i="12"/>
  <c r="L22" i="12"/>
  <c r="M22" i="12"/>
  <c r="O166" i="6"/>
  <c r="P166" i="6"/>
  <c r="O22" i="14"/>
  <c r="P22" i="14"/>
</calcChain>
</file>

<file path=xl/sharedStrings.xml><?xml version="1.0" encoding="utf-8"?>
<sst xmlns="http://schemas.openxmlformats.org/spreadsheetml/2006/main" count="272" uniqueCount="92">
  <si>
    <t>N° operaciones</t>
  </si>
  <si>
    <t>Monto $MM</t>
  </si>
  <si>
    <t>Administrados por la institución</t>
  </si>
  <si>
    <t>MUTUOS HIPOTECARIOS ENDOSABLES</t>
  </si>
  <si>
    <t>LETRAS DE CRÉDITO</t>
  </si>
  <si>
    <t>PERÍODO</t>
  </si>
  <si>
    <t>Cedidos por la institución</t>
  </si>
  <si>
    <t>Adquiridos por la institución</t>
  </si>
  <si>
    <t>Distribución de plazos originales en años</t>
  </si>
  <si>
    <t>1 A 8</t>
  </si>
  <si>
    <t>BANCO</t>
  </si>
  <si>
    <t>Regresar al índice</t>
  </si>
  <si>
    <t>ÍNDICE</t>
  </si>
  <si>
    <t>FINANCIAMIENTO DE VIVIENDAS</t>
  </si>
  <si>
    <t>(Número y monto de operaciones en stock al final de cada mes)</t>
  </si>
  <si>
    <t>FLUJO DE OPERACIONES</t>
  </si>
  <si>
    <t>STOCK TOTAL DE OPERACIONES</t>
  </si>
  <si>
    <t xml:space="preserve">Información desplegada para Mutuos Hipotecarios y Letras de Crédito </t>
  </si>
  <si>
    <t>TASAS ANUALES</t>
  </si>
  <si>
    <t>TOTAL (4)</t>
  </si>
  <si>
    <t>(Número y monto de operaciones cursadas en el mes)</t>
  </si>
  <si>
    <t>(Tasas de interés anuales para operaciones cursadas en el mes)</t>
  </si>
  <si>
    <t>*Use los títulos subrayados para acceder directamente a la información en referencia.</t>
  </si>
  <si>
    <t>LETRAS DE CRÉDITO (2)</t>
  </si>
  <si>
    <t>Glosario</t>
  </si>
  <si>
    <t>Regresar al Indice</t>
  </si>
  <si>
    <t>Otorgados por la Institución</t>
  </si>
  <si>
    <t>Glosario en Sitio web SBIF en Internet</t>
  </si>
  <si>
    <t>GLOSARIO</t>
  </si>
  <si>
    <r>
      <t>Mutuo Hipotecario Endosable</t>
    </r>
    <r>
      <rPr>
        <sz val="10"/>
        <color indexed="23"/>
        <rFont val="Verdana"/>
        <family val="2"/>
      </rPr>
      <t xml:space="preserve">: mutuos hipotecarios que, de acuerdo a la legislación vigente, pueden ser cedidos o endosados desde aquella institución financiera que otorgó el financiamiento en primera instancia, a otra institución financiera. </t>
    </r>
  </si>
  <si>
    <r>
      <t>Mutuo Hipotecario Endosables Administrados</t>
    </r>
    <r>
      <rPr>
        <sz val="10"/>
        <color indexed="23"/>
        <rFont val="Verdana"/>
        <family val="2"/>
      </rPr>
      <t>: mutuos hipotecarios endosables administrados por una institución financiera sin formar parte, contablemente, de su cartera hipotecaria. Esto último puede ocurrir por que tales mutuos fueron cedidos o endosadas a otra institución y se mantuvo su administración. También puede ocurrir que la institución financiera brinde el servicio de administración para mutuos otorgados por otra institución.</t>
    </r>
  </si>
  <si>
    <r>
      <t>Mutuos Hipotecarios Endosables Cedidos</t>
    </r>
    <r>
      <rPr>
        <sz val="10"/>
        <color indexed="23"/>
        <rFont val="Verdana"/>
        <family val="2"/>
      </rPr>
      <t>: créditos que han sido endosados desde una institución financiera a otra institución</t>
    </r>
  </si>
  <si>
    <r>
      <t>Mutuos Hipotecarios Endosables Adquiridos</t>
    </r>
    <r>
      <rPr>
        <sz val="10"/>
        <color indexed="23"/>
        <rFont val="Verdana"/>
        <family val="2"/>
      </rPr>
      <t>: créditos que una institución financiera ha adquirido vía endoso desde otra institución</t>
    </r>
  </si>
  <si>
    <r>
      <t>Mutuos Hipotecarios Endosables Otorgados</t>
    </r>
    <r>
      <rPr>
        <sz val="10"/>
        <color indexed="23"/>
        <rFont val="Verdana"/>
        <family val="2"/>
      </rPr>
      <t xml:space="preserve">: financiamientos  hipotecarios otorgados directamente por la institución financiera a sus clientes. </t>
    </r>
  </si>
  <si>
    <r>
      <t>Préstamos hipotecarios</t>
    </r>
    <r>
      <rPr>
        <sz val="10"/>
        <color indexed="23"/>
        <rFont val="Verdana"/>
        <family val="2"/>
      </rPr>
      <t>: mutuos hipotecarios para los cuales, de acuerdo a la legislación vigente, no existe posibilidad de endoso.  En razón de lo anterior,  lógicamente,  no son aplicables las distinciones utilizadas para mutuos hipotecarios endosables. En otras palabras, la totalidad de este tipo de préstamos corresponden a financimaintos hipotecarios directos otorgados por la institución a sus clientes.</t>
    </r>
  </si>
  <si>
    <r>
      <t>Letras Hipotecarias</t>
    </r>
    <r>
      <rPr>
        <sz val="10"/>
        <color indexed="23"/>
        <rFont val="Verdana"/>
        <family val="2"/>
      </rPr>
      <t>: instrumentos financieros emitidos por los bancos y sociedades financieras para financiar la construcción de viviendas y otras actividades productivas. Tales instrumentos son vendidos, con la garantía de la entidad emisora, en el mercado de valores. El comprador del instrumento es quien financia la operación y la entidad emisora actúa como intermediario de los fondos prestados al demandante final de recursos (cliente). Se reajustan según la U.F.  y pueden ser prepagados a la tasa de emisión por el banco emisor. Pagan cupones iguales trimestrales.</t>
    </r>
  </si>
  <si>
    <r>
      <t>Stock</t>
    </r>
    <r>
      <rPr>
        <sz val="10"/>
        <color indexed="23"/>
        <rFont val="Verdana"/>
        <family val="2"/>
      </rPr>
      <t>: operaciones acumuladas en un período determinado, netas de operaciones extinguidas vía prepagos de  clientes, términos de plazos y castigos.</t>
    </r>
  </si>
  <si>
    <r>
      <t>Flujo</t>
    </r>
    <r>
      <rPr>
        <sz val="10"/>
        <color indexed="23"/>
        <rFont val="Verdana"/>
        <family val="2"/>
      </rPr>
      <t>: se refiere a las operaciones cursadas por la institución en un período determinado.</t>
    </r>
  </si>
  <si>
    <t>9    Internacional</t>
  </si>
  <si>
    <t>1    De Chile</t>
  </si>
  <si>
    <t>12   Del Estado de Chile</t>
  </si>
  <si>
    <t>16   De Credito e Inversiones</t>
  </si>
  <si>
    <t>27   Corpbanca</t>
  </si>
  <si>
    <t>28   Bice</t>
  </si>
  <si>
    <t>37   Santander-Chile</t>
  </si>
  <si>
    <t>49   Security</t>
  </si>
  <si>
    <t>51   Falabella</t>
  </si>
  <si>
    <t>53   Banco Ripley</t>
  </si>
  <si>
    <t>504  BBVA</t>
  </si>
  <si>
    <t>Más de 20</t>
  </si>
  <si>
    <t>-</t>
  </si>
  <si>
    <t>57   PARIS</t>
  </si>
  <si>
    <t>MUTUOS HIPOTECARIOS NO ENDOSABLES (2)</t>
  </si>
  <si>
    <t xml:space="preserve">MUTUOS HIPOTECARIOS NO ENDOSABLES(2) </t>
  </si>
  <si>
    <t>39   Itaú Chile</t>
  </si>
  <si>
    <t>Financiamiento de Viviendas por Institución</t>
  </si>
  <si>
    <t>Financiamiento de Viviendas a Nivel de Sistema Financiero</t>
  </si>
  <si>
    <r>
      <t xml:space="preserve">MUTUOS HIPOTECARIOS ENDOSABLES </t>
    </r>
    <r>
      <rPr>
        <b/>
        <sz val="10"/>
        <color indexed="23"/>
        <rFont val="Verdana"/>
        <family val="2"/>
      </rPr>
      <t>(2)</t>
    </r>
  </si>
  <si>
    <t>TOTAL (3)</t>
  </si>
  <si>
    <r>
      <t xml:space="preserve">LETRAS DE CRÉDITO </t>
    </r>
    <r>
      <rPr>
        <b/>
        <sz val="10"/>
        <color indexed="23"/>
        <rFont val="Verdana"/>
        <family val="2"/>
      </rPr>
      <t>(2)</t>
    </r>
  </si>
  <si>
    <t>Sistema Financiero</t>
  </si>
  <si>
    <t>55   Banco Consorcio</t>
  </si>
  <si>
    <t>57   París</t>
  </si>
  <si>
    <t>14   Scotiabank Chile</t>
  </si>
  <si>
    <t>Notas:</t>
  </si>
  <si>
    <t>(1) Se informan sólo operaciones y montos de créditos vigentes.</t>
  </si>
  <si>
    <t xml:space="preserve">(2) Información basada en datos entregados por las instituciones financieras.  </t>
  </si>
  <si>
    <t xml:space="preserve">(3) Los datos provenientes del Sistema de Productos SBIF utilizados en este reporte pueden presentar diferencias. </t>
  </si>
  <si>
    <t>Nota:</t>
  </si>
  <si>
    <t>(1) Información basada en datos entregados por las instituciones financieras. En dicho sistema no existen antecedentes asociados a los créditos cursados bajo la modalidad Mutuos Hipotecarios No Endosables.</t>
  </si>
  <si>
    <t>(2) No incluye Comisiones.</t>
  </si>
  <si>
    <t>Notas</t>
  </si>
  <si>
    <t xml:space="preserve">(2) Información basada en datos entregados por las instituciones financieras. </t>
  </si>
  <si>
    <t>(3) Información extraída del Sistema de Productos-SBIF, basado en información entregada por las instituciones financieras.</t>
  </si>
  <si>
    <t>(4) Informaciones provenientes de los Sistemas Contables y de Productos SBIF pueden presentar diferencias. La suma  entregada es sólo referencial, e incluye operaciones que ya no forman parte del activo de la institución (MHE Administrados por la institución).</t>
  </si>
  <si>
    <t>9 A 12</t>
  </si>
  <si>
    <t>13 A 20</t>
  </si>
  <si>
    <t>(1) Información de Flujos de Operaciones disponible únicamente en el Sistema de Productos-SBIF, basado en información entregada por las instituciones financieras. En dicho sistema no existen antecedentes asociados a los créditos cursados bajo la modalidad Mutuos Hipotecarios No Endosables.</t>
  </si>
  <si>
    <t>CRÉDITOS PARA VIVIENDA DEL SISTEMA BANCARIO</t>
  </si>
  <si>
    <t>(Tasas de interés anual promedio, desagregadas por plazos originales de las operaciones)</t>
  </si>
  <si>
    <t>(Flujo de operaciones desagregadas en número y monto en millones de pesos)</t>
  </si>
  <si>
    <t>(Stock de operaciones desagregadas en número y monto en millones de pesos)</t>
  </si>
  <si>
    <t>(Flujo de operaciones por institución desagregadas en número y monto en millones de pesos)</t>
  </si>
  <si>
    <t>(Stock de operaciones por institución desagregadas en número y monto en millones de pesos)</t>
  </si>
  <si>
    <t>Nota:
(1) Información de Flujos de Operaciones disponible únicamente en el Sistema de Productos-SBIF, basado en información entregada por las instituciones financieras. En dicho sistema no existen antecedentes asociados a los créditos cursados bajo la modalidad Mutuos Hipotecarios No Endosables .</t>
  </si>
  <si>
    <t>MUTUOS HIPOTECARIOS ENDOSABLES (3)</t>
  </si>
  <si>
    <t>LETRAS DE CRÉDITO (3)</t>
  </si>
  <si>
    <t>Información actualizada a Octubre 2014</t>
  </si>
  <si>
    <t xml:space="preserve">Nota: La información contenida en este reporte es provisoria y puede ser modificada en cualquier momento. </t>
  </si>
  <si>
    <t>Obtenga siempre la última versión desde el sitio web SBIF (www.sbif.cl)</t>
  </si>
  <si>
    <t>Fuente: Superintendencia de Bancos e Instituciones Financieras - SBIF</t>
  </si>
  <si>
    <t>Publicado: 26-12-2014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</si>
</sst>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0.0"/>
    <numFmt numFmtId="169" formatCode="_-* #,##0.000000_-;\-* #,##0.000000_-;_-* &quot;-&quot;??_-;_-@_-"/>
  </numFmts>
  <fonts count="33" x14ac:knownFonts="1">
    <font>
      <sz val="10"/>
      <name val="Arial"/>
    </font>
    <font>
      <sz val="10"/>
      <name val="Arial"/>
      <family val="2"/>
    </font>
    <font>
      <sz val="8"/>
      <name val="Arial"/>
      <family val="2"/>
    </font>
    <font>
      <u/>
      <sz val="10"/>
      <color indexed="12"/>
      <name val="Arial"/>
      <family val="2"/>
    </font>
    <font>
      <b/>
      <sz val="12"/>
      <color indexed="21"/>
      <name val="Verdana"/>
      <family val="2"/>
    </font>
    <font>
      <u/>
      <sz val="10"/>
      <color indexed="21"/>
      <name val="Verdana"/>
      <family val="2"/>
    </font>
    <font>
      <sz val="10"/>
      <color indexed="21"/>
      <name val="Verdana"/>
      <family val="2"/>
    </font>
    <font>
      <b/>
      <sz val="10"/>
      <color indexed="21"/>
      <name val="Verdana"/>
      <family val="2"/>
    </font>
    <font>
      <b/>
      <sz val="10"/>
      <color indexed="23"/>
      <name val="Verdana"/>
      <family val="2"/>
    </font>
    <font>
      <b/>
      <sz val="10"/>
      <color indexed="9"/>
      <name val="Verdana"/>
      <family val="2"/>
    </font>
    <font>
      <b/>
      <u/>
      <sz val="10"/>
      <color indexed="21"/>
      <name val="Verdana"/>
      <family val="2"/>
    </font>
    <font>
      <sz val="10"/>
      <color indexed="23"/>
      <name val="Verdana"/>
      <family val="2"/>
    </font>
    <font>
      <sz val="10"/>
      <color indexed="9"/>
      <name val="Verdana"/>
      <family val="2"/>
    </font>
    <font>
      <b/>
      <u/>
      <sz val="9"/>
      <color indexed="21"/>
      <name val="Verdana"/>
      <family val="2"/>
    </font>
    <font>
      <sz val="10"/>
      <name val="Verdana"/>
      <family val="2"/>
    </font>
    <font>
      <sz val="10"/>
      <color indexed="17"/>
      <name val="Verdana"/>
      <family val="2"/>
    </font>
    <font>
      <b/>
      <sz val="10"/>
      <color indexed="17"/>
      <name val="Verdana"/>
      <family val="2"/>
    </font>
    <font>
      <b/>
      <sz val="10"/>
      <color indexed="55"/>
      <name val="Verdana"/>
      <family val="2"/>
    </font>
    <font>
      <u/>
      <sz val="10"/>
      <color indexed="23"/>
      <name val="Verdana"/>
      <family val="2"/>
    </font>
    <font>
      <b/>
      <sz val="9"/>
      <color indexed="23"/>
      <name val="Verdana"/>
      <family val="2"/>
    </font>
    <font>
      <sz val="9"/>
      <color indexed="23"/>
      <name val="Verdana"/>
      <family val="2"/>
    </font>
    <font>
      <b/>
      <sz val="9"/>
      <color indexed="21"/>
      <name val="Verdana"/>
      <family val="2"/>
    </font>
    <font>
      <b/>
      <sz val="10"/>
      <color indexed="21"/>
      <name val="Arial"/>
      <family val="2"/>
    </font>
    <font>
      <b/>
      <sz val="10"/>
      <color theme="0" tint="-0.34998626667073579"/>
      <name val="Verdana"/>
      <family val="2"/>
    </font>
    <font>
      <sz val="10"/>
      <color theme="0" tint="-0.34998626667073579"/>
      <name val="Verdana"/>
      <family val="2"/>
    </font>
    <font>
      <sz val="10"/>
      <color rgb="FFFF0000"/>
      <name val="Verdana"/>
      <family val="2"/>
    </font>
    <font>
      <sz val="10"/>
      <color rgb="FF808080"/>
      <name val="Verdana"/>
      <family val="2"/>
    </font>
    <font>
      <b/>
      <sz val="9"/>
      <color rgb="FFFF0000"/>
      <name val="Verdana"/>
      <family val="2"/>
    </font>
    <font>
      <sz val="9"/>
      <color theme="0" tint="-0.34998626667073579"/>
      <name val="Verdana"/>
      <family val="2"/>
    </font>
    <font>
      <b/>
      <sz val="10"/>
      <color rgb="FFFF0000"/>
      <name val="Verdana"/>
      <family val="2"/>
    </font>
    <font>
      <b/>
      <sz val="14"/>
      <color rgb="FFFF0000"/>
      <name val="Verdana"/>
      <family val="2"/>
    </font>
    <font>
      <sz val="9"/>
      <color theme="0" tint="-0.499984740745262"/>
      <name val="Verdana"/>
      <family val="2"/>
    </font>
    <font>
      <b/>
      <sz val="10"/>
      <color rgb="FFFF0000"/>
      <name val="Arial"/>
      <family val="2"/>
    </font>
  </fonts>
  <fills count="5">
    <fill>
      <patternFill patternType="none"/>
    </fill>
    <fill>
      <patternFill patternType="gray125"/>
    </fill>
    <fill>
      <patternFill patternType="solid">
        <fgColor indexed="21"/>
        <bgColor indexed="64"/>
      </patternFill>
    </fill>
    <fill>
      <patternFill patternType="solid">
        <fgColor indexed="9"/>
        <bgColor indexed="64"/>
      </patternFill>
    </fill>
    <fill>
      <patternFill patternType="solid">
        <fgColor theme="0"/>
        <bgColor indexed="64"/>
      </patternFill>
    </fill>
  </fills>
  <borders count="20">
    <border>
      <left/>
      <right/>
      <top/>
      <bottom/>
      <diagonal/>
    </border>
    <border>
      <left style="thin">
        <color indexed="21"/>
      </left>
      <right style="thin">
        <color indexed="21"/>
      </right>
      <top style="thin">
        <color indexed="21"/>
      </top>
      <bottom/>
      <diagonal/>
    </border>
    <border>
      <left/>
      <right/>
      <top/>
      <bottom style="thin">
        <color indexed="64"/>
      </bottom>
      <diagonal/>
    </border>
    <border>
      <left/>
      <right/>
      <top style="hair">
        <color indexed="55"/>
      </top>
      <bottom style="hair">
        <color indexed="55"/>
      </bottom>
      <diagonal/>
    </border>
    <border>
      <left/>
      <right/>
      <top style="hair">
        <color indexed="55"/>
      </top>
      <bottom style="hair">
        <color indexed="23"/>
      </bottom>
      <diagonal/>
    </border>
    <border>
      <left/>
      <right/>
      <top/>
      <bottom style="hair">
        <color indexed="23"/>
      </bottom>
      <diagonal/>
    </border>
    <border>
      <left/>
      <right/>
      <top/>
      <bottom style="hair">
        <color indexed="55"/>
      </bottom>
      <diagonal/>
    </border>
    <border>
      <left/>
      <right/>
      <top style="hair">
        <color indexed="23"/>
      </top>
      <bottom style="hair">
        <color indexed="23"/>
      </bottom>
      <diagonal/>
    </border>
    <border>
      <left/>
      <right/>
      <top style="thin">
        <color indexed="64"/>
      </top>
      <bottom/>
      <diagonal/>
    </border>
    <border>
      <left/>
      <right/>
      <top style="hair">
        <color indexed="64"/>
      </top>
      <bottom style="hair">
        <color indexed="64"/>
      </bottom>
      <diagonal/>
    </border>
    <border>
      <left/>
      <right/>
      <top style="hair">
        <color indexed="23"/>
      </top>
      <bottom style="thin">
        <color indexed="64"/>
      </bottom>
      <diagonal/>
    </border>
    <border>
      <left/>
      <right/>
      <top style="hair">
        <color indexed="55"/>
      </top>
      <bottom style="thin">
        <color indexed="64"/>
      </bottom>
      <diagonal/>
    </border>
    <border>
      <left/>
      <right/>
      <top style="hair">
        <color indexed="55"/>
      </top>
      <bottom/>
      <diagonal/>
    </border>
    <border>
      <left/>
      <right/>
      <top style="thin">
        <color indexed="55"/>
      </top>
      <bottom style="thin">
        <color indexed="64"/>
      </bottom>
      <diagonal/>
    </border>
    <border>
      <left/>
      <right/>
      <top style="hair">
        <color indexed="23"/>
      </top>
      <bottom/>
      <diagonal/>
    </border>
    <border>
      <left/>
      <right/>
      <top style="hair">
        <color indexed="64"/>
      </top>
      <bottom style="medium">
        <color indexed="64"/>
      </bottom>
      <diagonal/>
    </border>
    <border>
      <left/>
      <right/>
      <top/>
      <bottom style="medium">
        <color indexed="64"/>
      </bottom>
      <diagonal/>
    </border>
    <border>
      <left/>
      <right/>
      <top style="thin">
        <color indexed="64"/>
      </top>
      <bottom style="hair">
        <color indexed="23"/>
      </bottom>
      <diagonal/>
    </border>
    <border>
      <left/>
      <right/>
      <top/>
      <bottom style="hair">
        <color indexed="64"/>
      </bottom>
      <diagonal/>
    </border>
    <border>
      <left/>
      <right/>
      <top/>
      <bottom style="thin">
        <color indexed="55"/>
      </bottom>
      <diagonal/>
    </border>
  </borders>
  <cellStyleXfs count="4">
    <xf numFmtId="0" fontId="0" fillId="0" borderId="0"/>
    <xf numFmtId="0" fontId="3" fillId="0" borderId="0" applyNumberFormat="0" applyFill="0" applyBorder="0" applyAlignment="0" applyProtection="0">
      <alignment vertical="top"/>
      <protection locked="0"/>
    </xf>
    <xf numFmtId="43" fontId="1" fillId="0" borderId="0" applyFont="0" applyFill="0" applyBorder="0" applyAlignment="0" applyProtection="0"/>
    <xf numFmtId="9" fontId="1" fillId="0" borderId="0" applyFont="0" applyFill="0" applyBorder="0" applyAlignment="0" applyProtection="0"/>
  </cellStyleXfs>
  <cellXfs count="360">
    <xf numFmtId="0" fontId="0" fillId="0" borderId="0" xfId="0"/>
    <xf numFmtId="0" fontId="5" fillId="0" borderId="0" xfId="1" applyFont="1" applyBorder="1" applyAlignment="1" applyProtection="1">
      <alignment horizontal="lef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10" fillId="0" borderId="0" xfId="0" applyFont="1" applyBorder="1" applyAlignment="1">
      <alignment horizontal="left" vertical="center"/>
    </xf>
    <xf numFmtId="0" fontId="5" fillId="0" borderId="0" xfId="0" applyFont="1" applyAlignment="1">
      <alignment vertical="center"/>
    </xf>
    <xf numFmtId="0" fontId="8" fillId="0" borderId="0" xfId="0" applyFont="1" applyBorder="1" applyAlignment="1">
      <alignment horizontal="left" vertical="center"/>
    </xf>
    <xf numFmtId="0" fontId="6" fillId="0" borderId="0" xfId="0" applyFont="1" applyBorder="1" applyAlignment="1">
      <alignment horizontal="left" vertical="center"/>
    </xf>
    <xf numFmtId="0" fontId="10" fillId="0" borderId="0" xfId="1" applyFont="1" applyBorder="1" applyAlignment="1" applyProtection="1">
      <alignment horizontal="left" vertical="center"/>
    </xf>
    <xf numFmtId="0" fontId="9" fillId="2" borderId="0" xfId="0" applyFont="1" applyFill="1" applyBorder="1" applyAlignment="1">
      <alignment horizontal="left" vertical="center"/>
    </xf>
    <xf numFmtId="0" fontId="7" fillId="0" borderId="0" xfId="0" applyFont="1" applyBorder="1" applyAlignment="1">
      <alignment horizontal="left" vertical="center"/>
    </xf>
    <xf numFmtId="0" fontId="6" fillId="0" borderId="0" xfId="0" applyFont="1" applyAlignment="1">
      <alignment horizontal="left" vertical="center"/>
    </xf>
    <xf numFmtId="0" fontId="9" fillId="2" borderId="1" xfId="0" applyFont="1" applyFill="1" applyBorder="1" applyAlignment="1">
      <alignment horizontal="left" vertical="center"/>
    </xf>
    <xf numFmtId="0" fontId="8" fillId="0" borderId="0" xfId="0" applyFont="1" applyAlignment="1">
      <alignment horizontal="left" vertical="center"/>
    </xf>
    <xf numFmtId="0" fontId="11" fillId="0" borderId="0" xfId="0" applyFont="1" applyAlignment="1">
      <alignment horizontal="center" vertical="center"/>
    </xf>
    <xf numFmtId="0" fontId="4" fillId="3" borderId="0" xfId="0" applyFont="1" applyFill="1" applyBorder="1" applyAlignment="1">
      <alignment horizontal="left" vertical="center"/>
    </xf>
    <xf numFmtId="0" fontId="12" fillId="3" borderId="0" xfId="0" applyFont="1" applyFill="1" applyAlignment="1">
      <alignment vertical="center"/>
    </xf>
    <xf numFmtId="0" fontId="12" fillId="3" borderId="0" xfId="0" applyFont="1" applyFill="1" applyAlignment="1">
      <alignment horizontal="right" vertical="center"/>
    </xf>
    <xf numFmtId="0" fontId="12" fillId="3" borderId="0" xfId="0" applyFont="1" applyFill="1" applyAlignment="1">
      <alignment horizontal="left" vertical="center"/>
    </xf>
    <xf numFmtId="0" fontId="13" fillId="3" borderId="0" xfId="1" applyFont="1" applyFill="1" applyAlignment="1" applyProtection="1">
      <alignment horizontal="right" vertical="center"/>
    </xf>
    <xf numFmtId="0" fontId="12" fillId="3" borderId="0" xfId="0" applyFont="1" applyFill="1" applyAlignment="1">
      <alignment horizontal="justify" vertical="center"/>
    </xf>
    <xf numFmtId="0" fontId="7" fillId="3" borderId="0" xfId="0" applyFont="1" applyFill="1" applyBorder="1" applyAlignment="1">
      <alignment horizontal="left" vertical="center"/>
    </xf>
    <xf numFmtId="0" fontId="10" fillId="3" borderId="0" xfId="1" applyFont="1" applyFill="1" applyAlignment="1" applyProtection="1">
      <alignment horizontal="right"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15" fillId="0" borderId="0" xfId="0" applyFont="1" applyBorder="1" applyAlignment="1">
      <alignment horizontal="right" vertical="center"/>
    </xf>
    <xf numFmtId="0" fontId="15" fillId="0" borderId="0" xfId="0" applyFont="1" applyBorder="1" applyAlignment="1">
      <alignment vertical="center"/>
    </xf>
    <xf numFmtId="0" fontId="16" fillId="0" borderId="0" xfId="0" applyFont="1" applyBorder="1" applyAlignment="1">
      <alignment horizontal="right" vertical="center"/>
    </xf>
    <xf numFmtId="0" fontId="7" fillId="0" borderId="0" xfId="0" applyFont="1" applyFill="1" applyBorder="1" applyAlignment="1">
      <alignment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11" fillId="0" borderId="0" xfId="0" applyFont="1" applyBorder="1" applyAlignment="1">
      <alignment horizontal="left" vertical="center"/>
    </xf>
    <xf numFmtId="0" fontId="16" fillId="0" borderId="2" xfId="0" applyFont="1" applyBorder="1" applyAlignment="1">
      <alignment horizontal="right" vertical="center"/>
    </xf>
    <xf numFmtId="3" fontId="11" fillId="0" borderId="3" xfId="0" applyNumberFormat="1" applyFont="1" applyBorder="1" applyAlignment="1">
      <alignment horizontal="right" vertical="center"/>
    </xf>
    <xf numFmtId="3" fontId="8" fillId="0" borderId="3" xfId="0" applyNumberFormat="1" applyFont="1" applyBorder="1" applyAlignment="1">
      <alignment horizontal="right" vertical="center"/>
    </xf>
    <xf numFmtId="0" fontId="8" fillId="0" borderId="0" xfId="0" applyFont="1" applyBorder="1" applyAlignment="1">
      <alignment vertical="center"/>
    </xf>
    <xf numFmtId="0" fontId="11" fillId="0" borderId="0" xfId="0" applyFont="1" applyBorder="1" applyAlignment="1">
      <alignment vertical="center"/>
    </xf>
    <xf numFmtId="3" fontId="11" fillId="0" borderId="4" xfId="0" applyNumberFormat="1" applyFont="1" applyBorder="1" applyAlignment="1">
      <alignment horizontal="right" vertical="center"/>
    </xf>
    <xf numFmtId="3" fontId="8" fillId="0" borderId="4" xfId="0" applyNumberFormat="1" applyFont="1" applyBorder="1" applyAlignment="1">
      <alignment horizontal="right" vertical="center"/>
    </xf>
    <xf numFmtId="3" fontId="11" fillId="0" borderId="5" xfId="0" applyNumberFormat="1" applyFont="1" applyBorder="1" applyAlignment="1">
      <alignment horizontal="right" vertical="center"/>
    </xf>
    <xf numFmtId="3" fontId="11" fillId="0" borderId="0" xfId="0" applyNumberFormat="1" applyFont="1" applyBorder="1" applyAlignment="1">
      <alignment horizontal="center" vertical="center"/>
    </xf>
    <xf numFmtId="0" fontId="7" fillId="0" borderId="2" xfId="0" applyFont="1" applyBorder="1" applyAlignment="1">
      <alignment horizontal="right" vertical="center"/>
    </xf>
    <xf numFmtId="3" fontId="11" fillId="0" borderId="3" xfId="0" applyNumberFormat="1" applyFont="1" applyBorder="1" applyAlignment="1">
      <alignment horizontal="center" vertical="center"/>
    </xf>
    <xf numFmtId="3" fontId="11" fillId="0" borderId="6" xfId="0" applyNumberFormat="1" applyFont="1" applyBorder="1" applyAlignment="1">
      <alignment horizontal="right" vertical="center"/>
    </xf>
    <xf numFmtId="3" fontId="11" fillId="0" borderId="6" xfId="0" applyNumberFormat="1" applyFont="1" applyBorder="1" applyAlignment="1">
      <alignment horizontal="center" vertical="center"/>
    </xf>
    <xf numFmtId="0" fontId="8" fillId="0" borderId="2" xfId="0" applyFont="1" applyFill="1" applyBorder="1" applyAlignment="1">
      <alignment horizontal="center" vertical="center"/>
    </xf>
    <xf numFmtId="0" fontId="7" fillId="0" borderId="2" xfId="0" applyFont="1" applyFill="1" applyBorder="1" applyAlignment="1">
      <alignment vertical="center"/>
    </xf>
    <xf numFmtId="3" fontId="8" fillId="0" borderId="6" xfId="0" applyNumberFormat="1" applyFont="1" applyBorder="1" applyAlignment="1">
      <alignment horizontal="right" vertical="center"/>
    </xf>
    <xf numFmtId="0" fontId="6" fillId="0" borderId="2" xfId="0" applyFont="1" applyBorder="1" applyAlignment="1">
      <alignment horizontal="left" vertical="center"/>
    </xf>
    <xf numFmtId="0" fontId="6" fillId="0" borderId="2" xfId="0" applyFont="1" applyBorder="1" applyAlignment="1">
      <alignment vertical="center"/>
    </xf>
    <xf numFmtId="0" fontId="6" fillId="0" borderId="2" xfId="0" applyFont="1" applyBorder="1" applyAlignment="1">
      <alignment horizontal="right" vertical="center"/>
    </xf>
    <xf numFmtId="0" fontId="7" fillId="0" borderId="0" xfId="0" applyFont="1" applyBorder="1" applyAlignment="1">
      <alignment horizontal="justify" vertical="justify"/>
    </xf>
    <xf numFmtId="0" fontId="18" fillId="0" borderId="0" xfId="0" applyFont="1" applyBorder="1" applyAlignment="1">
      <alignment horizontal="left" vertical="center"/>
    </xf>
    <xf numFmtId="0" fontId="15" fillId="0" borderId="0" xfId="0" applyFont="1" applyBorder="1" applyAlignment="1">
      <alignment horizontal="left" vertical="center"/>
    </xf>
    <xf numFmtId="17" fontId="8" fillId="0" borderId="6" xfId="0" applyNumberFormat="1" applyFont="1" applyBorder="1" applyAlignment="1">
      <alignment horizontal="left" vertical="center"/>
    </xf>
    <xf numFmtId="17" fontId="8" fillId="0" borderId="3" xfId="0" applyNumberFormat="1" applyFont="1" applyBorder="1" applyAlignment="1">
      <alignment horizontal="left" vertical="center"/>
    </xf>
    <xf numFmtId="17" fontId="8" fillId="0" borderId="4" xfId="0" applyNumberFormat="1" applyFont="1" applyBorder="1" applyAlignment="1">
      <alignment horizontal="left" vertical="center"/>
    </xf>
    <xf numFmtId="0" fontId="11" fillId="0" borderId="0" xfId="0" applyFont="1" applyBorder="1" applyAlignment="1">
      <alignment horizontal="center" vertical="center"/>
    </xf>
    <xf numFmtId="0" fontId="14" fillId="0" borderId="0" xfId="0" applyFont="1"/>
    <xf numFmtId="0" fontId="15" fillId="0" borderId="2" xfId="0" applyFont="1" applyBorder="1" applyAlignment="1">
      <alignment vertical="center"/>
    </xf>
    <xf numFmtId="0" fontId="15" fillId="0" borderId="2" xfId="0" applyFont="1" applyBorder="1" applyAlignment="1">
      <alignment horizontal="right" vertical="center"/>
    </xf>
    <xf numFmtId="165" fontId="7" fillId="0" borderId="2" xfId="0" applyNumberFormat="1" applyFont="1" applyBorder="1" applyAlignment="1">
      <alignment horizontal="center" vertical="center"/>
    </xf>
    <xf numFmtId="0" fontId="11" fillId="3" borderId="0" xfId="0" applyFont="1" applyFill="1" applyAlignment="1">
      <alignment vertical="center"/>
    </xf>
    <xf numFmtId="165" fontId="11" fillId="0" borderId="6" xfId="0" applyNumberFormat="1" applyFont="1" applyBorder="1" applyAlignment="1">
      <alignment horizontal="center" vertical="center"/>
    </xf>
    <xf numFmtId="165" fontId="11" fillId="0" borderId="3" xfId="0" applyNumberFormat="1" applyFont="1" applyBorder="1" applyAlignment="1">
      <alignment horizontal="center" vertical="center"/>
    </xf>
    <xf numFmtId="165" fontId="11" fillId="0" borderId="4" xfId="0" applyNumberFormat="1" applyFont="1" applyBorder="1" applyAlignment="1">
      <alignment horizontal="center" vertical="center"/>
    </xf>
    <xf numFmtId="0" fontId="15" fillId="0" borderId="2" xfId="0" applyFont="1" applyBorder="1" applyAlignment="1">
      <alignment horizontal="left" vertical="center"/>
    </xf>
    <xf numFmtId="17" fontId="8" fillId="0" borderId="7" xfId="0" applyNumberFormat="1" applyFont="1" applyBorder="1" applyAlignment="1">
      <alignment horizontal="left" vertical="center"/>
    </xf>
    <xf numFmtId="165" fontId="11" fillId="0" borderId="7" xfId="0" applyNumberFormat="1" applyFont="1" applyBorder="1" applyAlignment="1">
      <alignment horizontal="center"/>
    </xf>
    <xf numFmtId="165" fontId="11" fillId="0" borderId="7" xfId="0" applyNumberFormat="1" applyFont="1" applyBorder="1" applyAlignment="1">
      <alignment horizontal="center" vertical="center"/>
    </xf>
    <xf numFmtId="0" fontId="7" fillId="0" borderId="8" xfId="0" applyFont="1" applyFill="1" applyBorder="1" applyAlignment="1">
      <alignment vertical="center"/>
    </xf>
    <xf numFmtId="0" fontId="8" fillId="0" borderId="9" xfId="0" applyFont="1" applyFill="1" applyBorder="1" applyAlignment="1">
      <alignment vertical="center"/>
    </xf>
    <xf numFmtId="17" fontId="8" fillId="0" borderId="2" xfId="0" applyNumberFormat="1" applyFont="1" applyBorder="1" applyAlignment="1">
      <alignment horizontal="left" vertical="center"/>
    </xf>
    <xf numFmtId="0" fontId="11" fillId="0" borderId="2" xfId="0" applyFont="1" applyBorder="1" applyAlignment="1">
      <alignment vertical="center"/>
    </xf>
    <xf numFmtId="3" fontId="11" fillId="0" borderId="10" xfId="0" applyNumberFormat="1" applyFont="1" applyBorder="1" applyAlignment="1">
      <alignment horizontal="right"/>
    </xf>
    <xf numFmtId="3" fontId="11" fillId="0" borderId="10" xfId="0" applyNumberFormat="1" applyFont="1" applyBorder="1" applyAlignment="1">
      <alignment horizontal="right" vertical="center"/>
    </xf>
    <xf numFmtId="17" fontId="8" fillId="0" borderId="11" xfId="0" applyNumberFormat="1" applyFont="1" applyBorder="1" applyAlignment="1">
      <alignment horizontal="left" vertical="center"/>
    </xf>
    <xf numFmtId="3" fontId="11" fillId="0" borderId="11" xfId="0" applyNumberFormat="1" applyFont="1" applyBorder="1" applyAlignment="1">
      <alignment horizontal="right" vertical="center"/>
    </xf>
    <xf numFmtId="3" fontId="8" fillId="0" borderId="11" xfId="0" applyNumberFormat="1" applyFont="1" applyBorder="1" applyAlignment="1">
      <alignment horizontal="right" vertical="center"/>
    </xf>
    <xf numFmtId="3" fontId="11" fillId="0" borderId="12" xfId="0" applyNumberFormat="1" applyFont="1" applyBorder="1" applyAlignment="1">
      <alignment horizontal="right" vertical="center"/>
    </xf>
    <xf numFmtId="3" fontId="8" fillId="0" borderId="12" xfId="0" applyNumberFormat="1" applyFont="1" applyBorder="1" applyAlignment="1">
      <alignment horizontal="right" vertical="center"/>
    </xf>
    <xf numFmtId="3" fontId="11" fillId="0" borderId="0" xfId="0" applyNumberFormat="1" applyFont="1" applyBorder="1" applyAlignment="1">
      <alignment horizontal="right" vertical="center"/>
    </xf>
    <xf numFmtId="3" fontId="11" fillId="0" borderId="2" xfId="0" applyNumberFormat="1" applyFont="1" applyBorder="1" applyAlignment="1">
      <alignment horizontal="right" vertical="center"/>
    </xf>
    <xf numFmtId="3" fontId="15" fillId="0" borderId="0" xfId="0" applyNumberFormat="1" applyFont="1" applyBorder="1" applyAlignment="1">
      <alignment horizontal="right" vertical="center"/>
    </xf>
    <xf numFmtId="3" fontId="11" fillId="0" borderId="10" xfId="0" applyNumberFormat="1" applyFont="1" applyBorder="1"/>
    <xf numFmtId="17" fontId="8" fillId="0" borderId="10" xfId="0" applyNumberFormat="1" applyFont="1" applyBorder="1" applyAlignment="1">
      <alignment horizontal="left" vertical="center"/>
    </xf>
    <xf numFmtId="165" fontId="11" fillId="0" borderId="11" xfId="0" applyNumberFormat="1" applyFont="1" applyBorder="1" applyAlignment="1">
      <alignment horizontal="center" vertical="center"/>
    </xf>
    <xf numFmtId="165" fontId="11" fillId="0" borderId="2" xfId="0" applyNumberFormat="1" applyFont="1" applyBorder="1" applyAlignment="1">
      <alignment horizontal="center"/>
    </xf>
    <xf numFmtId="0" fontId="8" fillId="0" borderId="9" xfId="0" applyFont="1" applyBorder="1" applyAlignment="1">
      <alignment vertical="center"/>
    </xf>
    <xf numFmtId="0" fontId="11" fillId="0" borderId="9" xfId="0" applyFont="1" applyBorder="1" applyAlignment="1">
      <alignment vertical="center"/>
    </xf>
    <xf numFmtId="14" fontId="8" fillId="0" borderId="0" xfId="0" applyNumberFormat="1" applyFont="1" applyBorder="1" applyAlignment="1">
      <alignment vertical="center"/>
    </xf>
    <xf numFmtId="14" fontId="11" fillId="0" borderId="0" xfId="0" applyNumberFormat="1" applyFont="1" applyBorder="1" applyAlignment="1">
      <alignment vertical="center"/>
    </xf>
    <xf numFmtId="14" fontId="11" fillId="0" borderId="2" xfId="0" applyNumberFormat="1" applyFont="1" applyBorder="1" applyAlignment="1">
      <alignment vertical="center"/>
    </xf>
    <xf numFmtId="14" fontId="15" fillId="0" borderId="0" xfId="0" applyNumberFormat="1" applyFont="1" applyBorder="1" applyAlignment="1">
      <alignment vertical="center"/>
    </xf>
    <xf numFmtId="14" fontId="7" fillId="0" borderId="0" xfId="0" applyNumberFormat="1" applyFont="1" applyBorder="1" applyAlignment="1">
      <alignment vertical="center"/>
    </xf>
    <xf numFmtId="0" fontId="8" fillId="0" borderId="0" xfId="0" applyFont="1" applyFill="1" applyBorder="1" applyAlignment="1">
      <alignment horizontal="center" vertical="center"/>
    </xf>
    <xf numFmtId="3" fontId="11" fillId="0" borderId="12" xfId="0" applyNumberFormat="1" applyFont="1" applyBorder="1" applyAlignment="1">
      <alignment horizontal="center" vertical="center"/>
    </xf>
    <xf numFmtId="0" fontId="11" fillId="0" borderId="0" xfId="0" applyFont="1" applyBorder="1" applyAlignment="1">
      <alignment horizontal="right" vertical="center"/>
    </xf>
    <xf numFmtId="17" fontId="8" fillId="0" borderId="0" xfId="0" applyNumberFormat="1" applyFont="1" applyBorder="1" applyAlignment="1">
      <alignment horizontal="left" vertical="center"/>
    </xf>
    <xf numFmtId="0" fontId="7" fillId="0" borderId="0" xfId="0" applyFont="1" applyBorder="1" applyAlignment="1">
      <alignment vertical="center"/>
    </xf>
    <xf numFmtId="0" fontId="8" fillId="0" borderId="2" xfId="0" applyFont="1" applyFill="1" applyBorder="1" applyAlignment="1">
      <alignment horizontal="right" vertical="center"/>
    </xf>
    <xf numFmtId="0" fontId="8" fillId="0" borderId="13" xfId="0" applyFont="1" applyFill="1" applyBorder="1" applyAlignment="1">
      <alignment horizontal="right" vertical="center"/>
    </xf>
    <xf numFmtId="3" fontId="11" fillId="0" borderId="5" xfId="0" applyNumberFormat="1" applyFont="1" applyFill="1" applyBorder="1" applyAlignment="1">
      <alignment horizontal="right" vertical="center"/>
    </xf>
    <xf numFmtId="3" fontId="11" fillId="0" borderId="3" xfId="0" applyNumberFormat="1" applyFont="1" applyFill="1" applyBorder="1" applyAlignment="1">
      <alignment horizontal="right" vertical="center"/>
    </xf>
    <xf numFmtId="17" fontId="7" fillId="0" borderId="0" xfId="0" applyNumberFormat="1" applyFont="1" applyBorder="1" applyAlignment="1">
      <alignment vertical="center"/>
    </xf>
    <xf numFmtId="17" fontId="8" fillId="0" borderId="5" xfId="0" applyNumberFormat="1" applyFont="1" applyBorder="1" applyAlignment="1">
      <alignment horizontal="left" vertical="center"/>
    </xf>
    <xf numFmtId="3" fontId="0" fillId="0" borderId="0" xfId="0" applyNumberFormat="1"/>
    <xf numFmtId="165" fontId="11" fillId="0" borderId="5" xfId="0" applyNumberFormat="1" applyFont="1" applyBorder="1" applyAlignment="1">
      <alignment horizontal="center"/>
    </xf>
    <xf numFmtId="17" fontId="7" fillId="0" borderId="2" xfId="0" applyNumberFormat="1" applyFont="1" applyBorder="1" applyAlignment="1">
      <alignment vertical="center"/>
    </xf>
    <xf numFmtId="165" fontId="11" fillId="0" borderId="10" xfId="0" applyNumberFormat="1" applyFont="1" applyBorder="1" applyAlignment="1">
      <alignment horizontal="center"/>
    </xf>
    <xf numFmtId="0" fontId="7" fillId="0" borderId="2" xfId="0" applyFont="1" applyBorder="1" applyAlignment="1">
      <alignment vertical="center"/>
    </xf>
    <xf numFmtId="0" fontId="7" fillId="3" borderId="0" xfId="0" applyFont="1" applyFill="1" applyBorder="1" applyAlignment="1">
      <alignment vertical="center"/>
    </xf>
    <xf numFmtId="0" fontId="6" fillId="3" borderId="0" xfId="0" applyFont="1" applyFill="1" applyBorder="1" applyAlignment="1">
      <alignment horizontal="right" vertical="center"/>
    </xf>
    <xf numFmtId="0" fontId="7" fillId="3" borderId="0" xfId="0" applyFont="1" applyFill="1" applyBorder="1" applyAlignment="1">
      <alignment horizontal="right" vertical="center"/>
    </xf>
    <xf numFmtId="0" fontId="6" fillId="3" borderId="0" xfId="0" applyFont="1" applyFill="1" applyBorder="1" applyAlignment="1">
      <alignment vertical="center"/>
    </xf>
    <xf numFmtId="0" fontId="10" fillId="3" borderId="0" xfId="1" applyFont="1" applyFill="1" applyBorder="1" applyAlignment="1" applyProtection="1">
      <alignment horizontal="right" vertical="center"/>
    </xf>
    <xf numFmtId="0" fontId="15" fillId="3" borderId="2" xfId="0" applyFont="1" applyFill="1" applyBorder="1" applyAlignment="1">
      <alignment horizontal="right" vertical="center"/>
    </xf>
    <xf numFmtId="0" fontId="15" fillId="3" borderId="2" xfId="0" applyFont="1" applyFill="1" applyBorder="1" applyAlignment="1">
      <alignment vertical="center"/>
    </xf>
    <xf numFmtId="0" fontId="16" fillId="3" borderId="2" xfId="0" applyFont="1" applyFill="1" applyBorder="1" applyAlignment="1">
      <alignment horizontal="right" vertical="center"/>
    </xf>
    <xf numFmtId="0" fontId="15" fillId="3" borderId="0" xfId="0" applyFont="1" applyFill="1" applyBorder="1" applyAlignment="1">
      <alignment vertical="center"/>
    </xf>
    <xf numFmtId="0" fontId="11" fillId="3" borderId="13" xfId="0" applyFont="1" applyFill="1" applyBorder="1" applyAlignment="1">
      <alignment horizontal="right" vertical="center"/>
    </xf>
    <xf numFmtId="0" fontId="11" fillId="3" borderId="2" xfId="0" applyFont="1" applyFill="1" applyBorder="1" applyAlignment="1">
      <alignment horizontal="right" vertical="center"/>
    </xf>
    <xf numFmtId="0" fontId="20" fillId="3" borderId="9" xfId="0" applyFont="1" applyFill="1" applyBorder="1"/>
    <xf numFmtId="0" fontId="19" fillId="3" borderId="0" xfId="0" applyFont="1" applyFill="1" applyBorder="1" applyAlignment="1">
      <alignment vertical="center"/>
    </xf>
    <xf numFmtId="0" fontId="19" fillId="3" borderId="9" xfId="0" applyFont="1" applyFill="1" applyBorder="1" applyAlignment="1">
      <alignment vertical="center"/>
    </xf>
    <xf numFmtId="0" fontId="20" fillId="3" borderId="0" xfId="0" applyFont="1" applyFill="1" applyBorder="1" applyAlignment="1">
      <alignment vertical="center"/>
    </xf>
    <xf numFmtId="0" fontId="20" fillId="3" borderId="9" xfId="0" applyFont="1" applyFill="1" applyBorder="1" applyAlignment="1">
      <alignment vertical="center"/>
    </xf>
    <xf numFmtId="0" fontId="17" fillId="3" borderId="0" xfId="0" applyFont="1" applyFill="1" applyBorder="1" applyAlignment="1">
      <alignment horizontal="left" vertical="center"/>
    </xf>
    <xf numFmtId="0" fontId="15" fillId="3" borderId="0" xfId="0" applyFont="1" applyFill="1" applyBorder="1" applyAlignment="1">
      <alignment horizontal="right" vertical="center"/>
    </xf>
    <xf numFmtId="0" fontId="21" fillId="3" borderId="0" xfId="0" applyFont="1" applyFill="1" applyBorder="1" applyAlignment="1">
      <alignment horizontal="right" vertical="center"/>
    </xf>
    <xf numFmtId="0" fontId="20" fillId="0" borderId="9" xfId="0" applyFont="1" applyFill="1" applyBorder="1"/>
    <xf numFmtId="0" fontId="20" fillId="0" borderId="0" xfId="0" applyFont="1" applyFill="1" applyBorder="1" applyAlignment="1">
      <alignment vertical="center"/>
    </xf>
    <xf numFmtId="0" fontId="20" fillId="0" borderId="9" xfId="0" applyFont="1" applyFill="1" applyBorder="1" applyAlignment="1">
      <alignment vertical="center"/>
    </xf>
    <xf numFmtId="164" fontId="11" fillId="0" borderId="4" xfId="0" applyNumberFormat="1" applyFont="1" applyBorder="1" applyAlignment="1">
      <alignment horizontal="right" vertical="center"/>
    </xf>
    <xf numFmtId="0" fontId="7" fillId="0" borderId="0" xfId="0" applyFont="1" applyBorder="1" applyAlignment="1">
      <alignment horizontal="right" vertical="justify"/>
    </xf>
    <xf numFmtId="164" fontId="11" fillId="0" borderId="10" xfId="0" applyNumberFormat="1" applyFont="1" applyBorder="1" applyAlignment="1">
      <alignment horizontal="right" vertical="center"/>
    </xf>
    <xf numFmtId="164" fontId="11" fillId="0" borderId="5" xfId="0" applyNumberFormat="1" applyFont="1" applyBorder="1" applyAlignment="1">
      <alignment horizontal="right" vertical="center"/>
    </xf>
    <xf numFmtId="165" fontId="11" fillId="0" borderId="14" xfId="0" applyNumberFormat="1" applyFont="1" applyBorder="1" applyAlignment="1">
      <alignment horizontal="center"/>
    </xf>
    <xf numFmtId="17" fontId="8" fillId="3" borderId="4" xfId="0" applyNumberFormat="1" applyFont="1" applyFill="1" applyBorder="1" applyAlignment="1">
      <alignment horizontal="left" vertical="center"/>
    </xf>
    <xf numFmtId="3" fontId="11" fillId="3" borderId="3" xfId="0" applyNumberFormat="1" applyFont="1" applyFill="1" applyBorder="1" applyAlignment="1">
      <alignment horizontal="right" vertical="center"/>
    </xf>
    <xf numFmtId="3" fontId="11" fillId="3" borderId="5" xfId="0" applyNumberFormat="1" applyFont="1" applyFill="1" applyBorder="1" applyAlignment="1">
      <alignment horizontal="right" vertical="center"/>
    </xf>
    <xf numFmtId="3" fontId="7" fillId="3" borderId="0" xfId="0" applyNumberFormat="1" applyFont="1" applyFill="1" applyBorder="1" applyAlignment="1">
      <alignment horizontal="right" vertical="center"/>
    </xf>
    <xf numFmtId="3" fontId="11" fillId="3" borderId="0" xfId="0" applyNumberFormat="1" applyFont="1" applyFill="1" applyBorder="1" applyAlignment="1">
      <alignment horizontal="right" vertical="center"/>
    </xf>
    <xf numFmtId="0" fontId="12" fillId="0" borderId="0" xfId="0" applyFont="1" applyBorder="1" applyAlignment="1">
      <alignment horizontal="right" vertical="center"/>
    </xf>
    <xf numFmtId="0" fontId="12" fillId="0" borderId="0" xfId="0" applyFont="1" applyBorder="1" applyAlignment="1">
      <alignment vertical="center"/>
    </xf>
    <xf numFmtId="0" fontId="12" fillId="0" borderId="0" xfId="0" applyFont="1" applyBorder="1" applyAlignment="1">
      <alignment horizontal="left" vertical="center"/>
    </xf>
    <xf numFmtId="3" fontId="11" fillId="3" borderId="6" xfId="0" applyNumberFormat="1" applyFont="1" applyFill="1" applyBorder="1" applyAlignment="1">
      <alignment horizontal="right" vertical="center"/>
    </xf>
    <xf numFmtId="3" fontId="11" fillId="3" borderId="11" xfId="0" applyNumberFormat="1" applyFont="1" applyFill="1" applyBorder="1" applyAlignment="1">
      <alignment horizontal="right" vertical="center"/>
    </xf>
    <xf numFmtId="3" fontId="11" fillId="3" borderId="2" xfId="0" applyNumberFormat="1" applyFont="1" applyFill="1" applyBorder="1" applyAlignment="1">
      <alignment horizontal="right" vertical="center"/>
    </xf>
    <xf numFmtId="164" fontId="11" fillId="0" borderId="11" xfId="0" applyNumberFormat="1" applyFont="1" applyBorder="1" applyAlignment="1">
      <alignment horizontal="right" vertical="center"/>
    </xf>
    <xf numFmtId="3" fontId="7" fillId="0" borderId="0" xfId="0" applyNumberFormat="1" applyFont="1" applyFill="1" applyBorder="1" applyAlignment="1">
      <alignment horizontal="right" vertical="center"/>
    </xf>
    <xf numFmtId="165" fontId="11" fillId="0" borderId="10" xfId="0" applyNumberFormat="1" applyFont="1" applyFill="1" applyBorder="1" applyAlignment="1">
      <alignment horizontal="center"/>
    </xf>
    <xf numFmtId="17" fontId="7" fillId="0" borderId="0" xfId="0" applyNumberFormat="1" applyFont="1" applyBorder="1" applyAlignment="1">
      <alignment horizontal="left" vertical="center"/>
    </xf>
    <xf numFmtId="0" fontId="7" fillId="0" borderId="0" xfId="0" applyFont="1" applyFill="1" applyBorder="1" applyAlignment="1">
      <alignment horizontal="left" vertical="center"/>
    </xf>
    <xf numFmtId="0" fontId="7" fillId="0" borderId="2" xfId="0" applyFont="1" applyFill="1" applyBorder="1" applyAlignment="1">
      <alignment horizontal="left" vertical="center"/>
    </xf>
    <xf numFmtId="0" fontId="7" fillId="0" borderId="8" xfId="0" applyFont="1" applyFill="1" applyBorder="1" applyAlignment="1">
      <alignment horizontal="left" vertical="center"/>
    </xf>
    <xf numFmtId="17" fontId="8" fillId="0" borderId="14" xfId="0" applyNumberFormat="1" applyFont="1" applyBorder="1" applyAlignment="1">
      <alignment horizontal="left" vertical="center"/>
    </xf>
    <xf numFmtId="0" fontId="11" fillId="0" borderId="9" xfId="0" applyFont="1" applyFill="1" applyBorder="1" applyAlignment="1">
      <alignment vertical="center"/>
    </xf>
    <xf numFmtId="0" fontId="11" fillId="0" borderId="15" xfId="0" applyFont="1" applyBorder="1" applyAlignment="1">
      <alignment vertical="center"/>
    </xf>
    <xf numFmtId="164" fontId="22" fillId="0" borderId="0" xfId="2" applyNumberFormat="1" applyFont="1" applyFill="1" applyBorder="1"/>
    <xf numFmtId="0" fontId="15" fillId="0" borderId="16" xfId="0" applyFont="1" applyBorder="1" applyAlignment="1">
      <alignment vertical="center"/>
    </xf>
    <xf numFmtId="0" fontId="7" fillId="0" borderId="16" xfId="0" applyFont="1" applyBorder="1" applyAlignment="1">
      <alignment vertical="center"/>
    </xf>
    <xf numFmtId="0" fontId="21" fillId="3" borderId="0" xfId="0" applyFont="1" applyFill="1" applyBorder="1" applyAlignment="1">
      <alignment horizontal="left" vertical="center"/>
    </xf>
    <xf numFmtId="3" fontId="21" fillId="3" borderId="0" xfId="0" applyNumberFormat="1" applyFont="1" applyFill="1" applyBorder="1" applyAlignment="1">
      <alignment horizontal="right" vertical="center"/>
    </xf>
    <xf numFmtId="3" fontId="21" fillId="0" borderId="0" xfId="0" applyNumberFormat="1" applyFont="1" applyFill="1" applyBorder="1" applyAlignment="1">
      <alignment horizontal="right" vertical="center"/>
    </xf>
    <xf numFmtId="0" fontId="20" fillId="3" borderId="15" xfId="0" applyFont="1" applyFill="1" applyBorder="1"/>
    <xf numFmtId="0" fontId="19" fillId="3" borderId="15" xfId="0" applyFont="1" applyFill="1" applyBorder="1" applyAlignment="1">
      <alignment vertical="center"/>
    </xf>
    <xf numFmtId="164" fontId="22" fillId="0" borderId="0" xfId="2" applyNumberFormat="1" applyFont="1" applyFill="1" applyBorder="1" applyAlignment="1">
      <alignment horizontal="right" wrapText="1"/>
    </xf>
    <xf numFmtId="3" fontId="11" fillId="3" borderId="12" xfId="0" applyNumberFormat="1" applyFont="1" applyFill="1" applyBorder="1" applyAlignment="1">
      <alignment horizontal="right" vertical="center"/>
    </xf>
    <xf numFmtId="0" fontId="8" fillId="3" borderId="0" xfId="0" applyFont="1" applyFill="1" applyBorder="1" applyAlignment="1">
      <alignment vertical="center"/>
    </xf>
    <xf numFmtId="0" fontId="7" fillId="3" borderId="0" xfId="0" applyFont="1" applyFill="1" applyBorder="1" applyAlignment="1">
      <alignment horizontal="center" vertical="center"/>
    </xf>
    <xf numFmtId="3" fontId="8" fillId="3" borderId="0" xfId="0" applyNumberFormat="1" applyFont="1" applyFill="1" applyBorder="1" applyAlignment="1">
      <alignment vertical="center"/>
    </xf>
    <xf numFmtId="3" fontId="11" fillId="3" borderId="0" xfId="0" applyNumberFormat="1" applyFont="1" applyFill="1" applyBorder="1" applyAlignment="1">
      <alignment vertical="center"/>
    </xf>
    <xf numFmtId="3" fontId="15" fillId="3" borderId="0" xfId="0" applyNumberFormat="1" applyFont="1" applyFill="1" applyBorder="1" applyAlignment="1">
      <alignment vertical="center"/>
    </xf>
    <xf numFmtId="3" fontId="7" fillId="3" borderId="0" xfId="0" applyNumberFormat="1" applyFont="1" applyFill="1" applyBorder="1" applyAlignment="1">
      <alignment vertical="center"/>
    </xf>
    <xf numFmtId="0" fontId="12" fillId="3" borderId="0" xfId="0" applyFont="1" applyFill="1" applyBorder="1" applyAlignment="1">
      <alignment vertical="center"/>
    </xf>
    <xf numFmtId="0" fontId="11" fillId="3" borderId="0" xfId="0" applyFont="1" applyFill="1" applyBorder="1" applyAlignment="1">
      <alignment vertical="center"/>
    </xf>
    <xf numFmtId="17" fontId="8" fillId="3" borderId="0" xfId="0" applyNumberFormat="1" applyFont="1" applyFill="1" applyBorder="1" applyAlignment="1">
      <alignment horizontal="left" vertical="center"/>
    </xf>
    <xf numFmtId="165" fontId="7" fillId="3" borderId="0" xfId="0" applyNumberFormat="1" applyFont="1" applyFill="1" applyBorder="1" applyAlignment="1">
      <alignment horizontal="center" vertical="center"/>
    </xf>
    <xf numFmtId="0" fontId="0" fillId="3" borderId="0" xfId="0" applyNumberFormat="1" applyFill="1" applyBorder="1"/>
    <xf numFmtId="17" fontId="7" fillId="0" borderId="16" xfId="0" applyNumberFormat="1" applyFont="1" applyBorder="1" applyAlignment="1">
      <alignment horizontal="left" vertical="center"/>
    </xf>
    <xf numFmtId="17" fontId="8" fillId="0" borderId="12" xfId="0" applyNumberFormat="1" applyFont="1" applyBorder="1" applyAlignment="1">
      <alignment horizontal="left" vertical="center"/>
    </xf>
    <xf numFmtId="17" fontId="7" fillId="0" borderId="15" xfId="0" applyNumberFormat="1" applyFont="1" applyBorder="1" applyAlignment="1">
      <alignment horizontal="left" vertical="center"/>
    </xf>
    <xf numFmtId="3" fontId="7" fillId="3" borderId="15" xfId="0" applyNumberFormat="1" applyFont="1" applyFill="1" applyBorder="1" applyAlignment="1">
      <alignment horizontal="right" vertical="center"/>
    </xf>
    <xf numFmtId="165" fontId="11" fillId="0" borderId="14" xfId="0" applyNumberFormat="1" applyFont="1" applyFill="1" applyBorder="1" applyAlignment="1">
      <alignment horizontal="center"/>
    </xf>
    <xf numFmtId="49" fontId="15" fillId="3" borderId="0" xfId="0" applyNumberFormat="1" applyFont="1" applyFill="1" applyBorder="1" applyAlignment="1">
      <alignment vertical="center"/>
    </xf>
    <xf numFmtId="3" fontId="11" fillId="0" borderId="7" xfId="0" applyNumberFormat="1" applyFont="1" applyBorder="1" applyAlignment="1">
      <alignment horizontal="right" vertical="center"/>
    </xf>
    <xf numFmtId="164" fontId="11" fillId="0" borderId="7" xfId="0" applyNumberFormat="1" applyFont="1" applyBorder="1" applyAlignment="1">
      <alignment horizontal="right" vertical="center"/>
    </xf>
    <xf numFmtId="17" fontId="8" fillId="0" borderId="7" xfId="0" applyNumberFormat="1" applyFont="1" applyBorder="1" applyAlignment="1" applyProtection="1">
      <alignment horizontal="left" vertical="center"/>
    </xf>
    <xf numFmtId="165" fontId="11" fillId="0" borderId="7" xfId="0" applyNumberFormat="1" applyFont="1" applyBorder="1" applyAlignment="1" applyProtection="1">
      <alignment horizontal="center"/>
    </xf>
    <xf numFmtId="17" fontId="8" fillId="0" borderId="17" xfId="0" applyNumberFormat="1" applyFont="1" applyBorder="1" applyAlignment="1">
      <alignment horizontal="left" vertical="center"/>
    </xf>
    <xf numFmtId="3" fontId="11" fillId="0" borderId="17" xfId="0" applyNumberFormat="1" applyFont="1" applyBorder="1" applyAlignment="1">
      <alignment horizontal="right" vertical="center"/>
    </xf>
    <xf numFmtId="164" fontId="11" fillId="0" borderId="17" xfId="0" applyNumberFormat="1" applyFont="1" applyBorder="1" applyAlignment="1">
      <alignment horizontal="right" vertical="center"/>
    </xf>
    <xf numFmtId="164" fontId="15" fillId="0" borderId="0" xfId="0" applyNumberFormat="1" applyFont="1" applyBorder="1" applyAlignment="1">
      <alignment horizontal="right" vertical="center"/>
    </xf>
    <xf numFmtId="169" fontId="15" fillId="0" borderId="0" xfId="0" applyNumberFormat="1" applyFont="1" applyBorder="1" applyAlignment="1">
      <alignment horizontal="right" vertical="center"/>
    </xf>
    <xf numFmtId="17" fontId="23" fillId="0" borderId="0" xfId="0" applyNumberFormat="1" applyFont="1" applyBorder="1" applyAlignment="1">
      <alignment horizontal="left" vertical="center"/>
    </xf>
    <xf numFmtId="0" fontId="24" fillId="0" borderId="0" xfId="0" applyFont="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vertical="center"/>
    </xf>
    <xf numFmtId="0" fontId="25" fillId="0" borderId="0" xfId="0" applyFont="1" applyBorder="1" applyAlignment="1">
      <alignment vertical="center"/>
    </xf>
    <xf numFmtId="0" fontId="26" fillId="0" borderId="0" xfId="0" applyFont="1" applyAlignment="1">
      <alignment horizontal="left" readingOrder="1"/>
    </xf>
    <xf numFmtId="0" fontId="26" fillId="0" borderId="0" xfId="0" applyFont="1" applyFill="1" applyAlignment="1">
      <alignment horizontal="left" readingOrder="1"/>
    </xf>
    <xf numFmtId="0" fontId="15" fillId="0" borderId="0" xfId="0" applyFont="1" applyFill="1" applyBorder="1" applyAlignment="1">
      <alignment horizontal="right" vertical="center"/>
    </xf>
    <xf numFmtId="3" fontId="0" fillId="0" borderId="0" xfId="0" applyNumberFormat="1" applyFill="1"/>
    <xf numFmtId="0" fontId="0" fillId="0" borderId="0" xfId="0" applyFill="1"/>
    <xf numFmtId="0" fontId="15" fillId="0" borderId="0" xfId="0" applyFont="1" applyFill="1" applyBorder="1" applyAlignment="1">
      <alignment vertical="center"/>
    </xf>
    <xf numFmtId="164" fontId="6" fillId="3" borderId="0" xfId="0" applyNumberFormat="1" applyFont="1" applyFill="1" applyBorder="1" applyAlignment="1">
      <alignment horizontal="right" vertical="center"/>
    </xf>
    <xf numFmtId="164" fontId="7" fillId="3" borderId="0" xfId="2" applyNumberFormat="1" applyFont="1" applyFill="1" applyBorder="1" applyAlignment="1">
      <alignment horizontal="right" vertical="center"/>
    </xf>
    <xf numFmtId="0" fontId="6" fillId="0" borderId="0" xfId="0" applyFont="1" applyFill="1" applyBorder="1" applyAlignment="1">
      <alignment horizontal="left" vertical="center"/>
    </xf>
    <xf numFmtId="17" fontId="7" fillId="0" borderId="16" xfId="0" applyNumberFormat="1" applyFont="1" applyFill="1" applyBorder="1" applyAlignment="1">
      <alignment horizontal="left" vertical="center"/>
    </xf>
    <xf numFmtId="164" fontId="7" fillId="0" borderId="16" xfId="0" applyNumberFormat="1" applyFont="1" applyFill="1" applyBorder="1" applyAlignment="1">
      <alignment horizontal="right" vertical="center" wrapText="1"/>
    </xf>
    <xf numFmtId="164" fontId="7" fillId="0" borderId="16" xfId="0" applyNumberFormat="1" applyFont="1" applyFill="1" applyBorder="1" applyAlignment="1">
      <alignment horizontal="center" vertical="center"/>
    </xf>
    <xf numFmtId="164" fontId="7" fillId="0" borderId="16" xfId="0" applyNumberFormat="1" applyFont="1" applyFill="1" applyBorder="1" applyAlignment="1">
      <alignment horizontal="left" vertical="center" wrapText="1"/>
    </xf>
    <xf numFmtId="3" fontId="6" fillId="0" borderId="0" xfId="0" applyNumberFormat="1" applyFont="1" applyFill="1" applyBorder="1" applyAlignment="1">
      <alignment horizontal="left" vertical="center"/>
    </xf>
    <xf numFmtId="0" fontId="20" fillId="3" borderId="18" xfId="0" applyFont="1" applyFill="1" applyBorder="1"/>
    <xf numFmtId="0" fontId="27" fillId="0" borderId="9" xfId="0" applyFont="1" applyFill="1" applyBorder="1" applyAlignment="1">
      <alignment vertical="center"/>
    </xf>
    <xf numFmtId="0" fontId="27" fillId="0" borderId="0" xfId="0" applyFont="1" applyFill="1" applyBorder="1" applyAlignment="1">
      <alignment vertical="center"/>
    </xf>
    <xf numFmtId="0" fontId="27" fillId="3" borderId="0" xfId="0" applyFont="1" applyFill="1" applyBorder="1" applyAlignment="1">
      <alignment vertical="center"/>
    </xf>
    <xf numFmtId="0" fontId="27" fillId="3" borderId="9" xfId="0" applyFont="1" applyFill="1" applyBorder="1" applyAlignment="1">
      <alignment vertical="center"/>
    </xf>
    <xf numFmtId="165" fontId="7" fillId="0" borderId="16" xfId="0" applyNumberFormat="1" applyFont="1" applyFill="1" applyBorder="1" applyAlignment="1">
      <alignment horizontal="center"/>
    </xf>
    <xf numFmtId="164" fontId="28" fillId="0" borderId="18" xfId="2" applyNumberFormat="1" applyFont="1" applyFill="1" applyBorder="1" applyAlignment="1">
      <alignment horizontal="right"/>
    </xf>
    <xf numFmtId="164" fontId="28" fillId="0" borderId="18" xfId="2" applyNumberFormat="1" applyFont="1" applyFill="1" applyBorder="1"/>
    <xf numFmtId="164" fontId="28" fillId="0" borderId="9" xfId="2" applyNumberFormat="1" applyFont="1" applyFill="1" applyBorder="1" applyAlignment="1">
      <alignment horizontal="right"/>
    </xf>
    <xf numFmtId="164" fontId="28" fillId="0" borderId="9" xfId="2" applyNumberFormat="1" applyFont="1" applyFill="1" applyBorder="1"/>
    <xf numFmtId="164" fontId="28" fillId="0" borderId="15" xfId="2" applyNumberFormat="1" applyFont="1" applyFill="1" applyBorder="1" applyAlignment="1">
      <alignment horizontal="right"/>
    </xf>
    <xf numFmtId="164" fontId="28" fillId="0" borderId="15" xfId="2" applyNumberFormat="1" applyFont="1" applyFill="1" applyBorder="1"/>
    <xf numFmtId="17" fontId="15" fillId="3" borderId="2" xfId="0" applyNumberFormat="1" applyFont="1" applyFill="1" applyBorder="1" applyAlignment="1">
      <alignment horizontal="left" vertical="center"/>
    </xf>
    <xf numFmtId="17" fontId="15" fillId="0" borderId="2" xfId="0" applyNumberFormat="1" applyFont="1" applyBorder="1" applyAlignment="1">
      <alignment horizontal="left" vertical="center"/>
    </xf>
    <xf numFmtId="164" fontId="15" fillId="0" borderId="0" xfId="2" applyNumberFormat="1" applyFont="1" applyBorder="1" applyAlignment="1">
      <alignment horizontal="right" vertical="center"/>
    </xf>
    <xf numFmtId="164" fontId="0" fillId="0" borderId="0" xfId="2" applyNumberFormat="1" applyFont="1"/>
    <xf numFmtId="43" fontId="6" fillId="0" borderId="0" xfId="2" applyFont="1" applyFill="1" applyBorder="1" applyAlignment="1">
      <alignment horizontal="left" vertical="center"/>
    </xf>
    <xf numFmtId="3" fontId="11" fillId="0" borderId="7" xfId="0" applyNumberFormat="1" applyFont="1" applyFill="1" applyBorder="1" applyAlignment="1">
      <alignment horizontal="right" vertical="center"/>
    </xf>
    <xf numFmtId="164" fontId="11" fillId="0" borderId="7" xfId="0" applyNumberFormat="1" applyFont="1" applyFill="1" applyBorder="1" applyAlignment="1">
      <alignment horizontal="right" vertical="center"/>
    </xf>
    <xf numFmtId="165" fontId="11" fillId="0" borderId="16" xfId="0" applyNumberFormat="1" applyFont="1" applyFill="1" applyBorder="1" applyAlignment="1">
      <alignment horizontal="center"/>
    </xf>
    <xf numFmtId="165" fontId="7" fillId="0" borderId="0" xfId="0" applyNumberFormat="1" applyFont="1" applyFill="1" applyBorder="1" applyAlignment="1">
      <alignment horizontal="center" vertical="center"/>
    </xf>
    <xf numFmtId="164" fontId="1" fillId="0" borderId="0" xfId="2" applyNumberFormat="1" applyFill="1" applyBorder="1" applyAlignment="1">
      <alignment wrapText="1"/>
    </xf>
    <xf numFmtId="164" fontId="25" fillId="3" borderId="0" xfId="0" applyNumberFormat="1" applyFont="1" applyFill="1" applyBorder="1" applyAlignment="1">
      <alignment vertical="center"/>
    </xf>
    <xf numFmtId="3" fontId="25" fillId="3" borderId="0" xfId="0" applyNumberFormat="1" applyFont="1" applyFill="1" applyBorder="1" applyAlignment="1">
      <alignment horizontal="right" vertical="center"/>
    </xf>
    <xf numFmtId="4" fontId="7" fillId="0" borderId="16" xfId="0" applyNumberFormat="1" applyFont="1" applyFill="1" applyBorder="1" applyAlignment="1">
      <alignment horizontal="center"/>
    </xf>
    <xf numFmtId="43" fontId="15" fillId="3" borderId="0" xfId="2" applyFont="1" applyFill="1" applyBorder="1" applyAlignment="1">
      <alignment vertical="center"/>
    </xf>
    <xf numFmtId="0" fontId="16" fillId="3" borderId="0" xfId="0" applyFont="1" applyFill="1" applyBorder="1" applyAlignment="1">
      <alignment vertical="center"/>
    </xf>
    <xf numFmtId="0" fontId="7" fillId="3" borderId="0" xfId="0" applyFont="1" applyFill="1" applyBorder="1" applyAlignment="1">
      <alignment vertical="center" wrapText="1"/>
    </xf>
    <xf numFmtId="0" fontId="7" fillId="3" borderId="0" xfId="0" applyFont="1" applyFill="1" applyBorder="1" applyAlignment="1">
      <alignment horizontal="right" vertical="center" wrapText="1"/>
    </xf>
    <xf numFmtId="0" fontId="0" fillId="0" borderId="0" xfId="0" applyAlignment="1">
      <alignment wrapText="1"/>
    </xf>
    <xf numFmtId="3" fontId="28" fillId="0" borderId="9" xfId="0" applyNumberFormat="1" applyFont="1" applyFill="1" applyBorder="1" applyAlignment="1">
      <alignment horizontal="right" vertical="center"/>
    </xf>
    <xf numFmtId="0" fontId="20" fillId="3" borderId="15" xfId="2" applyNumberFormat="1" applyFont="1" applyFill="1" applyBorder="1"/>
    <xf numFmtId="0" fontId="14" fillId="0" borderId="0" xfId="0" applyFont="1" applyBorder="1" applyAlignment="1">
      <alignment horizontal="left" vertical="center"/>
    </xf>
    <xf numFmtId="164" fontId="14" fillId="0" borderId="0" xfId="2" applyNumberFormat="1" applyFont="1" applyBorder="1" applyAlignment="1">
      <alignment horizontal="right" vertical="center"/>
    </xf>
    <xf numFmtId="0" fontId="11" fillId="0" borderId="2"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2" xfId="0" applyFont="1" applyFill="1" applyBorder="1" applyAlignment="1">
      <alignment horizontal="center" vertical="center" wrapText="1"/>
    </xf>
    <xf numFmtId="0" fontId="15" fillId="3" borderId="0" xfId="0" applyFont="1" applyFill="1" applyBorder="1" applyAlignment="1">
      <alignment horizontal="center" vertical="center"/>
    </xf>
    <xf numFmtId="0" fontId="6" fillId="3" borderId="0" xfId="0" applyFont="1" applyFill="1" applyBorder="1" applyAlignment="1">
      <alignment horizontal="center" vertical="center"/>
    </xf>
    <xf numFmtId="0" fontId="6" fillId="4" borderId="0" xfId="0" applyFont="1" applyFill="1" applyBorder="1" applyAlignment="1">
      <alignment vertical="center"/>
    </xf>
    <xf numFmtId="0" fontId="29" fillId="4" borderId="0" xfId="0" applyFont="1" applyFill="1" applyBorder="1" applyAlignment="1">
      <alignment horizontal="left" vertical="center"/>
    </xf>
    <xf numFmtId="3" fontId="29" fillId="4" borderId="0" xfId="0" applyNumberFormat="1" applyFont="1" applyFill="1" applyBorder="1" applyAlignment="1">
      <alignment horizontal="right" vertical="center"/>
    </xf>
    <xf numFmtId="3" fontId="29" fillId="4" borderId="0" xfId="2" applyNumberFormat="1" applyFont="1" applyFill="1" applyBorder="1" applyAlignment="1">
      <alignment horizontal="right" vertical="center"/>
    </xf>
    <xf numFmtId="164" fontId="29" fillId="4" borderId="0" xfId="2" applyNumberFormat="1" applyFont="1" applyFill="1" applyBorder="1" applyAlignment="1">
      <alignment vertical="center"/>
    </xf>
    <xf numFmtId="0" fontId="17" fillId="4" borderId="0" xfId="0" applyFont="1" applyFill="1" applyBorder="1" applyAlignment="1">
      <alignment horizontal="left" vertical="center"/>
    </xf>
    <xf numFmtId="3" fontId="7" fillId="4" borderId="0" xfId="0" applyNumberFormat="1" applyFont="1" applyFill="1" applyBorder="1" applyAlignment="1">
      <alignment horizontal="right" vertical="center"/>
    </xf>
    <xf numFmtId="43" fontId="7" fillId="4" borderId="0" xfId="2" applyFont="1" applyFill="1" applyBorder="1" applyAlignment="1">
      <alignment horizontal="right" vertical="center"/>
    </xf>
    <xf numFmtId="0" fontId="0" fillId="4" borderId="0" xfId="0" applyFill="1"/>
    <xf numFmtId="0" fontId="0" fillId="4" borderId="0" xfId="0" applyFill="1" applyBorder="1"/>
    <xf numFmtId="0" fontId="6" fillId="4" borderId="0" xfId="0" applyFont="1" applyFill="1" applyBorder="1" applyAlignment="1">
      <alignment horizontal="right" vertical="center"/>
    </xf>
    <xf numFmtId="0" fontId="7" fillId="4" borderId="0" xfId="0" applyFont="1" applyFill="1" applyBorder="1" applyAlignment="1">
      <alignment horizontal="right" vertical="center"/>
    </xf>
    <xf numFmtId="0" fontId="7" fillId="4" borderId="0" xfId="0" applyFont="1" applyFill="1" applyBorder="1" applyAlignment="1">
      <alignment horizontal="center" vertical="center"/>
    </xf>
    <xf numFmtId="0" fontId="10" fillId="4" borderId="0" xfId="1" applyFont="1" applyFill="1" applyBorder="1" applyAlignment="1" applyProtection="1">
      <alignment horizontal="right" vertical="center"/>
    </xf>
    <xf numFmtId="0" fontId="30" fillId="4" borderId="0" xfId="0" applyFont="1" applyFill="1" applyBorder="1" applyAlignment="1">
      <alignment horizontal="center" vertical="center"/>
    </xf>
    <xf numFmtId="0" fontId="15" fillId="4" borderId="0" xfId="0" applyFont="1" applyFill="1" applyBorder="1" applyAlignment="1">
      <alignment horizontal="right" vertical="center"/>
    </xf>
    <xf numFmtId="0" fontId="15" fillId="4" borderId="0" xfId="0" applyFont="1" applyFill="1" applyBorder="1" applyAlignment="1">
      <alignment vertical="center"/>
    </xf>
    <xf numFmtId="0" fontId="16" fillId="4" borderId="0" xfId="0" applyFont="1" applyFill="1" applyBorder="1" applyAlignment="1">
      <alignment horizontal="right" vertical="center"/>
    </xf>
    <xf numFmtId="17" fontId="15" fillId="4" borderId="0" xfId="0" applyNumberFormat="1" applyFont="1" applyFill="1" applyBorder="1" applyAlignment="1">
      <alignment horizontal="left" vertical="center"/>
    </xf>
    <xf numFmtId="0" fontId="7" fillId="4" borderId="0" xfId="0" applyFont="1" applyFill="1" applyBorder="1" applyAlignment="1">
      <alignment vertical="center"/>
    </xf>
    <xf numFmtId="0" fontId="7" fillId="4" borderId="0" xfId="0" applyFont="1" applyFill="1" applyBorder="1" applyAlignment="1">
      <alignment horizontal="left" vertical="center"/>
    </xf>
    <xf numFmtId="0" fontId="7" fillId="4" borderId="0" xfId="0" applyFont="1" applyFill="1" applyBorder="1" applyAlignment="1">
      <alignment horizontal="center" vertical="center" wrapText="1"/>
    </xf>
    <xf numFmtId="0" fontId="7" fillId="4" borderId="0" xfId="0" applyFont="1" applyFill="1" applyBorder="1" applyAlignment="1">
      <alignment horizontal="right" vertical="center" wrapText="1"/>
    </xf>
    <xf numFmtId="0" fontId="7" fillId="4" borderId="0" xfId="0" applyFont="1" applyFill="1" applyBorder="1" applyAlignment="1">
      <alignment vertical="center" wrapText="1"/>
    </xf>
    <xf numFmtId="0" fontId="0" fillId="4" borderId="0" xfId="0" applyFill="1" applyBorder="1" applyAlignment="1">
      <alignment horizontal="center" vertical="center" wrapText="1"/>
    </xf>
    <xf numFmtId="0" fontId="0" fillId="4" borderId="0" xfId="0" applyFill="1" applyBorder="1" applyAlignment="1">
      <alignment wrapText="1"/>
    </xf>
    <xf numFmtId="0" fontId="11" fillId="4" borderId="0" xfId="0" applyFont="1" applyFill="1" applyBorder="1" applyAlignment="1">
      <alignment horizontal="right" vertical="center"/>
    </xf>
    <xf numFmtId="0" fontId="20" fillId="4" borderId="0" xfId="0" applyFont="1" applyFill="1" applyBorder="1"/>
    <xf numFmtId="9" fontId="31" fillId="4" borderId="0" xfId="3" applyFont="1" applyFill="1" applyBorder="1"/>
    <xf numFmtId="0" fontId="19" fillId="4" borderId="0" xfId="0" applyFont="1" applyFill="1" applyBorder="1" applyAlignment="1">
      <alignment vertical="center"/>
    </xf>
    <xf numFmtId="164" fontId="28" fillId="4" borderId="0" xfId="2" applyNumberFormat="1" applyFont="1" applyFill="1" applyBorder="1"/>
    <xf numFmtId="3" fontId="28" fillId="4" borderId="0" xfId="0" applyNumberFormat="1" applyFont="1" applyFill="1" applyBorder="1" applyAlignment="1">
      <alignment horizontal="right" vertical="center"/>
    </xf>
    <xf numFmtId="164" fontId="28" fillId="4" borderId="0" xfId="2" applyNumberFormat="1" applyFont="1" applyFill="1" applyBorder="1" applyAlignment="1">
      <alignment horizontal="right"/>
    </xf>
    <xf numFmtId="0" fontId="20" fillId="4" borderId="0" xfId="0" applyFont="1" applyFill="1" applyBorder="1" applyAlignment="1">
      <alignment vertical="center"/>
    </xf>
    <xf numFmtId="0" fontId="27" fillId="4" borderId="0" xfId="0" applyFont="1" applyFill="1" applyBorder="1" applyAlignment="1">
      <alignment vertical="center"/>
    </xf>
    <xf numFmtId="3" fontId="20" fillId="4" borderId="0" xfId="0" applyNumberFormat="1" applyFont="1" applyFill="1" applyBorder="1" applyAlignment="1">
      <alignment vertical="center"/>
    </xf>
    <xf numFmtId="0" fontId="21" fillId="4" borderId="0" xfId="0" applyFont="1" applyFill="1" applyBorder="1" applyAlignment="1">
      <alignment horizontal="left" vertical="center"/>
    </xf>
    <xf numFmtId="3" fontId="31" fillId="4" borderId="0" xfId="0" applyNumberFormat="1" applyFont="1" applyFill="1" applyBorder="1" applyAlignment="1">
      <alignment horizontal="right" vertical="center"/>
    </xf>
    <xf numFmtId="0" fontId="21" fillId="4" borderId="0" xfId="0" applyFont="1" applyFill="1" applyBorder="1" applyAlignment="1">
      <alignment horizontal="right" vertical="center"/>
    </xf>
    <xf numFmtId="3" fontId="21" fillId="4" borderId="0" xfId="0" applyNumberFormat="1" applyFont="1" applyFill="1" applyBorder="1" applyAlignment="1">
      <alignment horizontal="right" vertical="center"/>
    </xf>
    <xf numFmtId="164" fontId="6" fillId="4" borderId="0" xfId="0" applyNumberFormat="1" applyFont="1" applyFill="1" applyBorder="1" applyAlignment="1">
      <alignment vertical="center"/>
    </xf>
    <xf numFmtId="0" fontId="26" fillId="4" borderId="0" xfId="0" applyFont="1" applyFill="1" applyBorder="1" applyAlignment="1">
      <alignment horizontal="left" readingOrder="1"/>
    </xf>
    <xf numFmtId="164" fontId="6" fillId="4" borderId="0" xfId="0" applyNumberFormat="1" applyFont="1" applyFill="1" applyBorder="1" applyAlignment="1">
      <alignment horizontal="right" vertical="center"/>
    </xf>
    <xf numFmtId="3" fontId="0" fillId="4" borderId="0" xfId="0" applyNumberFormat="1" applyFill="1" applyBorder="1"/>
    <xf numFmtId="164" fontId="32" fillId="4" borderId="0" xfId="2" applyNumberFormat="1" applyFont="1" applyFill="1" applyBorder="1" applyAlignment="1">
      <alignment horizontal="right" wrapText="1"/>
    </xf>
    <xf numFmtId="0" fontId="0" fillId="4" borderId="0" xfId="0" applyNumberFormat="1" applyFill="1" applyBorder="1"/>
    <xf numFmtId="0" fontId="8" fillId="4" borderId="0" xfId="0" applyFont="1" applyFill="1" applyBorder="1" applyAlignment="1">
      <alignment horizontal="left" vertical="center"/>
    </xf>
    <xf numFmtId="43" fontId="22" fillId="4" borderId="0" xfId="2" applyNumberFormat="1" applyFont="1" applyFill="1" applyBorder="1" applyAlignment="1">
      <alignment horizontal="right" wrapText="1"/>
    </xf>
    <xf numFmtId="164" fontId="22" fillId="4" borderId="0" xfId="2" applyNumberFormat="1" applyFont="1" applyFill="1" applyBorder="1" applyAlignment="1">
      <alignment horizontal="right" wrapText="1"/>
    </xf>
    <xf numFmtId="43" fontId="22" fillId="4" borderId="0" xfId="2" applyFont="1" applyFill="1" applyBorder="1" applyAlignment="1">
      <alignment horizontal="right" wrapText="1"/>
    </xf>
    <xf numFmtId="0" fontId="8" fillId="4" borderId="0" xfId="0" applyFont="1" applyFill="1" applyBorder="1" applyAlignment="1">
      <alignment horizontal="center" vertical="center"/>
    </xf>
    <xf numFmtId="0" fontId="10" fillId="4" borderId="0" xfId="1" applyFont="1" applyFill="1" applyBorder="1" applyAlignment="1" applyProtection="1">
      <alignment horizontal="left" vertical="center"/>
    </xf>
    <xf numFmtId="0" fontId="15" fillId="4" borderId="0" xfId="0" applyFont="1" applyFill="1" applyBorder="1" applyAlignment="1">
      <alignment horizontal="left" vertical="center"/>
    </xf>
    <xf numFmtId="0" fontId="11" fillId="4" borderId="0" xfId="0" applyFont="1" applyFill="1" applyBorder="1" applyAlignment="1">
      <alignment horizontal="center" vertical="center"/>
    </xf>
    <xf numFmtId="0" fontId="6" fillId="4" borderId="0" xfId="0" applyFont="1" applyFill="1" applyBorder="1" applyAlignment="1">
      <alignment horizontal="center" vertical="center"/>
    </xf>
    <xf numFmtId="0" fontId="11" fillId="4"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15" fillId="4" borderId="0" xfId="0" applyFont="1" applyFill="1" applyBorder="1" applyAlignment="1">
      <alignment horizontal="center" vertical="center"/>
    </xf>
    <xf numFmtId="9" fontId="31" fillId="4" borderId="0" xfId="3" applyFont="1" applyFill="1" applyBorder="1" applyAlignment="1">
      <alignment horizontal="right"/>
    </xf>
    <xf numFmtId="164" fontId="1" fillId="4" borderId="0" xfId="2" applyNumberFormat="1" applyFill="1" applyBorder="1" applyAlignment="1">
      <alignment wrapText="1"/>
    </xf>
    <xf numFmtId="0" fontId="8" fillId="4" borderId="0" xfId="0" applyFont="1" applyFill="1" applyBorder="1" applyAlignment="1">
      <alignment vertical="center"/>
    </xf>
    <xf numFmtId="0" fontId="11" fillId="4" borderId="0" xfId="0" applyFont="1" applyFill="1" applyBorder="1" applyAlignment="1">
      <alignment vertical="center"/>
    </xf>
    <xf numFmtId="164" fontId="20" fillId="4" borderId="0" xfId="2" applyNumberFormat="1" applyFont="1" applyFill="1" applyBorder="1"/>
    <xf numFmtId="0" fontId="20" fillId="4" borderId="0" xfId="2" applyNumberFormat="1" applyFont="1" applyFill="1" applyBorder="1"/>
    <xf numFmtId="164" fontId="22" fillId="4" borderId="0" xfId="2" applyNumberFormat="1" applyFont="1" applyFill="1" applyBorder="1"/>
    <xf numFmtId="164" fontId="15" fillId="4" borderId="0" xfId="0" applyNumberFormat="1" applyFont="1" applyFill="1" applyBorder="1" applyAlignment="1">
      <alignment horizontal="right" vertical="center"/>
    </xf>
    <xf numFmtId="43" fontId="15" fillId="4" borderId="0" xfId="2" applyFont="1" applyFill="1" applyBorder="1" applyAlignment="1">
      <alignment horizontal="right" vertical="center"/>
    </xf>
    <xf numFmtId="0" fontId="7" fillId="0" borderId="0" xfId="0" applyFont="1" applyBorder="1" applyAlignment="1">
      <alignment horizontal="left"/>
    </xf>
    <xf numFmtId="0" fontId="24" fillId="0" borderId="0" xfId="0" applyFont="1" applyBorder="1" applyAlignment="1">
      <alignment horizontal="left" vertical="center"/>
    </xf>
    <xf numFmtId="0" fontId="7" fillId="0" borderId="8" xfId="0" applyFont="1" applyFill="1" applyBorder="1" applyAlignment="1">
      <alignment horizontal="center" vertical="center"/>
    </xf>
    <xf numFmtId="0" fontId="0" fillId="0" borderId="8" xfId="0" applyBorder="1" applyAlignment="1">
      <alignment horizontal="center" vertical="center"/>
    </xf>
    <xf numFmtId="0" fontId="7" fillId="0" borderId="19" xfId="0" applyFont="1" applyFill="1" applyBorder="1" applyAlignment="1">
      <alignment horizontal="center" vertical="center"/>
    </xf>
    <xf numFmtId="0" fontId="0" fillId="0" borderId="19" xfId="0"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2" xfId="0" applyFont="1" applyFill="1" applyBorder="1" applyAlignment="1">
      <alignment horizontal="left" vertical="center"/>
    </xf>
    <xf numFmtId="0" fontId="7" fillId="0" borderId="8" xfId="0" applyFont="1" applyFill="1" applyBorder="1" applyAlignment="1">
      <alignment horizontal="center" vertical="center" wrapText="1"/>
    </xf>
    <xf numFmtId="0" fontId="0" fillId="0" borderId="19" xfId="0" applyBorder="1" applyAlignment="1">
      <alignment horizontal="center" vertical="center" wrapText="1"/>
    </xf>
    <xf numFmtId="0" fontId="24" fillId="0" borderId="0" xfId="0" applyFont="1" applyBorder="1" applyAlignment="1">
      <alignment horizontal="left" vertical="center" wrapText="1"/>
    </xf>
    <xf numFmtId="0" fontId="7" fillId="0" borderId="19" xfId="0" applyFont="1" applyFill="1" applyBorder="1" applyAlignment="1">
      <alignment horizontal="right" vertical="center"/>
    </xf>
    <xf numFmtId="0" fontId="7" fillId="0" borderId="8" xfId="0" applyFont="1" applyFill="1" applyBorder="1" applyAlignment="1">
      <alignment horizontal="left"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26" fillId="0" borderId="0" xfId="0" applyFont="1" applyFill="1" applyAlignment="1">
      <alignment horizontal="left" vertical="center" wrapText="1" readingOrder="1"/>
    </xf>
    <xf numFmtId="0" fontId="7" fillId="4" borderId="0" xfId="0" applyFont="1" applyFill="1" applyBorder="1" applyAlignment="1">
      <alignment horizontal="center" vertical="center" wrapText="1"/>
    </xf>
    <xf numFmtId="0" fontId="0" fillId="4" borderId="0" xfId="0" applyFill="1" applyBorder="1" applyAlignment="1">
      <alignment horizontal="center" vertical="center" wrapText="1"/>
    </xf>
    <xf numFmtId="0" fontId="7" fillId="4" borderId="0" xfId="0" applyFont="1" applyFill="1" applyBorder="1" applyAlignment="1">
      <alignment horizontal="center" vertical="center"/>
    </xf>
    <xf numFmtId="0" fontId="7" fillId="3" borderId="0" xfId="0" applyFont="1" applyFill="1" applyBorder="1" applyAlignment="1">
      <alignment horizontal="left" vertical="center"/>
    </xf>
    <xf numFmtId="0" fontId="7" fillId="3" borderId="2" xfId="0" applyFont="1" applyFill="1" applyBorder="1" applyAlignment="1">
      <alignment horizontal="left" vertical="center"/>
    </xf>
    <xf numFmtId="0" fontId="7" fillId="3" borderId="8"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4" borderId="0" xfId="0" applyFont="1" applyFill="1" applyBorder="1" applyAlignment="1">
      <alignment horizontal="left" vertical="center"/>
    </xf>
    <xf numFmtId="0" fontId="7" fillId="3" borderId="0" xfId="0" applyFont="1" applyFill="1" applyBorder="1" applyAlignment="1">
      <alignment horizontal="right" vertical="center"/>
    </xf>
    <xf numFmtId="0" fontId="7" fillId="3" borderId="19" xfId="0" applyFont="1" applyFill="1" applyBorder="1" applyAlignment="1">
      <alignment horizontal="right" vertical="center"/>
    </xf>
    <xf numFmtId="0" fontId="7" fillId="3" borderId="19" xfId="0" applyFont="1" applyFill="1" applyBorder="1" applyAlignment="1">
      <alignment horizontal="right" vertical="center" wrapText="1"/>
    </xf>
    <xf numFmtId="0" fontId="7" fillId="4" borderId="0" xfId="0" applyFont="1" applyFill="1" applyBorder="1" applyAlignment="1">
      <alignment horizontal="right" vertical="center" wrapText="1"/>
    </xf>
    <xf numFmtId="0" fontId="7" fillId="4" borderId="0" xfId="0" applyFont="1" applyFill="1" applyBorder="1" applyAlignment="1">
      <alignment horizontal="right" vertical="center"/>
    </xf>
    <xf numFmtId="0" fontId="7" fillId="3" borderId="0"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19" xfId="0" applyFont="1" applyFill="1" applyBorder="1" applyAlignment="1">
      <alignment horizontal="center" vertical="center" wrapText="1"/>
    </xf>
    <xf numFmtId="0" fontId="11" fillId="0" borderId="0" xfId="0" applyFont="1" applyBorder="1" applyAlignment="1">
      <alignment horizontal="left" vertical="center" wrapText="1"/>
    </xf>
    <xf numFmtId="0" fontId="8" fillId="3" borderId="0" xfId="0" applyFont="1" applyFill="1" applyAlignment="1">
      <alignment horizontal="justify" vertical="center" wrapText="1"/>
    </xf>
    <xf numFmtId="0" fontId="11" fillId="3" borderId="0" xfId="0" applyFont="1" applyFill="1" applyAlignment="1">
      <alignment horizontal="justify" vertical="center" wrapText="1"/>
    </xf>
    <xf numFmtId="0" fontId="8" fillId="3" borderId="0" xfId="0" applyFont="1" applyFill="1" applyAlignment="1">
      <alignment horizontal="left" vertical="center" wrapText="1"/>
    </xf>
    <xf numFmtId="0" fontId="11" fillId="3" borderId="0" xfId="0" applyFont="1" applyFill="1" applyAlignment="1">
      <alignment horizontal="left" vertical="center" wrapText="1"/>
    </xf>
  </cellXfs>
  <cellStyles count="4">
    <cellStyle name="Hipervínculo" xfId="1" builtinId="8"/>
    <cellStyle name="Millares" xfId="2" builtinId="3"/>
    <cellStyle name="Normal" xfId="0" builtinId="0"/>
    <cellStyle name="Porcentaje" xfId="3" builtinId="5"/>
  </cellStyles>
  <dxfs count="22">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hyperlink" Target="#INDICE!A1"/></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hyperlink" Target="#INDICE!A1"/></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png"/><Relationship Id="rId1" Type="http://schemas.openxmlformats.org/officeDocument/2006/relationships/hyperlink" Target="#INDICE!A1"/></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2.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hyperlink" Target="#INDICE!A1"/></Relationships>
</file>

<file path=xl/drawings/_rels/drawing7.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png"/><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133350</xdr:rowOff>
    </xdr:from>
    <xdr:to>
      <xdr:col>1</xdr:col>
      <xdr:colOff>1095375</xdr:colOff>
      <xdr:row>3</xdr:row>
      <xdr:rowOff>85725</xdr:rowOff>
    </xdr:to>
    <xdr:pic>
      <xdr:nvPicPr>
        <xdr:cNvPr id="1069" name="Picture 8" descr="logo-color_pantall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133350"/>
          <a:ext cx="10668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6</xdr:col>
      <xdr:colOff>104775</xdr:colOff>
      <xdr:row>3</xdr:row>
      <xdr:rowOff>219075</xdr:rowOff>
    </xdr:to>
    <xdr:sp macro="" textlink="">
      <xdr:nvSpPr>
        <xdr:cNvPr id="2357" name="Text Box 3"/>
        <xdr:cNvSpPr txBox="1">
          <a:spLocks noChangeArrowheads="1"/>
        </xdr:cNvSpPr>
      </xdr:nvSpPr>
      <xdr:spPr bwMode="auto">
        <a:xfrm>
          <a:off x="5010150" y="74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952500</xdr:colOff>
      <xdr:row>14</xdr:row>
      <xdr:rowOff>9525</xdr:rowOff>
    </xdr:from>
    <xdr:to>
      <xdr:col>14</xdr:col>
      <xdr:colOff>1047750</xdr:colOff>
      <xdr:row>14</xdr:row>
      <xdr:rowOff>228600</xdr:rowOff>
    </xdr:to>
    <xdr:sp macro="" textlink="">
      <xdr:nvSpPr>
        <xdr:cNvPr id="2358" name="Text Box 21"/>
        <xdr:cNvSpPr txBox="1">
          <a:spLocks noChangeArrowheads="1"/>
        </xdr:cNvSpPr>
      </xdr:nvSpPr>
      <xdr:spPr bwMode="auto">
        <a:xfrm>
          <a:off x="12049125" y="3514725"/>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942975</xdr:colOff>
      <xdr:row>1</xdr:row>
      <xdr:rowOff>19050</xdr:rowOff>
    </xdr:from>
    <xdr:to>
      <xdr:col>13</xdr:col>
      <xdr:colOff>123825</xdr:colOff>
      <xdr:row>1</xdr:row>
      <xdr:rowOff>219075</xdr:rowOff>
    </xdr:to>
    <xdr:pic>
      <xdr:nvPicPr>
        <xdr:cNvPr id="2359" name="Picture 24" descr="up2">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63250" y="266700"/>
          <a:ext cx="2286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xdr:row>
      <xdr:rowOff>0</xdr:rowOff>
    </xdr:from>
    <xdr:to>
      <xdr:col>6</xdr:col>
      <xdr:colOff>104775</xdr:colOff>
      <xdr:row>3</xdr:row>
      <xdr:rowOff>219075</xdr:rowOff>
    </xdr:to>
    <xdr:sp macro="" textlink="">
      <xdr:nvSpPr>
        <xdr:cNvPr id="2360" name="Text Box 25"/>
        <xdr:cNvSpPr txBox="1">
          <a:spLocks noChangeArrowheads="1"/>
        </xdr:cNvSpPr>
      </xdr:nvSpPr>
      <xdr:spPr bwMode="auto">
        <a:xfrm>
          <a:off x="5010150" y="74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104775</xdr:colOff>
      <xdr:row>3</xdr:row>
      <xdr:rowOff>219075</xdr:rowOff>
    </xdr:to>
    <xdr:sp macro="" textlink="">
      <xdr:nvSpPr>
        <xdr:cNvPr id="2361" name="Text Box 26"/>
        <xdr:cNvSpPr txBox="1">
          <a:spLocks noChangeArrowheads="1"/>
        </xdr:cNvSpPr>
      </xdr:nvSpPr>
      <xdr:spPr bwMode="auto">
        <a:xfrm>
          <a:off x="5010150" y="74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95250</xdr:rowOff>
    </xdr:from>
    <xdr:to>
      <xdr:col>2</xdr:col>
      <xdr:colOff>266700</xdr:colOff>
      <xdr:row>2</xdr:row>
      <xdr:rowOff>95250</xdr:rowOff>
    </xdr:to>
    <xdr:pic>
      <xdr:nvPicPr>
        <xdr:cNvPr id="2362" name="Picture 30" descr="logo-color_pantalla"/>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0025" y="95250"/>
          <a:ext cx="10572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5</xdr:row>
      <xdr:rowOff>142875</xdr:rowOff>
    </xdr:from>
    <xdr:to>
      <xdr:col>15</xdr:col>
      <xdr:colOff>104775</xdr:colOff>
      <xdr:row>6</xdr:row>
      <xdr:rowOff>76200</xdr:rowOff>
    </xdr:to>
    <xdr:sp macro="" textlink="">
      <xdr:nvSpPr>
        <xdr:cNvPr id="2363" name="Text Box 35"/>
        <xdr:cNvSpPr txBox="1">
          <a:spLocks noChangeArrowheads="1"/>
        </xdr:cNvSpPr>
      </xdr:nvSpPr>
      <xdr:spPr bwMode="auto">
        <a:xfrm>
          <a:off x="12144375" y="13811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238125</xdr:colOff>
      <xdr:row>3</xdr:row>
      <xdr:rowOff>0</xdr:rowOff>
    </xdr:from>
    <xdr:to>
      <xdr:col>3</xdr:col>
      <xdr:colOff>342900</xdr:colOff>
      <xdr:row>3</xdr:row>
      <xdr:rowOff>219075</xdr:rowOff>
    </xdr:to>
    <xdr:sp macro="" textlink="">
      <xdr:nvSpPr>
        <xdr:cNvPr id="3293" name="Text Box 3"/>
        <xdr:cNvSpPr txBox="1">
          <a:spLocks noChangeArrowheads="1"/>
        </xdr:cNvSpPr>
      </xdr:nvSpPr>
      <xdr:spPr bwMode="auto">
        <a:xfrm>
          <a:off x="1447800" y="7429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6</xdr:row>
      <xdr:rowOff>123825</xdr:rowOff>
    </xdr:from>
    <xdr:to>
      <xdr:col>15</xdr:col>
      <xdr:colOff>104775</xdr:colOff>
      <xdr:row>7</xdr:row>
      <xdr:rowOff>95250</xdr:rowOff>
    </xdr:to>
    <xdr:sp macro="" textlink="">
      <xdr:nvSpPr>
        <xdr:cNvPr id="3294" name="Text Box 10"/>
        <xdr:cNvSpPr txBox="1">
          <a:spLocks noChangeArrowheads="1"/>
        </xdr:cNvSpPr>
      </xdr:nvSpPr>
      <xdr:spPr bwMode="auto">
        <a:xfrm>
          <a:off x="11172825" y="1647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561975</xdr:colOff>
      <xdr:row>0</xdr:row>
      <xdr:rowOff>247650</xdr:rowOff>
    </xdr:from>
    <xdr:to>
      <xdr:col>12</xdr:col>
      <xdr:colOff>781050</xdr:colOff>
      <xdr:row>1</xdr:row>
      <xdr:rowOff>180975</xdr:rowOff>
    </xdr:to>
    <xdr:pic>
      <xdr:nvPicPr>
        <xdr:cNvPr id="3295" name="Picture 13" descr="up2">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91600" y="247650"/>
          <a:ext cx="2190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295275</xdr:colOff>
      <xdr:row>57</xdr:row>
      <xdr:rowOff>85725</xdr:rowOff>
    </xdr:from>
    <xdr:to>
      <xdr:col>1</xdr:col>
      <xdr:colOff>390525</xdr:colOff>
      <xdr:row>58</xdr:row>
      <xdr:rowOff>57150</xdr:rowOff>
    </xdr:to>
    <xdr:sp macro="" textlink="">
      <xdr:nvSpPr>
        <xdr:cNvPr id="3296" name="Text Box 14"/>
        <xdr:cNvSpPr txBox="1">
          <a:spLocks noChangeArrowheads="1"/>
        </xdr:cNvSpPr>
      </xdr:nvSpPr>
      <xdr:spPr bwMode="auto">
        <a:xfrm>
          <a:off x="428625" y="14239875"/>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752475</xdr:colOff>
      <xdr:row>0</xdr:row>
      <xdr:rowOff>66675</xdr:rowOff>
    </xdr:from>
    <xdr:to>
      <xdr:col>2</xdr:col>
      <xdr:colOff>276225</xdr:colOff>
      <xdr:row>2</xdr:row>
      <xdr:rowOff>66675</xdr:rowOff>
    </xdr:to>
    <xdr:pic>
      <xdr:nvPicPr>
        <xdr:cNvPr id="3297" name="Picture 16" descr="logo-color_pantalla"/>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66675"/>
          <a:ext cx="10668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104775</xdr:colOff>
      <xdr:row>6</xdr:row>
      <xdr:rowOff>219075</xdr:rowOff>
    </xdr:to>
    <xdr:sp macro="" textlink="">
      <xdr:nvSpPr>
        <xdr:cNvPr id="4405" name="Text Box 3"/>
        <xdr:cNvSpPr txBox="1">
          <a:spLocks noChangeArrowheads="1"/>
        </xdr:cNvSpPr>
      </xdr:nvSpPr>
      <xdr:spPr bwMode="auto">
        <a:xfrm>
          <a:off x="104775" y="17335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6</xdr:row>
      <xdr:rowOff>114300</xdr:rowOff>
    </xdr:from>
    <xdr:to>
      <xdr:col>9</xdr:col>
      <xdr:colOff>104775</xdr:colOff>
      <xdr:row>7</xdr:row>
      <xdr:rowOff>85725</xdr:rowOff>
    </xdr:to>
    <xdr:sp macro="" textlink="">
      <xdr:nvSpPr>
        <xdr:cNvPr id="4406" name="Text Box 10"/>
        <xdr:cNvSpPr txBox="1">
          <a:spLocks noChangeArrowheads="1"/>
        </xdr:cNvSpPr>
      </xdr:nvSpPr>
      <xdr:spPr bwMode="auto">
        <a:xfrm>
          <a:off x="6877050" y="1847850"/>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104775</xdr:colOff>
      <xdr:row>6</xdr:row>
      <xdr:rowOff>219075</xdr:rowOff>
    </xdr:to>
    <xdr:sp macro="" textlink="">
      <xdr:nvSpPr>
        <xdr:cNvPr id="4407" name="Text Box 13"/>
        <xdr:cNvSpPr txBox="1">
          <a:spLocks noChangeArrowheads="1"/>
        </xdr:cNvSpPr>
      </xdr:nvSpPr>
      <xdr:spPr bwMode="auto">
        <a:xfrm>
          <a:off x="104775" y="17335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238125</xdr:colOff>
      <xdr:row>3</xdr:row>
      <xdr:rowOff>0</xdr:rowOff>
    </xdr:from>
    <xdr:to>
      <xdr:col>3</xdr:col>
      <xdr:colOff>342900</xdr:colOff>
      <xdr:row>3</xdr:row>
      <xdr:rowOff>219075</xdr:rowOff>
    </xdr:to>
    <xdr:sp macro="" textlink="">
      <xdr:nvSpPr>
        <xdr:cNvPr id="4408" name="Text Box 15"/>
        <xdr:cNvSpPr txBox="1">
          <a:spLocks noChangeArrowheads="1"/>
        </xdr:cNvSpPr>
      </xdr:nvSpPr>
      <xdr:spPr bwMode="auto">
        <a:xfrm>
          <a:off x="1485900" y="9048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238125</xdr:colOff>
      <xdr:row>3</xdr:row>
      <xdr:rowOff>0</xdr:rowOff>
    </xdr:from>
    <xdr:to>
      <xdr:col>8</xdr:col>
      <xdr:colOff>342900</xdr:colOff>
      <xdr:row>3</xdr:row>
      <xdr:rowOff>219075</xdr:rowOff>
    </xdr:to>
    <xdr:sp macro="" textlink="">
      <xdr:nvSpPr>
        <xdr:cNvPr id="4409" name="Text Box 16"/>
        <xdr:cNvSpPr txBox="1">
          <a:spLocks noChangeArrowheads="1"/>
        </xdr:cNvSpPr>
      </xdr:nvSpPr>
      <xdr:spPr bwMode="auto">
        <a:xfrm>
          <a:off x="6067425" y="9048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800100</xdr:colOff>
      <xdr:row>0</xdr:row>
      <xdr:rowOff>133350</xdr:rowOff>
    </xdr:from>
    <xdr:to>
      <xdr:col>10</xdr:col>
      <xdr:colOff>1038225</xdr:colOff>
      <xdr:row>0</xdr:row>
      <xdr:rowOff>333375</xdr:rowOff>
    </xdr:to>
    <xdr:pic>
      <xdr:nvPicPr>
        <xdr:cNvPr id="4410" name="Picture 17" descr="up2">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133350"/>
          <a:ext cx="2381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0</xdr:row>
      <xdr:rowOff>180975</xdr:rowOff>
    </xdr:from>
    <xdr:to>
      <xdr:col>2</xdr:col>
      <xdr:colOff>200025</xdr:colOff>
      <xdr:row>2</xdr:row>
      <xdr:rowOff>9525</xdr:rowOff>
    </xdr:to>
    <xdr:pic>
      <xdr:nvPicPr>
        <xdr:cNvPr id="4411" name="Picture 20" descr="logo-color_pantalla"/>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180975"/>
          <a:ext cx="10572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228600</xdr:colOff>
      <xdr:row>3</xdr:row>
      <xdr:rowOff>0</xdr:rowOff>
    </xdr:from>
    <xdr:to>
      <xdr:col>5</xdr:col>
      <xdr:colOff>333375</xdr:colOff>
      <xdr:row>4</xdr:row>
      <xdr:rowOff>219075</xdr:rowOff>
    </xdr:to>
    <xdr:sp macro="" textlink="">
      <xdr:nvSpPr>
        <xdr:cNvPr id="696733" name="Text Box 3"/>
        <xdr:cNvSpPr txBox="1">
          <a:spLocks noChangeArrowheads="1"/>
        </xdr:cNvSpPr>
      </xdr:nvSpPr>
      <xdr:spPr bwMode="auto">
        <a:xfrm>
          <a:off x="4610100"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xdr:row>
      <xdr:rowOff>123825</xdr:rowOff>
    </xdr:from>
    <xdr:to>
      <xdr:col>15</xdr:col>
      <xdr:colOff>104775</xdr:colOff>
      <xdr:row>11</xdr:row>
      <xdr:rowOff>95250</xdr:rowOff>
    </xdr:to>
    <xdr:sp macro="" textlink="">
      <xdr:nvSpPr>
        <xdr:cNvPr id="696734" name="Text Box 10"/>
        <xdr:cNvSpPr txBox="1">
          <a:spLocks noChangeArrowheads="1"/>
        </xdr:cNvSpPr>
      </xdr:nvSpPr>
      <xdr:spPr bwMode="auto">
        <a:xfrm>
          <a:off x="13125450"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228600</xdr:colOff>
      <xdr:row>3</xdr:row>
      <xdr:rowOff>0</xdr:rowOff>
    </xdr:from>
    <xdr:to>
      <xdr:col>5</xdr:col>
      <xdr:colOff>333375</xdr:colOff>
      <xdr:row>4</xdr:row>
      <xdr:rowOff>219075</xdr:rowOff>
    </xdr:to>
    <xdr:sp macro="" textlink="">
      <xdr:nvSpPr>
        <xdr:cNvPr id="696735" name="Text Box 13"/>
        <xdr:cNvSpPr txBox="1">
          <a:spLocks noChangeArrowheads="1"/>
        </xdr:cNvSpPr>
      </xdr:nvSpPr>
      <xdr:spPr bwMode="auto">
        <a:xfrm>
          <a:off x="4610100"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685800</xdr:colOff>
      <xdr:row>0</xdr:row>
      <xdr:rowOff>247650</xdr:rowOff>
    </xdr:from>
    <xdr:to>
      <xdr:col>12</xdr:col>
      <xdr:colOff>923925</xdr:colOff>
      <xdr:row>2</xdr:row>
      <xdr:rowOff>19050</xdr:rowOff>
    </xdr:to>
    <xdr:pic>
      <xdr:nvPicPr>
        <xdr:cNvPr id="696736" name="Picture 14" descr="up2">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7125" y="161925"/>
          <a:ext cx="2381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0</xdr:row>
      <xdr:rowOff>38100</xdr:rowOff>
    </xdr:from>
    <xdr:to>
      <xdr:col>1</xdr:col>
      <xdr:colOff>762000</xdr:colOff>
      <xdr:row>2</xdr:row>
      <xdr:rowOff>66675</xdr:rowOff>
    </xdr:to>
    <xdr:pic>
      <xdr:nvPicPr>
        <xdr:cNvPr id="696737" name="Picture 16" descr="logo-color_pantall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8600" y="38100"/>
          <a:ext cx="6953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10</xdr:row>
      <xdr:rowOff>123825</xdr:rowOff>
    </xdr:from>
    <xdr:to>
      <xdr:col>15</xdr:col>
      <xdr:colOff>104775</xdr:colOff>
      <xdr:row>11</xdr:row>
      <xdr:rowOff>95250</xdr:rowOff>
    </xdr:to>
    <xdr:sp macro="" textlink="">
      <xdr:nvSpPr>
        <xdr:cNvPr id="696738" name="Text Box 133"/>
        <xdr:cNvSpPr txBox="1">
          <a:spLocks noChangeArrowheads="1"/>
        </xdr:cNvSpPr>
      </xdr:nvSpPr>
      <xdr:spPr bwMode="auto">
        <a:xfrm>
          <a:off x="13125450"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228600</xdr:colOff>
      <xdr:row>3</xdr:row>
      <xdr:rowOff>0</xdr:rowOff>
    </xdr:from>
    <xdr:to>
      <xdr:col>21</xdr:col>
      <xdr:colOff>333375</xdr:colOff>
      <xdr:row>4</xdr:row>
      <xdr:rowOff>219075</xdr:rowOff>
    </xdr:to>
    <xdr:sp macro="" textlink="">
      <xdr:nvSpPr>
        <xdr:cNvPr id="696739" name="Text Box 3"/>
        <xdr:cNvSpPr txBox="1">
          <a:spLocks noChangeArrowheads="1"/>
        </xdr:cNvSpPr>
      </xdr:nvSpPr>
      <xdr:spPr bwMode="auto">
        <a:xfrm>
          <a:off x="197643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10</xdr:row>
      <xdr:rowOff>123825</xdr:rowOff>
    </xdr:from>
    <xdr:to>
      <xdr:col>31</xdr:col>
      <xdr:colOff>104775</xdr:colOff>
      <xdr:row>11</xdr:row>
      <xdr:rowOff>95250</xdr:rowOff>
    </xdr:to>
    <xdr:sp macro="" textlink="">
      <xdr:nvSpPr>
        <xdr:cNvPr id="696740" name="Text Box 10"/>
        <xdr:cNvSpPr txBox="1">
          <a:spLocks noChangeArrowheads="1"/>
        </xdr:cNvSpPr>
      </xdr:nvSpPr>
      <xdr:spPr bwMode="auto">
        <a:xfrm>
          <a:off x="27736800"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228600</xdr:colOff>
      <xdr:row>3</xdr:row>
      <xdr:rowOff>0</xdr:rowOff>
    </xdr:from>
    <xdr:to>
      <xdr:col>21</xdr:col>
      <xdr:colOff>333375</xdr:colOff>
      <xdr:row>4</xdr:row>
      <xdr:rowOff>219075</xdr:rowOff>
    </xdr:to>
    <xdr:sp macro="" textlink="">
      <xdr:nvSpPr>
        <xdr:cNvPr id="696741" name="Text Box 13"/>
        <xdr:cNvSpPr txBox="1">
          <a:spLocks noChangeArrowheads="1"/>
        </xdr:cNvSpPr>
      </xdr:nvSpPr>
      <xdr:spPr bwMode="auto">
        <a:xfrm>
          <a:off x="197643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10</xdr:row>
      <xdr:rowOff>123825</xdr:rowOff>
    </xdr:from>
    <xdr:to>
      <xdr:col>31</xdr:col>
      <xdr:colOff>104775</xdr:colOff>
      <xdr:row>11</xdr:row>
      <xdr:rowOff>95250</xdr:rowOff>
    </xdr:to>
    <xdr:sp macro="" textlink="">
      <xdr:nvSpPr>
        <xdr:cNvPr id="696742" name="Text Box 133"/>
        <xdr:cNvSpPr txBox="1">
          <a:spLocks noChangeArrowheads="1"/>
        </xdr:cNvSpPr>
      </xdr:nvSpPr>
      <xdr:spPr bwMode="auto">
        <a:xfrm>
          <a:off x="27736800"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696743" name="Text Box 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95250</xdr:rowOff>
    </xdr:to>
    <xdr:sp macro="" textlink="">
      <xdr:nvSpPr>
        <xdr:cNvPr id="696744" name="Text Box 10"/>
        <xdr:cNvSpPr txBox="1">
          <a:spLocks noChangeArrowheads="1"/>
        </xdr:cNvSpPr>
      </xdr:nvSpPr>
      <xdr:spPr bwMode="auto">
        <a:xfrm>
          <a:off x="42252900"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696745" name="Text Box 1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95250</xdr:rowOff>
    </xdr:to>
    <xdr:sp macro="" textlink="">
      <xdr:nvSpPr>
        <xdr:cNvPr id="696746" name="Text Box 133"/>
        <xdr:cNvSpPr txBox="1">
          <a:spLocks noChangeArrowheads="1"/>
        </xdr:cNvSpPr>
      </xdr:nvSpPr>
      <xdr:spPr bwMode="auto">
        <a:xfrm>
          <a:off x="42252900"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696747" name="Text Box 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95250</xdr:rowOff>
    </xdr:to>
    <xdr:sp macro="" textlink="">
      <xdr:nvSpPr>
        <xdr:cNvPr id="696748" name="Text Box 10"/>
        <xdr:cNvSpPr txBox="1">
          <a:spLocks noChangeArrowheads="1"/>
        </xdr:cNvSpPr>
      </xdr:nvSpPr>
      <xdr:spPr bwMode="auto">
        <a:xfrm>
          <a:off x="547211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696749" name="Text Box 1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95250</xdr:rowOff>
    </xdr:to>
    <xdr:sp macro="" textlink="">
      <xdr:nvSpPr>
        <xdr:cNvPr id="696750" name="Text Box 133"/>
        <xdr:cNvSpPr txBox="1">
          <a:spLocks noChangeArrowheads="1"/>
        </xdr:cNvSpPr>
      </xdr:nvSpPr>
      <xdr:spPr bwMode="auto">
        <a:xfrm>
          <a:off x="547211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75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6752" name="Text Box 10"/>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75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6754" name="Text Box 133"/>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696755" name="Text Box 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95250</xdr:rowOff>
    </xdr:to>
    <xdr:sp macro="" textlink="">
      <xdr:nvSpPr>
        <xdr:cNvPr id="696756" name="Text Box 10"/>
        <xdr:cNvSpPr txBox="1">
          <a:spLocks noChangeArrowheads="1"/>
        </xdr:cNvSpPr>
      </xdr:nvSpPr>
      <xdr:spPr bwMode="auto">
        <a:xfrm>
          <a:off x="547211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696757" name="Text Box 1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95250</xdr:rowOff>
    </xdr:to>
    <xdr:sp macro="" textlink="">
      <xdr:nvSpPr>
        <xdr:cNvPr id="696758" name="Text Box 133"/>
        <xdr:cNvSpPr txBox="1">
          <a:spLocks noChangeArrowheads="1"/>
        </xdr:cNvSpPr>
      </xdr:nvSpPr>
      <xdr:spPr bwMode="auto">
        <a:xfrm>
          <a:off x="547211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75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6760" name="Text Box 10"/>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76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6762" name="Text Box 133"/>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763"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764"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765"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766"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767"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768"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769"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770"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696771" name="Text Box 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95250</xdr:rowOff>
    </xdr:to>
    <xdr:sp macro="" textlink="">
      <xdr:nvSpPr>
        <xdr:cNvPr id="696772" name="Text Box 10"/>
        <xdr:cNvSpPr txBox="1">
          <a:spLocks noChangeArrowheads="1"/>
        </xdr:cNvSpPr>
      </xdr:nvSpPr>
      <xdr:spPr bwMode="auto">
        <a:xfrm>
          <a:off x="42252900"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696773" name="Text Box 1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95250</xdr:rowOff>
    </xdr:to>
    <xdr:sp macro="" textlink="">
      <xdr:nvSpPr>
        <xdr:cNvPr id="696774" name="Text Box 133"/>
        <xdr:cNvSpPr txBox="1">
          <a:spLocks noChangeArrowheads="1"/>
        </xdr:cNvSpPr>
      </xdr:nvSpPr>
      <xdr:spPr bwMode="auto">
        <a:xfrm>
          <a:off x="42252900"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696775" name="Text Box 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95250</xdr:rowOff>
    </xdr:to>
    <xdr:sp macro="" textlink="">
      <xdr:nvSpPr>
        <xdr:cNvPr id="696776" name="Text Box 10"/>
        <xdr:cNvSpPr txBox="1">
          <a:spLocks noChangeArrowheads="1"/>
        </xdr:cNvSpPr>
      </xdr:nvSpPr>
      <xdr:spPr bwMode="auto">
        <a:xfrm>
          <a:off x="547211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696777" name="Text Box 1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95250</xdr:rowOff>
    </xdr:to>
    <xdr:sp macro="" textlink="">
      <xdr:nvSpPr>
        <xdr:cNvPr id="696778" name="Text Box 133"/>
        <xdr:cNvSpPr txBox="1">
          <a:spLocks noChangeArrowheads="1"/>
        </xdr:cNvSpPr>
      </xdr:nvSpPr>
      <xdr:spPr bwMode="auto">
        <a:xfrm>
          <a:off x="547211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77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6780" name="Text Box 10"/>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78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6782" name="Text Box 133"/>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783"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784"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785"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786"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787"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788"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789"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790"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791"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792"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793"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794"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795"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796"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797"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798"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799"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00"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01"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02"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03"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04"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05"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06"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80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6808" name="Text Box 10"/>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80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6810" name="Text Box 133"/>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11"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12"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13"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14"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15"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16"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17"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18"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19"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20"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21"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22"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23"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24"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25"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26"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27"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28"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29"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30"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31"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32"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33"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34"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835"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6836" name="Text Box 10"/>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837"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6838" name="Text Box 133"/>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39"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40"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41"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42"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43"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44"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45"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46"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47"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48"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49"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50"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51"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52"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53"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54"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55"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56"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57"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58"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59"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60"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61"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62"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63"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64"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65"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66"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67"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68"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69"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70"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87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6872" name="Text Box 10"/>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87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6874" name="Text Box 133"/>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875"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6876" name="Text Box 10"/>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877"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6878" name="Text Box 133"/>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87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6880" name="Text Box 10"/>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88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6882" name="Text Box 133"/>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83"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84"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85"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86"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87"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88"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89"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890"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89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6892" name="Text Box 10"/>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89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6894" name="Text Box 133"/>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895"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6896" name="Text Box 10"/>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897"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6898" name="Text Box 133"/>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899"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900"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01"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902"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03"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904"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05"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906"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90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6908" name="Text Box 10"/>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90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6910" name="Text Box 133"/>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11"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912"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13"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914"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15"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916"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17"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918"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19"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920"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21"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922"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23"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924"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25"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926"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27"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928"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29"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930"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31"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932" name="Text Box 10"/>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33"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95250</xdr:rowOff>
    </xdr:to>
    <xdr:sp macro="" textlink="">
      <xdr:nvSpPr>
        <xdr:cNvPr id="696934" name="Text Box 133"/>
        <xdr:cNvSpPr txBox="1">
          <a:spLocks noChangeArrowheads="1"/>
        </xdr:cNvSpPr>
      </xdr:nvSpPr>
      <xdr:spPr bwMode="auto">
        <a:xfrm>
          <a:off x="7003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696935" name="Text Box 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696936" name="Text Box 10"/>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696937" name="Text Box 1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696938" name="Text Box 133"/>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696939" name="Text Box 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696940" name="Text Box 10"/>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696941" name="Text Box 1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696942" name="Text Box 133"/>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94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696944"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94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696946"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47"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48"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49"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50"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51"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52"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53"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54"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55"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56"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57"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58"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59"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60"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61"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62"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63"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64"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65"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66"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67"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68"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69"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70"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97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696972"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697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696974"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75"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76"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77"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78"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79"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80"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81"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82"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83"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84"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85"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86"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87"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88"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89"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90"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91"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92"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93"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94"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95"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96"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97"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6998"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6999"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00"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01"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02"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03"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04"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05"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06"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07"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08"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09"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10"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11"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12"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13"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14"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15"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16"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17"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18"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19"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20"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21"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22"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23"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24"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25"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26"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27"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28"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29"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30"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31"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32"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33"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34"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35"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36"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37"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38"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39"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40"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41"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42"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43"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44"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45"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46"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47"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48"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49"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50"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51"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52"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53"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54"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55"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56"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57"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58"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59"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60"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61"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62"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63"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64"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65"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66"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67"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68"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69"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70"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71"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72"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73"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74"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75"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76"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77"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78"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79"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80"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81"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82"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83"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84"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85"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86"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87"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88"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89"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90"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91"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92"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93"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94"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95"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96"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97"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098"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099"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100"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101"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102"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103"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104"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105"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106"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107"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108"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109"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110"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111"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112"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113"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114"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115"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116"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117"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118"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119"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120"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121"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122"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123"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124"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125"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126"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127" name="Text Box 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128" name="Text Box 10"/>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3</xdr:row>
      <xdr:rowOff>0</xdr:rowOff>
    </xdr:from>
    <xdr:to>
      <xdr:col>80</xdr:col>
      <xdr:colOff>104775</xdr:colOff>
      <xdr:row>4</xdr:row>
      <xdr:rowOff>219075</xdr:rowOff>
    </xdr:to>
    <xdr:sp macro="" textlink="">
      <xdr:nvSpPr>
        <xdr:cNvPr id="697129" name="Text Box 13"/>
        <xdr:cNvSpPr txBox="1">
          <a:spLocks noChangeArrowheads="1"/>
        </xdr:cNvSpPr>
      </xdr:nvSpPr>
      <xdr:spPr bwMode="auto">
        <a:xfrm>
          <a:off x="70037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0</xdr:colOff>
      <xdr:row>10</xdr:row>
      <xdr:rowOff>123825</xdr:rowOff>
    </xdr:from>
    <xdr:to>
      <xdr:col>80</xdr:col>
      <xdr:colOff>104775</xdr:colOff>
      <xdr:row>11</xdr:row>
      <xdr:rowOff>104775</xdr:rowOff>
    </xdr:to>
    <xdr:sp macro="" textlink="">
      <xdr:nvSpPr>
        <xdr:cNvPr id="697130" name="Text Box 133"/>
        <xdr:cNvSpPr txBox="1">
          <a:spLocks noChangeArrowheads="1"/>
        </xdr:cNvSpPr>
      </xdr:nvSpPr>
      <xdr:spPr bwMode="auto">
        <a:xfrm>
          <a:off x="7003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697131" name="Text Box 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697132" name="Text Box 10"/>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697133" name="Text Box 1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697134" name="Text Box 133"/>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697135" name="Text Box 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697136" name="Text Box 10"/>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697137" name="Text Box 1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697138" name="Text Box 133"/>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713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697140"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714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697142"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69714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697144"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69714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697146"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1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14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1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15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69715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697152"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69715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697154"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1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15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1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15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715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697160"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716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697162"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69716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697164"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69716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697166"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1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16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1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17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1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17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1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17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1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17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1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17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1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18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1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18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1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18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1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18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1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18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1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19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1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19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1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19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1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19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1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19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1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0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0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720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697204"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720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697206"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69720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697208"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69720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697210"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69721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69721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69721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69721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697219" name="Text Box 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697220" name="Text Box 10"/>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697221" name="Text Box 1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697222" name="Text Box 133"/>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697223" name="Text Box 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697224" name="Text Box 10"/>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697225" name="Text Box 1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697226" name="Text Box 133"/>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722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697228"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722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697230"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69723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697232"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69723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697234"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3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3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697239"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697240"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697241"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697242"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4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4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724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697248"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724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697250"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69725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697252"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69725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697254"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5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5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6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6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6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6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6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7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7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7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7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7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8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8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8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8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8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69729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729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697292"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729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697294"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69729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697296"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69729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697298"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2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69730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3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69730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3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69730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3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69730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730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697308"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730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697310"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69731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697312"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69731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697314"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3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69731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3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69731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3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69732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3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69732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3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69732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3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69732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697327" name="Text Box 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95250</xdr:rowOff>
    </xdr:to>
    <xdr:sp macro="" textlink="">
      <xdr:nvSpPr>
        <xdr:cNvPr id="697328" name="Text Box 10"/>
        <xdr:cNvSpPr txBox="1">
          <a:spLocks noChangeArrowheads="1"/>
        </xdr:cNvSpPr>
      </xdr:nvSpPr>
      <xdr:spPr bwMode="auto">
        <a:xfrm>
          <a:off x="42252900"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697329" name="Text Box 1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95250</xdr:rowOff>
    </xdr:to>
    <xdr:sp macro="" textlink="">
      <xdr:nvSpPr>
        <xdr:cNvPr id="697330" name="Text Box 133"/>
        <xdr:cNvSpPr txBox="1">
          <a:spLocks noChangeArrowheads="1"/>
        </xdr:cNvSpPr>
      </xdr:nvSpPr>
      <xdr:spPr bwMode="auto">
        <a:xfrm>
          <a:off x="42252900"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697331" name="Text Box 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95250</xdr:rowOff>
    </xdr:to>
    <xdr:sp macro="" textlink="">
      <xdr:nvSpPr>
        <xdr:cNvPr id="697332" name="Text Box 10"/>
        <xdr:cNvSpPr txBox="1">
          <a:spLocks noChangeArrowheads="1"/>
        </xdr:cNvSpPr>
      </xdr:nvSpPr>
      <xdr:spPr bwMode="auto">
        <a:xfrm>
          <a:off x="547211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697333" name="Text Box 1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95250</xdr:rowOff>
    </xdr:to>
    <xdr:sp macro="" textlink="">
      <xdr:nvSpPr>
        <xdr:cNvPr id="697334" name="Text Box 133"/>
        <xdr:cNvSpPr txBox="1">
          <a:spLocks noChangeArrowheads="1"/>
        </xdr:cNvSpPr>
      </xdr:nvSpPr>
      <xdr:spPr bwMode="auto">
        <a:xfrm>
          <a:off x="547211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7335"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7336" name="Text Box 10"/>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697337"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697338" name="Text Box 133"/>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697339"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95250</xdr:rowOff>
    </xdr:to>
    <xdr:sp macro="" textlink="">
      <xdr:nvSpPr>
        <xdr:cNvPr id="697340" name="Text Box 10"/>
        <xdr:cNvSpPr txBox="1">
          <a:spLocks noChangeArrowheads="1"/>
        </xdr:cNvSpPr>
      </xdr:nvSpPr>
      <xdr:spPr bwMode="auto">
        <a:xfrm>
          <a:off x="8146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697341"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95250</xdr:rowOff>
    </xdr:to>
    <xdr:sp macro="" textlink="">
      <xdr:nvSpPr>
        <xdr:cNvPr id="697342" name="Text Box 133"/>
        <xdr:cNvSpPr txBox="1">
          <a:spLocks noChangeArrowheads="1"/>
        </xdr:cNvSpPr>
      </xdr:nvSpPr>
      <xdr:spPr bwMode="auto">
        <a:xfrm>
          <a:off x="8146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6973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416"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418"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419"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95250</xdr:rowOff>
    </xdr:to>
    <xdr:sp macro="" textlink="">
      <xdr:nvSpPr>
        <xdr:cNvPr id="700420" name="Text Box 10"/>
        <xdr:cNvSpPr txBox="1">
          <a:spLocks noChangeArrowheads="1"/>
        </xdr:cNvSpPr>
      </xdr:nvSpPr>
      <xdr:spPr bwMode="auto">
        <a:xfrm>
          <a:off x="8146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421"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95250</xdr:rowOff>
    </xdr:to>
    <xdr:sp macro="" textlink="">
      <xdr:nvSpPr>
        <xdr:cNvPr id="700422" name="Text Box 133"/>
        <xdr:cNvSpPr txBox="1">
          <a:spLocks noChangeArrowheads="1"/>
        </xdr:cNvSpPr>
      </xdr:nvSpPr>
      <xdr:spPr bwMode="auto">
        <a:xfrm>
          <a:off x="8146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424"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426"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42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700428" name="Text Box 10"/>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42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700430" name="Text Box 133"/>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43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95250</xdr:rowOff>
    </xdr:to>
    <xdr:sp macro="" textlink="">
      <xdr:nvSpPr>
        <xdr:cNvPr id="700432" name="Text Box 10"/>
        <xdr:cNvSpPr txBox="1">
          <a:spLocks noChangeArrowheads="1"/>
        </xdr:cNvSpPr>
      </xdr:nvSpPr>
      <xdr:spPr bwMode="auto">
        <a:xfrm>
          <a:off x="8146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43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95250</xdr:rowOff>
    </xdr:to>
    <xdr:sp macro="" textlink="">
      <xdr:nvSpPr>
        <xdr:cNvPr id="700434" name="Text Box 133"/>
        <xdr:cNvSpPr txBox="1">
          <a:spLocks noChangeArrowheads="1"/>
        </xdr:cNvSpPr>
      </xdr:nvSpPr>
      <xdr:spPr bwMode="auto">
        <a:xfrm>
          <a:off x="8146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436"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438"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440"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442"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444"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446"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448"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450"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452"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454"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456"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458"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460"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462"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464"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466"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468"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470"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47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472"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47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474"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47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476"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47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478"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48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48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48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48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48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488"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48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490"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49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492"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49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494"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49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49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4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50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50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50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50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50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508"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50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510"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51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512"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51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514"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51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51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52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52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52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52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52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53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0531" name="Text Box 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95250</xdr:rowOff>
    </xdr:to>
    <xdr:sp macro="" textlink="">
      <xdr:nvSpPr>
        <xdr:cNvPr id="700532" name="Text Box 10"/>
        <xdr:cNvSpPr txBox="1">
          <a:spLocks noChangeArrowheads="1"/>
        </xdr:cNvSpPr>
      </xdr:nvSpPr>
      <xdr:spPr bwMode="auto">
        <a:xfrm>
          <a:off x="42252900"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0533" name="Text Box 1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95250</xdr:rowOff>
    </xdr:to>
    <xdr:sp macro="" textlink="">
      <xdr:nvSpPr>
        <xdr:cNvPr id="700534" name="Text Box 133"/>
        <xdr:cNvSpPr txBox="1">
          <a:spLocks noChangeArrowheads="1"/>
        </xdr:cNvSpPr>
      </xdr:nvSpPr>
      <xdr:spPr bwMode="auto">
        <a:xfrm>
          <a:off x="42252900"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700535" name="Text Box 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95250</xdr:rowOff>
    </xdr:to>
    <xdr:sp macro="" textlink="">
      <xdr:nvSpPr>
        <xdr:cNvPr id="700536" name="Text Box 10"/>
        <xdr:cNvSpPr txBox="1">
          <a:spLocks noChangeArrowheads="1"/>
        </xdr:cNvSpPr>
      </xdr:nvSpPr>
      <xdr:spPr bwMode="auto">
        <a:xfrm>
          <a:off x="547211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700537" name="Text Box 1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95250</xdr:rowOff>
    </xdr:to>
    <xdr:sp macro="" textlink="">
      <xdr:nvSpPr>
        <xdr:cNvPr id="700538" name="Text Box 133"/>
        <xdr:cNvSpPr txBox="1">
          <a:spLocks noChangeArrowheads="1"/>
        </xdr:cNvSpPr>
      </xdr:nvSpPr>
      <xdr:spPr bwMode="auto">
        <a:xfrm>
          <a:off x="547211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53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700540" name="Text Box 10"/>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54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700542" name="Text Box 133"/>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54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95250</xdr:rowOff>
    </xdr:to>
    <xdr:sp macro="" textlink="">
      <xdr:nvSpPr>
        <xdr:cNvPr id="700544" name="Text Box 10"/>
        <xdr:cNvSpPr txBox="1">
          <a:spLocks noChangeArrowheads="1"/>
        </xdr:cNvSpPr>
      </xdr:nvSpPr>
      <xdr:spPr bwMode="auto">
        <a:xfrm>
          <a:off x="8146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54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95250</xdr:rowOff>
    </xdr:to>
    <xdr:sp macro="" textlink="">
      <xdr:nvSpPr>
        <xdr:cNvPr id="700546" name="Text Box 133"/>
        <xdr:cNvSpPr txBox="1">
          <a:spLocks noChangeArrowheads="1"/>
        </xdr:cNvSpPr>
      </xdr:nvSpPr>
      <xdr:spPr bwMode="auto">
        <a:xfrm>
          <a:off x="8146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548"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550"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55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95250</xdr:rowOff>
    </xdr:to>
    <xdr:sp macro="" textlink="">
      <xdr:nvSpPr>
        <xdr:cNvPr id="700552" name="Text Box 10"/>
        <xdr:cNvSpPr txBox="1">
          <a:spLocks noChangeArrowheads="1"/>
        </xdr:cNvSpPr>
      </xdr:nvSpPr>
      <xdr:spPr bwMode="auto">
        <a:xfrm>
          <a:off x="8146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55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95250</xdr:rowOff>
    </xdr:to>
    <xdr:sp macro="" textlink="">
      <xdr:nvSpPr>
        <xdr:cNvPr id="700554" name="Text Box 133"/>
        <xdr:cNvSpPr txBox="1">
          <a:spLocks noChangeArrowheads="1"/>
        </xdr:cNvSpPr>
      </xdr:nvSpPr>
      <xdr:spPr bwMode="auto">
        <a:xfrm>
          <a:off x="8146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556"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558"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55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700560" name="Text Box 10"/>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56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700562" name="Text Box 133"/>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56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95250</xdr:rowOff>
    </xdr:to>
    <xdr:sp macro="" textlink="">
      <xdr:nvSpPr>
        <xdr:cNvPr id="700564" name="Text Box 10"/>
        <xdr:cNvSpPr txBox="1">
          <a:spLocks noChangeArrowheads="1"/>
        </xdr:cNvSpPr>
      </xdr:nvSpPr>
      <xdr:spPr bwMode="auto">
        <a:xfrm>
          <a:off x="8146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56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95250</xdr:rowOff>
    </xdr:to>
    <xdr:sp macro="" textlink="">
      <xdr:nvSpPr>
        <xdr:cNvPr id="700566" name="Text Box 133"/>
        <xdr:cNvSpPr txBox="1">
          <a:spLocks noChangeArrowheads="1"/>
        </xdr:cNvSpPr>
      </xdr:nvSpPr>
      <xdr:spPr bwMode="auto">
        <a:xfrm>
          <a:off x="8146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568"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570"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572"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574"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576"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578"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580"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582"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584"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586"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588"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590"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592"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594"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596"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598"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5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600"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602"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60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604"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60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606"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60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608"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60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610"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61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61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61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61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61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620"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62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622"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62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624"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62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626"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62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63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63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63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63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63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63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640"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64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642"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64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644"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64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646"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64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65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65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65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65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65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66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66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66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700664" name="Text Box 10"/>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66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700666" name="Text Box 133"/>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66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95250</xdr:rowOff>
    </xdr:to>
    <xdr:sp macro="" textlink="">
      <xdr:nvSpPr>
        <xdr:cNvPr id="700668" name="Text Box 10"/>
        <xdr:cNvSpPr txBox="1">
          <a:spLocks noChangeArrowheads="1"/>
        </xdr:cNvSpPr>
      </xdr:nvSpPr>
      <xdr:spPr bwMode="auto">
        <a:xfrm>
          <a:off x="8146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66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95250</xdr:rowOff>
    </xdr:to>
    <xdr:sp macro="" textlink="">
      <xdr:nvSpPr>
        <xdr:cNvPr id="700670" name="Text Box 133"/>
        <xdr:cNvSpPr txBox="1">
          <a:spLocks noChangeArrowheads="1"/>
        </xdr:cNvSpPr>
      </xdr:nvSpPr>
      <xdr:spPr bwMode="auto">
        <a:xfrm>
          <a:off x="81467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672"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674"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676"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0678"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68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68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68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68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68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6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69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0691" name="Text Box 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700692" name="Text Box 10"/>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0693" name="Text Box 1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700694" name="Text Box 133"/>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700695" name="Text Box 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700696" name="Text Box 10"/>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700697" name="Text Box 1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700698" name="Text Box 133"/>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69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700"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70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702"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70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704"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70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706"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70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71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71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712"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71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714"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71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71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71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720"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72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722"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72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724"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72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726"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72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73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73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73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73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73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74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74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74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74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74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75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75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75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75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75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76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76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76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0764"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76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0766"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76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0768"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76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0770"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77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77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77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77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77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078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78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078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78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078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78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078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78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79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79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79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079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7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079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79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080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80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080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80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080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80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080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80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81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81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81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081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081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082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082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82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824"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82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826"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82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828"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82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830"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83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83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83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83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84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84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84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84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84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85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85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852"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85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854"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85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856"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85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858"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86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86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86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86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86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87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87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87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87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87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88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88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0883" name="Text Box 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700884" name="Text Box 10"/>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0885" name="Text Box 1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700886" name="Text Box 133"/>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700887" name="Text Box 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700888" name="Text Box 10"/>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700889" name="Text Box 1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700890" name="Text Box 133"/>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89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892"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89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894"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89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896"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89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898"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8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90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90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90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904"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90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906"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90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91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91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912"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91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0914"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91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916"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91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0918"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92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92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92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92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92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93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93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93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93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93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94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94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94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94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94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95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95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095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955"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0956"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957"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0958"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959"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0960"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961"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0962"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96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96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96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97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97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0972"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97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0974"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97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0976"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97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0978"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98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98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98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098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098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099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99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0992"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099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0994"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99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0996"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099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0998"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09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00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00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00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00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00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01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01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01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015"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016"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017"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018"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019"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020"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021"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022"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02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02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02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03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03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03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03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03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04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04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04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044"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04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046"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04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048"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04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050"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05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05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05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05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06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06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06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06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06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07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07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07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075"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076"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077"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078"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079"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080"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081"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082"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08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08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08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09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09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09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09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09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0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10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10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10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10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10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11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1111" name="Text Box 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701112" name="Text Box 10"/>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1113" name="Text Box 1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701114" name="Text Box 133"/>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701115" name="Text Box 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701116" name="Text Box 10"/>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701117" name="Text Box 1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701118" name="Text Box 133"/>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11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120"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12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122"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12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124"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12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126"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12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13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13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132"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13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134"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13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13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13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140"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14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142"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14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144"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14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146"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14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15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15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15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15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15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16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16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16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16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16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17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17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17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17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17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18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18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18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184"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18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186"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18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188"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18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190"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19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19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19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1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19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19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20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20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20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20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20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20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20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20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21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21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21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21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21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21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22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22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22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22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22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22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22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22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23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23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23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23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23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24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24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24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244"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24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246"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24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248"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24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250"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25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25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25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25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26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26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26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26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26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27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27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272"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27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274"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27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276"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27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278"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28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28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28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28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28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29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29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29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29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29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2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30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30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30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304"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30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306"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30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308"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30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310"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31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31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31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31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32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32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32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32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32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33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33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33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33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33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33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34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34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34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34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34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34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34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34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35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35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35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35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35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36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36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36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36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36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37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37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37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37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37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1379" name="Text Box 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701380" name="Text Box 10"/>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1381" name="Text Box 1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701382" name="Text Box 133"/>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701383" name="Text Box 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701384" name="Text Box 10"/>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701385" name="Text Box 1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701386" name="Text Box 133"/>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38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388"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38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390"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39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392"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39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394"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39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3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39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399"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400"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401"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402"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40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40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40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408"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40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410"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41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412"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41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414"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41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41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42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42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42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42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42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43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43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43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43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43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44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44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44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44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44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45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45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452"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45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454"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45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456"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45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458"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46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46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46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46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46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468"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46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470"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47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472"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47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474"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47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47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48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48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48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48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48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488"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48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490"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49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492"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49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494"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49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49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4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50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50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50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50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50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51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51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512"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51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514"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51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516"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51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518"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52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52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52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52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52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53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53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53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53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53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53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540"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54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542"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54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544"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54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546"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54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55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55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55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55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55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56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56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56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56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56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57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57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572"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57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574"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57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576"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57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578"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58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58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58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58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58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59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59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59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59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59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5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60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60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60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60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60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608"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60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610"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61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612"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61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614"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61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61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62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62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62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62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62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63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63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63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63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63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64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64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64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64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64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648"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64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650"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65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652"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65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654"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65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65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66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66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66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66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66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67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67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67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67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67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68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68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68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68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68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6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69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1691" name="Text Box 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701692" name="Text Box 10"/>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1693" name="Text Box 1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701694" name="Text Box 133"/>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701695" name="Text Box 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701696" name="Text Box 10"/>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701697" name="Text Box 1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701698" name="Text Box 133"/>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69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700"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70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702"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70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704"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70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706"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70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71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71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712"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71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714"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71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71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71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720"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72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722"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72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724"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72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726"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72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73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73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73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73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73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74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74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74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74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74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75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75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75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75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75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76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76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76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764"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76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766"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76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768"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76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770"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77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77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77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77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77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78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78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78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78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78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78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78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78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79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79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79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79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7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79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79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80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80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80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80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80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80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80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80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81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81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81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81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81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82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82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82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824"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82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826"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82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828"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82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830"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83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83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83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83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84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84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84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84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84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85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85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852"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85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1854"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85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856"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85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1858"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86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86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86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86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86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87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87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87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87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87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88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188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88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884"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88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886"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88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888"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88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890"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89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89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89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89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8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90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90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90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90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90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91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91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91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91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91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91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92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92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92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92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92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92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92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92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93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93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93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93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93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94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94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94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94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94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95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95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95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95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95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95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96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196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196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96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96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196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196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96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97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97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97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97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97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98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98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98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98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98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99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99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199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99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199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19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00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00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00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004"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00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006"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00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008"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00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010"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01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01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01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01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02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02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02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02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02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03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03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03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03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03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04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04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04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04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04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05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2051" name="Text Box 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702052" name="Text Box 10"/>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2053" name="Text Box 1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702054" name="Text Box 133"/>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702055" name="Text Box 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702056" name="Text Box 10"/>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702057" name="Text Box 1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702058" name="Text Box 133"/>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05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2060"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06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2062"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06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064"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06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066"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06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07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07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072"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07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074"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07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07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07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2080"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08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2082"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08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084"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08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086"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08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09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09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09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09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09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0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10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10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10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10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10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11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11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11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11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11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12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12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12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124"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12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126"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12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128"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12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130"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13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13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13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13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13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14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14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14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14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14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14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14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14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15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15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15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15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15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15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16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16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16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16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16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16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16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16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17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17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17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17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17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18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18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18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2184"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18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2186"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18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188"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18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190"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19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19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19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19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1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0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0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0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0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0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1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21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2212"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21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2214"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21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216"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21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218"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22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22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22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22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2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3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3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3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3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3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24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24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24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244"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24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246"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24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248"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24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250"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5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5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5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5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26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26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26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26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26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27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7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7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7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7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27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28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28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28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28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28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28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28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8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9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9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29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29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29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2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30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30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30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30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30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31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31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31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31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31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31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32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32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32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32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32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32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32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32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33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33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33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33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33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34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34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34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34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34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35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35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35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35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35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36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36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36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364"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36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366"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36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368"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36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370"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37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37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37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37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38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38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38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38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38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39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39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39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39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39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3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40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40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40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40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40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41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41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412"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41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414"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41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416"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41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418"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42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42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42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42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42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43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43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43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43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43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44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44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44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44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44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45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45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45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45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45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46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46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2463" name="Text Box 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702464" name="Text Box 10"/>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2465" name="Text Box 1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702466" name="Text Box 133"/>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702467" name="Text Box 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702468" name="Text Box 10"/>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702469" name="Text Box 1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702470" name="Text Box 133"/>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47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2472"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47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2474"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47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476"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47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478"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48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48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48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484"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48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486"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48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49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49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2492"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49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2494"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49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496"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49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498"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4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50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50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50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50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50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51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51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51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51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51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52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52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52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52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52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53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53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53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535"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536"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537"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538"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539"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540"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541"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542"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54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54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54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55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55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552"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55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554"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55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556"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55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558"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56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56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56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56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56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57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57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572"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57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574"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57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576"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57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578"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58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58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58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58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58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59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59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5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59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595"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2596"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597"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2598"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599"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600"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601"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602"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60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60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60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61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61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61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61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61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62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62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62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2624"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62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2626"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62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628"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62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630"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63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63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63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63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64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64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64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64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64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65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65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65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655"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656"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657"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658"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659"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660"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661"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662"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66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66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66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67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67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67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67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67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68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68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68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68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68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69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69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692"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69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694"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69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696"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69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698"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6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70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70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70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70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70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71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71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71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71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71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72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72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72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72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72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73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73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732"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73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734"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73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736"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73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738"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74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74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74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74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74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75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75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75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75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75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76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76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76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76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76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77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77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77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775"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776"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777"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778"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779"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780"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781"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782"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78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78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78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79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79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79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79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79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7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0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0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80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80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80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81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1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1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1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1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2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2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82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824"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82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826"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82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828"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82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830"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83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83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83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83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4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4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4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4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4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5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85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85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85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85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6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6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6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6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6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7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7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7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875"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876"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877"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2878"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879"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880"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881"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2882"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88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88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88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89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9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9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9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89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8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90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90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90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90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90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291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91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91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91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91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92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92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92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92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92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293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2931" name="Text Box 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702932" name="Text Box 10"/>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2933" name="Text Box 1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702934" name="Text Box 133"/>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702935" name="Text Box 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702936" name="Text Box 10"/>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702937" name="Text Box 1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702938" name="Text Box 133"/>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93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2940"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94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2942"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94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944"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94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946"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94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95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95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952"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95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954"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95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95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95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2960"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296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2962"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96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964"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296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2966"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96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97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97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97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97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97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98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98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98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98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98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99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99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99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99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299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29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00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00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00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004"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00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006"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00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008"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00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010"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01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01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01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01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01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02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02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02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02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02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02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02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02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03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03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03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03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03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03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04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04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04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04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04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04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04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04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05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05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05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05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05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06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06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06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3064"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06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3066"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06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3068"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06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3070"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07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07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07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07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08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08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08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08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08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09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09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3092"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09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3094"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09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3096"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09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3098"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0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10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10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10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10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10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11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11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11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11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11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12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12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12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124"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12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126"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12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128"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12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130"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13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13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13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13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14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14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14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14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14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15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15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15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15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15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15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16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16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16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16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16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16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16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16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17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17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17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17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17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18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18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18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18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18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19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19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19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19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1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19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19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20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20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20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20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20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20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20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20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21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21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21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21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21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22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22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22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22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22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23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23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23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23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23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24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24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24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244"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24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246"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24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248"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24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250"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25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25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25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25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26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26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26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26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26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27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27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27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27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27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28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28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28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28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28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29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29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292"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29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294"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29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296"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29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298"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2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30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30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30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30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0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1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1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1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1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1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32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32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32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32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2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3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3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3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3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3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4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4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34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344"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34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346"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34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348"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34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350"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35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35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35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35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6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6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6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6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6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7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37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37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37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37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8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8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8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8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8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9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9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9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9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3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39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39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40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40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40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40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40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40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40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40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41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41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41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41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41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42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42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42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42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42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43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43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43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43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43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44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44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44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44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44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45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45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45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45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45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3459" name="Text Box 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703460" name="Text Box 10"/>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3461" name="Text Box 1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703462" name="Text Box 133"/>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703463" name="Text Box 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703464" name="Text Box 10"/>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703465" name="Text Box 1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703466" name="Text Box 133"/>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46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3468"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46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3470"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47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3472"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47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3474"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47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47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479"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3480"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481"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3482"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48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48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48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3488"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48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3490"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49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3492"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49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3494"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49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49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4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50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50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50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50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50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51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51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51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51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51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52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52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52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52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52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53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53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532"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53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534"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53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536"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53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538"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54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54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54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54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54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548"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54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550"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55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552"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55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554"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55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55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56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56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56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56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56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568"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56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570"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57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572"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57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574"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57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57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58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58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58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58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58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59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59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3592"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59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3594"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59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3596"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59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3598"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5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60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60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60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60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60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61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61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61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61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61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61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3620"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62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3622"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62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3624"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62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3626"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62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63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63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63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63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63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64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64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64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64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64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365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65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652"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65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654"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65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656"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65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658"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66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66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66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66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66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67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67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67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67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67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68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68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68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68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68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688"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68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690"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69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692"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69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694"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69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69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6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70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70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0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0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0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1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1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1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71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71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72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72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2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2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72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728"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72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730"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73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732"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73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734"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73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73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74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74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4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4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4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5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5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5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75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75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76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76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6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6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6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7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77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772"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77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774"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77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776"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77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778"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78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78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78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78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8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9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9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9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9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79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7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80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80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80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80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0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1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1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1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1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1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81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82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82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82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82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82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82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82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82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83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83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83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3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3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4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4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4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4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84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85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85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85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5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5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6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6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6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6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6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7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87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872"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87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874"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87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876"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87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878"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88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88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88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88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8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9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9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9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9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89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8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90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90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90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90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0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1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1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1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1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1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2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2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2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2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92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928"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92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930"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93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932"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93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934"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93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93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94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94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4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4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4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5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5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5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95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95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96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96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6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6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6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7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7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7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7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7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8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8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8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398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98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988"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398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3990"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99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992"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399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3994"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99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399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39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00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00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00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00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00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01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01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01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01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01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02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02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02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02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02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03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03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03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03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03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04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04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04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04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04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05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4051" name="Text Box 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704052" name="Text Box 10"/>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4053" name="Text Box 1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104775</xdr:rowOff>
    </xdr:to>
    <xdr:sp macro="" textlink="">
      <xdr:nvSpPr>
        <xdr:cNvPr id="704054" name="Text Box 133"/>
        <xdr:cNvSpPr txBox="1">
          <a:spLocks noChangeArrowheads="1"/>
        </xdr:cNvSpPr>
      </xdr:nvSpPr>
      <xdr:spPr bwMode="auto">
        <a:xfrm>
          <a:off x="42252900"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704055" name="Text Box 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704056" name="Text Box 10"/>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53</xdr:col>
      <xdr:colOff>228600</xdr:colOff>
      <xdr:row>3</xdr:row>
      <xdr:rowOff>0</xdr:rowOff>
    </xdr:from>
    <xdr:to>
      <xdr:col>53</xdr:col>
      <xdr:colOff>333375</xdr:colOff>
      <xdr:row>4</xdr:row>
      <xdr:rowOff>219075</xdr:rowOff>
    </xdr:to>
    <xdr:sp macro="" textlink="">
      <xdr:nvSpPr>
        <xdr:cNvPr id="704057" name="Text Box 13"/>
        <xdr:cNvSpPr txBox="1">
          <a:spLocks noChangeArrowheads="1"/>
        </xdr:cNvSpPr>
      </xdr:nvSpPr>
      <xdr:spPr bwMode="auto">
        <a:xfrm>
          <a:off x="473297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63</xdr:col>
      <xdr:colOff>0</xdr:colOff>
      <xdr:row>10</xdr:row>
      <xdr:rowOff>123825</xdr:rowOff>
    </xdr:from>
    <xdr:to>
      <xdr:col>63</xdr:col>
      <xdr:colOff>104775</xdr:colOff>
      <xdr:row>11</xdr:row>
      <xdr:rowOff>104775</xdr:rowOff>
    </xdr:to>
    <xdr:sp macro="" textlink="">
      <xdr:nvSpPr>
        <xdr:cNvPr id="704058" name="Text Box 133"/>
        <xdr:cNvSpPr txBox="1">
          <a:spLocks noChangeArrowheads="1"/>
        </xdr:cNvSpPr>
      </xdr:nvSpPr>
      <xdr:spPr bwMode="auto">
        <a:xfrm>
          <a:off x="547211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05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4060"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06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4062"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06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4064"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06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4066"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06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07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071"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4072"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073"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4074"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07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07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07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4080"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08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4082"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08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4084"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08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4086"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08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09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09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09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09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09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0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10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10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10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10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10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11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11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11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11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11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12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12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12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124"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12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126"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12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128"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12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130"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13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13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13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13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13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14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14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14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14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14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14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14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14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15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15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15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15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15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15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16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16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16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16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16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16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16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16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17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17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17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17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17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18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18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18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4184"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18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4186"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18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4188"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18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4190"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19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19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19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19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1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0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0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0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0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0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1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21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4212"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21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4214"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21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4216" name="Text Box 10"/>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21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104775</xdr:rowOff>
    </xdr:to>
    <xdr:sp macro="" textlink="">
      <xdr:nvSpPr>
        <xdr:cNvPr id="704218" name="Text Box 133"/>
        <xdr:cNvSpPr txBox="1">
          <a:spLocks noChangeArrowheads="1"/>
        </xdr:cNvSpPr>
      </xdr:nvSpPr>
      <xdr:spPr bwMode="auto">
        <a:xfrm>
          <a:off x="81467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22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22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22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22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2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3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3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3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3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3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24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24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24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244"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24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246"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24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248"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24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250"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5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5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5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5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26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26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26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26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26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27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7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7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7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7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27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28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28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28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28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28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28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28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8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9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9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29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29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29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2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30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30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30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30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30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31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31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31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31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31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31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32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32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32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32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32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32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32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32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33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33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33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33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33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34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34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34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34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34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35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35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35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35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35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36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36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36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364"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36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366"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36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368"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36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370"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37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37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37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37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38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38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38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38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38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39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39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39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39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39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3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0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0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0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0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0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1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41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412"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41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414"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415"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416"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417"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418"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42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42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42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42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2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3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3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3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3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3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44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44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44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44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4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5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5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5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5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5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6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6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46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464"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46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466"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46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468"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46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470"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47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47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47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47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8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8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8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8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8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49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49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49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49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49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4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0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0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0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0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0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1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1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1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1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1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51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52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52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52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52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52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52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52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52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53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53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53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3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3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4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4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4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4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54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55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55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55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5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5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6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6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6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6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6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7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7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7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7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7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57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580"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58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582"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583"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584"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585"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586"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58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59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59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59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9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59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5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0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0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0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0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60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61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61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61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1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1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2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2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2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2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2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3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3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3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3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3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4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4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64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644" name="Text Box 10"/>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464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114300</xdr:rowOff>
    </xdr:to>
    <xdr:sp macro="" textlink="">
      <xdr:nvSpPr>
        <xdr:cNvPr id="704646" name="Text Box 133"/>
        <xdr:cNvSpPr txBox="1">
          <a:spLocks noChangeArrowheads="1"/>
        </xdr:cNvSpPr>
      </xdr:nvSpPr>
      <xdr:spPr bwMode="auto">
        <a:xfrm>
          <a:off x="69275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647" name="Text Box 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648" name="Text Box 10"/>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85</xdr:col>
      <xdr:colOff>228600</xdr:colOff>
      <xdr:row>3</xdr:row>
      <xdr:rowOff>0</xdr:rowOff>
    </xdr:from>
    <xdr:to>
      <xdr:col>85</xdr:col>
      <xdr:colOff>333375</xdr:colOff>
      <xdr:row>4</xdr:row>
      <xdr:rowOff>219075</xdr:rowOff>
    </xdr:to>
    <xdr:sp macro="" textlink="">
      <xdr:nvSpPr>
        <xdr:cNvPr id="704649" name="Text Box 13"/>
        <xdr:cNvSpPr txBox="1">
          <a:spLocks noChangeArrowheads="1"/>
        </xdr:cNvSpPr>
      </xdr:nvSpPr>
      <xdr:spPr bwMode="auto">
        <a:xfrm>
          <a:off x="74075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95</xdr:col>
      <xdr:colOff>0</xdr:colOff>
      <xdr:row>10</xdr:row>
      <xdr:rowOff>123825</xdr:rowOff>
    </xdr:from>
    <xdr:to>
      <xdr:col>95</xdr:col>
      <xdr:colOff>104775</xdr:colOff>
      <xdr:row>11</xdr:row>
      <xdr:rowOff>114300</xdr:rowOff>
    </xdr:to>
    <xdr:sp macro="" textlink="">
      <xdr:nvSpPr>
        <xdr:cNvPr id="704650" name="Text Box 133"/>
        <xdr:cNvSpPr txBox="1">
          <a:spLocks noChangeArrowheads="1"/>
        </xdr:cNvSpPr>
      </xdr:nvSpPr>
      <xdr:spPr bwMode="auto">
        <a:xfrm>
          <a:off x="81467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65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65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65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65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6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6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6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6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6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7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67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67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67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67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8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8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8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8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8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9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92"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94"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96"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698"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6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700"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702"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704"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706"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708" name="Text Box 10"/>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123825</xdr:rowOff>
    </xdr:to>
    <xdr:sp macro="" textlink="">
      <xdr:nvSpPr>
        <xdr:cNvPr id="704710" name="Text Box 133"/>
        <xdr:cNvSpPr txBox="1">
          <a:spLocks noChangeArrowheads="1"/>
        </xdr:cNvSpPr>
      </xdr:nvSpPr>
      <xdr:spPr bwMode="auto">
        <a:xfrm>
          <a:off x="93659325" y="25717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12"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14"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16"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18"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20"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22"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24"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26"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28"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30"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32"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34"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36"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38"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40"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42"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44"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46"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48"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50"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52"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54"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75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75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76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76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76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76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76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77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77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77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77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77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78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78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78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78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78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79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92"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94"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96"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798"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7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0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0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0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0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0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1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812"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814"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816"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818"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2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2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2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2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2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3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832" name="Text Box 10"/>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95250</xdr:rowOff>
    </xdr:to>
    <xdr:sp macro="" textlink="">
      <xdr:nvSpPr>
        <xdr:cNvPr id="704834" name="Text Box 133"/>
        <xdr:cNvSpPr txBox="1">
          <a:spLocks noChangeArrowheads="1"/>
        </xdr:cNvSpPr>
      </xdr:nvSpPr>
      <xdr:spPr bwMode="auto">
        <a:xfrm>
          <a:off x="93659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3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3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4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4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84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84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84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85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85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85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5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5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6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6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6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6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6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7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87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87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87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87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88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88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8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8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8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9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89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89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9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89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8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90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90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0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0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0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1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1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1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91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91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92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92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2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2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2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3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93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93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93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93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4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4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4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4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4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5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95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95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95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95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6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6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6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6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6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7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97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97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97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97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8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8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8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8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8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499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99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99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99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499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49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0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0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0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0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0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1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1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1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01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01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02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02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2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2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2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3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3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3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03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03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04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04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4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4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4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5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5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5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5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5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6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6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06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06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06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07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7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7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7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7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8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8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084"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086"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088"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090"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9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9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9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09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0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0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0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0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0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0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1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1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1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11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11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12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12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2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2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2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3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3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3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13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13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140"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142"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4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4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4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5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5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5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5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5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6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6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6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6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6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7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17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17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17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17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8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8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8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8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8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19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19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19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9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19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9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19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19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0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0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0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0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0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0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0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0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0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0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1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1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1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1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1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1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1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1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1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1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2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2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2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2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2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2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2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2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2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2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3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3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23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3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23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3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23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3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23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3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4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4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4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4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4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4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4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4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4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4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5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5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252"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5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254"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5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256" name="Text Box 10"/>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5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104775</xdr:rowOff>
    </xdr:to>
    <xdr:sp macro="" textlink="">
      <xdr:nvSpPr>
        <xdr:cNvPr id="705258" name="Text Box 133"/>
        <xdr:cNvSpPr txBox="1">
          <a:spLocks noChangeArrowheads="1"/>
        </xdr:cNvSpPr>
      </xdr:nvSpPr>
      <xdr:spPr bwMode="auto">
        <a:xfrm>
          <a:off x="93659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5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6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6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6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6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6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6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6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6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6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6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7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7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7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7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7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75"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76"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77"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78"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79"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80"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81"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82"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83"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84"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85"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86"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87"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88"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89"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90"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91" name="Text Box 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92" name="Text Box 10"/>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101</xdr:col>
      <xdr:colOff>228600</xdr:colOff>
      <xdr:row>3</xdr:row>
      <xdr:rowOff>0</xdr:rowOff>
    </xdr:from>
    <xdr:to>
      <xdr:col>101</xdr:col>
      <xdr:colOff>333375</xdr:colOff>
      <xdr:row>4</xdr:row>
      <xdr:rowOff>219075</xdr:rowOff>
    </xdr:to>
    <xdr:sp macro="" textlink="">
      <xdr:nvSpPr>
        <xdr:cNvPr id="705293" name="Text Box 13"/>
        <xdr:cNvSpPr txBox="1">
          <a:spLocks noChangeArrowheads="1"/>
        </xdr:cNvSpPr>
      </xdr:nvSpPr>
      <xdr:spPr bwMode="auto">
        <a:xfrm>
          <a:off x="862679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111</xdr:col>
      <xdr:colOff>0</xdr:colOff>
      <xdr:row>10</xdr:row>
      <xdr:rowOff>123825</xdr:rowOff>
    </xdr:from>
    <xdr:to>
      <xdr:col>111</xdr:col>
      <xdr:colOff>104775</xdr:colOff>
      <xdr:row>11</xdr:row>
      <xdr:rowOff>114300</xdr:rowOff>
    </xdr:to>
    <xdr:sp macro="" textlink="">
      <xdr:nvSpPr>
        <xdr:cNvPr id="705294" name="Text Box 133"/>
        <xdr:cNvSpPr txBox="1">
          <a:spLocks noChangeArrowheads="1"/>
        </xdr:cNvSpPr>
      </xdr:nvSpPr>
      <xdr:spPr bwMode="auto">
        <a:xfrm>
          <a:off x="93659325" y="2571750"/>
          <a:ext cx="1047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295"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705296" name="Text Box 10"/>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297"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705298" name="Text Box 133"/>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29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705300" name="Text Box 10"/>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0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705302" name="Text Box 133"/>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0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04"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0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06"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0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08"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0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10"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1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12"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1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14"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15"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705316" name="Text Box 10"/>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17"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705318" name="Text Box 133"/>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1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705320" name="Text Box 10"/>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2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95250</xdr:rowOff>
    </xdr:to>
    <xdr:sp macro="" textlink="">
      <xdr:nvSpPr>
        <xdr:cNvPr id="705322" name="Text Box 133"/>
        <xdr:cNvSpPr txBox="1">
          <a:spLocks noChangeArrowheads="1"/>
        </xdr:cNvSpPr>
      </xdr:nvSpPr>
      <xdr:spPr bwMode="auto">
        <a:xfrm>
          <a:off x="69275325"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2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24"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2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26"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2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28"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2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30"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3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32"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3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34"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35"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36"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37"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38"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3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40"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4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42"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43"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44"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45"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46"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47"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48"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49"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50"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51"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52"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53"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54"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55"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56"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57"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58"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59" name="Text Box 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60" name="Text Box 10"/>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69</xdr:col>
      <xdr:colOff>228600</xdr:colOff>
      <xdr:row>3</xdr:row>
      <xdr:rowOff>0</xdr:rowOff>
    </xdr:from>
    <xdr:to>
      <xdr:col>69</xdr:col>
      <xdr:colOff>333375</xdr:colOff>
      <xdr:row>4</xdr:row>
      <xdr:rowOff>219075</xdr:rowOff>
    </xdr:to>
    <xdr:sp macro="" textlink="">
      <xdr:nvSpPr>
        <xdr:cNvPr id="705361" name="Text Box 13"/>
        <xdr:cNvSpPr txBox="1">
          <a:spLocks noChangeArrowheads="1"/>
        </xdr:cNvSpPr>
      </xdr:nvSpPr>
      <xdr:spPr bwMode="auto">
        <a:xfrm>
          <a:off x="6089332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79</xdr:col>
      <xdr:colOff>0</xdr:colOff>
      <xdr:row>10</xdr:row>
      <xdr:rowOff>123825</xdr:rowOff>
    </xdr:from>
    <xdr:to>
      <xdr:col>79</xdr:col>
      <xdr:colOff>104775</xdr:colOff>
      <xdr:row>11</xdr:row>
      <xdr:rowOff>104775</xdr:rowOff>
    </xdr:to>
    <xdr:sp macro="" textlink="">
      <xdr:nvSpPr>
        <xdr:cNvPr id="705362" name="Text Box 133"/>
        <xdr:cNvSpPr txBox="1">
          <a:spLocks noChangeArrowheads="1"/>
        </xdr:cNvSpPr>
      </xdr:nvSpPr>
      <xdr:spPr bwMode="auto">
        <a:xfrm>
          <a:off x="69275325" y="2571750"/>
          <a:ext cx="1047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5363" name="Text Box 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95250</xdr:rowOff>
    </xdr:to>
    <xdr:sp macro="" textlink="">
      <xdr:nvSpPr>
        <xdr:cNvPr id="705364" name="Text Box 10"/>
        <xdr:cNvSpPr txBox="1">
          <a:spLocks noChangeArrowheads="1"/>
        </xdr:cNvSpPr>
      </xdr:nvSpPr>
      <xdr:spPr bwMode="auto">
        <a:xfrm>
          <a:off x="42252900"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228600</xdr:colOff>
      <xdr:row>3</xdr:row>
      <xdr:rowOff>0</xdr:rowOff>
    </xdr:from>
    <xdr:to>
      <xdr:col>37</xdr:col>
      <xdr:colOff>333375</xdr:colOff>
      <xdr:row>4</xdr:row>
      <xdr:rowOff>219075</xdr:rowOff>
    </xdr:to>
    <xdr:sp macro="" textlink="">
      <xdr:nvSpPr>
        <xdr:cNvPr id="705365" name="Text Box 13"/>
        <xdr:cNvSpPr txBox="1">
          <a:spLocks noChangeArrowheads="1"/>
        </xdr:cNvSpPr>
      </xdr:nvSpPr>
      <xdr:spPr bwMode="auto">
        <a:xfrm>
          <a:off x="34280475" y="695325"/>
          <a:ext cx="1047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xdr:row>
      <xdr:rowOff>123825</xdr:rowOff>
    </xdr:from>
    <xdr:to>
      <xdr:col>47</xdr:col>
      <xdr:colOff>104775</xdr:colOff>
      <xdr:row>11</xdr:row>
      <xdr:rowOff>95250</xdr:rowOff>
    </xdr:to>
    <xdr:sp macro="" textlink="">
      <xdr:nvSpPr>
        <xdr:cNvPr id="705366" name="Text Box 133"/>
        <xdr:cNvSpPr txBox="1">
          <a:spLocks noChangeArrowheads="1"/>
        </xdr:cNvSpPr>
      </xdr:nvSpPr>
      <xdr:spPr bwMode="auto">
        <a:xfrm>
          <a:off x="42252900" y="2571750"/>
          <a:ext cx="10477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228600</xdr:colOff>
      <xdr:row>3</xdr:row>
      <xdr:rowOff>0</xdr:rowOff>
    </xdr:from>
    <xdr:to>
      <xdr:col>2</xdr:col>
      <xdr:colOff>333375</xdr:colOff>
      <xdr:row>3</xdr:row>
      <xdr:rowOff>219075</xdr:rowOff>
    </xdr:to>
    <xdr:sp macro="" textlink="">
      <xdr:nvSpPr>
        <xdr:cNvPr id="699827" name="Text Box 3"/>
        <xdr:cNvSpPr txBox="1">
          <a:spLocks noChangeArrowheads="1"/>
        </xdr:cNvSpPr>
      </xdr:nvSpPr>
      <xdr:spPr bwMode="auto">
        <a:xfrm>
          <a:off x="21907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971550</xdr:colOff>
      <xdr:row>1</xdr:row>
      <xdr:rowOff>38100</xdr:rowOff>
    </xdr:from>
    <xdr:to>
      <xdr:col>10</xdr:col>
      <xdr:colOff>133350</xdr:colOff>
      <xdr:row>1</xdr:row>
      <xdr:rowOff>238125</xdr:rowOff>
    </xdr:to>
    <xdr:pic>
      <xdr:nvPicPr>
        <xdr:cNvPr id="699828" name="Picture 13" descr="up2">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96350" y="285750"/>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0</xdr:row>
      <xdr:rowOff>85725</xdr:rowOff>
    </xdr:from>
    <xdr:to>
      <xdr:col>1</xdr:col>
      <xdr:colOff>1133475</xdr:colOff>
      <xdr:row>2</xdr:row>
      <xdr:rowOff>28575</xdr:rowOff>
    </xdr:to>
    <xdr:pic>
      <xdr:nvPicPr>
        <xdr:cNvPr id="699829" name="Picture 15" descr="logo-color_pantall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85725"/>
          <a:ext cx="10763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257175</xdr:colOff>
      <xdr:row>25</xdr:row>
      <xdr:rowOff>28575</xdr:rowOff>
    </xdr:from>
    <xdr:to>
      <xdr:col>3</xdr:col>
      <xdr:colOff>352425</xdr:colOff>
      <xdr:row>25</xdr:row>
      <xdr:rowOff>238125</xdr:rowOff>
    </xdr:to>
    <xdr:sp macro="" textlink="">
      <xdr:nvSpPr>
        <xdr:cNvPr id="699830" name="Text Box 16"/>
        <xdr:cNvSpPr txBox="1">
          <a:spLocks noChangeArrowheads="1"/>
        </xdr:cNvSpPr>
      </xdr:nvSpPr>
      <xdr:spPr bwMode="auto">
        <a:xfrm>
          <a:off x="3419475" y="568642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228600</xdr:colOff>
      <xdr:row>3</xdr:row>
      <xdr:rowOff>0</xdr:rowOff>
    </xdr:from>
    <xdr:to>
      <xdr:col>15</xdr:col>
      <xdr:colOff>333375</xdr:colOff>
      <xdr:row>3</xdr:row>
      <xdr:rowOff>219075</xdr:rowOff>
    </xdr:to>
    <xdr:sp macro="" textlink="">
      <xdr:nvSpPr>
        <xdr:cNvPr id="699831" name="Text Box 3"/>
        <xdr:cNvSpPr txBox="1">
          <a:spLocks noChangeArrowheads="1"/>
        </xdr:cNvSpPr>
      </xdr:nvSpPr>
      <xdr:spPr bwMode="auto">
        <a:xfrm>
          <a:off x="13392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257175</xdr:colOff>
      <xdr:row>25</xdr:row>
      <xdr:rowOff>28575</xdr:rowOff>
    </xdr:from>
    <xdr:to>
      <xdr:col>16</xdr:col>
      <xdr:colOff>352425</xdr:colOff>
      <xdr:row>25</xdr:row>
      <xdr:rowOff>238125</xdr:rowOff>
    </xdr:to>
    <xdr:sp macro="" textlink="">
      <xdr:nvSpPr>
        <xdr:cNvPr id="699832" name="Text Box 16"/>
        <xdr:cNvSpPr txBox="1">
          <a:spLocks noChangeArrowheads="1"/>
        </xdr:cNvSpPr>
      </xdr:nvSpPr>
      <xdr:spPr bwMode="auto">
        <a:xfrm>
          <a:off x="14268450" y="568642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228600</xdr:colOff>
      <xdr:row>3</xdr:row>
      <xdr:rowOff>0</xdr:rowOff>
    </xdr:from>
    <xdr:to>
      <xdr:col>28</xdr:col>
      <xdr:colOff>333375</xdr:colOff>
      <xdr:row>3</xdr:row>
      <xdr:rowOff>219075</xdr:rowOff>
    </xdr:to>
    <xdr:sp macro="" textlink="">
      <xdr:nvSpPr>
        <xdr:cNvPr id="699833" name="Text Box 3"/>
        <xdr:cNvSpPr txBox="1">
          <a:spLocks noChangeArrowheads="1"/>
        </xdr:cNvSpPr>
      </xdr:nvSpPr>
      <xdr:spPr bwMode="auto">
        <a:xfrm>
          <a:off x="242982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257175</xdr:colOff>
      <xdr:row>25</xdr:row>
      <xdr:rowOff>28575</xdr:rowOff>
    </xdr:from>
    <xdr:to>
      <xdr:col>29</xdr:col>
      <xdr:colOff>352425</xdr:colOff>
      <xdr:row>25</xdr:row>
      <xdr:rowOff>238125</xdr:rowOff>
    </xdr:to>
    <xdr:sp macro="" textlink="">
      <xdr:nvSpPr>
        <xdr:cNvPr id="699834" name="Text Box 16"/>
        <xdr:cNvSpPr txBox="1">
          <a:spLocks noChangeArrowheads="1"/>
        </xdr:cNvSpPr>
      </xdr:nvSpPr>
      <xdr:spPr bwMode="auto">
        <a:xfrm>
          <a:off x="25174575" y="568642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228600</xdr:colOff>
      <xdr:row>3</xdr:row>
      <xdr:rowOff>0</xdr:rowOff>
    </xdr:from>
    <xdr:to>
      <xdr:col>41</xdr:col>
      <xdr:colOff>333375</xdr:colOff>
      <xdr:row>3</xdr:row>
      <xdr:rowOff>219075</xdr:rowOff>
    </xdr:to>
    <xdr:sp macro="" textlink="">
      <xdr:nvSpPr>
        <xdr:cNvPr id="699835" name="Text Box 3"/>
        <xdr:cNvSpPr txBox="1">
          <a:spLocks noChangeArrowheads="1"/>
        </xdr:cNvSpPr>
      </xdr:nvSpPr>
      <xdr:spPr bwMode="auto">
        <a:xfrm>
          <a:off x="350424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257175</xdr:colOff>
      <xdr:row>25</xdr:row>
      <xdr:rowOff>28575</xdr:rowOff>
    </xdr:from>
    <xdr:to>
      <xdr:col>42</xdr:col>
      <xdr:colOff>352425</xdr:colOff>
      <xdr:row>25</xdr:row>
      <xdr:rowOff>238125</xdr:rowOff>
    </xdr:to>
    <xdr:sp macro="" textlink="">
      <xdr:nvSpPr>
        <xdr:cNvPr id="699836" name="Text Box 16"/>
        <xdr:cNvSpPr txBox="1">
          <a:spLocks noChangeArrowheads="1"/>
        </xdr:cNvSpPr>
      </xdr:nvSpPr>
      <xdr:spPr bwMode="auto">
        <a:xfrm>
          <a:off x="35918775" y="568642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699837"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257175</xdr:colOff>
      <xdr:row>25</xdr:row>
      <xdr:rowOff>28575</xdr:rowOff>
    </xdr:from>
    <xdr:to>
      <xdr:col>55</xdr:col>
      <xdr:colOff>352425</xdr:colOff>
      <xdr:row>25</xdr:row>
      <xdr:rowOff>238125</xdr:rowOff>
    </xdr:to>
    <xdr:sp macro="" textlink="">
      <xdr:nvSpPr>
        <xdr:cNvPr id="699838" name="Text Box 16"/>
        <xdr:cNvSpPr txBox="1">
          <a:spLocks noChangeArrowheads="1"/>
        </xdr:cNvSpPr>
      </xdr:nvSpPr>
      <xdr:spPr bwMode="auto">
        <a:xfrm>
          <a:off x="46739175" y="5686425"/>
          <a:ext cx="952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228600</xdr:colOff>
      <xdr:row>3</xdr:row>
      <xdr:rowOff>0</xdr:rowOff>
    </xdr:from>
    <xdr:to>
      <xdr:col>41</xdr:col>
      <xdr:colOff>333375</xdr:colOff>
      <xdr:row>3</xdr:row>
      <xdr:rowOff>219075</xdr:rowOff>
    </xdr:to>
    <xdr:sp macro="" textlink="">
      <xdr:nvSpPr>
        <xdr:cNvPr id="699839" name="Text Box 3"/>
        <xdr:cNvSpPr txBox="1">
          <a:spLocks noChangeArrowheads="1"/>
        </xdr:cNvSpPr>
      </xdr:nvSpPr>
      <xdr:spPr bwMode="auto">
        <a:xfrm>
          <a:off x="350424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699840"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65</xdr:col>
      <xdr:colOff>0</xdr:colOff>
      <xdr:row>3</xdr:row>
      <xdr:rowOff>0</xdr:rowOff>
    </xdr:from>
    <xdr:to>
      <xdr:col>65</xdr:col>
      <xdr:colOff>104775</xdr:colOff>
      <xdr:row>3</xdr:row>
      <xdr:rowOff>219075</xdr:rowOff>
    </xdr:to>
    <xdr:sp macro="" textlink="">
      <xdr:nvSpPr>
        <xdr:cNvPr id="699841" name="Text Box 3"/>
        <xdr:cNvSpPr txBox="1">
          <a:spLocks noChangeArrowheads="1"/>
        </xdr:cNvSpPr>
      </xdr:nvSpPr>
      <xdr:spPr bwMode="auto">
        <a:xfrm>
          <a:off x="53930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65</xdr:col>
      <xdr:colOff>0</xdr:colOff>
      <xdr:row>3</xdr:row>
      <xdr:rowOff>0</xdr:rowOff>
    </xdr:from>
    <xdr:to>
      <xdr:col>65</xdr:col>
      <xdr:colOff>104775</xdr:colOff>
      <xdr:row>3</xdr:row>
      <xdr:rowOff>219075</xdr:rowOff>
    </xdr:to>
    <xdr:sp macro="" textlink="">
      <xdr:nvSpPr>
        <xdr:cNvPr id="699842" name="Text Box 3"/>
        <xdr:cNvSpPr txBox="1">
          <a:spLocks noChangeArrowheads="1"/>
        </xdr:cNvSpPr>
      </xdr:nvSpPr>
      <xdr:spPr bwMode="auto">
        <a:xfrm>
          <a:off x="53930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228600</xdr:colOff>
      <xdr:row>3</xdr:row>
      <xdr:rowOff>0</xdr:rowOff>
    </xdr:from>
    <xdr:to>
      <xdr:col>28</xdr:col>
      <xdr:colOff>333375</xdr:colOff>
      <xdr:row>3</xdr:row>
      <xdr:rowOff>219075</xdr:rowOff>
    </xdr:to>
    <xdr:sp macro="" textlink="">
      <xdr:nvSpPr>
        <xdr:cNvPr id="699843" name="Text Box 3"/>
        <xdr:cNvSpPr txBox="1">
          <a:spLocks noChangeArrowheads="1"/>
        </xdr:cNvSpPr>
      </xdr:nvSpPr>
      <xdr:spPr bwMode="auto">
        <a:xfrm>
          <a:off x="242982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228600</xdr:colOff>
      <xdr:row>3</xdr:row>
      <xdr:rowOff>0</xdr:rowOff>
    </xdr:from>
    <xdr:to>
      <xdr:col>41</xdr:col>
      <xdr:colOff>333375</xdr:colOff>
      <xdr:row>3</xdr:row>
      <xdr:rowOff>219075</xdr:rowOff>
    </xdr:to>
    <xdr:sp macro="" textlink="">
      <xdr:nvSpPr>
        <xdr:cNvPr id="699844" name="Text Box 3"/>
        <xdr:cNvSpPr txBox="1">
          <a:spLocks noChangeArrowheads="1"/>
        </xdr:cNvSpPr>
      </xdr:nvSpPr>
      <xdr:spPr bwMode="auto">
        <a:xfrm>
          <a:off x="350424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699845"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65</xdr:col>
      <xdr:colOff>0</xdr:colOff>
      <xdr:row>3</xdr:row>
      <xdr:rowOff>0</xdr:rowOff>
    </xdr:from>
    <xdr:to>
      <xdr:col>65</xdr:col>
      <xdr:colOff>104775</xdr:colOff>
      <xdr:row>3</xdr:row>
      <xdr:rowOff>219075</xdr:rowOff>
    </xdr:to>
    <xdr:sp macro="" textlink="">
      <xdr:nvSpPr>
        <xdr:cNvPr id="699846" name="Text Box 3"/>
        <xdr:cNvSpPr txBox="1">
          <a:spLocks noChangeArrowheads="1"/>
        </xdr:cNvSpPr>
      </xdr:nvSpPr>
      <xdr:spPr bwMode="auto">
        <a:xfrm>
          <a:off x="53930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65</xdr:col>
      <xdr:colOff>0</xdr:colOff>
      <xdr:row>3</xdr:row>
      <xdr:rowOff>0</xdr:rowOff>
    </xdr:from>
    <xdr:to>
      <xdr:col>65</xdr:col>
      <xdr:colOff>104775</xdr:colOff>
      <xdr:row>3</xdr:row>
      <xdr:rowOff>219075</xdr:rowOff>
    </xdr:to>
    <xdr:sp macro="" textlink="">
      <xdr:nvSpPr>
        <xdr:cNvPr id="699847" name="Text Box 3"/>
        <xdr:cNvSpPr txBox="1">
          <a:spLocks noChangeArrowheads="1"/>
        </xdr:cNvSpPr>
      </xdr:nvSpPr>
      <xdr:spPr bwMode="auto">
        <a:xfrm>
          <a:off x="53930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65</xdr:col>
      <xdr:colOff>0</xdr:colOff>
      <xdr:row>3</xdr:row>
      <xdr:rowOff>0</xdr:rowOff>
    </xdr:from>
    <xdr:to>
      <xdr:col>65</xdr:col>
      <xdr:colOff>104775</xdr:colOff>
      <xdr:row>3</xdr:row>
      <xdr:rowOff>219075</xdr:rowOff>
    </xdr:to>
    <xdr:sp macro="" textlink="">
      <xdr:nvSpPr>
        <xdr:cNvPr id="699848" name="Text Box 3"/>
        <xdr:cNvSpPr txBox="1">
          <a:spLocks noChangeArrowheads="1"/>
        </xdr:cNvSpPr>
      </xdr:nvSpPr>
      <xdr:spPr bwMode="auto">
        <a:xfrm>
          <a:off x="53930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65</xdr:col>
      <xdr:colOff>0</xdr:colOff>
      <xdr:row>3</xdr:row>
      <xdr:rowOff>0</xdr:rowOff>
    </xdr:from>
    <xdr:to>
      <xdr:col>65</xdr:col>
      <xdr:colOff>104775</xdr:colOff>
      <xdr:row>3</xdr:row>
      <xdr:rowOff>219075</xdr:rowOff>
    </xdr:to>
    <xdr:sp macro="" textlink="">
      <xdr:nvSpPr>
        <xdr:cNvPr id="699849" name="Text Box 3"/>
        <xdr:cNvSpPr txBox="1">
          <a:spLocks noChangeArrowheads="1"/>
        </xdr:cNvSpPr>
      </xdr:nvSpPr>
      <xdr:spPr bwMode="auto">
        <a:xfrm>
          <a:off x="53930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65</xdr:col>
      <xdr:colOff>0</xdr:colOff>
      <xdr:row>3</xdr:row>
      <xdr:rowOff>0</xdr:rowOff>
    </xdr:from>
    <xdr:to>
      <xdr:col>65</xdr:col>
      <xdr:colOff>104775</xdr:colOff>
      <xdr:row>3</xdr:row>
      <xdr:rowOff>219075</xdr:rowOff>
    </xdr:to>
    <xdr:sp macro="" textlink="">
      <xdr:nvSpPr>
        <xdr:cNvPr id="699850" name="Text Box 3"/>
        <xdr:cNvSpPr txBox="1">
          <a:spLocks noChangeArrowheads="1"/>
        </xdr:cNvSpPr>
      </xdr:nvSpPr>
      <xdr:spPr bwMode="auto">
        <a:xfrm>
          <a:off x="53930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65</xdr:col>
      <xdr:colOff>0</xdr:colOff>
      <xdr:row>3</xdr:row>
      <xdr:rowOff>0</xdr:rowOff>
    </xdr:from>
    <xdr:to>
      <xdr:col>65</xdr:col>
      <xdr:colOff>104775</xdr:colOff>
      <xdr:row>3</xdr:row>
      <xdr:rowOff>219075</xdr:rowOff>
    </xdr:to>
    <xdr:sp macro="" textlink="">
      <xdr:nvSpPr>
        <xdr:cNvPr id="699851" name="Text Box 3"/>
        <xdr:cNvSpPr txBox="1">
          <a:spLocks noChangeArrowheads="1"/>
        </xdr:cNvSpPr>
      </xdr:nvSpPr>
      <xdr:spPr bwMode="auto">
        <a:xfrm>
          <a:off x="53930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228600</xdr:colOff>
      <xdr:row>3</xdr:row>
      <xdr:rowOff>0</xdr:rowOff>
    </xdr:from>
    <xdr:to>
      <xdr:col>28</xdr:col>
      <xdr:colOff>333375</xdr:colOff>
      <xdr:row>3</xdr:row>
      <xdr:rowOff>219075</xdr:rowOff>
    </xdr:to>
    <xdr:sp macro="" textlink="">
      <xdr:nvSpPr>
        <xdr:cNvPr id="699852" name="Text Box 3"/>
        <xdr:cNvSpPr txBox="1">
          <a:spLocks noChangeArrowheads="1"/>
        </xdr:cNvSpPr>
      </xdr:nvSpPr>
      <xdr:spPr bwMode="auto">
        <a:xfrm>
          <a:off x="242982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228600</xdr:colOff>
      <xdr:row>3</xdr:row>
      <xdr:rowOff>0</xdr:rowOff>
    </xdr:from>
    <xdr:to>
      <xdr:col>41</xdr:col>
      <xdr:colOff>333375</xdr:colOff>
      <xdr:row>3</xdr:row>
      <xdr:rowOff>219075</xdr:rowOff>
    </xdr:to>
    <xdr:sp macro="" textlink="">
      <xdr:nvSpPr>
        <xdr:cNvPr id="699853" name="Text Box 3"/>
        <xdr:cNvSpPr txBox="1">
          <a:spLocks noChangeArrowheads="1"/>
        </xdr:cNvSpPr>
      </xdr:nvSpPr>
      <xdr:spPr bwMode="auto">
        <a:xfrm>
          <a:off x="350424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699854"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65</xdr:col>
      <xdr:colOff>0</xdr:colOff>
      <xdr:row>3</xdr:row>
      <xdr:rowOff>0</xdr:rowOff>
    </xdr:from>
    <xdr:to>
      <xdr:col>65</xdr:col>
      <xdr:colOff>104775</xdr:colOff>
      <xdr:row>3</xdr:row>
      <xdr:rowOff>219075</xdr:rowOff>
    </xdr:to>
    <xdr:sp macro="" textlink="">
      <xdr:nvSpPr>
        <xdr:cNvPr id="699855" name="Text Box 3"/>
        <xdr:cNvSpPr txBox="1">
          <a:spLocks noChangeArrowheads="1"/>
        </xdr:cNvSpPr>
      </xdr:nvSpPr>
      <xdr:spPr bwMode="auto">
        <a:xfrm>
          <a:off x="53930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65</xdr:col>
      <xdr:colOff>0</xdr:colOff>
      <xdr:row>3</xdr:row>
      <xdr:rowOff>0</xdr:rowOff>
    </xdr:from>
    <xdr:to>
      <xdr:col>65</xdr:col>
      <xdr:colOff>104775</xdr:colOff>
      <xdr:row>3</xdr:row>
      <xdr:rowOff>219075</xdr:rowOff>
    </xdr:to>
    <xdr:sp macro="" textlink="">
      <xdr:nvSpPr>
        <xdr:cNvPr id="699856" name="Text Box 3"/>
        <xdr:cNvSpPr txBox="1">
          <a:spLocks noChangeArrowheads="1"/>
        </xdr:cNvSpPr>
      </xdr:nvSpPr>
      <xdr:spPr bwMode="auto">
        <a:xfrm>
          <a:off x="53930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65</xdr:col>
      <xdr:colOff>0</xdr:colOff>
      <xdr:row>3</xdr:row>
      <xdr:rowOff>0</xdr:rowOff>
    </xdr:from>
    <xdr:to>
      <xdr:col>65</xdr:col>
      <xdr:colOff>104775</xdr:colOff>
      <xdr:row>3</xdr:row>
      <xdr:rowOff>219075</xdr:rowOff>
    </xdr:to>
    <xdr:sp macro="" textlink="">
      <xdr:nvSpPr>
        <xdr:cNvPr id="699857" name="Text Box 3"/>
        <xdr:cNvSpPr txBox="1">
          <a:spLocks noChangeArrowheads="1"/>
        </xdr:cNvSpPr>
      </xdr:nvSpPr>
      <xdr:spPr bwMode="auto">
        <a:xfrm>
          <a:off x="53930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65</xdr:col>
      <xdr:colOff>0</xdr:colOff>
      <xdr:row>3</xdr:row>
      <xdr:rowOff>0</xdr:rowOff>
    </xdr:from>
    <xdr:to>
      <xdr:col>65</xdr:col>
      <xdr:colOff>104775</xdr:colOff>
      <xdr:row>3</xdr:row>
      <xdr:rowOff>219075</xdr:rowOff>
    </xdr:to>
    <xdr:sp macro="" textlink="">
      <xdr:nvSpPr>
        <xdr:cNvPr id="699858" name="Text Box 3"/>
        <xdr:cNvSpPr txBox="1">
          <a:spLocks noChangeArrowheads="1"/>
        </xdr:cNvSpPr>
      </xdr:nvSpPr>
      <xdr:spPr bwMode="auto">
        <a:xfrm>
          <a:off x="53930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65</xdr:col>
      <xdr:colOff>0</xdr:colOff>
      <xdr:row>3</xdr:row>
      <xdr:rowOff>0</xdr:rowOff>
    </xdr:from>
    <xdr:to>
      <xdr:col>65</xdr:col>
      <xdr:colOff>104775</xdr:colOff>
      <xdr:row>3</xdr:row>
      <xdr:rowOff>219075</xdr:rowOff>
    </xdr:to>
    <xdr:sp macro="" textlink="">
      <xdr:nvSpPr>
        <xdr:cNvPr id="699859" name="Text Box 3"/>
        <xdr:cNvSpPr txBox="1">
          <a:spLocks noChangeArrowheads="1"/>
        </xdr:cNvSpPr>
      </xdr:nvSpPr>
      <xdr:spPr bwMode="auto">
        <a:xfrm>
          <a:off x="53930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65</xdr:col>
      <xdr:colOff>0</xdr:colOff>
      <xdr:row>3</xdr:row>
      <xdr:rowOff>0</xdr:rowOff>
    </xdr:from>
    <xdr:to>
      <xdr:col>65</xdr:col>
      <xdr:colOff>104775</xdr:colOff>
      <xdr:row>3</xdr:row>
      <xdr:rowOff>219075</xdr:rowOff>
    </xdr:to>
    <xdr:sp macro="" textlink="">
      <xdr:nvSpPr>
        <xdr:cNvPr id="699860" name="Text Box 3"/>
        <xdr:cNvSpPr txBox="1">
          <a:spLocks noChangeArrowheads="1"/>
        </xdr:cNvSpPr>
      </xdr:nvSpPr>
      <xdr:spPr bwMode="auto">
        <a:xfrm>
          <a:off x="53930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699861"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65</xdr:col>
      <xdr:colOff>0</xdr:colOff>
      <xdr:row>3</xdr:row>
      <xdr:rowOff>0</xdr:rowOff>
    </xdr:from>
    <xdr:to>
      <xdr:col>65</xdr:col>
      <xdr:colOff>104775</xdr:colOff>
      <xdr:row>3</xdr:row>
      <xdr:rowOff>219075</xdr:rowOff>
    </xdr:to>
    <xdr:sp macro="" textlink="">
      <xdr:nvSpPr>
        <xdr:cNvPr id="699862" name="Text Box 3"/>
        <xdr:cNvSpPr txBox="1">
          <a:spLocks noChangeArrowheads="1"/>
        </xdr:cNvSpPr>
      </xdr:nvSpPr>
      <xdr:spPr bwMode="auto">
        <a:xfrm>
          <a:off x="53930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65</xdr:col>
      <xdr:colOff>0</xdr:colOff>
      <xdr:row>3</xdr:row>
      <xdr:rowOff>0</xdr:rowOff>
    </xdr:from>
    <xdr:to>
      <xdr:col>65</xdr:col>
      <xdr:colOff>104775</xdr:colOff>
      <xdr:row>3</xdr:row>
      <xdr:rowOff>219075</xdr:rowOff>
    </xdr:to>
    <xdr:sp macro="" textlink="">
      <xdr:nvSpPr>
        <xdr:cNvPr id="699863" name="Text Box 3"/>
        <xdr:cNvSpPr txBox="1">
          <a:spLocks noChangeArrowheads="1"/>
        </xdr:cNvSpPr>
      </xdr:nvSpPr>
      <xdr:spPr bwMode="auto">
        <a:xfrm>
          <a:off x="53930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65</xdr:col>
      <xdr:colOff>0</xdr:colOff>
      <xdr:row>3</xdr:row>
      <xdr:rowOff>0</xdr:rowOff>
    </xdr:from>
    <xdr:to>
      <xdr:col>65</xdr:col>
      <xdr:colOff>104775</xdr:colOff>
      <xdr:row>3</xdr:row>
      <xdr:rowOff>219075</xdr:rowOff>
    </xdr:to>
    <xdr:sp macro="" textlink="">
      <xdr:nvSpPr>
        <xdr:cNvPr id="699864" name="Text Box 3"/>
        <xdr:cNvSpPr txBox="1">
          <a:spLocks noChangeArrowheads="1"/>
        </xdr:cNvSpPr>
      </xdr:nvSpPr>
      <xdr:spPr bwMode="auto">
        <a:xfrm>
          <a:off x="53930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65</xdr:col>
      <xdr:colOff>0</xdr:colOff>
      <xdr:row>3</xdr:row>
      <xdr:rowOff>0</xdr:rowOff>
    </xdr:from>
    <xdr:to>
      <xdr:col>65</xdr:col>
      <xdr:colOff>104775</xdr:colOff>
      <xdr:row>3</xdr:row>
      <xdr:rowOff>219075</xdr:rowOff>
    </xdr:to>
    <xdr:sp macro="" textlink="">
      <xdr:nvSpPr>
        <xdr:cNvPr id="699865" name="Text Box 3"/>
        <xdr:cNvSpPr txBox="1">
          <a:spLocks noChangeArrowheads="1"/>
        </xdr:cNvSpPr>
      </xdr:nvSpPr>
      <xdr:spPr bwMode="auto">
        <a:xfrm>
          <a:off x="53930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65</xdr:col>
      <xdr:colOff>0</xdr:colOff>
      <xdr:row>3</xdr:row>
      <xdr:rowOff>0</xdr:rowOff>
    </xdr:from>
    <xdr:to>
      <xdr:col>65</xdr:col>
      <xdr:colOff>104775</xdr:colOff>
      <xdr:row>3</xdr:row>
      <xdr:rowOff>219075</xdr:rowOff>
    </xdr:to>
    <xdr:sp macro="" textlink="">
      <xdr:nvSpPr>
        <xdr:cNvPr id="699866" name="Text Box 3"/>
        <xdr:cNvSpPr txBox="1">
          <a:spLocks noChangeArrowheads="1"/>
        </xdr:cNvSpPr>
      </xdr:nvSpPr>
      <xdr:spPr bwMode="auto">
        <a:xfrm>
          <a:off x="53930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65</xdr:col>
      <xdr:colOff>0</xdr:colOff>
      <xdr:row>3</xdr:row>
      <xdr:rowOff>0</xdr:rowOff>
    </xdr:from>
    <xdr:to>
      <xdr:col>65</xdr:col>
      <xdr:colOff>104775</xdr:colOff>
      <xdr:row>3</xdr:row>
      <xdr:rowOff>219075</xdr:rowOff>
    </xdr:to>
    <xdr:sp macro="" textlink="">
      <xdr:nvSpPr>
        <xdr:cNvPr id="699867" name="Text Box 3"/>
        <xdr:cNvSpPr txBox="1">
          <a:spLocks noChangeArrowheads="1"/>
        </xdr:cNvSpPr>
      </xdr:nvSpPr>
      <xdr:spPr bwMode="auto">
        <a:xfrm>
          <a:off x="53930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65</xdr:col>
      <xdr:colOff>0</xdr:colOff>
      <xdr:row>3</xdr:row>
      <xdr:rowOff>0</xdr:rowOff>
    </xdr:from>
    <xdr:to>
      <xdr:col>65</xdr:col>
      <xdr:colOff>104775</xdr:colOff>
      <xdr:row>3</xdr:row>
      <xdr:rowOff>219075</xdr:rowOff>
    </xdr:to>
    <xdr:sp macro="" textlink="">
      <xdr:nvSpPr>
        <xdr:cNvPr id="699868" name="Text Box 3"/>
        <xdr:cNvSpPr txBox="1">
          <a:spLocks noChangeArrowheads="1"/>
        </xdr:cNvSpPr>
      </xdr:nvSpPr>
      <xdr:spPr bwMode="auto">
        <a:xfrm>
          <a:off x="53930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65</xdr:col>
      <xdr:colOff>0</xdr:colOff>
      <xdr:row>3</xdr:row>
      <xdr:rowOff>0</xdr:rowOff>
    </xdr:from>
    <xdr:to>
      <xdr:col>65</xdr:col>
      <xdr:colOff>104775</xdr:colOff>
      <xdr:row>3</xdr:row>
      <xdr:rowOff>219075</xdr:rowOff>
    </xdr:to>
    <xdr:sp macro="" textlink="">
      <xdr:nvSpPr>
        <xdr:cNvPr id="699869" name="Text Box 3"/>
        <xdr:cNvSpPr txBox="1">
          <a:spLocks noChangeArrowheads="1"/>
        </xdr:cNvSpPr>
      </xdr:nvSpPr>
      <xdr:spPr bwMode="auto">
        <a:xfrm>
          <a:off x="53930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228600</xdr:colOff>
      <xdr:row>3</xdr:row>
      <xdr:rowOff>0</xdr:rowOff>
    </xdr:from>
    <xdr:to>
      <xdr:col>28</xdr:col>
      <xdr:colOff>333375</xdr:colOff>
      <xdr:row>3</xdr:row>
      <xdr:rowOff>219075</xdr:rowOff>
    </xdr:to>
    <xdr:sp macro="" textlink="">
      <xdr:nvSpPr>
        <xdr:cNvPr id="699870" name="Text Box 3"/>
        <xdr:cNvSpPr txBox="1">
          <a:spLocks noChangeArrowheads="1"/>
        </xdr:cNvSpPr>
      </xdr:nvSpPr>
      <xdr:spPr bwMode="auto">
        <a:xfrm>
          <a:off x="242982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228600</xdr:colOff>
      <xdr:row>3</xdr:row>
      <xdr:rowOff>0</xdr:rowOff>
    </xdr:from>
    <xdr:to>
      <xdr:col>41</xdr:col>
      <xdr:colOff>333375</xdr:colOff>
      <xdr:row>3</xdr:row>
      <xdr:rowOff>219075</xdr:rowOff>
    </xdr:to>
    <xdr:sp macro="" textlink="">
      <xdr:nvSpPr>
        <xdr:cNvPr id="699871" name="Text Box 3"/>
        <xdr:cNvSpPr txBox="1">
          <a:spLocks noChangeArrowheads="1"/>
        </xdr:cNvSpPr>
      </xdr:nvSpPr>
      <xdr:spPr bwMode="auto">
        <a:xfrm>
          <a:off x="350424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699872"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699873"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87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699875"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87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699877"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699878"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87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699880"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699881"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88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88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228600</xdr:colOff>
      <xdr:row>3</xdr:row>
      <xdr:rowOff>0</xdr:rowOff>
    </xdr:from>
    <xdr:to>
      <xdr:col>28</xdr:col>
      <xdr:colOff>333375</xdr:colOff>
      <xdr:row>3</xdr:row>
      <xdr:rowOff>219075</xdr:rowOff>
    </xdr:to>
    <xdr:sp macro="" textlink="">
      <xdr:nvSpPr>
        <xdr:cNvPr id="699884" name="Text Box 3"/>
        <xdr:cNvSpPr txBox="1">
          <a:spLocks noChangeArrowheads="1"/>
        </xdr:cNvSpPr>
      </xdr:nvSpPr>
      <xdr:spPr bwMode="auto">
        <a:xfrm>
          <a:off x="242982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228600</xdr:colOff>
      <xdr:row>3</xdr:row>
      <xdr:rowOff>0</xdr:rowOff>
    </xdr:from>
    <xdr:to>
      <xdr:col>41</xdr:col>
      <xdr:colOff>333375</xdr:colOff>
      <xdr:row>3</xdr:row>
      <xdr:rowOff>219075</xdr:rowOff>
    </xdr:to>
    <xdr:sp macro="" textlink="">
      <xdr:nvSpPr>
        <xdr:cNvPr id="699885" name="Text Box 3"/>
        <xdr:cNvSpPr txBox="1">
          <a:spLocks noChangeArrowheads="1"/>
        </xdr:cNvSpPr>
      </xdr:nvSpPr>
      <xdr:spPr bwMode="auto">
        <a:xfrm>
          <a:off x="350424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699886"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699887"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88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699889"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89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89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89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699893"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699894"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89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89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89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89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89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0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0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699902"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699903"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90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0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0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0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0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0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1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91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1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1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1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1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1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1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1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1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699920"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699921"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92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2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2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2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2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92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2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2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93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3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3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3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228600</xdr:colOff>
      <xdr:row>3</xdr:row>
      <xdr:rowOff>0</xdr:rowOff>
    </xdr:from>
    <xdr:to>
      <xdr:col>28</xdr:col>
      <xdr:colOff>333375</xdr:colOff>
      <xdr:row>3</xdr:row>
      <xdr:rowOff>219075</xdr:rowOff>
    </xdr:to>
    <xdr:sp macro="" textlink="">
      <xdr:nvSpPr>
        <xdr:cNvPr id="699934" name="Text Box 3"/>
        <xdr:cNvSpPr txBox="1">
          <a:spLocks noChangeArrowheads="1"/>
        </xdr:cNvSpPr>
      </xdr:nvSpPr>
      <xdr:spPr bwMode="auto">
        <a:xfrm>
          <a:off x="242982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228600</xdr:colOff>
      <xdr:row>3</xdr:row>
      <xdr:rowOff>0</xdr:rowOff>
    </xdr:from>
    <xdr:to>
      <xdr:col>41</xdr:col>
      <xdr:colOff>333375</xdr:colOff>
      <xdr:row>3</xdr:row>
      <xdr:rowOff>219075</xdr:rowOff>
    </xdr:to>
    <xdr:sp macro="" textlink="">
      <xdr:nvSpPr>
        <xdr:cNvPr id="699935" name="Text Box 3"/>
        <xdr:cNvSpPr txBox="1">
          <a:spLocks noChangeArrowheads="1"/>
        </xdr:cNvSpPr>
      </xdr:nvSpPr>
      <xdr:spPr bwMode="auto">
        <a:xfrm>
          <a:off x="350424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699936"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699937"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93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699939"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94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4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4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699943"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699944"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94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4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4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4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4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5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5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699952"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699953"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95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5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5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5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5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5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6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96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6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6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6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6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6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6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6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6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699970"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699971"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97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7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7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7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7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97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7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7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98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8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8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8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699984"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699985"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98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8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8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8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9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99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9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9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99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9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9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9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69999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69999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0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0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0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228600</xdr:colOff>
      <xdr:row>3</xdr:row>
      <xdr:rowOff>0</xdr:rowOff>
    </xdr:from>
    <xdr:to>
      <xdr:col>28</xdr:col>
      <xdr:colOff>333375</xdr:colOff>
      <xdr:row>3</xdr:row>
      <xdr:rowOff>219075</xdr:rowOff>
    </xdr:to>
    <xdr:sp macro="" textlink="">
      <xdr:nvSpPr>
        <xdr:cNvPr id="700003" name="Text Box 3"/>
        <xdr:cNvSpPr txBox="1">
          <a:spLocks noChangeArrowheads="1"/>
        </xdr:cNvSpPr>
      </xdr:nvSpPr>
      <xdr:spPr bwMode="auto">
        <a:xfrm>
          <a:off x="242982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228600</xdr:colOff>
      <xdr:row>3</xdr:row>
      <xdr:rowOff>0</xdr:rowOff>
    </xdr:from>
    <xdr:to>
      <xdr:col>41</xdr:col>
      <xdr:colOff>333375</xdr:colOff>
      <xdr:row>3</xdr:row>
      <xdr:rowOff>219075</xdr:rowOff>
    </xdr:to>
    <xdr:sp macro="" textlink="">
      <xdr:nvSpPr>
        <xdr:cNvPr id="700004" name="Text Box 3"/>
        <xdr:cNvSpPr txBox="1">
          <a:spLocks noChangeArrowheads="1"/>
        </xdr:cNvSpPr>
      </xdr:nvSpPr>
      <xdr:spPr bwMode="auto">
        <a:xfrm>
          <a:off x="350424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0005"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0006"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00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0008"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00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1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1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0012"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0013"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01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1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1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1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1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1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2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0021"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0022"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02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2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2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2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2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2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2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03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3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3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3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3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3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3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3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3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0039"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0040"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04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4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4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4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4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04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4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4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04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5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5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5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0053"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0054"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05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5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5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5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5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6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6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06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6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6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6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6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6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6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6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7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07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7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7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7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7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7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7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7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7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8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8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8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8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8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8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8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8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8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08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9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9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9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9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9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9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9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9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9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09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0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0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0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0103"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0104"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10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0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0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0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0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1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1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11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1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1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1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1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1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1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1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2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12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2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2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2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2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2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2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2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2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3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3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3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3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3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3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3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3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3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13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4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4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4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4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4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4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4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4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4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4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5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5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5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15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5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5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5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5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5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5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6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6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6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6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6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6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6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6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6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6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7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7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228600</xdr:colOff>
      <xdr:row>3</xdr:row>
      <xdr:rowOff>0</xdr:rowOff>
    </xdr:from>
    <xdr:to>
      <xdr:col>28</xdr:col>
      <xdr:colOff>333375</xdr:colOff>
      <xdr:row>3</xdr:row>
      <xdr:rowOff>219075</xdr:rowOff>
    </xdr:to>
    <xdr:sp macro="" textlink="">
      <xdr:nvSpPr>
        <xdr:cNvPr id="700172" name="Text Box 3"/>
        <xdr:cNvSpPr txBox="1">
          <a:spLocks noChangeArrowheads="1"/>
        </xdr:cNvSpPr>
      </xdr:nvSpPr>
      <xdr:spPr bwMode="auto">
        <a:xfrm>
          <a:off x="242982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228600</xdr:colOff>
      <xdr:row>3</xdr:row>
      <xdr:rowOff>0</xdr:rowOff>
    </xdr:from>
    <xdr:to>
      <xdr:col>41</xdr:col>
      <xdr:colOff>333375</xdr:colOff>
      <xdr:row>3</xdr:row>
      <xdr:rowOff>219075</xdr:rowOff>
    </xdr:to>
    <xdr:sp macro="" textlink="">
      <xdr:nvSpPr>
        <xdr:cNvPr id="700173" name="Text Box 3"/>
        <xdr:cNvSpPr txBox="1">
          <a:spLocks noChangeArrowheads="1"/>
        </xdr:cNvSpPr>
      </xdr:nvSpPr>
      <xdr:spPr bwMode="auto">
        <a:xfrm>
          <a:off x="350424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0174"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0175"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17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0177"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17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7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8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0181"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0182"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18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8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8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8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8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8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8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0190"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0191"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19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9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9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9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9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9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19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19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0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0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0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0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0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0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0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0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0208"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0209"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21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1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1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1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1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21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1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1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21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1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2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2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0222"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0223"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22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2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2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2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2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2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3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23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3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3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3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3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3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3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3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3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24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4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4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4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4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4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4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4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4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4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5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5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5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5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5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5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5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5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25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5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6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6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6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6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6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6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6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6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6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6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7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7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0272"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0273"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27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7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7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7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7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7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8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28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8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8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8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8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8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8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8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8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29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9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9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9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9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9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9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9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9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29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0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0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0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0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0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0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0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0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30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0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1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1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1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1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1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1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1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1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1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1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2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2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32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2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2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2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2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2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2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2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3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3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3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3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3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3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3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3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3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3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4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0341"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0342"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34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4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4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4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4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4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4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35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5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5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5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5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5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5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5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5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35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6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6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6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6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6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6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6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6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6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6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7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7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7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7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7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7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7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37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7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7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8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8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8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8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8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8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8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8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8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8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9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39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9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9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9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9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9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9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9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39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40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40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40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40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40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40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40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40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40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40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041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41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41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41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41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041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3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3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3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3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4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4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4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4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4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4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4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4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4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4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5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5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5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5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5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228600</xdr:colOff>
      <xdr:row>3</xdr:row>
      <xdr:rowOff>0</xdr:rowOff>
    </xdr:from>
    <xdr:to>
      <xdr:col>28</xdr:col>
      <xdr:colOff>333375</xdr:colOff>
      <xdr:row>3</xdr:row>
      <xdr:rowOff>219075</xdr:rowOff>
    </xdr:to>
    <xdr:sp macro="" textlink="">
      <xdr:nvSpPr>
        <xdr:cNvPr id="705555" name="Text Box 3"/>
        <xdr:cNvSpPr txBox="1">
          <a:spLocks noChangeArrowheads="1"/>
        </xdr:cNvSpPr>
      </xdr:nvSpPr>
      <xdr:spPr bwMode="auto">
        <a:xfrm>
          <a:off x="242982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228600</xdr:colOff>
      <xdr:row>3</xdr:row>
      <xdr:rowOff>0</xdr:rowOff>
    </xdr:from>
    <xdr:to>
      <xdr:col>41</xdr:col>
      <xdr:colOff>333375</xdr:colOff>
      <xdr:row>3</xdr:row>
      <xdr:rowOff>219075</xdr:rowOff>
    </xdr:to>
    <xdr:sp macro="" textlink="">
      <xdr:nvSpPr>
        <xdr:cNvPr id="705556" name="Text Box 3"/>
        <xdr:cNvSpPr txBox="1">
          <a:spLocks noChangeArrowheads="1"/>
        </xdr:cNvSpPr>
      </xdr:nvSpPr>
      <xdr:spPr bwMode="auto">
        <a:xfrm>
          <a:off x="350424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5557"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5558"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55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5560"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56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6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6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5564"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5565"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56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6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6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6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7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7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7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5573"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5574"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57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7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7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7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7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8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8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58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8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8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8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8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8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8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8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9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5591"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5592"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59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9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9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9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9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59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59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0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60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0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0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0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5605"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5606"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60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0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0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1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1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1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1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61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1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1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1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1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1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2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2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2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62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2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2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2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2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2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2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3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3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3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3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3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3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3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3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3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3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4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64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4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4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4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4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4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4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4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4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5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5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5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5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5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5655"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5656"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65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5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5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6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6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6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6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66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6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6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6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6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6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7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7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7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67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7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7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7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7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7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7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8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8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8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8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8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8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8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8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8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8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9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69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9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9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9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9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9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9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9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69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0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0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0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0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0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70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0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0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0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0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1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1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1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1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1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1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1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1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1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1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2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2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2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2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5724"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5725"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72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2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2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2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3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3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3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73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3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3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3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3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3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3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4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4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74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4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4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4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4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4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4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4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5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5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5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5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5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5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5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5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5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5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76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6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6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6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6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6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6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6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6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6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7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7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7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7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77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7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7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7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7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7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8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8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8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8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8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8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8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8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8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8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9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9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9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79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9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9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9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9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9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79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0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0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0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0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0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0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0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0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0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0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1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1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1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1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1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1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1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1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5818"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5819"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82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2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2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2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2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2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2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82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2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2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3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3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3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3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3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3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83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3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3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3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4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4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4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4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4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4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4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4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4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4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5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5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5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5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85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5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5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5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5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5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6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6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6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6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6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6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6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6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86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6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7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7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7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7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7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7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7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7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7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7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8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8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8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8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8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8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8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88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8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8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9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9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9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9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9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9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9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9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9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89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0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0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0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0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0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0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0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0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0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0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1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1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91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1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1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1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1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1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1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1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2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2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2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2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2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2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2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2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2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2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3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3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3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3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3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3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3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3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3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3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4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4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4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4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228600</xdr:colOff>
      <xdr:row>3</xdr:row>
      <xdr:rowOff>0</xdr:rowOff>
    </xdr:from>
    <xdr:to>
      <xdr:col>28</xdr:col>
      <xdr:colOff>333375</xdr:colOff>
      <xdr:row>3</xdr:row>
      <xdr:rowOff>219075</xdr:rowOff>
    </xdr:to>
    <xdr:sp macro="" textlink="">
      <xdr:nvSpPr>
        <xdr:cNvPr id="705944" name="Text Box 3"/>
        <xdr:cNvSpPr txBox="1">
          <a:spLocks noChangeArrowheads="1"/>
        </xdr:cNvSpPr>
      </xdr:nvSpPr>
      <xdr:spPr bwMode="auto">
        <a:xfrm>
          <a:off x="242982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228600</xdr:colOff>
      <xdr:row>3</xdr:row>
      <xdr:rowOff>0</xdr:rowOff>
    </xdr:from>
    <xdr:to>
      <xdr:col>41</xdr:col>
      <xdr:colOff>333375</xdr:colOff>
      <xdr:row>3</xdr:row>
      <xdr:rowOff>219075</xdr:rowOff>
    </xdr:to>
    <xdr:sp macro="" textlink="">
      <xdr:nvSpPr>
        <xdr:cNvPr id="705945" name="Text Box 3"/>
        <xdr:cNvSpPr txBox="1">
          <a:spLocks noChangeArrowheads="1"/>
        </xdr:cNvSpPr>
      </xdr:nvSpPr>
      <xdr:spPr bwMode="auto">
        <a:xfrm>
          <a:off x="350424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5946"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5947"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94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5949"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95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5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5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5953"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5954"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95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5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5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5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5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6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6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5962"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5963"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96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6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6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6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6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6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7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97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7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7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7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7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7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7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7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7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5980"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5981"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98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8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8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8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8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98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8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8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99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9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9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9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5994"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5995"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599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9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9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599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0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0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0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00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0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0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0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0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0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0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1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1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01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1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1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1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1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1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1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1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2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2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2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2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2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2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2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2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2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2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03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3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3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3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3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3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3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3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3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3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4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4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4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4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6044"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6045"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04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4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4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4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5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5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5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05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5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5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5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5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5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5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6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6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06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6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6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6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6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6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6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6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7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7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7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7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7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7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7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7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7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7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08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8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8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8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8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8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8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8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8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8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9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9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9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9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09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9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9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9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9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09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0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0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0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0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0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0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0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0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0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0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1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1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1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6113"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6114"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11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1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1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1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1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2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2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12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2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2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2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2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2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2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2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3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13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3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3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3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3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3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3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3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3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4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4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4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4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4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4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4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4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4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14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5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5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5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5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5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5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5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5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5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5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6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6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6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16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6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6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6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6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6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6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7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7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7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7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7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7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7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7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7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7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8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8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18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8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8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8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8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8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8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8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9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9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9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9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9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9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9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9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9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19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0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0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0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0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0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0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0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6207"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6208"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20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1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1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1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1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1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1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21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1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1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1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2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2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2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2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2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22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2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2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2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2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3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3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3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3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3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3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3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3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3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3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4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4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4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24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4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4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4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4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4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4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5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5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5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5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5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5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5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25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5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5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6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6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6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6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6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6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6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6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6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6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7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7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7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7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7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7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27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7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7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7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8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8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8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8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8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8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8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8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8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8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9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9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9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9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9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9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9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9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9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29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0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30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0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0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0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0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0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0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0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0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1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1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1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1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1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1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1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1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1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1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2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2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2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2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2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2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2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2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2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2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3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3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3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6333"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6334"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33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3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3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3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3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4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4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34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4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4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4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4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4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4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4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5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35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5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5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5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5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5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5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5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5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6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6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6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6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6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6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6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6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6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36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7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7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7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7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7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7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7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7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7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7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8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8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8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38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8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8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8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8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8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8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9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9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9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9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9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9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9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9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9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39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0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0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40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0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0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0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0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0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0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0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1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1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1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1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1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1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1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1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1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1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2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2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2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2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2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2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2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42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2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2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3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3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3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3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3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3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3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3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3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3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4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4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4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4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4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4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4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4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4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4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5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5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5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5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5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5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5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5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5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45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6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6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6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6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6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6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6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6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6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6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7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7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7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7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7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7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7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7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7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7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8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8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8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8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8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8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8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8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8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8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9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9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9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9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9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9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9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9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49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228600</xdr:colOff>
      <xdr:row>3</xdr:row>
      <xdr:rowOff>0</xdr:rowOff>
    </xdr:from>
    <xdr:to>
      <xdr:col>28</xdr:col>
      <xdr:colOff>333375</xdr:colOff>
      <xdr:row>3</xdr:row>
      <xdr:rowOff>219075</xdr:rowOff>
    </xdr:to>
    <xdr:sp macro="" textlink="">
      <xdr:nvSpPr>
        <xdr:cNvPr id="706499" name="Text Box 3"/>
        <xdr:cNvSpPr txBox="1">
          <a:spLocks noChangeArrowheads="1"/>
        </xdr:cNvSpPr>
      </xdr:nvSpPr>
      <xdr:spPr bwMode="auto">
        <a:xfrm>
          <a:off x="242982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228600</xdr:colOff>
      <xdr:row>3</xdr:row>
      <xdr:rowOff>0</xdr:rowOff>
    </xdr:from>
    <xdr:to>
      <xdr:col>41</xdr:col>
      <xdr:colOff>333375</xdr:colOff>
      <xdr:row>3</xdr:row>
      <xdr:rowOff>219075</xdr:rowOff>
    </xdr:to>
    <xdr:sp macro="" textlink="">
      <xdr:nvSpPr>
        <xdr:cNvPr id="706500" name="Text Box 3"/>
        <xdr:cNvSpPr txBox="1">
          <a:spLocks noChangeArrowheads="1"/>
        </xdr:cNvSpPr>
      </xdr:nvSpPr>
      <xdr:spPr bwMode="auto">
        <a:xfrm>
          <a:off x="350424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6501"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6502"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50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6504"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50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0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0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6508"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6509"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51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1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1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1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1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1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1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6517"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6518"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51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2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2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2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2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2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2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52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2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2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2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3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3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3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3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3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6535"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6536"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53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3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3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4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4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54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4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4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54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4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4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4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6549"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6550"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55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5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5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5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5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5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5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55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5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6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6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6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6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6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6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6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56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6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6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7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7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7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7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7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7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7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7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7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7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8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8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8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8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8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58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8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8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8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8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9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9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9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9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9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9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9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9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59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6599"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6600"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60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0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0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0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0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0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0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60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0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1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1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1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1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1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1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1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61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1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1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2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2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2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2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2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2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2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2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2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2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3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3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3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3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3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63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3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3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3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3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4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4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4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4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4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4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4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4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4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64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5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5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5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5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5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5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5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5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5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5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6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6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6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6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6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6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6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6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6668"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6669"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67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7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7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7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7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7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7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67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7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7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8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8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8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8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8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8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68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8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8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8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9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9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9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9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9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9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9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9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9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69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0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0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0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0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70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0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0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0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0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0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1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1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1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1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1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1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1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1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71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1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2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2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2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2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2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2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2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2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2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2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3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3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3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3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3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3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3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73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3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3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4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4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4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4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4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4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4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4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4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4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5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5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5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5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5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5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5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5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5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5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6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6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6762"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6763"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76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6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6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6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6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6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7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77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7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7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7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7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7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7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7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7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78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8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8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8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8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8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8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8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8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8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9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9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9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9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9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9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9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9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79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79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0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0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0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0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0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0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0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0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0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0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1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1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81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1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1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1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1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1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1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1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2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2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2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2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2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2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2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2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2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2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3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83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3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3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3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3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3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3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3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3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4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4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4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4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4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4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4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4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4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4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5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5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5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5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5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5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85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5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5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5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6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6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6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6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6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6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6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6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6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6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7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7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7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7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7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7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7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7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7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7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8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8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8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8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8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8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8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8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6888"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6889"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89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9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9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9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9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9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9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89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9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89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0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0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0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0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0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0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90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0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0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0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1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1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1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1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1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1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1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1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1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1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2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2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2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2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92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2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2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2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2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2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3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3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3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3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3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3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3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3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93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3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4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4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4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4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4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4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4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4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4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4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5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5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5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5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5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5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5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95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5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5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6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6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6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6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6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6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6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6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6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6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7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7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7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7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7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7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7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7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7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7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8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8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698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8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8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8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8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8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8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8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9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9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9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9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9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9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9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9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9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699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0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0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0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0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0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0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0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0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0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0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1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1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1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1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01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1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1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1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1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1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2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2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2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2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2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2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2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2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2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2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3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3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3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3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3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3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3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3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3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3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4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4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4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4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4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4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4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4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4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4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5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5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5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5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054"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055"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05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5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5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5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6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6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6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06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6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6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6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6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6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6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7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7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07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7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7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7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7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7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7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7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8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8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8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8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8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8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8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8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8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8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09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9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9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9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9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9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9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9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9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09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0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0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0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0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10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0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0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0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0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0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1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1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1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1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1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1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1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1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1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1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2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2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2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12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2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2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2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2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2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2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3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3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3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3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3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3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3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3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3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3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4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4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4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4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4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4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4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4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14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4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5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5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5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5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5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5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5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5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5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5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6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6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6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6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6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6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6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6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6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6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7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7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7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7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7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7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7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7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7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7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18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8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8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8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8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8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8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8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8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8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9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9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9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9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9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9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9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9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9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19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0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0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0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0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0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0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0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0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0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0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1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1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1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1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1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1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1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1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1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1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22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2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2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2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2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2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2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2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2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2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3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3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3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3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3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3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3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3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3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3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4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4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4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4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4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4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4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4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4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4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5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5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5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5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5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5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5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5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5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59"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60"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61"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62"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63"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64"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65"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66"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67"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91</xdr:col>
      <xdr:colOff>0</xdr:colOff>
      <xdr:row>3</xdr:row>
      <xdr:rowOff>0</xdr:rowOff>
    </xdr:from>
    <xdr:to>
      <xdr:col>91</xdr:col>
      <xdr:colOff>104775</xdr:colOff>
      <xdr:row>3</xdr:row>
      <xdr:rowOff>219075</xdr:rowOff>
    </xdr:to>
    <xdr:sp macro="" textlink="">
      <xdr:nvSpPr>
        <xdr:cNvPr id="707268" name="Text Box 3"/>
        <xdr:cNvSpPr txBox="1">
          <a:spLocks noChangeArrowheads="1"/>
        </xdr:cNvSpPr>
      </xdr:nvSpPr>
      <xdr:spPr bwMode="auto">
        <a:xfrm>
          <a:off x="737425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228600</xdr:colOff>
      <xdr:row>3</xdr:row>
      <xdr:rowOff>0</xdr:rowOff>
    </xdr:from>
    <xdr:to>
      <xdr:col>28</xdr:col>
      <xdr:colOff>333375</xdr:colOff>
      <xdr:row>3</xdr:row>
      <xdr:rowOff>219075</xdr:rowOff>
    </xdr:to>
    <xdr:sp macro="" textlink="">
      <xdr:nvSpPr>
        <xdr:cNvPr id="707269" name="Text Box 3"/>
        <xdr:cNvSpPr txBox="1">
          <a:spLocks noChangeArrowheads="1"/>
        </xdr:cNvSpPr>
      </xdr:nvSpPr>
      <xdr:spPr bwMode="auto">
        <a:xfrm>
          <a:off x="242982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228600</xdr:colOff>
      <xdr:row>3</xdr:row>
      <xdr:rowOff>0</xdr:rowOff>
    </xdr:from>
    <xdr:to>
      <xdr:col>41</xdr:col>
      <xdr:colOff>333375</xdr:colOff>
      <xdr:row>3</xdr:row>
      <xdr:rowOff>219075</xdr:rowOff>
    </xdr:to>
    <xdr:sp macro="" textlink="">
      <xdr:nvSpPr>
        <xdr:cNvPr id="707270" name="Text Box 3"/>
        <xdr:cNvSpPr txBox="1">
          <a:spLocks noChangeArrowheads="1"/>
        </xdr:cNvSpPr>
      </xdr:nvSpPr>
      <xdr:spPr bwMode="auto">
        <a:xfrm>
          <a:off x="350424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271"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272"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27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274"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27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276"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277"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27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279"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280"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28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28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283"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284"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28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28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28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288"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289"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29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29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29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29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294"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295"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29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29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29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29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0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301"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302"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0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0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0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0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0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0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309"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310"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1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1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1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1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1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1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1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318"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319"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2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2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2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2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2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2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2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2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328"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329"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3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3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3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3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3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3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3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3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3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339"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340"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4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4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4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4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4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4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4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4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4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5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228600</xdr:colOff>
      <xdr:row>3</xdr:row>
      <xdr:rowOff>0</xdr:rowOff>
    </xdr:from>
    <xdr:to>
      <xdr:col>28</xdr:col>
      <xdr:colOff>333375</xdr:colOff>
      <xdr:row>3</xdr:row>
      <xdr:rowOff>219075</xdr:rowOff>
    </xdr:to>
    <xdr:sp macro="" textlink="">
      <xdr:nvSpPr>
        <xdr:cNvPr id="707351" name="Text Box 3"/>
        <xdr:cNvSpPr txBox="1">
          <a:spLocks noChangeArrowheads="1"/>
        </xdr:cNvSpPr>
      </xdr:nvSpPr>
      <xdr:spPr bwMode="auto">
        <a:xfrm>
          <a:off x="242982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228600</xdr:colOff>
      <xdr:row>3</xdr:row>
      <xdr:rowOff>0</xdr:rowOff>
    </xdr:from>
    <xdr:to>
      <xdr:col>41</xdr:col>
      <xdr:colOff>333375</xdr:colOff>
      <xdr:row>3</xdr:row>
      <xdr:rowOff>219075</xdr:rowOff>
    </xdr:to>
    <xdr:sp macro="" textlink="">
      <xdr:nvSpPr>
        <xdr:cNvPr id="707352" name="Text Box 3"/>
        <xdr:cNvSpPr txBox="1">
          <a:spLocks noChangeArrowheads="1"/>
        </xdr:cNvSpPr>
      </xdr:nvSpPr>
      <xdr:spPr bwMode="auto">
        <a:xfrm>
          <a:off x="350424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353"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354"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5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356"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5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358"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359"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6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361"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362"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6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6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365"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366"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6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6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6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370"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371"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7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7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7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7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376"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377"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7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7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8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8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8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383"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384"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8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8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8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8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8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9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391"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392"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9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9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9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9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9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9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39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400"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401"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0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0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0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0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0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0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0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0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410"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411"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1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1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1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1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1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1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1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1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2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421"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422"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2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2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2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2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2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2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2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3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3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3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433"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434"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3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3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3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3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3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4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4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4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4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4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4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228600</xdr:colOff>
      <xdr:row>3</xdr:row>
      <xdr:rowOff>0</xdr:rowOff>
    </xdr:from>
    <xdr:to>
      <xdr:col>28</xdr:col>
      <xdr:colOff>333375</xdr:colOff>
      <xdr:row>3</xdr:row>
      <xdr:rowOff>219075</xdr:rowOff>
    </xdr:to>
    <xdr:sp macro="" textlink="">
      <xdr:nvSpPr>
        <xdr:cNvPr id="707446" name="Text Box 3"/>
        <xdr:cNvSpPr txBox="1">
          <a:spLocks noChangeArrowheads="1"/>
        </xdr:cNvSpPr>
      </xdr:nvSpPr>
      <xdr:spPr bwMode="auto">
        <a:xfrm>
          <a:off x="242982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228600</xdr:colOff>
      <xdr:row>3</xdr:row>
      <xdr:rowOff>0</xdr:rowOff>
    </xdr:from>
    <xdr:to>
      <xdr:col>41</xdr:col>
      <xdr:colOff>333375</xdr:colOff>
      <xdr:row>3</xdr:row>
      <xdr:rowOff>219075</xdr:rowOff>
    </xdr:to>
    <xdr:sp macro="" textlink="">
      <xdr:nvSpPr>
        <xdr:cNvPr id="707447" name="Text Box 3"/>
        <xdr:cNvSpPr txBox="1">
          <a:spLocks noChangeArrowheads="1"/>
        </xdr:cNvSpPr>
      </xdr:nvSpPr>
      <xdr:spPr bwMode="auto">
        <a:xfrm>
          <a:off x="350424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448"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449"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5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451"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5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453"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454"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5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456"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457"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5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5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460"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461"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6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6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6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465"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466"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6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6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6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7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471"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472"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7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7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7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7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7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478"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479"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8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8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8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8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8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8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486"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487"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8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8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9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9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9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9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9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495"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496"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9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9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49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0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0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0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0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0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505"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506"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0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0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0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1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1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1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1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1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1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516"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517"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1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1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2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2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2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2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2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2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2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2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528"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529"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3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3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3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3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3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3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3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3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3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3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4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541"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542"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4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4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4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4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4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4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4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5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5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5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5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5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228600</xdr:colOff>
      <xdr:row>3</xdr:row>
      <xdr:rowOff>0</xdr:rowOff>
    </xdr:from>
    <xdr:to>
      <xdr:col>28</xdr:col>
      <xdr:colOff>333375</xdr:colOff>
      <xdr:row>3</xdr:row>
      <xdr:rowOff>219075</xdr:rowOff>
    </xdr:to>
    <xdr:sp macro="" textlink="">
      <xdr:nvSpPr>
        <xdr:cNvPr id="707555" name="Text Box 3"/>
        <xdr:cNvSpPr txBox="1">
          <a:spLocks noChangeArrowheads="1"/>
        </xdr:cNvSpPr>
      </xdr:nvSpPr>
      <xdr:spPr bwMode="auto">
        <a:xfrm>
          <a:off x="242982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228600</xdr:colOff>
      <xdr:row>3</xdr:row>
      <xdr:rowOff>0</xdr:rowOff>
    </xdr:from>
    <xdr:to>
      <xdr:col>41</xdr:col>
      <xdr:colOff>333375</xdr:colOff>
      <xdr:row>3</xdr:row>
      <xdr:rowOff>219075</xdr:rowOff>
    </xdr:to>
    <xdr:sp macro="" textlink="">
      <xdr:nvSpPr>
        <xdr:cNvPr id="707556" name="Text Box 3"/>
        <xdr:cNvSpPr txBox="1">
          <a:spLocks noChangeArrowheads="1"/>
        </xdr:cNvSpPr>
      </xdr:nvSpPr>
      <xdr:spPr bwMode="auto">
        <a:xfrm>
          <a:off x="350424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557"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558"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5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560"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6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562"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563"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6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565"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566"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6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6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569"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570"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7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7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7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574"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575"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7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7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7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7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580"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581"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8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8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8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8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8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587"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588"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8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9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9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9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9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9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595"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596"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9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9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59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0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0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0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0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604"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605"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0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0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0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0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1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1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1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1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614"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615"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1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1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1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1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2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2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2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2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2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625"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626"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2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2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2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3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3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3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3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3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3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3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637"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638"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3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4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4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4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4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4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4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4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4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4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4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650"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651"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5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5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5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5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5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5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5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5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6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6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6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6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664"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665"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6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6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6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6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7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7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7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7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7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7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7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7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7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228600</xdr:colOff>
      <xdr:row>3</xdr:row>
      <xdr:rowOff>0</xdr:rowOff>
    </xdr:from>
    <xdr:to>
      <xdr:col>28</xdr:col>
      <xdr:colOff>333375</xdr:colOff>
      <xdr:row>3</xdr:row>
      <xdr:rowOff>219075</xdr:rowOff>
    </xdr:to>
    <xdr:sp macro="" textlink="">
      <xdr:nvSpPr>
        <xdr:cNvPr id="707679" name="Text Box 3"/>
        <xdr:cNvSpPr txBox="1">
          <a:spLocks noChangeArrowheads="1"/>
        </xdr:cNvSpPr>
      </xdr:nvSpPr>
      <xdr:spPr bwMode="auto">
        <a:xfrm>
          <a:off x="242982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228600</xdr:colOff>
      <xdr:row>3</xdr:row>
      <xdr:rowOff>0</xdr:rowOff>
    </xdr:from>
    <xdr:to>
      <xdr:col>41</xdr:col>
      <xdr:colOff>333375</xdr:colOff>
      <xdr:row>3</xdr:row>
      <xdr:rowOff>219075</xdr:rowOff>
    </xdr:to>
    <xdr:sp macro="" textlink="">
      <xdr:nvSpPr>
        <xdr:cNvPr id="707680" name="Text Box 3"/>
        <xdr:cNvSpPr txBox="1">
          <a:spLocks noChangeArrowheads="1"/>
        </xdr:cNvSpPr>
      </xdr:nvSpPr>
      <xdr:spPr bwMode="auto">
        <a:xfrm>
          <a:off x="350424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681"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682"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8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684"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8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686"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687"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8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689"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690"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9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9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693"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694"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9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9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69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698"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699"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0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0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0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0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704"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705"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0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0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0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0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1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711"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712"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1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1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1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1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1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1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719"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720"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2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2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2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2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2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2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2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728"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729"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3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3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3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3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3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3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3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3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738"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739"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4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4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4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4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4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4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4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4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4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749"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750"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5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5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5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5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5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5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5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5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5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6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761"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762"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6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6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6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6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6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6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6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7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7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7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7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774"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775"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7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7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7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7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8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8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8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8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8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8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8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8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788"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789"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9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9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9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9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9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9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9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9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9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79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0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0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0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803"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804"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0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0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0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0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0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1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1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1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1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1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1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1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1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1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228600</xdr:colOff>
      <xdr:row>3</xdr:row>
      <xdr:rowOff>0</xdr:rowOff>
    </xdr:from>
    <xdr:to>
      <xdr:col>28</xdr:col>
      <xdr:colOff>333375</xdr:colOff>
      <xdr:row>3</xdr:row>
      <xdr:rowOff>219075</xdr:rowOff>
    </xdr:to>
    <xdr:sp macro="" textlink="">
      <xdr:nvSpPr>
        <xdr:cNvPr id="707819" name="Text Box 3"/>
        <xdr:cNvSpPr txBox="1">
          <a:spLocks noChangeArrowheads="1"/>
        </xdr:cNvSpPr>
      </xdr:nvSpPr>
      <xdr:spPr bwMode="auto">
        <a:xfrm>
          <a:off x="242982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228600</xdr:colOff>
      <xdr:row>3</xdr:row>
      <xdr:rowOff>0</xdr:rowOff>
    </xdr:from>
    <xdr:to>
      <xdr:col>41</xdr:col>
      <xdr:colOff>333375</xdr:colOff>
      <xdr:row>3</xdr:row>
      <xdr:rowOff>219075</xdr:rowOff>
    </xdr:to>
    <xdr:sp macro="" textlink="">
      <xdr:nvSpPr>
        <xdr:cNvPr id="707820" name="Text Box 3"/>
        <xdr:cNvSpPr txBox="1">
          <a:spLocks noChangeArrowheads="1"/>
        </xdr:cNvSpPr>
      </xdr:nvSpPr>
      <xdr:spPr bwMode="auto">
        <a:xfrm>
          <a:off x="350424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821"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822"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2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824"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2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826"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827"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2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829"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830"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3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3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833"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834"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3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3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3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838"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839"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4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4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4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4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844"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845"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4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4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4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4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5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851"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852"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5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5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5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5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5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5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859"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860"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6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6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6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6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6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6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6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868"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869"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7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7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7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7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7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7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7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7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878"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879"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8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8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8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8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8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8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8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8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8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889"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890"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9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9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9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9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9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9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9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9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89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0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901"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902"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0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0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0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0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0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0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0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1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1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1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1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914"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915"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1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1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1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1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2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2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2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2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2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2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2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2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928"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929"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3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3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3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3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3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3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3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3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3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3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4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4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4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943"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944"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4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4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4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4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4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5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5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5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5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5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5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5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5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5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7959"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67</xdr:col>
      <xdr:colOff>228600</xdr:colOff>
      <xdr:row>3</xdr:row>
      <xdr:rowOff>0</xdr:rowOff>
    </xdr:from>
    <xdr:to>
      <xdr:col>67</xdr:col>
      <xdr:colOff>333375</xdr:colOff>
      <xdr:row>3</xdr:row>
      <xdr:rowOff>219075</xdr:rowOff>
    </xdr:to>
    <xdr:sp macro="" textlink="">
      <xdr:nvSpPr>
        <xdr:cNvPr id="707960" name="Text Box 3"/>
        <xdr:cNvSpPr txBox="1">
          <a:spLocks noChangeArrowheads="1"/>
        </xdr:cNvSpPr>
      </xdr:nvSpPr>
      <xdr:spPr bwMode="auto">
        <a:xfrm>
          <a:off x="55683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6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6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6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6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6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6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6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6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6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7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7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7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7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7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7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7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7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7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7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8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8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8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8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8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8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8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8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8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8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9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9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9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9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9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9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9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9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9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799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0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0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0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0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0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0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0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0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0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0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1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1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1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1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1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1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1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1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1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1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2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2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2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2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2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2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2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2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2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2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3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3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3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3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3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3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3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3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3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3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4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4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4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4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4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4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4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4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4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4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5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5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5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5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5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5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5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5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5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5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6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6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6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6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6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6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6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6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6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6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7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7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7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7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7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7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7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7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7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7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8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8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8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8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8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8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8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8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8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8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9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9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9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9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9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9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9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9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9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09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10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10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10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10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104"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105"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106"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107"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108"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109"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110"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111"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112"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80</xdr:col>
      <xdr:colOff>228600</xdr:colOff>
      <xdr:row>3</xdr:row>
      <xdr:rowOff>0</xdr:rowOff>
    </xdr:from>
    <xdr:to>
      <xdr:col>80</xdr:col>
      <xdr:colOff>333375</xdr:colOff>
      <xdr:row>3</xdr:row>
      <xdr:rowOff>219075</xdr:rowOff>
    </xdr:to>
    <xdr:sp macro="" textlink="">
      <xdr:nvSpPr>
        <xdr:cNvPr id="708113" name="Text Box 3"/>
        <xdr:cNvSpPr txBox="1">
          <a:spLocks noChangeArrowheads="1"/>
        </xdr:cNvSpPr>
      </xdr:nvSpPr>
      <xdr:spPr bwMode="auto">
        <a:xfrm>
          <a:off x="65589150"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8114"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8115"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8116"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8117"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8118"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8119"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8120"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8121"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8122"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8123"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8124"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8125"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8126"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8127"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8128"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8129"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228600</xdr:colOff>
      <xdr:row>3</xdr:row>
      <xdr:rowOff>0</xdr:rowOff>
    </xdr:from>
    <xdr:to>
      <xdr:col>54</xdr:col>
      <xdr:colOff>333375</xdr:colOff>
      <xdr:row>3</xdr:row>
      <xdr:rowOff>219075</xdr:rowOff>
    </xdr:to>
    <xdr:sp macro="" textlink="">
      <xdr:nvSpPr>
        <xdr:cNvPr id="708130" name="Text Box 3"/>
        <xdr:cNvSpPr txBox="1">
          <a:spLocks noChangeArrowheads="1"/>
        </xdr:cNvSpPr>
      </xdr:nvSpPr>
      <xdr:spPr bwMode="auto">
        <a:xfrm>
          <a:off x="458628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228600</xdr:colOff>
      <xdr:row>3</xdr:row>
      <xdr:rowOff>0</xdr:rowOff>
    </xdr:from>
    <xdr:to>
      <xdr:col>28</xdr:col>
      <xdr:colOff>333375</xdr:colOff>
      <xdr:row>3</xdr:row>
      <xdr:rowOff>219075</xdr:rowOff>
    </xdr:to>
    <xdr:sp macro="" textlink="">
      <xdr:nvSpPr>
        <xdr:cNvPr id="708131" name="Text Box 3"/>
        <xdr:cNvSpPr txBox="1">
          <a:spLocks noChangeArrowheads="1"/>
        </xdr:cNvSpPr>
      </xdr:nvSpPr>
      <xdr:spPr bwMode="auto">
        <a:xfrm>
          <a:off x="24298275" y="8858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600075</xdr:colOff>
      <xdr:row>1</xdr:row>
      <xdr:rowOff>57150</xdr:rowOff>
    </xdr:from>
    <xdr:to>
      <xdr:col>7</xdr:col>
      <xdr:colOff>19050</xdr:colOff>
      <xdr:row>2</xdr:row>
      <xdr:rowOff>9525</xdr:rowOff>
    </xdr:to>
    <xdr:pic>
      <xdr:nvPicPr>
        <xdr:cNvPr id="360537" name="Picture 3" descr="up2">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05325" y="219075"/>
          <a:ext cx="18097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0</xdr:row>
      <xdr:rowOff>76200</xdr:rowOff>
    </xdr:from>
    <xdr:to>
      <xdr:col>2</xdr:col>
      <xdr:colOff>247650</xdr:colOff>
      <xdr:row>2</xdr:row>
      <xdr:rowOff>180975</xdr:rowOff>
    </xdr:to>
    <xdr:pic>
      <xdr:nvPicPr>
        <xdr:cNvPr id="360538" name="Picture 4" descr="logo-color_pantalla"/>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3825" y="76200"/>
          <a:ext cx="9810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bif.cl/sbifweb/servlet/Glosario?indice=5.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tabColor indexed="21"/>
    <pageSetUpPr autoPageBreaks="0" fitToPage="1"/>
  </sheetPr>
  <dimension ref="B2:B40"/>
  <sheetViews>
    <sheetView showGridLines="0" tabSelected="1" zoomScale="90" zoomScaleNormal="90" workbookViewId="0">
      <pane ySplit="5" topLeftCell="A6" activePane="bottomLeft" state="frozen"/>
      <selection activeCell="N11" sqref="N11"/>
      <selection pane="bottomLeft" activeCell="A6" sqref="A6"/>
    </sheetView>
  </sheetViews>
  <sheetFormatPr baseColWidth="10" defaultRowHeight="12.75" x14ac:dyDescent="0.2"/>
  <cols>
    <col min="1" max="1" width="2.7109375" style="2" customWidth="1"/>
    <col min="2" max="2" width="106.5703125" style="2" customWidth="1"/>
    <col min="3" max="3" width="4.5703125" style="2" customWidth="1"/>
    <col min="4" max="16384" width="11.42578125" style="2"/>
  </cols>
  <sheetData>
    <row r="2" spans="2:2" x14ac:dyDescent="0.2">
      <c r="B2" s="3" t="s">
        <v>12</v>
      </c>
    </row>
    <row r="3" spans="2:2" x14ac:dyDescent="0.2">
      <c r="B3" s="3" t="s">
        <v>13</v>
      </c>
    </row>
    <row r="4" spans="2:2" x14ac:dyDescent="0.2">
      <c r="B4" s="4" t="s">
        <v>17</v>
      </c>
    </row>
    <row r="5" spans="2:2" x14ac:dyDescent="0.2">
      <c r="B5" s="15" t="s">
        <v>87</v>
      </c>
    </row>
    <row r="6" spans="2:2" ht="9" customHeight="1" x14ac:dyDescent="0.2"/>
    <row r="7" spans="2:2" ht="19.5" customHeight="1" x14ac:dyDescent="0.2">
      <c r="B7" s="10" t="s">
        <v>56</v>
      </c>
    </row>
    <row r="8" spans="2:2" ht="5.0999999999999996" customHeight="1" x14ac:dyDescent="0.2">
      <c r="B8" s="1"/>
    </row>
    <row r="9" spans="2:2" s="6" customFormat="1" x14ac:dyDescent="0.2">
      <c r="B9" s="5" t="s">
        <v>16</v>
      </c>
    </row>
    <row r="10" spans="2:2" x14ac:dyDescent="0.2">
      <c r="B10" s="33" t="s">
        <v>14</v>
      </c>
    </row>
    <row r="11" spans="2:2" ht="5.0999999999999996" customHeight="1" x14ac:dyDescent="0.2">
      <c r="B11" s="8"/>
    </row>
    <row r="12" spans="2:2" s="6" customFormat="1" x14ac:dyDescent="0.2">
      <c r="B12" s="5" t="s">
        <v>15</v>
      </c>
    </row>
    <row r="13" spans="2:2" x14ac:dyDescent="0.2">
      <c r="B13" s="33" t="s">
        <v>20</v>
      </c>
    </row>
    <row r="14" spans="2:2" ht="5.0999999999999996" customHeight="1" x14ac:dyDescent="0.2">
      <c r="B14" s="7"/>
    </row>
    <row r="15" spans="2:2" s="6" customFormat="1" x14ac:dyDescent="0.2">
      <c r="B15" s="5" t="s">
        <v>18</v>
      </c>
    </row>
    <row r="16" spans="2:2" x14ac:dyDescent="0.2">
      <c r="B16" s="33" t="s">
        <v>21</v>
      </c>
    </row>
    <row r="17" spans="2:2" ht="5.0999999999999996" customHeight="1" x14ac:dyDescent="0.2">
      <c r="B17" s="11"/>
    </row>
    <row r="18" spans="2:2" ht="7.5" customHeight="1" x14ac:dyDescent="0.2">
      <c r="B18" s="12"/>
    </row>
    <row r="19" spans="2:2" ht="19.5" customHeight="1" x14ac:dyDescent="0.2">
      <c r="B19" s="13" t="s">
        <v>55</v>
      </c>
    </row>
    <row r="20" spans="2:2" ht="5.0999999999999996" customHeight="1" x14ac:dyDescent="0.2">
      <c r="B20" s="1"/>
    </row>
    <row r="21" spans="2:2" s="6" customFormat="1" x14ac:dyDescent="0.2">
      <c r="B21" s="5" t="s">
        <v>16</v>
      </c>
    </row>
    <row r="22" spans="2:2" x14ac:dyDescent="0.2">
      <c r="B22" s="33" t="s">
        <v>14</v>
      </c>
    </row>
    <row r="23" spans="2:2" ht="5.0999999999999996" customHeight="1" x14ac:dyDescent="0.2">
      <c r="B23" s="8"/>
    </row>
    <row r="24" spans="2:2" s="6" customFormat="1" x14ac:dyDescent="0.2">
      <c r="B24" s="5" t="s">
        <v>15</v>
      </c>
    </row>
    <row r="25" spans="2:2" x14ac:dyDescent="0.2">
      <c r="B25" s="33" t="s">
        <v>20</v>
      </c>
    </row>
    <row r="26" spans="2:2" ht="5.0999999999999996" customHeight="1" x14ac:dyDescent="0.2">
      <c r="B26" s="7"/>
    </row>
    <row r="27" spans="2:2" ht="7.5" customHeight="1" x14ac:dyDescent="0.2">
      <c r="B27" s="12"/>
    </row>
    <row r="28" spans="2:2" x14ac:dyDescent="0.2">
      <c r="B28" s="13" t="s">
        <v>24</v>
      </c>
    </row>
    <row r="29" spans="2:2" ht="6" customHeight="1" x14ac:dyDescent="0.2">
      <c r="B29" s="8"/>
    </row>
    <row r="30" spans="2:2" x14ac:dyDescent="0.2">
      <c r="B30" s="9" t="s">
        <v>27</v>
      </c>
    </row>
    <row r="31" spans="2:2" ht="7.5" customHeight="1" x14ac:dyDescent="0.2">
      <c r="B31" s="7"/>
    </row>
    <row r="32" spans="2:2" x14ac:dyDescent="0.2">
      <c r="B32" s="14" t="s">
        <v>22</v>
      </c>
    </row>
    <row r="35" spans="2:2" x14ac:dyDescent="0.2">
      <c r="B35" s="2" t="s">
        <v>88</v>
      </c>
    </row>
    <row r="36" spans="2:2" x14ac:dyDescent="0.2">
      <c r="B36" s="2" t="s">
        <v>89</v>
      </c>
    </row>
    <row r="38" spans="2:2" x14ac:dyDescent="0.2">
      <c r="B38" s="2" t="s">
        <v>90</v>
      </c>
    </row>
    <row r="40" spans="2:2" x14ac:dyDescent="0.2">
      <c r="B40" s="2" t="s">
        <v>91</v>
      </c>
    </row>
  </sheetData>
  <phoneticPr fontId="2" type="noConversion"/>
  <hyperlinks>
    <hyperlink ref="B9" location="'STOCK (S)'!A1" display="STOCK TOTAL DE OPERACIONES"/>
    <hyperlink ref="B12" location="'FLUJO (S)'!A1" display="FLUJO DE OPERACIONES"/>
    <hyperlink ref="B15" location="'TASAS (S)'!A1" display="TASAS ANUALES"/>
    <hyperlink ref="B21" location="'STOCK (I.F.)'!A1" display="STOCK TOTAL DE OPERACIONES"/>
    <hyperlink ref="B24" location="'FLUJO (I.F.)'!A1" display="FLUJO DE OPERACIONES"/>
    <hyperlink ref="B30" r:id="rId1" display="Glosario en Internet"/>
  </hyperlinks>
  <pageMargins left="0.78740157480314965" right="0.78740157480314965" top="0.98425196850393704" bottom="0.98425196850393704" header="0" footer="0"/>
  <pageSetup orientation="landscape" cellComments="atEnd"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indexed="21"/>
    <pageSetUpPr autoPageBreaks="0" fitToPage="1"/>
  </sheetPr>
  <dimension ref="A1:U179"/>
  <sheetViews>
    <sheetView showGridLines="0" zoomScale="75" zoomScaleNormal="75" workbookViewId="0">
      <pane ySplit="6" topLeftCell="A161" activePane="bottomLeft" state="frozen"/>
      <selection activeCell="N11" sqref="N11"/>
      <selection pane="bottomLeft"/>
    </sheetView>
  </sheetViews>
  <sheetFormatPr baseColWidth="10" defaultRowHeight="20.100000000000001" customHeight="1" x14ac:dyDescent="0.2"/>
  <cols>
    <col min="1" max="1" width="3" style="28" customWidth="1"/>
    <col min="2" max="2" width="11.85546875" style="55" customWidth="1"/>
    <col min="3" max="4" width="21" style="27" customWidth="1"/>
    <col min="5" max="5" width="1.7109375" style="27" customWidth="1"/>
    <col min="6" max="6" width="16.5703125" style="27" customWidth="1"/>
    <col min="7" max="7" width="15.7109375" style="27" customWidth="1"/>
    <col min="8" max="8" width="2.140625" style="27" customWidth="1"/>
    <col min="9" max="9" width="19" style="27" customWidth="1"/>
    <col min="10" max="10" width="18.140625" style="27" customWidth="1"/>
    <col min="11" max="11" width="1.42578125" style="27" customWidth="1"/>
    <col min="12" max="13" width="15.7109375" style="27" customWidth="1"/>
    <col min="14" max="14" width="3.42578125" style="27" customWidth="1"/>
    <col min="15" max="15" width="15.7109375" style="27" customWidth="1"/>
    <col min="16" max="16" width="16.140625" style="27" customWidth="1"/>
    <col min="17" max="17" width="4.5703125" style="121" customWidth="1"/>
    <col min="18" max="21" width="8.5703125" style="121" customWidth="1"/>
    <col min="22" max="16384" width="11.42578125" style="121"/>
  </cols>
  <sheetData>
    <row r="1" spans="1:16" ht="19.5" customHeight="1" x14ac:dyDescent="0.2">
      <c r="C1" s="24"/>
      <c r="D1" s="322" t="s">
        <v>78</v>
      </c>
      <c r="E1" s="322"/>
      <c r="F1" s="322"/>
      <c r="G1" s="322"/>
      <c r="H1" s="322"/>
      <c r="I1" s="322"/>
      <c r="J1" s="322"/>
      <c r="K1" s="24"/>
      <c r="L1" s="24"/>
      <c r="M1" s="24"/>
      <c r="P1" s="152"/>
    </row>
    <row r="2" spans="1:16" ht="20.100000000000001" customHeight="1" x14ac:dyDescent="0.2">
      <c r="C2" s="59"/>
      <c r="D2" s="323" t="s">
        <v>81</v>
      </c>
      <c r="E2" s="323"/>
      <c r="F2" s="323"/>
      <c r="G2" s="323"/>
      <c r="H2" s="323"/>
      <c r="I2" s="323"/>
      <c r="J2" s="323"/>
      <c r="K2" s="59"/>
      <c r="L2" s="59"/>
      <c r="N2" s="29"/>
      <c r="O2" s="9" t="s">
        <v>11</v>
      </c>
    </row>
    <row r="3" spans="1:16" s="116" customFormat="1" ht="20.100000000000001" customHeight="1" x14ac:dyDescent="0.2">
      <c r="A3" s="51"/>
      <c r="B3" s="50"/>
      <c r="C3" s="50"/>
      <c r="D3" s="50"/>
      <c r="E3" s="50"/>
      <c r="F3" s="51"/>
      <c r="G3" s="51"/>
      <c r="H3" s="52"/>
      <c r="I3" s="52"/>
      <c r="J3" s="52"/>
      <c r="K3" s="52"/>
      <c r="L3" s="52"/>
      <c r="M3" s="51"/>
      <c r="N3" s="43"/>
      <c r="O3" s="52"/>
      <c r="P3" s="52"/>
    </row>
    <row r="4" spans="1:16" s="113" customFormat="1" ht="20.100000000000001" customHeight="1" x14ac:dyDescent="0.2">
      <c r="A4" s="30"/>
      <c r="B4" s="329" t="s">
        <v>5</v>
      </c>
      <c r="C4" s="331" t="s">
        <v>52</v>
      </c>
      <c r="D4" s="331"/>
      <c r="E4" s="26"/>
      <c r="F4" s="328" t="s">
        <v>57</v>
      </c>
      <c r="G4" s="328"/>
      <c r="H4" s="328"/>
      <c r="I4" s="328"/>
      <c r="J4" s="328"/>
      <c r="K4" s="26"/>
      <c r="L4" s="328" t="s">
        <v>59</v>
      </c>
      <c r="M4" s="328"/>
      <c r="N4" s="26"/>
      <c r="O4" s="324" t="s">
        <v>58</v>
      </c>
      <c r="P4" s="325"/>
    </row>
    <row r="5" spans="1:16" s="113" customFormat="1" ht="20.100000000000001" customHeight="1" x14ac:dyDescent="0.2">
      <c r="A5" s="30"/>
      <c r="B5" s="329"/>
      <c r="C5" s="332"/>
      <c r="D5" s="332"/>
      <c r="E5" s="26"/>
      <c r="F5" s="326" t="s">
        <v>26</v>
      </c>
      <c r="G5" s="326"/>
      <c r="H5" s="26"/>
      <c r="I5" s="326" t="s">
        <v>2</v>
      </c>
      <c r="J5" s="326"/>
      <c r="K5" s="26"/>
      <c r="L5" s="326"/>
      <c r="M5" s="326"/>
      <c r="N5" s="26"/>
      <c r="O5" s="326"/>
      <c r="P5" s="327"/>
    </row>
    <row r="6" spans="1:16" s="113" customFormat="1" ht="22.5" customHeight="1" x14ac:dyDescent="0.2">
      <c r="A6" s="30"/>
      <c r="B6" s="330"/>
      <c r="C6" s="103" t="s">
        <v>1</v>
      </c>
      <c r="D6" s="102" t="s">
        <v>0</v>
      </c>
      <c r="E6" s="47"/>
      <c r="F6" s="47" t="s">
        <v>1</v>
      </c>
      <c r="G6" s="47" t="s">
        <v>0</v>
      </c>
      <c r="H6" s="48"/>
      <c r="I6" s="47" t="s">
        <v>1</v>
      </c>
      <c r="J6" s="47" t="s">
        <v>0</v>
      </c>
      <c r="K6" s="48"/>
      <c r="L6" s="47" t="s">
        <v>1</v>
      </c>
      <c r="M6" s="47" t="s">
        <v>0</v>
      </c>
      <c r="N6" s="47"/>
      <c r="O6" s="47" t="s">
        <v>1</v>
      </c>
      <c r="P6" s="47" t="s">
        <v>0</v>
      </c>
    </row>
    <row r="7" spans="1:16" s="173" customFormat="1" ht="20.100000000000001" customHeight="1" x14ac:dyDescent="0.2">
      <c r="A7" s="92"/>
      <c r="B7" s="56">
        <v>36861</v>
      </c>
      <c r="C7" s="45">
        <v>545745.55441400001</v>
      </c>
      <c r="D7" s="45">
        <v>49528</v>
      </c>
      <c r="E7" s="49"/>
      <c r="F7" s="45">
        <v>914709.17849600001</v>
      </c>
      <c r="G7" s="45">
        <v>36241</v>
      </c>
      <c r="H7" s="45"/>
      <c r="I7" s="45">
        <v>166860.563257</v>
      </c>
      <c r="J7" s="45">
        <v>7994</v>
      </c>
      <c r="K7" s="45"/>
      <c r="L7" s="45">
        <v>3079899.879067</v>
      </c>
      <c r="M7" s="45">
        <v>455975</v>
      </c>
      <c r="N7" s="49"/>
      <c r="O7" s="148">
        <v>4540354.6119769998</v>
      </c>
      <c r="P7" s="148">
        <v>541744</v>
      </c>
    </row>
    <row r="8" spans="1:16" s="174" customFormat="1" ht="20.100000000000001" customHeight="1" x14ac:dyDescent="0.2">
      <c r="A8" s="93"/>
      <c r="B8" s="57">
        <v>36892</v>
      </c>
      <c r="C8" s="35">
        <v>551498.81079100003</v>
      </c>
      <c r="D8" s="35">
        <v>49374</v>
      </c>
      <c r="E8" s="36"/>
      <c r="F8" s="35">
        <v>911192.59885900002</v>
      </c>
      <c r="G8" s="35">
        <v>36399</v>
      </c>
      <c r="H8" s="35"/>
      <c r="I8" s="35">
        <v>172346.79864699999</v>
      </c>
      <c r="J8" s="35">
        <v>8211</v>
      </c>
      <c r="K8" s="35"/>
      <c r="L8" s="35">
        <v>3091428.0935559999</v>
      </c>
      <c r="M8" s="35">
        <v>456095</v>
      </c>
      <c r="N8" s="36"/>
      <c r="O8" s="148">
        <v>4554119.5032059997</v>
      </c>
      <c r="P8" s="148">
        <v>541868</v>
      </c>
    </row>
    <row r="9" spans="1:16" s="174" customFormat="1" ht="20.100000000000001" customHeight="1" x14ac:dyDescent="0.2">
      <c r="A9" s="93"/>
      <c r="B9" s="57">
        <v>36923</v>
      </c>
      <c r="C9" s="35">
        <v>557380.46620500006</v>
      </c>
      <c r="D9" s="35">
        <v>49525</v>
      </c>
      <c r="E9" s="36"/>
      <c r="F9" s="35">
        <v>901782.563953</v>
      </c>
      <c r="G9" s="35">
        <v>36346</v>
      </c>
      <c r="H9" s="35"/>
      <c r="I9" s="35">
        <v>185029.889895</v>
      </c>
      <c r="J9" s="35">
        <v>8594</v>
      </c>
      <c r="K9" s="35"/>
      <c r="L9" s="35">
        <v>3102015.2020569998</v>
      </c>
      <c r="M9" s="35">
        <v>455838</v>
      </c>
      <c r="N9" s="36"/>
      <c r="O9" s="148">
        <v>4561178.2322150003</v>
      </c>
      <c r="P9" s="148">
        <v>541709</v>
      </c>
    </row>
    <row r="10" spans="1:16" s="174" customFormat="1" ht="20.100000000000001" customHeight="1" x14ac:dyDescent="0.2">
      <c r="A10" s="93"/>
      <c r="B10" s="57">
        <v>36951</v>
      </c>
      <c r="C10" s="35">
        <v>558870.42247900006</v>
      </c>
      <c r="D10" s="35">
        <v>50829</v>
      </c>
      <c r="E10" s="36"/>
      <c r="F10" s="35">
        <v>890386.28900400002</v>
      </c>
      <c r="G10" s="35">
        <v>36608</v>
      </c>
      <c r="H10" s="35"/>
      <c r="I10" s="35">
        <v>196404.928017</v>
      </c>
      <c r="J10" s="35">
        <v>8879</v>
      </c>
      <c r="K10" s="35"/>
      <c r="L10" s="35">
        <v>3124863.2263489999</v>
      </c>
      <c r="M10" s="35">
        <v>464937</v>
      </c>
      <c r="N10" s="36"/>
      <c r="O10" s="148">
        <v>4574119.9378319997</v>
      </c>
      <c r="P10" s="148">
        <v>552374</v>
      </c>
    </row>
    <row r="11" spans="1:16" s="174" customFormat="1" ht="20.100000000000001" customHeight="1" x14ac:dyDescent="0.2">
      <c r="A11" s="93"/>
      <c r="B11" s="57">
        <v>36982</v>
      </c>
      <c r="C11" s="35">
        <v>563367.760885</v>
      </c>
      <c r="D11" s="35">
        <v>50790</v>
      </c>
      <c r="E11" s="36"/>
      <c r="F11" s="35">
        <v>906734.17527300003</v>
      </c>
      <c r="G11" s="35">
        <v>37046</v>
      </c>
      <c r="H11" s="35"/>
      <c r="I11" s="35">
        <v>219305.833495</v>
      </c>
      <c r="J11" s="35">
        <v>9406</v>
      </c>
      <c r="K11" s="35"/>
      <c r="L11" s="35">
        <v>3145456.4122230001</v>
      </c>
      <c r="M11" s="35">
        <v>462075</v>
      </c>
      <c r="N11" s="36"/>
      <c r="O11" s="148">
        <v>4615558.3483810006</v>
      </c>
      <c r="P11" s="148">
        <v>549911</v>
      </c>
    </row>
    <row r="12" spans="1:16" s="174" customFormat="1" ht="20.100000000000001" customHeight="1" x14ac:dyDescent="0.2">
      <c r="A12" s="93"/>
      <c r="B12" s="57">
        <v>37012</v>
      </c>
      <c r="C12" s="35">
        <v>568503.76256299997</v>
      </c>
      <c r="D12" s="35">
        <v>50431</v>
      </c>
      <c r="E12" s="36"/>
      <c r="F12" s="35">
        <v>879825.27434899996</v>
      </c>
      <c r="G12" s="35">
        <v>36051</v>
      </c>
      <c r="H12" s="35"/>
      <c r="I12" s="35">
        <v>248603.590559</v>
      </c>
      <c r="J12" s="35">
        <v>10492</v>
      </c>
      <c r="K12" s="35"/>
      <c r="L12" s="35">
        <v>3182722.7469040002</v>
      </c>
      <c r="M12" s="35">
        <v>464413</v>
      </c>
      <c r="N12" s="36"/>
      <c r="O12" s="148">
        <v>4631051.7838160004</v>
      </c>
      <c r="P12" s="148">
        <v>550895</v>
      </c>
    </row>
    <row r="13" spans="1:16" s="174" customFormat="1" ht="20.100000000000001" customHeight="1" x14ac:dyDescent="0.2">
      <c r="A13" s="93"/>
      <c r="B13" s="57">
        <v>37043</v>
      </c>
      <c r="C13" s="35">
        <v>579466.36045899999</v>
      </c>
      <c r="D13" s="35">
        <v>50430</v>
      </c>
      <c r="E13" s="36"/>
      <c r="F13" s="35">
        <v>872790.65906700003</v>
      </c>
      <c r="G13" s="35">
        <v>35960</v>
      </c>
      <c r="H13" s="35"/>
      <c r="I13" s="35">
        <v>258868.040355</v>
      </c>
      <c r="J13" s="35">
        <v>10767</v>
      </c>
      <c r="K13" s="35"/>
      <c r="L13" s="35">
        <v>3247016.5728440001</v>
      </c>
      <c r="M13" s="35">
        <v>468016</v>
      </c>
      <c r="N13" s="36"/>
      <c r="O13" s="148">
        <v>4699273.5923699997</v>
      </c>
      <c r="P13" s="148">
        <v>554406</v>
      </c>
    </row>
    <row r="14" spans="1:16" s="174" customFormat="1" ht="20.100000000000001" customHeight="1" x14ac:dyDescent="0.2">
      <c r="A14" s="93"/>
      <c r="B14" s="57">
        <v>37073</v>
      </c>
      <c r="C14" s="35">
        <v>590425.02684000006</v>
      </c>
      <c r="D14" s="35">
        <v>50359</v>
      </c>
      <c r="E14" s="36"/>
      <c r="F14" s="35">
        <v>846853.69372600003</v>
      </c>
      <c r="G14" s="35">
        <v>35571</v>
      </c>
      <c r="H14" s="35"/>
      <c r="I14" s="35">
        <v>231870.254915</v>
      </c>
      <c r="J14" s="35">
        <v>10149</v>
      </c>
      <c r="K14" s="35"/>
      <c r="L14" s="35">
        <v>3172360.1741470001</v>
      </c>
      <c r="M14" s="35">
        <v>464148</v>
      </c>
      <c r="N14" s="36"/>
      <c r="O14" s="148">
        <v>4609638.8947130004</v>
      </c>
      <c r="P14" s="148">
        <v>550078</v>
      </c>
    </row>
    <row r="15" spans="1:16" s="174" customFormat="1" ht="20.100000000000001" customHeight="1" x14ac:dyDescent="0.2">
      <c r="A15" s="93"/>
      <c r="B15" s="57">
        <v>37104</v>
      </c>
      <c r="C15" s="35">
        <v>599916.70739400003</v>
      </c>
      <c r="D15" s="35">
        <v>50575</v>
      </c>
      <c r="E15" s="36"/>
      <c r="F15" s="35">
        <v>875180.44294900005</v>
      </c>
      <c r="G15" s="35">
        <v>36636</v>
      </c>
      <c r="H15" s="35"/>
      <c r="I15" s="35">
        <v>253368.78714599999</v>
      </c>
      <c r="J15" s="35">
        <v>10667</v>
      </c>
      <c r="K15" s="35"/>
      <c r="L15" s="35">
        <v>3305852.283537</v>
      </c>
      <c r="M15" s="35">
        <v>473413</v>
      </c>
      <c r="N15" s="36"/>
      <c r="O15" s="148">
        <v>4780949.4338800004</v>
      </c>
      <c r="P15" s="148">
        <v>560624</v>
      </c>
    </row>
    <row r="16" spans="1:16" s="174" customFormat="1" ht="20.100000000000001" customHeight="1" x14ac:dyDescent="0.2">
      <c r="A16" s="93"/>
      <c r="B16" s="57">
        <v>37135</v>
      </c>
      <c r="C16" s="35">
        <v>607196.91850699997</v>
      </c>
      <c r="D16" s="35">
        <v>50768</v>
      </c>
      <c r="E16" s="36"/>
      <c r="F16" s="35">
        <v>819065.42667900003</v>
      </c>
      <c r="G16" s="35">
        <v>33351</v>
      </c>
      <c r="H16" s="35"/>
      <c r="I16" s="35">
        <v>317137.512865</v>
      </c>
      <c r="J16" s="35">
        <v>14337</v>
      </c>
      <c r="K16" s="35"/>
      <c r="L16" s="35">
        <v>3341512.05859</v>
      </c>
      <c r="M16" s="35">
        <v>475158</v>
      </c>
      <c r="N16" s="36"/>
      <c r="O16" s="148">
        <v>4767774.4037759993</v>
      </c>
      <c r="P16" s="148">
        <v>559277</v>
      </c>
    </row>
    <row r="17" spans="1:16" s="174" customFormat="1" ht="20.100000000000001" customHeight="1" x14ac:dyDescent="0.2">
      <c r="A17" s="93"/>
      <c r="B17" s="57">
        <v>37165</v>
      </c>
      <c r="C17" s="35">
        <v>619891.30875199998</v>
      </c>
      <c r="D17" s="35">
        <v>50506</v>
      </c>
      <c r="E17" s="36"/>
      <c r="F17" s="35">
        <v>831788.97809300001</v>
      </c>
      <c r="G17" s="35">
        <v>33901</v>
      </c>
      <c r="H17" s="35"/>
      <c r="I17" s="35">
        <v>316390.12758600002</v>
      </c>
      <c r="J17" s="35">
        <v>14266</v>
      </c>
      <c r="K17" s="35"/>
      <c r="L17" s="35">
        <v>3381160.4326419998</v>
      </c>
      <c r="M17" s="35">
        <v>477581</v>
      </c>
      <c r="N17" s="36"/>
      <c r="O17" s="148">
        <v>4832840.7194870003</v>
      </c>
      <c r="P17" s="148">
        <v>561988</v>
      </c>
    </row>
    <row r="18" spans="1:16" s="174" customFormat="1" ht="20.100000000000001" customHeight="1" x14ac:dyDescent="0.2">
      <c r="A18" s="93"/>
      <c r="B18" s="57">
        <v>37196</v>
      </c>
      <c r="C18" s="35">
        <v>629441.816995</v>
      </c>
      <c r="D18" s="35">
        <v>50805</v>
      </c>
      <c r="E18" s="36"/>
      <c r="F18" s="35">
        <v>842667.26115200005</v>
      </c>
      <c r="G18" s="35">
        <v>34518</v>
      </c>
      <c r="H18" s="35"/>
      <c r="I18" s="35">
        <v>315385.72744500003</v>
      </c>
      <c r="J18" s="35">
        <v>14207</v>
      </c>
      <c r="K18" s="35"/>
      <c r="L18" s="35">
        <v>3412899.1943959999</v>
      </c>
      <c r="M18" s="35">
        <v>478050</v>
      </c>
      <c r="N18" s="36"/>
      <c r="O18" s="148">
        <v>4885008.2725430001</v>
      </c>
      <c r="P18" s="148">
        <v>563373</v>
      </c>
    </row>
    <row r="19" spans="1:16" s="174" customFormat="1" ht="20.100000000000001" customHeight="1" x14ac:dyDescent="0.2">
      <c r="A19" s="94"/>
      <c r="B19" s="78">
        <v>37226</v>
      </c>
      <c r="C19" s="79">
        <v>640477.00327900006</v>
      </c>
      <c r="D19" s="79">
        <v>50965</v>
      </c>
      <c r="E19" s="80"/>
      <c r="F19" s="79">
        <v>802501.04956099996</v>
      </c>
      <c r="G19" s="79">
        <v>31819</v>
      </c>
      <c r="H19" s="79"/>
      <c r="I19" s="79">
        <v>337484.81304699997</v>
      </c>
      <c r="J19" s="79">
        <v>16309</v>
      </c>
      <c r="K19" s="79"/>
      <c r="L19" s="79">
        <v>3417124.8188169999</v>
      </c>
      <c r="M19" s="79">
        <v>469673</v>
      </c>
      <c r="N19" s="80"/>
      <c r="O19" s="149">
        <v>4860102.8716570009</v>
      </c>
      <c r="P19" s="149">
        <v>552457</v>
      </c>
    </row>
    <row r="20" spans="1:16" s="174" customFormat="1" ht="20.100000000000001" customHeight="1" x14ac:dyDescent="0.2">
      <c r="A20" s="93"/>
      <c r="B20" s="56">
        <v>37257</v>
      </c>
      <c r="C20" s="45">
        <v>645675.15650499996</v>
      </c>
      <c r="D20" s="45">
        <v>50882</v>
      </c>
      <c r="E20" s="49"/>
      <c r="F20" s="45">
        <v>807781.65766100003</v>
      </c>
      <c r="G20" s="45">
        <v>32505</v>
      </c>
      <c r="H20" s="45"/>
      <c r="I20" s="45">
        <v>287841.46240299998</v>
      </c>
      <c r="J20" s="45">
        <v>14842</v>
      </c>
      <c r="K20" s="45"/>
      <c r="L20" s="45">
        <v>3414213.4371699998</v>
      </c>
      <c r="M20" s="45">
        <v>470518</v>
      </c>
      <c r="N20" s="49"/>
      <c r="O20" s="148">
        <v>4867670.2513359999</v>
      </c>
      <c r="P20" s="148">
        <v>553905</v>
      </c>
    </row>
    <row r="21" spans="1:16" s="174" customFormat="1" ht="20.100000000000001" customHeight="1" x14ac:dyDescent="0.2">
      <c r="A21" s="93"/>
      <c r="B21" s="57">
        <v>37288</v>
      </c>
      <c r="C21" s="35">
        <v>650960.30042700004</v>
      </c>
      <c r="D21" s="35">
        <v>50939</v>
      </c>
      <c r="E21" s="36"/>
      <c r="F21" s="35">
        <v>805881.81899299996</v>
      </c>
      <c r="G21" s="35">
        <v>32844</v>
      </c>
      <c r="H21" s="35"/>
      <c r="I21" s="35">
        <v>293826.86895400001</v>
      </c>
      <c r="J21" s="35">
        <v>14967</v>
      </c>
      <c r="K21" s="35"/>
      <c r="L21" s="35">
        <v>3409786.9251049999</v>
      </c>
      <c r="M21" s="35">
        <v>470559</v>
      </c>
      <c r="N21" s="36"/>
      <c r="O21" s="148">
        <v>4866629.0445250003</v>
      </c>
      <c r="P21" s="148">
        <v>554342</v>
      </c>
    </row>
    <row r="22" spans="1:16" s="174" customFormat="1" ht="20.100000000000001" customHeight="1" x14ac:dyDescent="0.2">
      <c r="A22" s="93"/>
      <c r="B22" s="57">
        <v>37316</v>
      </c>
      <c r="C22" s="35">
        <v>657847.36370599992</v>
      </c>
      <c r="D22" s="35">
        <v>51129</v>
      </c>
      <c r="E22" s="36"/>
      <c r="F22" s="35">
        <v>794691.26585600001</v>
      </c>
      <c r="G22" s="35">
        <v>32842</v>
      </c>
      <c r="H22" s="35"/>
      <c r="I22" s="35">
        <v>307757.02379000001</v>
      </c>
      <c r="J22" s="35">
        <v>15329</v>
      </c>
      <c r="K22" s="35"/>
      <c r="L22" s="35">
        <v>3423891.9696419998</v>
      </c>
      <c r="M22" s="35">
        <v>472635</v>
      </c>
      <c r="N22" s="36"/>
      <c r="O22" s="148">
        <v>4876430.5992040001</v>
      </c>
      <c r="P22" s="148">
        <v>556606</v>
      </c>
    </row>
    <row r="23" spans="1:16" s="174" customFormat="1" ht="20.100000000000001" customHeight="1" x14ac:dyDescent="0.2">
      <c r="A23" s="93"/>
      <c r="B23" s="57">
        <v>37347</v>
      </c>
      <c r="C23" s="35">
        <v>666228.40608400002</v>
      </c>
      <c r="D23" s="35">
        <v>51969</v>
      </c>
      <c r="E23" s="36"/>
      <c r="F23" s="35">
        <v>798758.92162699997</v>
      </c>
      <c r="G23" s="35">
        <v>33231</v>
      </c>
      <c r="H23" s="35"/>
      <c r="I23" s="35">
        <v>314211.902672</v>
      </c>
      <c r="J23" s="35">
        <v>15573</v>
      </c>
      <c r="K23" s="35"/>
      <c r="L23" s="35">
        <v>3437895.6597719998</v>
      </c>
      <c r="M23" s="35">
        <v>474574</v>
      </c>
      <c r="N23" s="36"/>
      <c r="O23" s="148">
        <v>4902882.9874829995</v>
      </c>
      <c r="P23" s="148">
        <v>559774</v>
      </c>
    </row>
    <row r="24" spans="1:16" s="174" customFormat="1" ht="20.100000000000001" customHeight="1" x14ac:dyDescent="0.2">
      <c r="A24" s="93"/>
      <c r="B24" s="57">
        <v>37377</v>
      </c>
      <c r="C24" s="35">
        <v>678675.50767800002</v>
      </c>
      <c r="D24" s="35">
        <v>52530</v>
      </c>
      <c r="E24" s="36"/>
      <c r="F24" s="35">
        <v>805338.33203100006</v>
      </c>
      <c r="G24" s="35">
        <v>33616</v>
      </c>
      <c r="H24" s="35"/>
      <c r="I24" s="35">
        <v>316991.20508099999</v>
      </c>
      <c r="J24" s="35">
        <v>15565</v>
      </c>
      <c r="K24" s="35"/>
      <c r="L24" s="35">
        <v>3462498.0946050002</v>
      </c>
      <c r="M24" s="35">
        <v>477161</v>
      </c>
      <c r="N24" s="36"/>
      <c r="O24" s="148">
        <v>4946511.9343140004</v>
      </c>
      <c r="P24" s="148">
        <v>563307</v>
      </c>
    </row>
    <row r="25" spans="1:16" s="174" customFormat="1" ht="20.100000000000001" customHeight="1" x14ac:dyDescent="0.2">
      <c r="A25" s="93"/>
      <c r="B25" s="57">
        <v>37408</v>
      </c>
      <c r="C25" s="35">
        <v>690861.36819200008</v>
      </c>
      <c r="D25" s="35">
        <v>52996</v>
      </c>
      <c r="E25" s="36"/>
      <c r="F25" s="35">
        <v>817209.12586599996</v>
      </c>
      <c r="G25" s="35">
        <v>34103</v>
      </c>
      <c r="H25" s="35"/>
      <c r="I25" s="35">
        <v>324309.75968700001</v>
      </c>
      <c r="J25" s="35">
        <v>15815</v>
      </c>
      <c r="K25" s="35"/>
      <c r="L25" s="35">
        <v>3494434.0611959998</v>
      </c>
      <c r="M25" s="35">
        <v>479071</v>
      </c>
      <c r="N25" s="36"/>
      <c r="O25" s="148">
        <v>5002504.5552540002</v>
      </c>
      <c r="P25" s="148">
        <v>566170</v>
      </c>
    </row>
    <row r="26" spans="1:16" s="174" customFormat="1" ht="20.100000000000001" customHeight="1" x14ac:dyDescent="0.2">
      <c r="A26" s="93"/>
      <c r="B26" s="57">
        <v>37438</v>
      </c>
      <c r="C26" s="35">
        <v>704020.73060800007</v>
      </c>
      <c r="D26" s="35">
        <v>53735</v>
      </c>
      <c r="E26" s="36"/>
      <c r="F26" s="35">
        <v>848282.24462200003</v>
      </c>
      <c r="G26" s="35">
        <v>35322</v>
      </c>
      <c r="H26" s="35"/>
      <c r="I26" s="35">
        <v>326006.59315299999</v>
      </c>
      <c r="J26" s="35">
        <v>15895</v>
      </c>
      <c r="K26" s="35"/>
      <c r="L26" s="35">
        <v>3512008.9724559998</v>
      </c>
      <c r="M26" s="35">
        <v>482217</v>
      </c>
      <c r="N26" s="36"/>
      <c r="O26" s="148">
        <v>5064311.9476860007</v>
      </c>
      <c r="P26" s="148">
        <v>571274</v>
      </c>
    </row>
    <row r="27" spans="1:16" s="174" customFormat="1" ht="20.100000000000001" customHeight="1" x14ac:dyDescent="0.2">
      <c r="A27" s="93"/>
      <c r="B27" s="57">
        <v>37469</v>
      </c>
      <c r="C27" s="35">
        <v>716254.21929700009</v>
      </c>
      <c r="D27" s="35">
        <v>55187</v>
      </c>
      <c r="E27" s="36"/>
      <c r="F27" s="35">
        <v>874030.724652</v>
      </c>
      <c r="G27" s="35">
        <v>36521</v>
      </c>
      <c r="H27" s="35"/>
      <c r="I27" s="35">
        <v>321876.18157999997</v>
      </c>
      <c r="J27" s="35">
        <v>15784</v>
      </c>
      <c r="K27" s="35"/>
      <c r="L27" s="35">
        <v>3518332.0540479999</v>
      </c>
      <c r="M27" s="35">
        <v>482837</v>
      </c>
      <c r="N27" s="36"/>
      <c r="O27" s="148">
        <v>5108616.9979969999</v>
      </c>
      <c r="P27" s="148">
        <v>574545</v>
      </c>
    </row>
    <row r="28" spans="1:16" s="174" customFormat="1" ht="20.100000000000001" customHeight="1" x14ac:dyDescent="0.2">
      <c r="A28" s="93"/>
      <c r="B28" s="57">
        <v>37500</v>
      </c>
      <c r="C28" s="35">
        <v>726172.29254299996</v>
      </c>
      <c r="D28" s="35">
        <v>56292</v>
      </c>
      <c r="E28" s="36"/>
      <c r="F28" s="35">
        <v>851673.69273899996</v>
      </c>
      <c r="G28" s="35">
        <v>34922</v>
      </c>
      <c r="H28" s="35"/>
      <c r="I28" s="35">
        <v>286050.663703</v>
      </c>
      <c r="J28" s="35">
        <v>13721</v>
      </c>
      <c r="K28" s="35"/>
      <c r="L28" s="35">
        <v>3405445.88717</v>
      </c>
      <c r="M28" s="35">
        <v>463527</v>
      </c>
      <c r="N28" s="36"/>
      <c r="O28" s="148">
        <v>4983291.8724519992</v>
      </c>
      <c r="P28" s="148">
        <v>554741</v>
      </c>
    </row>
    <row r="29" spans="1:16" s="174" customFormat="1" ht="20.100000000000001" customHeight="1" x14ac:dyDescent="0.2">
      <c r="A29" s="93"/>
      <c r="B29" s="57">
        <v>37530</v>
      </c>
      <c r="C29" s="35">
        <v>742780.7231210001</v>
      </c>
      <c r="D29" s="35">
        <v>57749</v>
      </c>
      <c r="E29" s="36"/>
      <c r="F29" s="35">
        <v>908337.06501300004</v>
      </c>
      <c r="G29" s="35">
        <v>38163</v>
      </c>
      <c r="H29" s="35"/>
      <c r="I29" s="35">
        <v>316631.36574799998</v>
      </c>
      <c r="J29" s="35">
        <v>15549</v>
      </c>
      <c r="K29" s="35"/>
      <c r="L29" s="35">
        <v>3570623.510584</v>
      </c>
      <c r="M29" s="35">
        <v>487407</v>
      </c>
      <c r="N29" s="36"/>
      <c r="O29" s="148">
        <v>5221741.2987180008</v>
      </c>
      <c r="P29" s="148">
        <v>583319</v>
      </c>
    </row>
    <row r="30" spans="1:16" s="174" customFormat="1" ht="20.100000000000001" customHeight="1" x14ac:dyDescent="0.2">
      <c r="A30" s="93"/>
      <c r="B30" s="57">
        <v>37561</v>
      </c>
      <c r="C30" s="35">
        <v>763091.8605549999</v>
      </c>
      <c r="D30" s="35">
        <v>57146</v>
      </c>
      <c r="E30" s="36"/>
      <c r="F30" s="35">
        <v>928405.32025700004</v>
      </c>
      <c r="G30" s="35">
        <v>38816</v>
      </c>
      <c r="H30" s="35"/>
      <c r="I30" s="35">
        <v>315500.30001299997</v>
      </c>
      <c r="J30" s="35">
        <v>15457</v>
      </c>
      <c r="K30" s="35"/>
      <c r="L30" s="35">
        <v>3606956.2515810002</v>
      </c>
      <c r="M30" s="35">
        <v>488521</v>
      </c>
      <c r="N30" s="36"/>
      <c r="O30" s="148">
        <v>5298453.4323929995</v>
      </c>
      <c r="P30" s="148">
        <v>584483</v>
      </c>
    </row>
    <row r="31" spans="1:16" s="174" customFormat="1" ht="20.100000000000001" customHeight="1" x14ac:dyDescent="0.2">
      <c r="A31" s="94"/>
      <c r="B31" s="78">
        <v>37591</v>
      </c>
      <c r="C31" s="79">
        <v>783614.47443499998</v>
      </c>
      <c r="D31" s="79">
        <v>59027</v>
      </c>
      <c r="E31" s="80"/>
      <c r="F31" s="79">
        <v>867214.73933600006</v>
      </c>
      <c r="G31" s="79">
        <v>34809</v>
      </c>
      <c r="H31" s="79"/>
      <c r="I31" s="79">
        <v>382145.62780299998</v>
      </c>
      <c r="J31" s="79">
        <v>20058</v>
      </c>
      <c r="K31" s="79"/>
      <c r="L31" s="79">
        <v>3645908.1749649998</v>
      </c>
      <c r="M31" s="79">
        <v>481609</v>
      </c>
      <c r="N31" s="80"/>
      <c r="O31" s="149">
        <v>5296737.3887359994</v>
      </c>
      <c r="P31" s="149">
        <v>575445</v>
      </c>
    </row>
    <row r="32" spans="1:16" s="174" customFormat="1" ht="20.100000000000001" customHeight="1" x14ac:dyDescent="0.2">
      <c r="A32" s="93"/>
      <c r="B32" s="56">
        <v>37622</v>
      </c>
      <c r="C32" s="45">
        <v>798290.846212</v>
      </c>
      <c r="D32" s="45">
        <v>60816</v>
      </c>
      <c r="E32" s="49"/>
      <c r="F32" s="45">
        <v>872929.76957200002</v>
      </c>
      <c r="G32" s="45">
        <v>35386</v>
      </c>
      <c r="H32" s="45"/>
      <c r="I32" s="45">
        <v>378523.70856300002</v>
      </c>
      <c r="J32" s="45">
        <v>20052</v>
      </c>
      <c r="K32" s="45"/>
      <c r="L32" s="45">
        <v>3654221.2589929998</v>
      </c>
      <c r="M32" s="45">
        <v>483531</v>
      </c>
      <c r="N32" s="49"/>
      <c r="O32" s="148">
        <v>5325441.8747769995</v>
      </c>
      <c r="P32" s="148">
        <v>579733</v>
      </c>
    </row>
    <row r="33" spans="1:16" s="174" customFormat="1" ht="20.100000000000001" customHeight="1" x14ac:dyDescent="0.2">
      <c r="A33" s="93"/>
      <c r="B33" s="57">
        <v>37653</v>
      </c>
      <c r="C33" s="35">
        <v>811381.53085400001</v>
      </c>
      <c r="D33" s="35">
        <v>62681</v>
      </c>
      <c r="E33" s="36"/>
      <c r="F33" s="35">
        <v>876600.31016899995</v>
      </c>
      <c r="G33" s="35">
        <v>35804</v>
      </c>
      <c r="H33" s="35"/>
      <c r="I33" s="35">
        <v>373480.716105</v>
      </c>
      <c r="J33" s="35">
        <v>19908</v>
      </c>
      <c r="K33" s="35"/>
      <c r="L33" s="35">
        <v>3662636.7369329999</v>
      </c>
      <c r="M33" s="35">
        <v>483048</v>
      </c>
      <c r="N33" s="36"/>
      <c r="O33" s="148">
        <v>5350618.5779559994</v>
      </c>
      <c r="P33" s="148">
        <v>581533</v>
      </c>
    </row>
    <row r="34" spans="1:16" s="174" customFormat="1" ht="20.100000000000001" customHeight="1" x14ac:dyDescent="0.2">
      <c r="A34" s="93"/>
      <c r="B34" s="57">
        <v>37681</v>
      </c>
      <c r="C34" s="35">
        <v>838157.06612899993</v>
      </c>
      <c r="D34" s="35">
        <v>64517</v>
      </c>
      <c r="E34" s="36"/>
      <c r="F34" s="35">
        <v>891734.29205199995</v>
      </c>
      <c r="G34" s="35">
        <v>36431</v>
      </c>
      <c r="H34" s="35"/>
      <c r="I34" s="35">
        <v>370368.31296200003</v>
      </c>
      <c r="J34" s="35">
        <v>19783</v>
      </c>
      <c r="K34" s="35"/>
      <c r="L34" s="35">
        <v>3743016.1748870001</v>
      </c>
      <c r="M34" s="35">
        <v>488481</v>
      </c>
      <c r="N34" s="36"/>
      <c r="O34" s="148">
        <v>5472907.5330680003</v>
      </c>
      <c r="P34" s="148">
        <v>589429</v>
      </c>
    </row>
    <row r="35" spans="1:16" s="174" customFormat="1" ht="20.100000000000001" customHeight="1" x14ac:dyDescent="0.2">
      <c r="A35" s="93"/>
      <c r="B35" s="57">
        <v>37712</v>
      </c>
      <c r="C35" s="35">
        <v>871079.71627199999</v>
      </c>
      <c r="D35" s="35">
        <v>68684</v>
      </c>
      <c r="E35" s="36"/>
      <c r="F35" s="35">
        <v>908368.47231500002</v>
      </c>
      <c r="G35" s="35">
        <v>37227</v>
      </c>
      <c r="H35" s="35"/>
      <c r="I35" s="35">
        <v>284738.67341300001</v>
      </c>
      <c r="J35" s="35">
        <v>16636</v>
      </c>
      <c r="K35" s="35"/>
      <c r="L35" s="35">
        <v>3806204.2762969998</v>
      </c>
      <c r="M35" s="35">
        <v>490849</v>
      </c>
      <c r="N35" s="36"/>
      <c r="O35" s="148">
        <v>5585652.4648839999</v>
      </c>
      <c r="P35" s="148">
        <v>596760</v>
      </c>
    </row>
    <row r="36" spans="1:16" s="174" customFormat="1" ht="20.100000000000001" customHeight="1" x14ac:dyDescent="0.2">
      <c r="A36" s="93"/>
      <c r="B36" s="57">
        <v>37742</v>
      </c>
      <c r="C36" s="35">
        <v>897346.59241400007</v>
      </c>
      <c r="D36" s="35">
        <v>70566</v>
      </c>
      <c r="E36" s="36"/>
      <c r="F36" s="35">
        <v>1077888.5737079999</v>
      </c>
      <c r="G36" s="35">
        <v>42491</v>
      </c>
      <c r="H36" s="35"/>
      <c r="I36" s="35">
        <v>288535.344484</v>
      </c>
      <c r="J36" s="35">
        <v>16776</v>
      </c>
      <c r="K36" s="35"/>
      <c r="L36" s="35">
        <v>3843307.1951290001</v>
      </c>
      <c r="M36" s="35">
        <v>492907</v>
      </c>
      <c r="N36" s="36"/>
      <c r="O36" s="148">
        <v>5818542.3612510003</v>
      </c>
      <c r="P36" s="148">
        <v>605964</v>
      </c>
    </row>
    <row r="37" spans="1:16" s="174" customFormat="1" ht="20.100000000000001" customHeight="1" x14ac:dyDescent="0.2">
      <c r="A37" s="93"/>
      <c r="B37" s="57">
        <v>37773</v>
      </c>
      <c r="C37" s="35">
        <v>928581.40103100007</v>
      </c>
      <c r="D37" s="35">
        <v>72787</v>
      </c>
      <c r="E37" s="36"/>
      <c r="F37" s="35">
        <v>923610.58718300005</v>
      </c>
      <c r="G37" s="35">
        <v>37741</v>
      </c>
      <c r="H37" s="35"/>
      <c r="I37" s="35">
        <v>362652.02232699998</v>
      </c>
      <c r="J37" s="35">
        <v>19604</v>
      </c>
      <c r="K37" s="35"/>
      <c r="L37" s="35">
        <v>3884493.2200730001</v>
      </c>
      <c r="M37" s="35">
        <v>497286</v>
      </c>
      <c r="N37" s="36"/>
      <c r="O37" s="148">
        <v>5736685.2082870007</v>
      </c>
      <c r="P37" s="148">
        <v>607814</v>
      </c>
    </row>
    <row r="38" spans="1:16" s="174" customFormat="1" ht="20.100000000000001" customHeight="1" x14ac:dyDescent="0.2">
      <c r="A38" s="93"/>
      <c r="B38" s="57">
        <v>37803</v>
      </c>
      <c r="C38" s="35">
        <v>957484.03573300003</v>
      </c>
      <c r="D38" s="35">
        <v>75948</v>
      </c>
      <c r="E38" s="36"/>
      <c r="F38" s="35">
        <v>1087294.6696889999</v>
      </c>
      <c r="G38" s="35">
        <v>43391</v>
      </c>
      <c r="H38" s="35"/>
      <c r="I38" s="35">
        <v>280637.098428</v>
      </c>
      <c r="J38" s="35">
        <v>16575</v>
      </c>
      <c r="K38" s="35"/>
      <c r="L38" s="35">
        <v>3894499.01088</v>
      </c>
      <c r="M38" s="35">
        <v>501210</v>
      </c>
      <c r="N38" s="36"/>
      <c r="O38" s="148">
        <v>5939277.716302</v>
      </c>
      <c r="P38" s="148">
        <v>620549</v>
      </c>
    </row>
    <row r="39" spans="1:16" s="174" customFormat="1" ht="20.100000000000001" customHeight="1" x14ac:dyDescent="0.2">
      <c r="A39" s="93"/>
      <c r="B39" s="57">
        <v>37834</v>
      </c>
      <c r="C39" s="35">
        <v>975072.44292000006</v>
      </c>
      <c r="D39" s="35">
        <v>77390</v>
      </c>
      <c r="E39" s="36"/>
      <c r="F39" s="35">
        <v>1083558.462518</v>
      </c>
      <c r="G39" s="35">
        <v>43475</v>
      </c>
      <c r="H39" s="35"/>
      <c r="I39" s="35">
        <v>276704.48923200002</v>
      </c>
      <c r="J39" s="35">
        <v>16458</v>
      </c>
      <c r="K39" s="35"/>
      <c r="L39" s="35">
        <v>3908602.7505959999</v>
      </c>
      <c r="M39" s="35">
        <v>502946</v>
      </c>
      <c r="N39" s="36"/>
      <c r="O39" s="148">
        <v>5967233.6560340002</v>
      </c>
      <c r="P39" s="148">
        <v>623811</v>
      </c>
    </row>
    <row r="40" spans="1:16" s="174" customFormat="1" ht="20.100000000000001" customHeight="1" x14ac:dyDescent="0.2">
      <c r="A40" s="93"/>
      <c r="B40" s="57">
        <v>37865</v>
      </c>
      <c r="C40" s="35">
        <v>1011015.505141</v>
      </c>
      <c r="D40" s="35">
        <v>79932</v>
      </c>
      <c r="E40" s="36"/>
      <c r="F40" s="35">
        <v>823701.35454700002</v>
      </c>
      <c r="G40" s="35">
        <v>35688</v>
      </c>
      <c r="H40" s="35"/>
      <c r="I40" s="35">
        <v>373682.99566299998</v>
      </c>
      <c r="J40" s="35">
        <v>20316</v>
      </c>
      <c r="K40" s="35"/>
      <c r="L40" s="35">
        <v>3938306.7859939998</v>
      </c>
      <c r="M40" s="35">
        <v>506674</v>
      </c>
      <c r="N40" s="36"/>
      <c r="O40" s="148">
        <v>5773023.6456820006</v>
      </c>
      <c r="P40" s="148">
        <v>622294</v>
      </c>
    </row>
    <row r="41" spans="1:16" s="174" customFormat="1" ht="20.100000000000001" customHeight="1" x14ac:dyDescent="0.2">
      <c r="A41" s="93"/>
      <c r="B41" s="57">
        <v>37895</v>
      </c>
      <c r="C41" s="81">
        <v>1059554.094235</v>
      </c>
      <c r="D41" s="35">
        <v>82765</v>
      </c>
      <c r="E41" s="82"/>
      <c r="F41" s="81">
        <v>1008475.467546</v>
      </c>
      <c r="G41" s="81">
        <v>42510</v>
      </c>
      <c r="H41" s="81"/>
      <c r="I41" s="81">
        <v>268278.28542299999</v>
      </c>
      <c r="J41" s="81">
        <v>16149</v>
      </c>
      <c r="K41" s="81"/>
      <c r="L41" s="81">
        <v>4000055.556074</v>
      </c>
      <c r="M41" s="81">
        <v>512658</v>
      </c>
      <c r="N41" s="82"/>
      <c r="O41" s="148">
        <v>6068085.1178550003</v>
      </c>
      <c r="P41" s="148">
        <v>637933</v>
      </c>
    </row>
    <row r="42" spans="1:16" s="174" customFormat="1" ht="20.100000000000001" customHeight="1" x14ac:dyDescent="0.2">
      <c r="A42" s="93"/>
      <c r="B42" s="57">
        <v>37926</v>
      </c>
      <c r="C42" s="81">
        <v>1102632.4999360002</v>
      </c>
      <c r="D42" s="35">
        <v>85823</v>
      </c>
      <c r="E42" s="82"/>
      <c r="F42" s="81">
        <v>825519.69214199996</v>
      </c>
      <c r="G42" s="81">
        <v>36149</v>
      </c>
      <c r="H42" s="81"/>
      <c r="I42" s="81">
        <v>367205.17635700002</v>
      </c>
      <c r="J42" s="81">
        <v>20342</v>
      </c>
      <c r="K42" s="81"/>
      <c r="L42" s="81">
        <v>4008798.7829200001</v>
      </c>
      <c r="M42" s="81">
        <v>514308</v>
      </c>
      <c r="N42" s="82"/>
      <c r="O42" s="148">
        <v>5936950.9749980001</v>
      </c>
      <c r="P42" s="148">
        <v>636280</v>
      </c>
    </row>
    <row r="43" spans="1:16" s="174" customFormat="1" ht="20.100000000000001" customHeight="1" x14ac:dyDescent="0.2">
      <c r="A43" s="94"/>
      <c r="B43" s="78">
        <v>37956</v>
      </c>
      <c r="C43" s="79">
        <v>1142039.2290950001</v>
      </c>
      <c r="D43" s="79">
        <v>88347</v>
      </c>
      <c r="E43" s="80"/>
      <c r="F43" s="79">
        <v>827547.84596900002</v>
      </c>
      <c r="G43" s="79">
        <v>36487</v>
      </c>
      <c r="H43" s="79"/>
      <c r="I43" s="79">
        <v>359053.401633</v>
      </c>
      <c r="J43" s="79">
        <v>20104</v>
      </c>
      <c r="K43" s="79"/>
      <c r="L43" s="79">
        <v>4026841.7752649998</v>
      </c>
      <c r="M43" s="79">
        <v>508638</v>
      </c>
      <c r="N43" s="80"/>
      <c r="O43" s="149">
        <v>5996428.8503289996</v>
      </c>
      <c r="P43" s="149">
        <v>633472</v>
      </c>
    </row>
    <row r="44" spans="1:16" s="174" customFormat="1" ht="20.100000000000001" customHeight="1" x14ac:dyDescent="0.2">
      <c r="A44" s="93"/>
      <c r="B44" s="56">
        <v>37987</v>
      </c>
      <c r="C44" s="45">
        <v>1161367.4656459999</v>
      </c>
      <c r="D44" s="45">
        <v>90662</v>
      </c>
      <c r="E44" s="49"/>
      <c r="F44" s="45">
        <v>797783.77277699998</v>
      </c>
      <c r="G44" s="45">
        <v>35187</v>
      </c>
      <c r="H44" s="45"/>
      <c r="I44" s="45">
        <v>370622.41398499999</v>
      </c>
      <c r="J44" s="45">
        <v>20695</v>
      </c>
      <c r="K44" s="45"/>
      <c r="L44" s="45">
        <v>3990367.1369599998</v>
      </c>
      <c r="M44" s="45">
        <v>506509</v>
      </c>
      <c r="N44" s="49"/>
      <c r="O44" s="148">
        <v>5949518.3753829999</v>
      </c>
      <c r="P44" s="148">
        <v>632358</v>
      </c>
    </row>
    <row r="45" spans="1:16" s="174" customFormat="1" ht="20.100000000000001" customHeight="1" x14ac:dyDescent="0.2">
      <c r="A45" s="93"/>
      <c r="B45" s="57">
        <v>38018</v>
      </c>
      <c r="C45" s="35">
        <v>1199525.095529</v>
      </c>
      <c r="D45" s="35">
        <v>93176</v>
      </c>
      <c r="E45" s="36"/>
      <c r="F45" s="35">
        <v>800424.512827</v>
      </c>
      <c r="G45" s="35">
        <v>35346</v>
      </c>
      <c r="H45" s="35"/>
      <c r="I45" s="35">
        <v>375480.53365</v>
      </c>
      <c r="J45" s="35">
        <v>20948</v>
      </c>
      <c r="K45" s="35"/>
      <c r="L45" s="35">
        <v>3964265.9816749999</v>
      </c>
      <c r="M45" s="35">
        <v>506124</v>
      </c>
      <c r="N45" s="36"/>
      <c r="O45" s="148">
        <v>5964215.5900309999</v>
      </c>
      <c r="P45" s="148">
        <v>634646</v>
      </c>
    </row>
    <row r="46" spans="1:16" s="174" customFormat="1" ht="20.100000000000001" customHeight="1" x14ac:dyDescent="0.2">
      <c r="A46" s="93"/>
      <c r="B46" s="57">
        <v>38047</v>
      </c>
      <c r="C46" s="35">
        <v>1264679.9083179999</v>
      </c>
      <c r="D46" s="35">
        <v>95201</v>
      </c>
      <c r="E46" s="36"/>
      <c r="F46" s="35">
        <v>817425.95781000005</v>
      </c>
      <c r="G46" s="35">
        <v>36010</v>
      </c>
      <c r="H46" s="35"/>
      <c r="I46" s="35">
        <v>368503.73992399999</v>
      </c>
      <c r="J46" s="35">
        <v>20714</v>
      </c>
      <c r="K46" s="35"/>
      <c r="L46" s="35">
        <v>3990059.0216140002</v>
      </c>
      <c r="M46" s="35">
        <v>511228</v>
      </c>
      <c r="N46" s="36"/>
      <c r="O46" s="148">
        <v>6072164.8877419997</v>
      </c>
      <c r="P46" s="148">
        <v>642439</v>
      </c>
    </row>
    <row r="47" spans="1:16" s="174" customFormat="1" ht="20.100000000000001" customHeight="1" x14ac:dyDescent="0.2">
      <c r="A47" s="93"/>
      <c r="B47" s="57">
        <v>38078</v>
      </c>
      <c r="C47" s="35">
        <v>1346800.9553779999</v>
      </c>
      <c r="D47" s="35">
        <v>97804</v>
      </c>
      <c r="E47" s="36"/>
      <c r="F47" s="35">
        <v>827876.89849000005</v>
      </c>
      <c r="G47" s="35">
        <v>36513</v>
      </c>
      <c r="H47" s="35"/>
      <c r="I47" s="35">
        <v>360159.86156799999</v>
      </c>
      <c r="J47" s="35">
        <v>20397</v>
      </c>
      <c r="K47" s="35"/>
      <c r="L47" s="35">
        <v>3963830.3376460001</v>
      </c>
      <c r="M47" s="35">
        <v>511135</v>
      </c>
      <c r="N47" s="36"/>
      <c r="O47" s="148">
        <v>6138508.1915140003</v>
      </c>
      <c r="P47" s="148">
        <v>645452</v>
      </c>
    </row>
    <row r="48" spans="1:16" s="174" customFormat="1" ht="20.100000000000001" customHeight="1" x14ac:dyDescent="0.2">
      <c r="A48" s="93"/>
      <c r="B48" s="57">
        <v>38108</v>
      </c>
      <c r="C48" s="35">
        <v>1466802.5093120001</v>
      </c>
      <c r="D48" s="35">
        <v>101315</v>
      </c>
      <c r="E48" s="36"/>
      <c r="F48" s="35">
        <v>833981.69618099998</v>
      </c>
      <c r="G48" s="35">
        <v>36670</v>
      </c>
      <c r="H48" s="35"/>
      <c r="I48" s="35">
        <v>352759.58423500002</v>
      </c>
      <c r="J48" s="35">
        <v>20119</v>
      </c>
      <c r="K48" s="35"/>
      <c r="L48" s="35">
        <v>3948400.9224589998</v>
      </c>
      <c r="M48" s="35">
        <v>511727</v>
      </c>
      <c r="N48" s="36"/>
      <c r="O48" s="148">
        <v>6249185.1279520001</v>
      </c>
      <c r="P48" s="148">
        <v>649712</v>
      </c>
    </row>
    <row r="49" spans="1:16" s="174" customFormat="1" ht="20.100000000000001" customHeight="1" x14ac:dyDescent="0.2">
      <c r="A49" s="93"/>
      <c r="B49" s="57">
        <v>38139</v>
      </c>
      <c r="C49" s="35">
        <v>1653717.7076360001</v>
      </c>
      <c r="D49" s="35">
        <v>106606</v>
      </c>
      <c r="E49" s="36"/>
      <c r="F49" s="35">
        <v>843975.06158500002</v>
      </c>
      <c r="G49" s="35">
        <v>36860</v>
      </c>
      <c r="H49" s="35"/>
      <c r="I49" s="35">
        <v>342760.10394200002</v>
      </c>
      <c r="J49" s="35">
        <v>19752</v>
      </c>
      <c r="K49" s="35"/>
      <c r="L49" s="35">
        <v>3951489.6570469998</v>
      </c>
      <c r="M49" s="35">
        <v>513853</v>
      </c>
      <c r="N49" s="36"/>
      <c r="O49" s="148">
        <v>6449182.4262680002</v>
      </c>
      <c r="P49" s="148">
        <v>657319</v>
      </c>
    </row>
    <row r="50" spans="1:16" s="174" customFormat="1" ht="20.100000000000001" customHeight="1" x14ac:dyDescent="0.2">
      <c r="A50" s="93"/>
      <c r="B50" s="57">
        <v>38169</v>
      </c>
      <c r="C50" s="35">
        <v>1914117.0582009</v>
      </c>
      <c r="D50" s="45">
        <v>113181</v>
      </c>
      <c r="E50" s="36"/>
      <c r="F50" s="35">
        <v>853790.15123900003</v>
      </c>
      <c r="G50" s="35">
        <v>37178</v>
      </c>
      <c r="H50" s="35"/>
      <c r="I50" s="35">
        <v>330438.35950800002</v>
      </c>
      <c r="J50" s="35">
        <v>19307</v>
      </c>
      <c r="K50" s="35"/>
      <c r="L50" s="35">
        <v>3896484.6275539999</v>
      </c>
      <c r="M50" s="35">
        <v>513431</v>
      </c>
      <c r="N50" s="36"/>
      <c r="O50" s="148">
        <v>6664391.8369938992</v>
      </c>
      <c r="P50" s="148">
        <v>663790</v>
      </c>
    </row>
    <row r="51" spans="1:16" s="174" customFormat="1" ht="20.100000000000001" customHeight="1" x14ac:dyDescent="0.2">
      <c r="A51" s="93"/>
      <c r="B51" s="57">
        <v>38200</v>
      </c>
      <c r="C51" s="35">
        <v>2135932.953768</v>
      </c>
      <c r="D51" s="35">
        <v>117880</v>
      </c>
      <c r="E51" s="36"/>
      <c r="F51" s="35">
        <v>857314.96582299995</v>
      </c>
      <c r="G51" s="35">
        <v>37655</v>
      </c>
      <c r="H51" s="35"/>
      <c r="I51" s="35">
        <v>313613.48652500001</v>
      </c>
      <c r="J51" s="35">
        <v>18714</v>
      </c>
      <c r="K51" s="35"/>
      <c r="L51" s="35">
        <v>3775524.3145989999</v>
      </c>
      <c r="M51" s="35">
        <v>510706</v>
      </c>
      <c r="N51" s="36"/>
      <c r="O51" s="148">
        <v>6768772.2341900002</v>
      </c>
      <c r="P51" s="148">
        <v>666241</v>
      </c>
    </row>
    <row r="52" spans="1:16" s="174" customFormat="1" ht="20.100000000000001" customHeight="1" x14ac:dyDescent="0.2">
      <c r="A52" s="93"/>
      <c r="B52" s="57">
        <v>38231</v>
      </c>
      <c r="C52" s="35">
        <v>2361216.9951708997</v>
      </c>
      <c r="D52" s="35">
        <v>122142</v>
      </c>
      <c r="E52" s="36"/>
      <c r="F52" s="35">
        <v>854992.30115099996</v>
      </c>
      <c r="G52" s="35">
        <v>37686</v>
      </c>
      <c r="H52" s="35"/>
      <c r="I52" s="35">
        <v>301511.96920300002</v>
      </c>
      <c r="J52" s="35">
        <v>18220</v>
      </c>
      <c r="K52" s="35"/>
      <c r="L52" s="35">
        <v>3736979.117788</v>
      </c>
      <c r="M52" s="35">
        <v>510629</v>
      </c>
      <c r="N52" s="36"/>
      <c r="O52" s="148">
        <v>6953188.4141098997</v>
      </c>
      <c r="P52" s="148">
        <v>670457</v>
      </c>
    </row>
    <row r="53" spans="1:16" s="174" customFormat="1" ht="20.100000000000001" customHeight="1" x14ac:dyDescent="0.2">
      <c r="A53" s="93"/>
      <c r="B53" s="57">
        <v>38261</v>
      </c>
      <c r="C53" s="39">
        <v>2601630.3385459003</v>
      </c>
      <c r="D53" s="35">
        <v>128472</v>
      </c>
      <c r="E53" s="40"/>
      <c r="F53" s="39">
        <v>851604.50129599997</v>
      </c>
      <c r="G53" s="39">
        <v>37694</v>
      </c>
      <c r="H53" s="39"/>
      <c r="I53" s="39">
        <v>295720.80559300003</v>
      </c>
      <c r="J53" s="39">
        <v>17951</v>
      </c>
      <c r="K53" s="39"/>
      <c r="L53" s="39">
        <v>3633478.4727170002</v>
      </c>
      <c r="M53" s="39">
        <v>507679</v>
      </c>
      <c r="N53" s="40"/>
      <c r="O53" s="148">
        <v>7086713.3125589006</v>
      </c>
      <c r="P53" s="148">
        <v>673845</v>
      </c>
    </row>
    <row r="54" spans="1:16" s="174" customFormat="1" ht="20.100000000000001" customHeight="1" x14ac:dyDescent="0.2">
      <c r="A54" s="93"/>
      <c r="B54" s="58">
        <v>38292</v>
      </c>
      <c r="C54" s="41">
        <v>2806724.2110919002</v>
      </c>
      <c r="D54" s="35">
        <v>132780</v>
      </c>
      <c r="E54" s="41"/>
      <c r="F54" s="41">
        <v>854943.28062600002</v>
      </c>
      <c r="G54" s="41">
        <v>37748</v>
      </c>
      <c r="H54" s="41"/>
      <c r="I54" s="41">
        <v>283737.976578</v>
      </c>
      <c r="J54" s="41">
        <v>17474</v>
      </c>
      <c r="K54" s="41"/>
      <c r="L54" s="41">
        <v>3552759.5711449999</v>
      </c>
      <c r="M54" s="41">
        <v>505445</v>
      </c>
      <c r="N54" s="41"/>
      <c r="O54" s="148">
        <v>7214427.0628629001</v>
      </c>
      <c r="P54" s="148">
        <v>675973</v>
      </c>
    </row>
    <row r="55" spans="1:16" s="174" customFormat="1" ht="20.100000000000001" customHeight="1" x14ac:dyDescent="0.2">
      <c r="A55" s="94"/>
      <c r="B55" s="87">
        <v>38322</v>
      </c>
      <c r="C55" s="76">
        <v>2988311.102277</v>
      </c>
      <c r="D55" s="79">
        <v>137632</v>
      </c>
      <c r="E55" s="77"/>
      <c r="F55" s="76">
        <v>857356.23869200004</v>
      </c>
      <c r="G55" s="76">
        <v>37987</v>
      </c>
      <c r="H55" s="76"/>
      <c r="I55" s="76">
        <v>275175.68133400002</v>
      </c>
      <c r="J55" s="76">
        <v>17111</v>
      </c>
      <c r="K55" s="76"/>
      <c r="L55" s="76">
        <v>3554754.9765710002</v>
      </c>
      <c r="M55" s="76">
        <v>498814</v>
      </c>
      <c r="N55" s="84"/>
      <c r="O55" s="149">
        <v>7400422.3175399993</v>
      </c>
      <c r="P55" s="149">
        <v>674433</v>
      </c>
    </row>
    <row r="56" spans="1:16" s="175" customFormat="1" ht="20.100000000000001" customHeight="1" x14ac:dyDescent="0.2">
      <c r="A56" s="95"/>
      <c r="B56" s="57">
        <v>38353</v>
      </c>
      <c r="C56" s="39">
        <v>3121280.5257560001</v>
      </c>
      <c r="D56" s="45">
        <v>142433</v>
      </c>
      <c r="E56" s="40"/>
      <c r="F56" s="39">
        <v>859504.90608600003</v>
      </c>
      <c r="G56" s="39">
        <v>38428</v>
      </c>
      <c r="H56" s="39"/>
      <c r="I56" s="39">
        <v>262199.33535000001</v>
      </c>
      <c r="J56" s="39">
        <v>16641</v>
      </c>
      <c r="K56" s="39"/>
      <c r="L56" s="39">
        <v>3466159.404788</v>
      </c>
      <c r="M56" s="39">
        <v>495316</v>
      </c>
      <c r="N56" s="40"/>
      <c r="O56" s="148">
        <v>7446944.8366299998</v>
      </c>
      <c r="P56" s="148">
        <v>676177</v>
      </c>
    </row>
    <row r="57" spans="1:16" s="175" customFormat="1" ht="20.100000000000001" customHeight="1" x14ac:dyDescent="0.2">
      <c r="A57" s="95"/>
      <c r="B57" s="58">
        <v>38384</v>
      </c>
      <c r="C57" s="41">
        <v>3210479.7413249998</v>
      </c>
      <c r="D57" s="35">
        <v>146242</v>
      </c>
      <c r="E57" s="41"/>
      <c r="F57" s="41">
        <v>910427.12776900001</v>
      </c>
      <c r="G57" s="41">
        <v>40551</v>
      </c>
      <c r="H57" s="41"/>
      <c r="I57" s="41">
        <v>291676.96434000001</v>
      </c>
      <c r="J57" s="41">
        <v>17543</v>
      </c>
      <c r="K57" s="41"/>
      <c r="L57" s="41">
        <v>3750836.2255879999</v>
      </c>
      <c r="M57" s="41">
        <v>504222</v>
      </c>
      <c r="N57" s="41"/>
      <c r="O57" s="148">
        <v>7871743.0946820006</v>
      </c>
      <c r="P57" s="148">
        <v>691015</v>
      </c>
    </row>
    <row r="58" spans="1:16" s="176" customFormat="1" ht="20.100000000000001" customHeight="1" x14ac:dyDescent="0.2">
      <c r="A58" s="96"/>
      <c r="B58" s="58">
        <v>38412</v>
      </c>
      <c r="C58" s="41">
        <v>3333598.5957579999</v>
      </c>
      <c r="D58" s="35">
        <v>150146</v>
      </c>
      <c r="E58" s="58"/>
      <c r="F58" s="41">
        <v>863320.01530199999</v>
      </c>
      <c r="G58" s="41">
        <v>39704</v>
      </c>
      <c r="H58" s="58"/>
      <c r="I58" s="41">
        <v>237188.915305</v>
      </c>
      <c r="J58" s="41">
        <v>15288</v>
      </c>
      <c r="K58" s="58"/>
      <c r="L58" s="41">
        <v>3410570.84094</v>
      </c>
      <c r="M58" s="41">
        <v>496252</v>
      </c>
      <c r="N58" s="41"/>
      <c r="O58" s="148">
        <v>7607489.4519999996</v>
      </c>
      <c r="P58" s="148">
        <v>686102</v>
      </c>
    </row>
    <row r="59" spans="1:16" s="175" customFormat="1" ht="20.100000000000001" customHeight="1" x14ac:dyDescent="0.2">
      <c r="A59" s="95"/>
      <c r="B59" s="58">
        <v>38443</v>
      </c>
      <c r="C59" s="41">
        <v>3434423</v>
      </c>
      <c r="D59" s="35">
        <v>155536</v>
      </c>
      <c r="E59" s="41"/>
      <c r="F59" s="41">
        <v>871298</v>
      </c>
      <c r="G59" s="41">
        <v>40318</v>
      </c>
      <c r="H59" s="41"/>
      <c r="I59" s="41">
        <v>233691</v>
      </c>
      <c r="J59" s="41">
        <v>15074</v>
      </c>
      <c r="K59" s="41"/>
      <c r="L59" s="41">
        <v>3370186</v>
      </c>
      <c r="M59" s="41">
        <v>495582</v>
      </c>
      <c r="N59" s="41"/>
      <c r="O59" s="148">
        <v>7675907</v>
      </c>
      <c r="P59" s="148">
        <v>691436</v>
      </c>
    </row>
    <row r="60" spans="1:16" s="175" customFormat="1" ht="20.100000000000001" customHeight="1" x14ac:dyDescent="0.2">
      <c r="A60" s="95"/>
      <c r="B60" s="58">
        <v>38473</v>
      </c>
      <c r="C60" s="41">
        <v>3562556</v>
      </c>
      <c r="D60" s="35">
        <v>157946</v>
      </c>
      <c r="E60" s="41"/>
      <c r="F60" s="41">
        <v>885161</v>
      </c>
      <c r="G60" s="41">
        <v>40779</v>
      </c>
      <c r="H60" s="41"/>
      <c r="I60" s="41">
        <v>233308</v>
      </c>
      <c r="J60" s="41">
        <v>14916</v>
      </c>
      <c r="K60" s="41"/>
      <c r="L60" s="41">
        <v>3312658</v>
      </c>
      <c r="M60" s="41">
        <v>492308</v>
      </c>
      <c r="N60" s="41"/>
      <c r="O60" s="148">
        <v>7760375</v>
      </c>
      <c r="P60" s="148">
        <v>691033</v>
      </c>
    </row>
    <row r="61" spans="1:16" ht="20.100000000000001" customHeight="1" x14ac:dyDescent="0.2">
      <c r="B61" s="58">
        <v>38504</v>
      </c>
      <c r="C61" s="41">
        <v>3691009</v>
      </c>
      <c r="D61" s="35">
        <v>163758</v>
      </c>
      <c r="E61" s="41"/>
      <c r="F61" s="41">
        <v>889516</v>
      </c>
      <c r="G61" s="41">
        <v>41211</v>
      </c>
      <c r="H61" s="41"/>
      <c r="I61" s="41">
        <v>231434</v>
      </c>
      <c r="J61" s="41">
        <v>14752</v>
      </c>
      <c r="K61" s="41"/>
      <c r="L61" s="41">
        <v>3386284</v>
      </c>
      <c r="M61" s="41">
        <v>497477</v>
      </c>
      <c r="N61" s="41"/>
      <c r="O61" s="148">
        <v>7966809</v>
      </c>
      <c r="P61" s="148">
        <v>702446</v>
      </c>
    </row>
    <row r="62" spans="1:16" ht="20.100000000000001" customHeight="1" x14ac:dyDescent="0.2">
      <c r="B62" s="58">
        <v>38534</v>
      </c>
      <c r="C62" s="104">
        <v>3837581</v>
      </c>
      <c r="D62" s="105">
        <v>167863</v>
      </c>
      <c r="E62" s="41"/>
      <c r="F62" s="41">
        <v>873055</v>
      </c>
      <c r="G62" s="41">
        <v>38489</v>
      </c>
      <c r="H62" s="41"/>
      <c r="I62" s="41">
        <v>149185</v>
      </c>
      <c r="J62" s="41">
        <v>6804</v>
      </c>
      <c r="K62" s="41"/>
      <c r="L62" s="41">
        <v>3219223</v>
      </c>
      <c r="M62" s="41">
        <v>473700</v>
      </c>
      <c r="N62" s="41"/>
      <c r="O62" s="148">
        <v>7929859</v>
      </c>
      <c r="P62" s="148">
        <v>680052</v>
      </c>
    </row>
    <row r="63" spans="1:16" ht="20.100000000000001" customHeight="1" x14ac:dyDescent="0.2">
      <c r="B63" s="58">
        <v>38565</v>
      </c>
      <c r="C63" s="104">
        <v>4019881</v>
      </c>
      <c r="D63" s="105">
        <v>173602</v>
      </c>
      <c r="E63" s="41"/>
      <c r="F63" s="41">
        <v>928099</v>
      </c>
      <c r="G63" s="41">
        <v>43416</v>
      </c>
      <c r="H63" s="41"/>
      <c r="I63" s="41">
        <v>221352</v>
      </c>
      <c r="J63" s="41">
        <v>13564</v>
      </c>
      <c r="K63" s="41"/>
      <c r="L63" s="41">
        <v>3372995</v>
      </c>
      <c r="M63" s="41">
        <v>496940</v>
      </c>
      <c r="N63" s="41"/>
      <c r="O63" s="148">
        <v>8320975</v>
      </c>
      <c r="P63" s="148">
        <v>713958</v>
      </c>
    </row>
    <row r="64" spans="1:16" ht="20.100000000000001" customHeight="1" x14ac:dyDescent="0.2">
      <c r="B64" s="58">
        <v>38596</v>
      </c>
      <c r="C64" s="41">
        <v>4176609</v>
      </c>
      <c r="D64" s="35">
        <v>178437</v>
      </c>
      <c r="E64" s="41"/>
      <c r="F64" s="41">
        <v>952119</v>
      </c>
      <c r="G64" s="41">
        <v>45117</v>
      </c>
      <c r="H64" s="41"/>
      <c r="I64" s="41">
        <v>186173</v>
      </c>
      <c r="J64" s="41">
        <v>11859</v>
      </c>
      <c r="K64" s="41"/>
      <c r="L64" s="41">
        <v>3418113</v>
      </c>
      <c r="M64" s="41">
        <v>498293</v>
      </c>
      <c r="N64" s="41"/>
      <c r="O64" s="148">
        <v>8546841</v>
      </c>
      <c r="P64" s="148">
        <v>721847</v>
      </c>
    </row>
    <row r="65" spans="1:16" ht="20.100000000000001" customHeight="1" x14ac:dyDescent="0.2">
      <c r="B65" s="58">
        <v>38626</v>
      </c>
      <c r="C65" s="41">
        <v>4343479</v>
      </c>
      <c r="D65" s="35">
        <v>195391</v>
      </c>
      <c r="E65" s="41"/>
      <c r="F65" s="41">
        <v>949051</v>
      </c>
      <c r="G65" s="41">
        <v>45313</v>
      </c>
      <c r="H65" s="41"/>
      <c r="I65" s="41">
        <v>184662</v>
      </c>
      <c r="J65" s="41">
        <v>11728</v>
      </c>
      <c r="K65" s="41"/>
      <c r="L65" s="41">
        <v>3409601</v>
      </c>
      <c r="M65" s="41">
        <v>498352</v>
      </c>
      <c r="N65" s="41"/>
      <c r="O65" s="148">
        <v>8702131</v>
      </c>
      <c r="P65" s="148">
        <v>739056</v>
      </c>
    </row>
    <row r="66" spans="1:16" ht="20.100000000000001" customHeight="1" x14ac:dyDescent="0.2">
      <c r="B66" s="58">
        <v>38657</v>
      </c>
      <c r="C66" s="41">
        <v>4507668</v>
      </c>
      <c r="D66" s="35">
        <v>198432</v>
      </c>
      <c r="E66" s="41"/>
      <c r="F66" s="41">
        <v>951499</v>
      </c>
      <c r="G66" s="41">
        <v>45597</v>
      </c>
      <c r="H66" s="41"/>
      <c r="I66" s="41">
        <v>184441</v>
      </c>
      <c r="J66" s="41">
        <v>11651</v>
      </c>
      <c r="K66" s="41"/>
      <c r="L66" s="41">
        <v>3461756</v>
      </c>
      <c r="M66" s="41">
        <v>501890</v>
      </c>
      <c r="N66" s="41"/>
      <c r="O66" s="148">
        <v>8920923</v>
      </c>
      <c r="P66" s="148">
        <v>745919</v>
      </c>
    </row>
    <row r="67" spans="1:16" ht="20.100000000000001" customHeight="1" x14ac:dyDescent="0.2">
      <c r="A67" s="61"/>
      <c r="B67" s="78">
        <v>38687</v>
      </c>
      <c r="C67" s="84">
        <v>4639075</v>
      </c>
      <c r="D67" s="79">
        <v>202369</v>
      </c>
      <c r="E67" s="84"/>
      <c r="F67" s="84">
        <v>949480</v>
      </c>
      <c r="G67" s="84">
        <v>45583</v>
      </c>
      <c r="H67" s="84"/>
      <c r="I67" s="84">
        <v>182159</v>
      </c>
      <c r="J67" s="84">
        <v>11564</v>
      </c>
      <c r="K67" s="84"/>
      <c r="L67" s="84">
        <v>3460836</v>
      </c>
      <c r="M67" s="84">
        <v>504206</v>
      </c>
      <c r="N67" s="84"/>
      <c r="O67" s="149">
        <v>9049391</v>
      </c>
      <c r="P67" s="149">
        <v>752158</v>
      </c>
    </row>
    <row r="68" spans="1:16" ht="20.100000000000001" customHeight="1" x14ac:dyDescent="0.2">
      <c r="B68" s="107">
        <v>38718</v>
      </c>
      <c r="C68" s="41">
        <v>4765826.5127419997</v>
      </c>
      <c r="D68" s="45">
        <v>206876</v>
      </c>
      <c r="E68" s="41"/>
      <c r="F68" s="41">
        <v>950239</v>
      </c>
      <c r="G68" s="41">
        <v>46107</v>
      </c>
      <c r="H68" s="41"/>
      <c r="I68" s="41">
        <v>180427</v>
      </c>
      <c r="J68" s="41">
        <v>11507</v>
      </c>
      <c r="K68" s="41"/>
      <c r="L68" s="41">
        <v>3422806</v>
      </c>
      <c r="M68" s="41">
        <v>492014</v>
      </c>
      <c r="N68" s="41"/>
      <c r="O68" s="148">
        <v>9138871.5127419997</v>
      </c>
      <c r="P68" s="148">
        <v>744997</v>
      </c>
    </row>
    <row r="69" spans="1:16" ht="20.100000000000001" customHeight="1" x14ac:dyDescent="0.2">
      <c r="B69" s="58">
        <v>38749</v>
      </c>
      <c r="C69" s="41">
        <v>4863355.6641610004</v>
      </c>
      <c r="D69" s="35">
        <v>210211</v>
      </c>
      <c r="E69" s="41"/>
      <c r="F69" s="41">
        <v>969197</v>
      </c>
      <c r="G69" s="41">
        <v>47908</v>
      </c>
      <c r="H69" s="41"/>
      <c r="I69" s="41">
        <v>163189</v>
      </c>
      <c r="J69" s="41">
        <v>10308</v>
      </c>
      <c r="K69" s="41"/>
      <c r="L69" s="41">
        <v>3383852</v>
      </c>
      <c r="M69" s="41">
        <v>500465</v>
      </c>
      <c r="N69" s="41"/>
      <c r="O69" s="148">
        <v>9216404.6641610004</v>
      </c>
      <c r="P69" s="148">
        <v>758584</v>
      </c>
    </row>
    <row r="70" spans="1:16" ht="20.100000000000001" customHeight="1" x14ac:dyDescent="0.2">
      <c r="B70" s="58">
        <v>38777</v>
      </c>
      <c r="C70" s="41">
        <v>4989963.7895470001</v>
      </c>
      <c r="D70" s="35">
        <v>214753</v>
      </c>
      <c r="E70" s="41"/>
      <c r="F70" s="41">
        <v>969959</v>
      </c>
      <c r="G70" s="41">
        <v>48307</v>
      </c>
      <c r="H70" s="41"/>
      <c r="I70" s="41">
        <v>162598</v>
      </c>
      <c r="J70" s="41">
        <v>10295</v>
      </c>
      <c r="K70" s="41"/>
      <c r="L70" s="41">
        <v>3388317</v>
      </c>
      <c r="M70" s="41">
        <v>500475</v>
      </c>
      <c r="N70" s="41"/>
      <c r="O70" s="148">
        <v>9348239.7895470001</v>
      </c>
      <c r="P70" s="148">
        <v>763535</v>
      </c>
    </row>
    <row r="71" spans="1:16" ht="20.100000000000001" customHeight="1" x14ac:dyDescent="0.2">
      <c r="B71" s="58">
        <v>38808</v>
      </c>
      <c r="C71" s="41">
        <v>5105654</v>
      </c>
      <c r="D71" s="35">
        <v>217324</v>
      </c>
      <c r="E71" s="41"/>
      <c r="F71" s="41">
        <v>984490</v>
      </c>
      <c r="G71" s="41">
        <v>49286</v>
      </c>
      <c r="H71" s="41"/>
      <c r="I71" s="41">
        <v>164110</v>
      </c>
      <c r="J71" s="41">
        <v>10400</v>
      </c>
      <c r="K71" s="41"/>
      <c r="L71" s="41">
        <v>3361551</v>
      </c>
      <c r="M71" s="41">
        <v>496569</v>
      </c>
      <c r="N71" s="41"/>
      <c r="O71" s="148">
        <v>9451695</v>
      </c>
      <c r="P71" s="148">
        <v>763179</v>
      </c>
    </row>
    <row r="72" spans="1:16" ht="20.100000000000001" customHeight="1" x14ac:dyDescent="0.2">
      <c r="B72" s="58">
        <v>38838</v>
      </c>
      <c r="C72" s="41">
        <v>5242947</v>
      </c>
      <c r="D72" s="35">
        <v>235689</v>
      </c>
      <c r="E72" s="41"/>
      <c r="F72" s="41">
        <v>991763</v>
      </c>
      <c r="G72" s="41">
        <v>49463</v>
      </c>
      <c r="H72" s="41"/>
      <c r="I72" s="41">
        <v>162724</v>
      </c>
      <c r="J72" s="41">
        <v>10209</v>
      </c>
      <c r="K72" s="41"/>
      <c r="L72" s="41">
        <v>3324268</v>
      </c>
      <c r="M72" s="41">
        <v>484355</v>
      </c>
      <c r="N72" s="41"/>
      <c r="O72" s="148">
        <v>9558978</v>
      </c>
      <c r="P72" s="148">
        <v>769507</v>
      </c>
    </row>
    <row r="73" spans="1:16" ht="20.100000000000001" customHeight="1" x14ac:dyDescent="0.2">
      <c r="B73" s="58">
        <v>38869</v>
      </c>
      <c r="C73" s="41">
        <v>5358461</v>
      </c>
      <c r="D73" s="35">
        <v>224066</v>
      </c>
      <c r="E73" s="41"/>
      <c r="F73" s="41">
        <v>1016076</v>
      </c>
      <c r="G73" s="41">
        <v>50916</v>
      </c>
      <c r="H73" s="41"/>
      <c r="I73" s="41">
        <v>155675</v>
      </c>
      <c r="J73" s="41">
        <v>9430</v>
      </c>
      <c r="K73" s="41"/>
      <c r="L73" s="41">
        <v>3399283</v>
      </c>
      <c r="M73" s="41">
        <v>499681</v>
      </c>
      <c r="N73" s="41"/>
      <c r="O73" s="148">
        <v>9773820</v>
      </c>
      <c r="P73" s="148">
        <v>774663</v>
      </c>
    </row>
    <row r="74" spans="1:16" ht="20.100000000000001" customHeight="1" x14ac:dyDescent="0.2">
      <c r="B74" s="58">
        <v>38899</v>
      </c>
      <c r="C74" s="41">
        <v>5516108</v>
      </c>
      <c r="D74" s="35">
        <v>229109</v>
      </c>
      <c r="E74" s="41"/>
      <c r="F74" s="41">
        <v>1040650</v>
      </c>
      <c r="G74" s="41">
        <v>51975</v>
      </c>
      <c r="H74" s="41"/>
      <c r="I74" s="41">
        <v>155899</v>
      </c>
      <c r="J74" s="41">
        <v>9387</v>
      </c>
      <c r="K74" s="41"/>
      <c r="L74" s="41">
        <v>3342809</v>
      </c>
      <c r="M74" s="41">
        <v>484234</v>
      </c>
      <c r="N74" s="41"/>
      <c r="O74" s="148">
        <v>9899567</v>
      </c>
      <c r="P74" s="148">
        <v>765318</v>
      </c>
    </row>
    <row r="75" spans="1:16" ht="19.5" customHeight="1" x14ac:dyDescent="0.2">
      <c r="B75" s="58">
        <v>38930</v>
      </c>
      <c r="C75" s="41">
        <v>5721713</v>
      </c>
      <c r="D75" s="35">
        <v>240948</v>
      </c>
      <c r="E75" s="41"/>
      <c r="F75" s="41">
        <v>1093396</v>
      </c>
      <c r="G75" s="41">
        <v>53499</v>
      </c>
      <c r="H75" s="41"/>
      <c r="I75" s="41">
        <v>137076</v>
      </c>
      <c r="J75" s="41">
        <v>8486</v>
      </c>
      <c r="K75" s="41"/>
      <c r="L75" s="41">
        <v>3339263</v>
      </c>
      <c r="M75" s="41">
        <v>483105</v>
      </c>
      <c r="N75" s="41"/>
      <c r="O75" s="148">
        <v>10154372</v>
      </c>
      <c r="P75" s="148">
        <v>777552</v>
      </c>
    </row>
    <row r="76" spans="1:16" ht="19.5" customHeight="1" x14ac:dyDescent="0.2">
      <c r="B76" s="58">
        <v>38961</v>
      </c>
      <c r="C76" s="41">
        <v>5839720.0764600001</v>
      </c>
      <c r="D76" s="35">
        <v>254763</v>
      </c>
      <c r="E76" s="41"/>
      <c r="F76" s="41">
        <v>928617.56405399996</v>
      </c>
      <c r="G76" s="41">
        <v>49474</v>
      </c>
      <c r="H76" s="41"/>
      <c r="I76" s="41">
        <v>153443</v>
      </c>
      <c r="J76" s="41">
        <v>9246</v>
      </c>
      <c r="K76" s="41"/>
      <c r="L76" s="41">
        <v>3400493</v>
      </c>
      <c r="M76" s="41">
        <v>496815</v>
      </c>
      <c r="N76" s="41"/>
      <c r="O76" s="148">
        <v>10168830.640514001</v>
      </c>
      <c r="P76" s="148">
        <v>801052</v>
      </c>
    </row>
    <row r="77" spans="1:16" ht="20.100000000000001" customHeight="1" x14ac:dyDescent="0.2">
      <c r="B77" s="58">
        <v>38991</v>
      </c>
      <c r="C77" s="41">
        <v>5968602.8965179995</v>
      </c>
      <c r="D77" s="35">
        <v>245531</v>
      </c>
      <c r="E77" s="41"/>
      <c r="F77" s="41">
        <v>927608.68859999999</v>
      </c>
      <c r="G77" s="41">
        <v>49583</v>
      </c>
      <c r="H77" s="41"/>
      <c r="I77" s="41">
        <v>151497.69795</v>
      </c>
      <c r="J77" s="41">
        <v>9181</v>
      </c>
      <c r="K77" s="41"/>
      <c r="L77" s="41">
        <v>3298936.0278420001</v>
      </c>
      <c r="M77" s="41">
        <v>477958</v>
      </c>
      <c r="N77" s="41"/>
      <c r="O77" s="148">
        <v>10195147.61296</v>
      </c>
      <c r="P77" s="148">
        <v>773072</v>
      </c>
    </row>
    <row r="78" spans="1:16" ht="20.100000000000001" customHeight="1" x14ac:dyDescent="0.2">
      <c r="B78" s="58">
        <v>39022</v>
      </c>
      <c r="C78" s="41">
        <v>6104374.6898560002</v>
      </c>
      <c r="D78" s="35">
        <v>251045</v>
      </c>
      <c r="E78" s="41"/>
      <c r="F78" s="41">
        <v>930751.51498099999</v>
      </c>
      <c r="G78" s="41">
        <v>50529</v>
      </c>
      <c r="H78" s="41"/>
      <c r="I78" s="41">
        <v>151744.24078699999</v>
      </c>
      <c r="J78" s="41">
        <v>9283</v>
      </c>
      <c r="K78" s="41"/>
      <c r="L78" s="41">
        <v>3260871.409401</v>
      </c>
      <c r="M78" s="41">
        <v>474890</v>
      </c>
      <c r="N78" s="41"/>
      <c r="O78" s="148">
        <v>10295997.614238001</v>
      </c>
      <c r="P78" s="148">
        <v>776464</v>
      </c>
    </row>
    <row r="79" spans="1:16" ht="20.100000000000001" customHeight="1" x14ac:dyDescent="0.2">
      <c r="A79" s="61"/>
      <c r="B79" s="78">
        <v>39052</v>
      </c>
      <c r="C79" s="84">
        <v>6216748</v>
      </c>
      <c r="D79" s="79">
        <v>254234</v>
      </c>
      <c r="E79" s="84"/>
      <c r="F79" s="84">
        <v>938162</v>
      </c>
      <c r="G79" s="84">
        <v>50888</v>
      </c>
      <c r="H79" s="84"/>
      <c r="I79" s="84">
        <v>150002</v>
      </c>
      <c r="J79" s="84">
        <v>9240</v>
      </c>
      <c r="K79" s="84"/>
      <c r="L79" s="84">
        <v>3293750</v>
      </c>
      <c r="M79" s="84">
        <v>477892</v>
      </c>
      <c r="N79" s="84"/>
      <c r="O79" s="149">
        <v>10448660</v>
      </c>
      <c r="P79" s="149">
        <v>783014</v>
      </c>
    </row>
    <row r="80" spans="1:16" ht="20.100000000000001" customHeight="1" x14ac:dyDescent="0.2">
      <c r="B80" s="107">
        <v>39083</v>
      </c>
      <c r="C80" s="41">
        <v>6355176</v>
      </c>
      <c r="D80" s="45">
        <v>259342</v>
      </c>
      <c r="E80" s="41"/>
      <c r="F80" s="45">
        <v>951829</v>
      </c>
      <c r="G80" s="45">
        <v>51932</v>
      </c>
      <c r="H80" s="45"/>
      <c r="I80" s="45">
        <v>148156</v>
      </c>
      <c r="J80" s="45">
        <v>9180</v>
      </c>
      <c r="K80" s="45">
        <v>3196200</v>
      </c>
      <c r="L80" s="45">
        <v>3196200</v>
      </c>
      <c r="M80" s="45">
        <v>459276</v>
      </c>
      <c r="N80" s="41"/>
      <c r="O80" s="148">
        <v>10503205</v>
      </c>
      <c r="P80" s="148">
        <v>770550</v>
      </c>
    </row>
    <row r="81" spans="1:16" ht="20.100000000000001" customHeight="1" x14ac:dyDescent="0.2">
      <c r="B81" s="58">
        <v>39114</v>
      </c>
      <c r="C81" s="41">
        <v>6497526</v>
      </c>
      <c r="D81" s="35">
        <v>265624</v>
      </c>
      <c r="E81" s="41"/>
      <c r="F81" s="35">
        <v>927627</v>
      </c>
      <c r="G81" s="35">
        <v>52080</v>
      </c>
      <c r="H81" s="35"/>
      <c r="I81" s="35">
        <v>146872</v>
      </c>
      <c r="J81" s="35">
        <v>9091</v>
      </c>
      <c r="K81" s="35">
        <v>3212534</v>
      </c>
      <c r="L81" s="35">
        <v>3212534</v>
      </c>
      <c r="M81" s="35">
        <v>470484</v>
      </c>
      <c r="N81" s="41"/>
      <c r="O81" s="148">
        <v>10637687</v>
      </c>
      <c r="P81" s="148">
        <v>788188</v>
      </c>
    </row>
    <row r="82" spans="1:16" ht="20.100000000000001" customHeight="1" x14ac:dyDescent="0.2">
      <c r="B82" s="58">
        <v>39142</v>
      </c>
      <c r="C82" s="41">
        <v>6661817</v>
      </c>
      <c r="D82" s="35">
        <v>271119</v>
      </c>
      <c r="E82" s="41"/>
      <c r="F82" s="35">
        <v>977107</v>
      </c>
      <c r="G82" s="35">
        <v>53719</v>
      </c>
      <c r="H82" s="35"/>
      <c r="I82" s="35">
        <v>148700</v>
      </c>
      <c r="J82" s="35">
        <v>9161</v>
      </c>
      <c r="K82" s="35">
        <v>3215731</v>
      </c>
      <c r="L82" s="35">
        <v>3215731</v>
      </c>
      <c r="M82" s="35">
        <v>470534</v>
      </c>
      <c r="N82" s="41"/>
      <c r="O82" s="148">
        <v>10854655</v>
      </c>
      <c r="P82" s="148">
        <v>795372</v>
      </c>
    </row>
    <row r="83" spans="1:16" ht="20.100000000000001" customHeight="1" x14ac:dyDescent="0.2">
      <c r="B83" s="58">
        <v>39173</v>
      </c>
      <c r="C83" s="35">
        <v>6822649.9041489996</v>
      </c>
      <c r="D83" s="35">
        <v>276849</v>
      </c>
      <c r="E83" s="41"/>
      <c r="F83" s="35">
        <v>993116.54440100002</v>
      </c>
      <c r="G83" s="35">
        <v>54579</v>
      </c>
      <c r="H83" s="35"/>
      <c r="I83" s="35">
        <v>149216.65252100001</v>
      </c>
      <c r="J83" s="35">
        <v>9251</v>
      </c>
      <c r="K83" s="35"/>
      <c r="L83" s="35">
        <v>3183169.3321059998</v>
      </c>
      <c r="M83" s="35">
        <v>467891</v>
      </c>
      <c r="N83" s="35"/>
      <c r="O83" s="148">
        <v>10998935.780655999</v>
      </c>
      <c r="P83" s="148">
        <v>799319</v>
      </c>
    </row>
    <row r="84" spans="1:16" ht="20.100000000000001" customHeight="1" x14ac:dyDescent="0.2">
      <c r="A84" s="121"/>
      <c r="B84" s="140">
        <v>39203</v>
      </c>
      <c r="C84" s="141">
        <v>7033648.0808450002</v>
      </c>
      <c r="D84" s="141">
        <v>282147</v>
      </c>
      <c r="E84" s="142"/>
      <c r="F84" s="141">
        <v>1002869.063828</v>
      </c>
      <c r="G84" s="141">
        <v>54720</v>
      </c>
      <c r="H84" s="141"/>
      <c r="I84" s="141">
        <v>147616.44494999998</v>
      </c>
      <c r="J84" s="141">
        <v>9087</v>
      </c>
      <c r="K84" s="141"/>
      <c r="L84" s="141">
        <v>3104518.0699549997</v>
      </c>
      <c r="M84" s="141">
        <v>451726</v>
      </c>
      <c r="N84" s="141"/>
      <c r="O84" s="148">
        <v>11141035.214628</v>
      </c>
      <c r="P84" s="148">
        <v>788593</v>
      </c>
    </row>
    <row r="85" spans="1:16" ht="20.100000000000001" customHeight="1" x14ac:dyDescent="0.2">
      <c r="A85" s="121"/>
      <c r="B85" s="140">
        <v>39234</v>
      </c>
      <c r="C85" s="141">
        <v>7267350.4184560003</v>
      </c>
      <c r="D85" s="141">
        <v>289281</v>
      </c>
      <c r="E85" s="142"/>
      <c r="F85" s="141">
        <v>934112.1189019999</v>
      </c>
      <c r="G85" s="141">
        <v>52457</v>
      </c>
      <c r="H85" s="141"/>
      <c r="I85" s="141">
        <v>142925.04214899999</v>
      </c>
      <c r="J85" s="141">
        <v>8884</v>
      </c>
      <c r="K85" s="141"/>
      <c r="L85" s="141">
        <v>3017065.604026</v>
      </c>
      <c r="M85" s="141">
        <v>459073</v>
      </c>
      <c r="N85" s="141"/>
      <c r="O85" s="148">
        <v>11218528.141384</v>
      </c>
      <c r="P85" s="148">
        <v>800811</v>
      </c>
    </row>
    <row r="86" spans="1:16" ht="20.100000000000001" customHeight="1" x14ac:dyDescent="0.2">
      <c r="A86" s="121"/>
      <c r="B86" s="140">
        <v>39264</v>
      </c>
      <c r="C86" s="141">
        <v>7490625.2591620004</v>
      </c>
      <c r="D86" s="141">
        <v>294547</v>
      </c>
      <c r="E86" s="142"/>
      <c r="F86" s="141">
        <v>1051708.318555</v>
      </c>
      <c r="G86" s="141">
        <v>57399</v>
      </c>
      <c r="H86" s="141"/>
      <c r="I86" s="141">
        <v>146649.55710199999</v>
      </c>
      <c r="J86" s="141">
        <v>8964</v>
      </c>
      <c r="K86" s="141"/>
      <c r="L86" s="141">
        <v>3078280.80406</v>
      </c>
      <c r="M86" s="141">
        <v>447201</v>
      </c>
      <c r="N86" s="141"/>
      <c r="O86" s="148">
        <v>11620614.381777</v>
      </c>
      <c r="P86" s="148">
        <v>799147</v>
      </c>
    </row>
    <row r="87" spans="1:16" ht="20.100000000000001" customHeight="1" x14ac:dyDescent="0.2">
      <c r="A87" s="121"/>
      <c r="B87" s="140">
        <v>39295</v>
      </c>
      <c r="C87" s="141">
        <v>7759044.1754040001</v>
      </c>
      <c r="D87" s="141">
        <v>301932</v>
      </c>
      <c r="E87" s="142"/>
      <c r="F87" s="141">
        <v>1070785.3479629999</v>
      </c>
      <c r="G87" s="141">
        <v>57603</v>
      </c>
      <c r="H87" s="141"/>
      <c r="I87" s="141">
        <v>106163.80925599999</v>
      </c>
      <c r="J87" s="141">
        <v>7973</v>
      </c>
      <c r="K87" s="141"/>
      <c r="L87" s="141">
        <v>3043285.1667189999</v>
      </c>
      <c r="M87" s="141">
        <v>441830</v>
      </c>
      <c r="N87" s="141"/>
      <c r="O87" s="148">
        <v>11873114.690086</v>
      </c>
      <c r="P87" s="148">
        <v>801365</v>
      </c>
    </row>
    <row r="88" spans="1:16" ht="20.100000000000001" customHeight="1" x14ac:dyDescent="0.2">
      <c r="A88" s="121"/>
      <c r="B88" s="140">
        <v>39326</v>
      </c>
      <c r="C88" s="141">
        <v>8025448.2149400003</v>
      </c>
      <c r="D88" s="141">
        <v>308347</v>
      </c>
      <c r="E88" s="142"/>
      <c r="F88" s="141">
        <v>1098397.0530989999</v>
      </c>
      <c r="G88" s="141">
        <v>59386</v>
      </c>
      <c r="H88" s="141"/>
      <c r="I88" s="141">
        <v>150763.92276099999</v>
      </c>
      <c r="J88" s="141">
        <v>8944</v>
      </c>
      <c r="K88" s="141"/>
      <c r="L88" s="141">
        <v>3126425.2003500001</v>
      </c>
      <c r="M88" s="141">
        <v>455299</v>
      </c>
      <c r="N88" s="141"/>
      <c r="O88" s="148">
        <v>12250270.468389001</v>
      </c>
      <c r="P88" s="148">
        <v>823032</v>
      </c>
    </row>
    <row r="89" spans="1:16" ht="20.100000000000001" customHeight="1" x14ac:dyDescent="0.2">
      <c r="A89" s="121"/>
      <c r="B89" s="58">
        <v>39356</v>
      </c>
      <c r="C89" s="141">
        <v>8270631</v>
      </c>
      <c r="D89" s="141">
        <v>313205</v>
      </c>
      <c r="E89" s="142"/>
      <c r="F89" s="141">
        <v>1121131</v>
      </c>
      <c r="G89" s="141">
        <v>59938</v>
      </c>
      <c r="H89" s="141"/>
      <c r="I89" s="141">
        <v>150600</v>
      </c>
      <c r="J89" s="141">
        <v>8896</v>
      </c>
      <c r="K89" s="141"/>
      <c r="L89" s="141">
        <v>3031361</v>
      </c>
      <c r="M89" s="141">
        <v>434228</v>
      </c>
      <c r="N89" s="141"/>
      <c r="O89" s="148">
        <v>12423123</v>
      </c>
      <c r="P89" s="148">
        <v>807371</v>
      </c>
    </row>
    <row r="90" spans="1:16" ht="20.100000000000001" customHeight="1" x14ac:dyDescent="0.2">
      <c r="A90" s="121"/>
      <c r="B90" s="58">
        <v>39387</v>
      </c>
      <c r="C90" s="141">
        <v>8473947</v>
      </c>
      <c r="D90" s="141">
        <v>318515</v>
      </c>
      <c r="E90" s="142"/>
      <c r="F90" s="141">
        <v>1137854</v>
      </c>
      <c r="G90" s="141">
        <v>60688</v>
      </c>
      <c r="H90" s="141"/>
      <c r="I90" s="141">
        <v>151960</v>
      </c>
      <c r="J90" s="141">
        <v>8881</v>
      </c>
      <c r="K90" s="141"/>
      <c r="L90" s="141">
        <v>3067836</v>
      </c>
      <c r="M90" s="141">
        <v>444104</v>
      </c>
      <c r="N90" s="141"/>
      <c r="O90" s="148">
        <v>12679637</v>
      </c>
      <c r="P90" s="148">
        <v>823307</v>
      </c>
    </row>
    <row r="91" spans="1:16" ht="20.100000000000001" customHeight="1" x14ac:dyDescent="0.2">
      <c r="A91" s="119"/>
      <c r="B91" s="78">
        <v>39417</v>
      </c>
      <c r="C91" s="149">
        <v>8683316</v>
      </c>
      <c r="D91" s="149">
        <v>324530</v>
      </c>
      <c r="E91" s="150"/>
      <c r="F91" s="149">
        <v>1168891</v>
      </c>
      <c r="G91" s="149">
        <v>63103</v>
      </c>
      <c r="H91" s="149"/>
      <c r="I91" s="149">
        <v>151132</v>
      </c>
      <c r="J91" s="149">
        <v>8812</v>
      </c>
      <c r="K91" s="149"/>
      <c r="L91" s="149">
        <v>3071574</v>
      </c>
      <c r="M91" s="149">
        <v>428069</v>
      </c>
      <c r="N91" s="149"/>
      <c r="O91" s="149">
        <v>12923781</v>
      </c>
      <c r="P91" s="149">
        <v>815702</v>
      </c>
    </row>
    <row r="92" spans="1:16" ht="20.100000000000001" customHeight="1" x14ac:dyDescent="0.2">
      <c r="A92" s="121"/>
      <c r="B92" s="107">
        <v>39448</v>
      </c>
      <c r="C92" s="141">
        <v>8873788.0877889991</v>
      </c>
      <c r="D92" s="141">
        <v>330336</v>
      </c>
      <c r="E92" s="142"/>
      <c r="F92" s="141">
        <v>1097489.2342620001</v>
      </c>
      <c r="G92" s="141">
        <v>57211</v>
      </c>
      <c r="H92" s="141"/>
      <c r="I92" s="141">
        <v>104980.62252999999</v>
      </c>
      <c r="J92" s="141">
        <v>7645</v>
      </c>
      <c r="K92" s="141"/>
      <c r="L92" s="141">
        <v>2995982.1441790001</v>
      </c>
      <c r="M92" s="141">
        <v>411356</v>
      </c>
      <c r="N92" s="148"/>
      <c r="O92" s="148">
        <v>12967259.466229999</v>
      </c>
      <c r="P92" s="148">
        <v>798903</v>
      </c>
    </row>
    <row r="93" spans="1:16" ht="20.100000000000001" customHeight="1" x14ac:dyDescent="0.2">
      <c r="A93" s="121"/>
      <c r="B93" s="58">
        <v>39479</v>
      </c>
      <c r="C93" s="141">
        <v>9032094.6607139986</v>
      </c>
      <c r="D93" s="141">
        <v>337068</v>
      </c>
      <c r="E93" s="142"/>
      <c r="F93" s="141">
        <v>1105565.0639559999</v>
      </c>
      <c r="G93" s="141">
        <v>57777</v>
      </c>
      <c r="H93" s="141"/>
      <c r="I93" s="141">
        <v>103145.374883</v>
      </c>
      <c r="J93" s="141">
        <v>7551</v>
      </c>
      <c r="K93" s="141"/>
      <c r="L93" s="141">
        <v>2964142.8927259999</v>
      </c>
      <c r="M93" s="141">
        <v>407281</v>
      </c>
      <c r="N93" s="141"/>
      <c r="O93" s="148">
        <v>13101802.617395999</v>
      </c>
      <c r="P93" s="148">
        <v>802126</v>
      </c>
    </row>
    <row r="94" spans="1:16" ht="20.100000000000001" customHeight="1" x14ac:dyDescent="0.2">
      <c r="A94" s="121"/>
      <c r="B94" s="58">
        <v>39508</v>
      </c>
      <c r="C94" s="141">
        <v>9207677.8047339991</v>
      </c>
      <c r="D94" s="141">
        <v>343208</v>
      </c>
      <c r="E94" s="142"/>
      <c r="F94" s="141">
        <v>1115136.371362</v>
      </c>
      <c r="G94" s="141">
        <v>58232</v>
      </c>
      <c r="H94" s="141"/>
      <c r="I94" s="141">
        <v>102515.27914699999</v>
      </c>
      <c r="J94" s="141">
        <v>7511</v>
      </c>
      <c r="K94" s="141"/>
      <c r="L94" s="141">
        <v>2955358.0037790001</v>
      </c>
      <c r="M94" s="141">
        <v>406366</v>
      </c>
      <c r="N94" s="141"/>
      <c r="O94" s="148">
        <v>13278172.179874999</v>
      </c>
      <c r="P94" s="148">
        <v>807806</v>
      </c>
    </row>
    <row r="95" spans="1:16" ht="20.100000000000001" customHeight="1" x14ac:dyDescent="0.2">
      <c r="A95" s="121"/>
      <c r="B95" s="58">
        <v>39539</v>
      </c>
      <c r="C95" s="141">
        <v>9460058</v>
      </c>
      <c r="D95" s="141">
        <v>358796</v>
      </c>
      <c r="E95" s="142"/>
      <c r="F95" s="141">
        <v>1134672.814276</v>
      </c>
      <c r="G95" s="141">
        <v>59284</v>
      </c>
      <c r="H95" s="141"/>
      <c r="I95" s="141">
        <v>102057.188452</v>
      </c>
      <c r="J95" s="141">
        <v>7464</v>
      </c>
      <c r="K95" s="141"/>
      <c r="L95" s="141">
        <v>2925849.5724729998</v>
      </c>
      <c r="M95" s="141">
        <v>399433</v>
      </c>
      <c r="N95" s="141"/>
      <c r="O95" s="148">
        <v>13520580.386748999</v>
      </c>
      <c r="P95" s="148">
        <v>817513</v>
      </c>
    </row>
    <row r="96" spans="1:16" ht="20.100000000000001" customHeight="1" x14ac:dyDescent="0.2">
      <c r="A96" s="121"/>
      <c r="B96" s="58">
        <v>39569</v>
      </c>
      <c r="C96" s="141">
        <v>9716565</v>
      </c>
      <c r="D96" s="141">
        <v>369995</v>
      </c>
      <c r="E96" s="142"/>
      <c r="F96" s="141">
        <v>1176448.907936</v>
      </c>
      <c r="G96" s="141">
        <v>64508</v>
      </c>
      <c r="H96" s="141"/>
      <c r="I96" s="141">
        <v>168162.687928</v>
      </c>
      <c r="J96" s="141">
        <v>9408</v>
      </c>
      <c r="K96" s="141"/>
      <c r="L96" s="141">
        <v>2902201.6889180001</v>
      </c>
      <c r="M96" s="141">
        <v>393843</v>
      </c>
      <c r="N96" s="141"/>
      <c r="O96" s="148">
        <v>13795215.596854001</v>
      </c>
      <c r="P96" s="148">
        <v>828346</v>
      </c>
    </row>
    <row r="97" spans="1:16" ht="20.100000000000001" customHeight="1" x14ac:dyDescent="0.2">
      <c r="A97" s="121"/>
      <c r="B97" s="58">
        <v>39600</v>
      </c>
      <c r="C97" s="141">
        <v>9995119</v>
      </c>
      <c r="D97" s="141">
        <v>374527</v>
      </c>
      <c r="E97" s="142"/>
      <c r="F97" s="141">
        <v>1109727.965177</v>
      </c>
      <c r="G97" s="141">
        <v>58897</v>
      </c>
      <c r="H97" s="141"/>
      <c r="I97" s="141">
        <v>166396.58601900001</v>
      </c>
      <c r="J97" s="141">
        <v>9215</v>
      </c>
      <c r="K97" s="141"/>
      <c r="L97" s="141">
        <v>2913541</v>
      </c>
      <c r="M97" s="141">
        <v>393540</v>
      </c>
      <c r="N97" s="141"/>
      <c r="O97" s="148">
        <v>14018387.965177</v>
      </c>
      <c r="P97" s="148">
        <v>826964</v>
      </c>
    </row>
    <row r="98" spans="1:16" ht="20.100000000000001" customHeight="1" x14ac:dyDescent="0.2">
      <c r="A98" s="121"/>
      <c r="B98" s="58">
        <v>39630</v>
      </c>
      <c r="C98" s="141">
        <v>10320335.372967001</v>
      </c>
      <c r="D98" s="141">
        <v>379763</v>
      </c>
      <c r="E98" s="142"/>
      <c r="F98" s="141">
        <v>1134085.024395</v>
      </c>
      <c r="G98" s="141">
        <v>59758</v>
      </c>
      <c r="H98" s="141"/>
      <c r="I98" s="141">
        <v>167093.72153499999</v>
      </c>
      <c r="J98" s="141">
        <v>9158</v>
      </c>
      <c r="K98" s="141"/>
      <c r="L98" s="141">
        <v>2895911.968293</v>
      </c>
      <c r="M98" s="141">
        <v>385181</v>
      </c>
      <c r="N98" s="141"/>
      <c r="O98" s="148">
        <v>14350332.365655001</v>
      </c>
      <c r="P98" s="148">
        <v>824702</v>
      </c>
    </row>
    <row r="99" spans="1:16" ht="20.100000000000001" customHeight="1" x14ac:dyDescent="0.2">
      <c r="A99" s="121"/>
      <c r="B99" s="58">
        <v>39661</v>
      </c>
      <c r="C99" s="141">
        <v>10617537.678752998</v>
      </c>
      <c r="D99" s="141">
        <v>395083</v>
      </c>
      <c r="E99" s="142"/>
      <c r="F99" s="141">
        <v>1145481.4008150001</v>
      </c>
      <c r="G99" s="141">
        <v>60175</v>
      </c>
      <c r="H99" s="141"/>
      <c r="I99" s="141">
        <v>167400.377018</v>
      </c>
      <c r="J99" s="141">
        <v>9107</v>
      </c>
      <c r="K99" s="141"/>
      <c r="L99" s="141">
        <v>2887783.57179</v>
      </c>
      <c r="M99" s="141">
        <v>379550</v>
      </c>
      <c r="N99" s="141"/>
      <c r="O99" s="148">
        <v>14650802.651357997</v>
      </c>
      <c r="P99" s="148">
        <v>834808</v>
      </c>
    </row>
    <row r="100" spans="1:16" ht="20.100000000000001" customHeight="1" x14ac:dyDescent="0.2">
      <c r="A100" s="121"/>
      <c r="B100" s="58">
        <v>39692</v>
      </c>
      <c r="C100" s="141">
        <v>10850564.584556</v>
      </c>
      <c r="D100" s="141">
        <v>400076</v>
      </c>
      <c r="E100" s="142"/>
      <c r="F100" s="141">
        <v>1091158.355059</v>
      </c>
      <c r="G100" s="141">
        <v>57227</v>
      </c>
      <c r="H100" s="141"/>
      <c r="I100" s="141">
        <v>206843.863377</v>
      </c>
      <c r="J100" s="141">
        <v>10213</v>
      </c>
      <c r="K100" s="141"/>
      <c r="L100" s="141">
        <v>2842536.412401</v>
      </c>
      <c r="M100" s="141">
        <v>372783</v>
      </c>
      <c r="N100" s="141"/>
      <c r="O100" s="148">
        <v>14784259.352016</v>
      </c>
      <c r="P100" s="148">
        <v>830086</v>
      </c>
    </row>
    <row r="101" spans="1:16" ht="20.100000000000001" customHeight="1" x14ac:dyDescent="0.2">
      <c r="A101" s="121"/>
      <c r="B101" s="58">
        <v>39722</v>
      </c>
      <c r="C101" s="141">
        <v>11101835.935077</v>
      </c>
      <c r="D101" s="141">
        <v>407346</v>
      </c>
      <c r="E101" s="142"/>
      <c r="F101" s="141">
        <v>1156496.9615509999</v>
      </c>
      <c r="G101" s="141">
        <v>60444</v>
      </c>
      <c r="H101" s="141"/>
      <c r="I101" s="141">
        <v>207285.89784799999</v>
      </c>
      <c r="J101" s="141">
        <v>10199</v>
      </c>
      <c r="K101" s="141"/>
      <c r="L101" s="141">
        <v>2872009.0077439998</v>
      </c>
      <c r="M101" s="141">
        <v>372569</v>
      </c>
      <c r="N101" s="141"/>
      <c r="O101" s="148">
        <v>15130341.904371999</v>
      </c>
      <c r="P101" s="148">
        <v>840359</v>
      </c>
    </row>
    <row r="102" spans="1:16" ht="20.100000000000001" customHeight="1" x14ac:dyDescent="0.2">
      <c r="A102" s="121"/>
      <c r="B102" s="58">
        <v>39753</v>
      </c>
      <c r="C102" s="141">
        <v>11290237.695877001</v>
      </c>
      <c r="D102" s="141">
        <v>413694</v>
      </c>
      <c r="E102" s="142"/>
      <c r="F102" s="141">
        <v>1249431.310384</v>
      </c>
      <c r="G102" s="141">
        <v>66889</v>
      </c>
      <c r="H102" s="141"/>
      <c r="I102" s="141">
        <v>208301.15681799999</v>
      </c>
      <c r="J102" s="141">
        <v>10254</v>
      </c>
      <c r="K102" s="141"/>
      <c r="L102" s="141">
        <v>2856205.284674</v>
      </c>
      <c r="M102" s="141">
        <v>367801</v>
      </c>
      <c r="N102" s="141"/>
      <c r="O102" s="148">
        <v>15395874.290935</v>
      </c>
      <c r="P102" s="148">
        <v>848384</v>
      </c>
    </row>
    <row r="103" spans="1:16" ht="20.100000000000001" customHeight="1" x14ac:dyDescent="0.2">
      <c r="A103" s="119"/>
      <c r="B103" s="78">
        <v>39783</v>
      </c>
      <c r="C103" s="149">
        <v>11365861.168935999</v>
      </c>
      <c r="D103" s="149">
        <v>415997</v>
      </c>
      <c r="E103" s="150"/>
      <c r="F103" s="149">
        <v>1275157.5845280001</v>
      </c>
      <c r="G103" s="149">
        <v>68805</v>
      </c>
      <c r="H103" s="149"/>
      <c r="I103" s="149">
        <v>182265.378773</v>
      </c>
      <c r="J103" s="149">
        <v>9491</v>
      </c>
      <c r="K103" s="149"/>
      <c r="L103" s="149">
        <v>2834997.5330210002</v>
      </c>
      <c r="M103" s="149">
        <v>353127</v>
      </c>
      <c r="N103" s="149"/>
      <c r="O103" s="149">
        <v>15476016.286485</v>
      </c>
      <c r="P103" s="149">
        <v>837929</v>
      </c>
    </row>
    <row r="104" spans="1:16" ht="20.100000000000001" customHeight="1" x14ac:dyDescent="0.2">
      <c r="A104" s="121"/>
      <c r="B104" s="58">
        <v>39814</v>
      </c>
      <c r="C104" s="141">
        <v>11226209.073906001</v>
      </c>
      <c r="D104" s="141">
        <v>505344</v>
      </c>
      <c r="E104" s="142"/>
      <c r="F104" s="141">
        <v>1070943.662368</v>
      </c>
      <c r="G104" s="141">
        <v>70213</v>
      </c>
      <c r="H104" s="141"/>
      <c r="I104" s="141">
        <v>163786.22088099999</v>
      </c>
      <c r="J104" s="141">
        <v>10165</v>
      </c>
      <c r="K104" s="141"/>
      <c r="L104" s="141">
        <v>2588231.2963479999</v>
      </c>
      <c r="M104" s="141">
        <v>375838</v>
      </c>
      <c r="N104" s="141"/>
      <c r="O104" s="148">
        <v>14885384.032622</v>
      </c>
      <c r="P104" s="148">
        <v>951395</v>
      </c>
    </row>
    <row r="105" spans="1:16" ht="20.100000000000001" customHeight="1" x14ac:dyDescent="0.2">
      <c r="A105" s="121"/>
      <c r="B105" s="58">
        <v>39845</v>
      </c>
      <c r="C105" s="141">
        <v>11196378.836508</v>
      </c>
      <c r="D105" s="141">
        <v>514224</v>
      </c>
      <c r="E105" s="142"/>
      <c r="F105" s="141">
        <v>1290510.701835</v>
      </c>
      <c r="G105" s="141">
        <v>69906</v>
      </c>
      <c r="H105" s="141"/>
      <c r="I105" s="141">
        <v>181976.690282</v>
      </c>
      <c r="J105" s="141">
        <v>9809</v>
      </c>
      <c r="K105" s="141"/>
      <c r="L105" s="141">
        <v>2720904.0167640001</v>
      </c>
      <c r="M105" s="141">
        <v>340522</v>
      </c>
      <c r="N105" s="141"/>
      <c r="O105" s="148">
        <v>15207793.555107001</v>
      </c>
      <c r="P105" s="148">
        <v>924652</v>
      </c>
    </row>
    <row r="106" spans="1:16" ht="20.100000000000001" customHeight="1" x14ac:dyDescent="0.2">
      <c r="A106" s="121"/>
      <c r="B106" s="100">
        <v>39873</v>
      </c>
      <c r="C106" s="170">
        <v>11162647.098818</v>
      </c>
      <c r="D106" s="170">
        <v>535936</v>
      </c>
      <c r="E106" s="144"/>
      <c r="F106" s="170">
        <v>1871839.7638999999</v>
      </c>
      <c r="G106" s="170">
        <v>84639</v>
      </c>
      <c r="H106" s="170"/>
      <c r="I106" s="170">
        <v>179455.44111700001</v>
      </c>
      <c r="J106" s="170">
        <v>9777</v>
      </c>
      <c r="K106" s="170"/>
      <c r="L106" s="170">
        <v>2686990.234431</v>
      </c>
      <c r="M106" s="170">
        <v>339383</v>
      </c>
      <c r="N106" s="170"/>
      <c r="O106" s="148">
        <v>15721477.097149</v>
      </c>
      <c r="P106" s="148">
        <v>959958</v>
      </c>
    </row>
    <row r="107" spans="1:16" ht="20.100000000000001" customHeight="1" x14ac:dyDescent="0.2">
      <c r="A107" s="187"/>
      <c r="B107" s="58">
        <v>39904</v>
      </c>
      <c r="C107" s="170">
        <v>11236932.584860001</v>
      </c>
      <c r="D107" s="170">
        <v>537134</v>
      </c>
      <c r="E107" s="144"/>
      <c r="F107" s="170">
        <v>1849280.071312</v>
      </c>
      <c r="G107" s="170">
        <v>86480</v>
      </c>
      <c r="H107" s="170"/>
      <c r="I107" s="170">
        <v>180058.72359199999</v>
      </c>
      <c r="J107" s="170">
        <v>9932</v>
      </c>
      <c r="K107" s="170"/>
      <c r="L107" s="170">
        <v>2671841.808003</v>
      </c>
      <c r="M107" s="170">
        <v>338845</v>
      </c>
      <c r="N107" s="170"/>
      <c r="O107" s="148">
        <v>15758054.464175001</v>
      </c>
      <c r="P107" s="148">
        <v>962459</v>
      </c>
    </row>
    <row r="108" spans="1:16" ht="20.100000000000001" customHeight="1" x14ac:dyDescent="0.2">
      <c r="A108" s="187"/>
      <c r="B108" s="58">
        <v>39934</v>
      </c>
      <c r="C108" s="170">
        <v>11298085.461482</v>
      </c>
      <c r="D108" s="170">
        <v>542336</v>
      </c>
      <c r="E108" s="144"/>
      <c r="F108" s="170">
        <v>1856137.1784270001</v>
      </c>
      <c r="G108" s="170">
        <v>85292</v>
      </c>
      <c r="H108" s="170"/>
      <c r="I108" s="170">
        <v>175089.200538</v>
      </c>
      <c r="J108" s="170">
        <v>9640</v>
      </c>
      <c r="K108" s="170"/>
      <c r="L108" s="170">
        <v>2633258.2780929999</v>
      </c>
      <c r="M108" s="170">
        <v>336518</v>
      </c>
      <c r="N108" s="170"/>
      <c r="O108" s="148">
        <v>15787480.918002</v>
      </c>
      <c r="P108" s="148">
        <v>964146</v>
      </c>
    </row>
    <row r="109" spans="1:16" ht="20.100000000000001" customHeight="1" x14ac:dyDescent="0.2">
      <c r="A109" s="121"/>
      <c r="B109" s="58">
        <v>39973</v>
      </c>
      <c r="C109" s="170">
        <v>11385711.888078</v>
      </c>
      <c r="D109" s="170">
        <v>580216</v>
      </c>
      <c r="E109" s="144"/>
      <c r="F109" s="170">
        <v>1883972.848585</v>
      </c>
      <c r="G109" s="170">
        <v>86674</v>
      </c>
      <c r="H109" s="170"/>
      <c r="I109" s="170">
        <v>172993.06776400001</v>
      </c>
      <c r="J109" s="170">
        <v>9597</v>
      </c>
      <c r="K109" s="170"/>
      <c r="L109" s="170">
        <v>2620861.1698110001</v>
      </c>
      <c r="M109" s="170">
        <v>338897</v>
      </c>
      <c r="N109" s="170"/>
      <c r="O109" s="148">
        <v>15890545.906474002</v>
      </c>
      <c r="P109" s="148">
        <v>1005787</v>
      </c>
    </row>
    <row r="110" spans="1:16" ht="20.100000000000001" customHeight="1" x14ac:dyDescent="0.2">
      <c r="A110" s="121"/>
      <c r="B110" s="58">
        <v>40003</v>
      </c>
      <c r="C110" s="170">
        <v>11521032.389767</v>
      </c>
      <c r="D110" s="170">
        <v>548439</v>
      </c>
      <c r="E110" s="144"/>
      <c r="F110" s="170">
        <v>1883646.698816</v>
      </c>
      <c r="G110" s="170">
        <v>86627</v>
      </c>
      <c r="H110" s="170"/>
      <c r="I110" s="170">
        <v>170859.27648100001</v>
      </c>
      <c r="J110" s="170">
        <v>9505</v>
      </c>
      <c r="K110" s="170"/>
      <c r="L110" s="170">
        <v>2600994.8994710003</v>
      </c>
      <c r="M110" s="170">
        <v>338345</v>
      </c>
      <c r="N110" s="170"/>
      <c r="O110" s="148">
        <v>16005673.988054</v>
      </c>
      <c r="P110" s="148">
        <v>973411</v>
      </c>
    </row>
    <row r="111" spans="1:16" ht="20.100000000000001" customHeight="1" x14ac:dyDescent="0.2">
      <c r="A111" s="121"/>
      <c r="B111" s="58">
        <v>40034</v>
      </c>
      <c r="C111" s="170">
        <v>11650679.315149</v>
      </c>
      <c r="D111" s="170">
        <v>552630</v>
      </c>
      <c r="E111" s="144"/>
      <c r="F111" s="170">
        <v>1289105.864996</v>
      </c>
      <c r="G111" s="170">
        <v>70603</v>
      </c>
      <c r="H111" s="170"/>
      <c r="I111" s="170">
        <v>168639.37126700001</v>
      </c>
      <c r="J111" s="170">
        <v>9458</v>
      </c>
      <c r="K111" s="170"/>
      <c r="L111" s="170">
        <v>2552487.5139830001</v>
      </c>
      <c r="M111" s="170">
        <v>337800</v>
      </c>
      <c r="N111" s="170"/>
      <c r="O111" s="148">
        <v>15492272.694127999</v>
      </c>
      <c r="P111" s="148">
        <v>961033</v>
      </c>
    </row>
    <row r="112" spans="1:16" ht="20.100000000000001" customHeight="1" x14ac:dyDescent="0.2">
      <c r="A112" s="121"/>
      <c r="B112" s="58">
        <v>40065</v>
      </c>
      <c r="C112" s="170">
        <v>11778888.229199</v>
      </c>
      <c r="D112" s="170">
        <v>560254</v>
      </c>
      <c r="E112" s="144"/>
      <c r="F112" s="170">
        <v>1257833.890596</v>
      </c>
      <c r="G112" s="170">
        <v>71482</v>
      </c>
      <c r="H112" s="170"/>
      <c r="I112" s="170">
        <v>166260.360701</v>
      </c>
      <c r="J112" s="170">
        <v>9409</v>
      </c>
      <c r="K112" s="170"/>
      <c r="L112" s="170">
        <v>2522607.1270340001</v>
      </c>
      <c r="M112" s="170">
        <v>337776</v>
      </c>
      <c r="N112" s="170"/>
      <c r="O112" s="148">
        <v>15559329.246828999</v>
      </c>
      <c r="P112" s="148">
        <v>969512</v>
      </c>
    </row>
    <row r="113" spans="1:16" ht="20.100000000000001" customHeight="1" x14ac:dyDescent="0.2">
      <c r="A113" s="121"/>
      <c r="B113" s="58">
        <v>40095</v>
      </c>
      <c r="C113" s="170">
        <v>12037549.667742001</v>
      </c>
      <c r="D113" s="170">
        <v>564064</v>
      </c>
      <c r="E113" s="144"/>
      <c r="F113" s="170">
        <v>1266712.1340089999</v>
      </c>
      <c r="G113" s="170">
        <v>72121</v>
      </c>
      <c r="H113" s="170"/>
      <c r="I113" s="170">
        <v>165156.02794599999</v>
      </c>
      <c r="J113" s="170">
        <v>9368</v>
      </c>
      <c r="K113" s="170"/>
      <c r="L113" s="170">
        <v>2497282.6986540002</v>
      </c>
      <c r="M113" s="170">
        <v>336117</v>
      </c>
      <c r="N113" s="170"/>
      <c r="O113" s="148">
        <v>15801544.500405001</v>
      </c>
      <c r="P113" s="148">
        <v>972302</v>
      </c>
    </row>
    <row r="114" spans="1:16" ht="20.100000000000001" customHeight="1" x14ac:dyDescent="0.2">
      <c r="A114" s="121"/>
      <c r="B114" s="58">
        <v>40126</v>
      </c>
      <c r="C114" s="170">
        <v>12420926.295837</v>
      </c>
      <c r="D114" s="170">
        <v>577008</v>
      </c>
      <c r="E114" s="144"/>
      <c r="F114" s="170">
        <v>1276027.293112</v>
      </c>
      <c r="G114" s="170">
        <v>71475</v>
      </c>
      <c r="H114" s="170"/>
      <c r="I114" s="170">
        <v>163072.181572</v>
      </c>
      <c r="J114" s="170">
        <v>9283</v>
      </c>
      <c r="K114" s="170"/>
      <c r="L114" s="170">
        <v>2418165.1143880002</v>
      </c>
      <c r="M114" s="170">
        <v>329689</v>
      </c>
      <c r="N114" s="170"/>
      <c r="O114" s="148">
        <v>16115118.703337001</v>
      </c>
      <c r="P114" s="148">
        <v>978172</v>
      </c>
    </row>
    <row r="115" spans="1:16" ht="20.25" customHeight="1" x14ac:dyDescent="0.2">
      <c r="A115" s="119"/>
      <c r="B115" s="78">
        <v>40156</v>
      </c>
      <c r="C115" s="149">
        <v>12645886.802546</v>
      </c>
      <c r="D115" s="149">
        <v>586790</v>
      </c>
      <c r="E115" s="150"/>
      <c r="F115" s="149">
        <v>1260236.79</v>
      </c>
      <c r="G115" s="149">
        <v>71597</v>
      </c>
      <c r="H115" s="149"/>
      <c r="I115" s="149">
        <v>160747.65</v>
      </c>
      <c r="J115" s="149">
        <v>9287</v>
      </c>
      <c r="K115" s="149"/>
      <c r="L115" s="149">
        <v>2387187</v>
      </c>
      <c r="M115" s="149">
        <v>316640</v>
      </c>
      <c r="N115" s="149"/>
      <c r="O115" s="149">
        <v>16293310.592546001</v>
      </c>
      <c r="P115" s="149">
        <v>975027</v>
      </c>
    </row>
    <row r="116" spans="1:16" ht="18.75" customHeight="1" x14ac:dyDescent="0.2">
      <c r="A116" s="121"/>
      <c r="B116" s="183">
        <v>40187</v>
      </c>
      <c r="C116" s="170">
        <v>12738399.461564999</v>
      </c>
      <c r="D116" s="170">
        <v>595255</v>
      </c>
      <c r="E116" s="144"/>
      <c r="F116" s="170">
        <v>1128995.562651</v>
      </c>
      <c r="G116" s="170">
        <v>63543</v>
      </c>
      <c r="H116" s="170"/>
      <c r="I116" s="170">
        <v>141359.79848699999</v>
      </c>
      <c r="J116" s="170">
        <v>8132</v>
      </c>
      <c r="K116" s="170"/>
      <c r="L116" s="170">
        <v>2170715.4024899998</v>
      </c>
      <c r="M116" s="170">
        <v>299203</v>
      </c>
      <c r="N116" s="170"/>
      <c r="O116" s="148">
        <v>16038110.426705999</v>
      </c>
      <c r="P116" s="148">
        <v>958001</v>
      </c>
    </row>
    <row r="117" spans="1:16" ht="20.25" customHeight="1" x14ac:dyDescent="0.2">
      <c r="A117" s="121"/>
      <c r="B117" s="58">
        <v>40218</v>
      </c>
      <c r="C117" s="170">
        <v>12869993.342606001</v>
      </c>
      <c r="D117" s="170">
        <v>599396</v>
      </c>
      <c r="E117" s="144"/>
      <c r="F117" s="170">
        <v>1271731.671727</v>
      </c>
      <c r="G117" s="170">
        <v>73619</v>
      </c>
      <c r="H117" s="170"/>
      <c r="I117" s="170">
        <v>156412.91213400001</v>
      </c>
      <c r="J117" s="170">
        <v>9132</v>
      </c>
      <c r="K117" s="170"/>
      <c r="L117" s="170">
        <v>2306653.6627460001</v>
      </c>
      <c r="M117" s="170">
        <v>310738</v>
      </c>
      <c r="N117" s="170"/>
      <c r="O117" s="148">
        <v>16448378.677079</v>
      </c>
      <c r="P117" s="148">
        <v>983753</v>
      </c>
    </row>
    <row r="118" spans="1:16" ht="20.25" customHeight="1" x14ac:dyDescent="0.2">
      <c r="A118" s="121"/>
      <c r="B118" s="58">
        <v>40246</v>
      </c>
      <c r="C118" s="170">
        <v>12951919.848006001</v>
      </c>
      <c r="D118" s="170">
        <v>610655</v>
      </c>
      <c r="E118" s="144"/>
      <c r="F118" s="170">
        <v>1273852.2819320001</v>
      </c>
      <c r="G118" s="170">
        <v>74449</v>
      </c>
      <c r="H118" s="170"/>
      <c r="I118" s="170">
        <v>155282.58725499999</v>
      </c>
      <c r="J118" s="170">
        <v>9137</v>
      </c>
      <c r="K118" s="170"/>
      <c r="L118" s="170">
        <v>2297820.309345</v>
      </c>
      <c r="M118" s="170">
        <v>312058</v>
      </c>
      <c r="N118" s="170"/>
      <c r="O118" s="148">
        <v>16523592.439283</v>
      </c>
      <c r="P118" s="148">
        <v>997162</v>
      </c>
    </row>
    <row r="119" spans="1:16" ht="20.25" customHeight="1" x14ac:dyDescent="0.2">
      <c r="A119" s="121"/>
      <c r="B119" s="58">
        <v>40277</v>
      </c>
      <c r="C119" s="170">
        <v>13159732.389048001</v>
      </c>
      <c r="D119" s="170">
        <v>604778</v>
      </c>
      <c r="E119" s="144"/>
      <c r="F119" s="170">
        <v>1279120.1885599999</v>
      </c>
      <c r="G119" s="170">
        <v>75646</v>
      </c>
      <c r="H119" s="170"/>
      <c r="I119" s="170">
        <v>154590.240731</v>
      </c>
      <c r="J119" s="170">
        <v>9221</v>
      </c>
      <c r="K119" s="170"/>
      <c r="L119" s="170">
        <v>2271914.132884</v>
      </c>
      <c r="M119" s="170">
        <v>310991</v>
      </c>
      <c r="N119" s="170"/>
      <c r="O119" s="148">
        <v>16710766.710492</v>
      </c>
      <c r="P119" s="148">
        <v>991415</v>
      </c>
    </row>
    <row r="120" spans="1:16" ht="20.25" customHeight="1" x14ac:dyDescent="0.2">
      <c r="A120" s="121"/>
      <c r="B120" s="58">
        <v>40307</v>
      </c>
      <c r="C120" s="170">
        <v>13341733.293922</v>
      </c>
      <c r="D120" s="170">
        <v>600015</v>
      </c>
      <c r="E120" s="144"/>
      <c r="F120" s="170">
        <v>1277017.6994360001</v>
      </c>
      <c r="G120" s="170">
        <v>75560</v>
      </c>
      <c r="H120" s="170"/>
      <c r="I120" s="170">
        <v>390979.18302599998</v>
      </c>
      <c r="J120" s="170">
        <v>14750</v>
      </c>
      <c r="K120" s="170"/>
      <c r="L120" s="170">
        <v>2199720.060385</v>
      </c>
      <c r="M120" s="170">
        <v>300622</v>
      </c>
      <c r="N120" s="170"/>
      <c r="O120" s="148">
        <v>16818471.053743001</v>
      </c>
      <c r="P120" s="148">
        <v>976197</v>
      </c>
    </row>
    <row r="121" spans="1:16" ht="20.25" customHeight="1" x14ac:dyDescent="0.2">
      <c r="A121" s="121"/>
      <c r="B121" s="58">
        <v>40338</v>
      </c>
      <c r="C121" s="170">
        <v>13613003.753603</v>
      </c>
      <c r="D121" s="170">
        <v>598739</v>
      </c>
      <c r="E121" s="144"/>
      <c r="F121" s="170">
        <v>1280185.0288239999</v>
      </c>
      <c r="G121" s="170">
        <v>76091</v>
      </c>
      <c r="H121" s="170"/>
      <c r="I121" s="170">
        <v>389707.754931</v>
      </c>
      <c r="J121" s="170">
        <v>14723</v>
      </c>
      <c r="K121" s="170"/>
      <c r="L121" s="170">
        <v>2185918.256482</v>
      </c>
      <c r="M121" s="170">
        <v>296961</v>
      </c>
      <c r="N121" s="170"/>
      <c r="O121" s="148">
        <v>17079107.038908999</v>
      </c>
      <c r="P121" s="148">
        <v>971791</v>
      </c>
    </row>
    <row r="122" spans="1:16" ht="20.25" customHeight="1" x14ac:dyDescent="0.2">
      <c r="A122" s="121"/>
      <c r="B122" s="58">
        <v>40368</v>
      </c>
      <c r="C122" s="170">
        <v>13752911.154965</v>
      </c>
      <c r="D122" s="170">
        <v>597616</v>
      </c>
      <c r="E122" s="144"/>
      <c r="F122" s="170">
        <v>1294322.6849420001</v>
      </c>
      <c r="G122" s="170">
        <v>78148</v>
      </c>
      <c r="H122" s="170"/>
      <c r="I122" s="170">
        <v>387800.70791400003</v>
      </c>
      <c r="J122" s="170">
        <v>14705</v>
      </c>
      <c r="K122" s="170"/>
      <c r="L122" s="170">
        <v>2151683.5332889999</v>
      </c>
      <c r="M122" s="170">
        <v>294600</v>
      </c>
      <c r="N122" s="170"/>
      <c r="O122" s="148">
        <v>17198917.373195998</v>
      </c>
      <c r="P122" s="148">
        <v>970364</v>
      </c>
    </row>
    <row r="123" spans="1:16" ht="20.25" customHeight="1" x14ac:dyDescent="0.2">
      <c r="A123" s="121"/>
      <c r="B123" s="58">
        <v>40399</v>
      </c>
      <c r="C123" s="170">
        <v>13972302.567043001</v>
      </c>
      <c r="D123" s="170">
        <v>648719</v>
      </c>
      <c r="E123" s="144"/>
      <c r="F123" s="170">
        <v>1361723.3404399999</v>
      </c>
      <c r="G123" s="170">
        <v>85608</v>
      </c>
      <c r="H123" s="170"/>
      <c r="I123" s="170">
        <v>385658.24551099999</v>
      </c>
      <c r="J123" s="170">
        <v>14691</v>
      </c>
      <c r="K123" s="170"/>
      <c r="L123" s="170">
        <v>2234951.5647229999</v>
      </c>
      <c r="M123" s="170">
        <v>312309</v>
      </c>
      <c r="N123" s="170"/>
      <c r="O123" s="148">
        <v>17568977.472206</v>
      </c>
      <c r="P123" s="148">
        <v>1046636</v>
      </c>
    </row>
    <row r="124" spans="1:16" ht="20.25" customHeight="1" x14ac:dyDescent="0.2">
      <c r="A124" s="121"/>
      <c r="B124" s="58">
        <v>40430</v>
      </c>
      <c r="C124" s="170">
        <v>14160899.725496</v>
      </c>
      <c r="D124" s="170">
        <v>666717</v>
      </c>
      <c r="E124" s="144"/>
      <c r="F124" s="170">
        <v>1379806.0371310001</v>
      </c>
      <c r="G124" s="170">
        <v>87882</v>
      </c>
      <c r="H124" s="170"/>
      <c r="I124" s="170">
        <v>382680.84093300003</v>
      </c>
      <c r="J124" s="170">
        <v>14641</v>
      </c>
      <c r="K124" s="170"/>
      <c r="L124" s="170">
        <v>2222507.9430849999</v>
      </c>
      <c r="M124" s="170">
        <v>311870</v>
      </c>
      <c r="N124" s="170"/>
      <c r="O124" s="148">
        <v>17763213.705711998</v>
      </c>
      <c r="P124" s="148">
        <v>1066469</v>
      </c>
    </row>
    <row r="125" spans="1:16" ht="20.25" customHeight="1" x14ac:dyDescent="0.2">
      <c r="A125" s="121"/>
      <c r="B125" s="58">
        <v>40460</v>
      </c>
      <c r="C125" s="170">
        <v>14352807.786832999</v>
      </c>
      <c r="D125" s="170">
        <v>669111</v>
      </c>
      <c r="E125" s="144"/>
      <c r="F125" s="170">
        <v>1394364.602651</v>
      </c>
      <c r="G125" s="170">
        <v>89895</v>
      </c>
      <c r="H125" s="170"/>
      <c r="I125" s="170">
        <v>381748.81478700001</v>
      </c>
      <c r="J125" s="170">
        <v>14575</v>
      </c>
      <c r="K125" s="170"/>
      <c r="L125" s="170">
        <v>2183190.2096170001</v>
      </c>
      <c r="M125" s="170">
        <v>309424</v>
      </c>
      <c r="N125" s="170"/>
      <c r="O125" s="148">
        <v>17930362.599101</v>
      </c>
      <c r="P125" s="148">
        <v>1068430</v>
      </c>
    </row>
    <row r="126" spans="1:16" ht="20.25" customHeight="1" x14ac:dyDescent="0.2">
      <c r="A126" s="121"/>
      <c r="B126" s="58">
        <v>40483</v>
      </c>
      <c r="C126" s="170">
        <v>14542899.475496</v>
      </c>
      <c r="D126" s="170">
        <v>733052</v>
      </c>
      <c r="E126" s="144"/>
      <c r="F126" s="170">
        <v>1409642.0253930001</v>
      </c>
      <c r="G126" s="170">
        <v>92159</v>
      </c>
      <c r="H126" s="170"/>
      <c r="I126" s="170">
        <v>377859.42821899999</v>
      </c>
      <c r="J126" s="170">
        <v>14474</v>
      </c>
      <c r="K126" s="170"/>
      <c r="L126" s="170">
        <v>2154717.4231230002</v>
      </c>
      <c r="M126" s="170">
        <v>307085</v>
      </c>
      <c r="N126" s="170"/>
      <c r="O126" s="148">
        <v>18107258.924011998</v>
      </c>
      <c r="P126" s="148">
        <v>1132296</v>
      </c>
    </row>
    <row r="127" spans="1:16" ht="20.25" customHeight="1" x14ac:dyDescent="0.2">
      <c r="A127" s="119"/>
      <c r="B127" s="78">
        <v>40513</v>
      </c>
      <c r="C127" s="149">
        <v>14934704.319050999</v>
      </c>
      <c r="D127" s="149">
        <v>732411</v>
      </c>
      <c r="E127" s="150"/>
      <c r="F127" s="149">
        <v>1429555.8765410001</v>
      </c>
      <c r="G127" s="149">
        <v>94840</v>
      </c>
      <c r="H127" s="149"/>
      <c r="I127" s="149">
        <v>375763.530088</v>
      </c>
      <c r="J127" s="149">
        <v>14435</v>
      </c>
      <c r="K127" s="149"/>
      <c r="L127" s="149">
        <v>2137325.3700970002</v>
      </c>
      <c r="M127" s="149">
        <v>293052</v>
      </c>
      <c r="N127" s="149"/>
      <c r="O127" s="149">
        <v>18501585.565688998</v>
      </c>
      <c r="P127" s="149">
        <v>1120303</v>
      </c>
    </row>
    <row r="128" spans="1:16" ht="20.25" customHeight="1" x14ac:dyDescent="0.2">
      <c r="A128" s="121"/>
      <c r="B128" s="183">
        <v>40544</v>
      </c>
      <c r="C128" s="170">
        <v>15152088.929211</v>
      </c>
      <c r="D128" s="170">
        <v>735692</v>
      </c>
      <c r="E128" s="144"/>
      <c r="F128" s="170">
        <v>1436081.6852279999</v>
      </c>
      <c r="G128" s="170">
        <v>96357</v>
      </c>
      <c r="H128" s="170"/>
      <c r="I128" s="170">
        <v>370487.98580600001</v>
      </c>
      <c r="J128" s="170">
        <v>14335</v>
      </c>
      <c r="K128" s="170"/>
      <c r="L128" s="170">
        <v>2104133.6520219999</v>
      </c>
      <c r="M128" s="170">
        <v>289893</v>
      </c>
      <c r="N128" s="170"/>
      <c r="O128" s="148">
        <v>18692304.266461</v>
      </c>
      <c r="P128" s="148">
        <v>1121942</v>
      </c>
    </row>
    <row r="129" spans="1:16" ht="20.25" customHeight="1" x14ac:dyDescent="0.2">
      <c r="A129" s="121"/>
      <c r="B129" s="58">
        <v>40575</v>
      </c>
      <c r="C129" s="170">
        <v>15323708.575849</v>
      </c>
      <c r="D129" s="170">
        <v>751250</v>
      </c>
      <c r="E129" s="144"/>
      <c r="F129" s="170">
        <v>1442285.805073</v>
      </c>
      <c r="G129" s="170">
        <v>97293</v>
      </c>
      <c r="H129" s="170"/>
      <c r="I129" s="170">
        <v>372322.63506300002</v>
      </c>
      <c r="J129" s="170">
        <v>14359</v>
      </c>
      <c r="K129" s="170"/>
      <c r="L129" s="170">
        <v>2076255.83693</v>
      </c>
      <c r="M129" s="170">
        <v>287263</v>
      </c>
      <c r="N129" s="170"/>
      <c r="O129" s="148">
        <v>18842250.217852</v>
      </c>
      <c r="P129" s="148">
        <v>1135806</v>
      </c>
    </row>
    <row r="130" spans="1:16" ht="20.25" customHeight="1" x14ac:dyDescent="0.2">
      <c r="A130" s="121"/>
      <c r="B130" s="58">
        <v>40603</v>
      </c>
      <c r="C130" s="141">
        <v>15551140.503743</v>
      </c>
      <c r="D130" s="141">
        <v>748949</v>
      </c>
      <c r="E130" s="148"/>
      <c r="F130" s="141">
        <v>1457505.577881</v>
      </c>
      <c r="G130" s="141">
        <v>99354</v>
      </c>
      <c r="H130" s="141"/>
      <c r="I130" s="141">
        <v>371437.81252600002</v>
      </c>
      <c r="J130" s="141">
        <v>14325</v>
      </c>
      <c r="K130" s="141"/>
      <c r="L130" s="141">
        <v>2075192.1543680001</v>
      </c>
      <c r="M130" s="141">
        <v>288593</v>
      </c>
      <c r="N130" s="141"/>
      <c r="O130" s="148">
        <v>19083838.235992</v>
      </c>
      <c r="P130" s="148">
        <v>1136896</v>
      </c>
    </row>
    <row r="131" spans="1:16" ht="20.25" customHeight="1" x14ac:dyDescent="0.2">
      <c r="A131" s="121"/>
      <c r="B131" s="58">
        <v>40634</v>
      </c>
      <c r="C131" s="141">
        <v>15790313.956209</v>
      </c>
      <c r="D131" s="141">
        <v>760413</v>
      </c>
      <c r="E131" s="148"/>
      <c r="F131" s="141">
        <v>1536052.5506879999</v>
      </c>
      <c r="G131" s="141">
        <v>100920</v>
      </c>
      <c r="H131" s="141"/>
      <c r="I131" s="141">
        <v>546917.17376699997</v>
      </c>
      <c r="J131" s="141">
        <v>19755</v>
      </c>
      <c r="K131" s="141"/>
      <c r="L131" s="141">
        <v>2051306.424197</v>
      </c>
      <c r="M131" s="141">
        <v>286556</v>
      </c>
      <c r="N131" s="141"/>
      <c r="O131" s="148">
        <v>19377672.931093998</v>
      </c>
      <c r="P131" s="148">
        <v>1147889</v>
      </c>
    </row>
    <row r="132" spans="1:16" ht="20.25" customHeight="1" x14ac:dyDescent="0.2">
      <c r="A132" s="121"/>
      <c r="B132" s="58">
        <v>40664</v>
      </c>
      <c r="C132" s="141">
        <v>16019202.417963</v>
      </c>
      <c r="D132" s="141">
        <v>752658</v>
      </c>
      <c r="E132" s="148"/>
      <c r="F132" s="141">
        <v>1539311.3211389999</v>
      </c>
      <c r="G132" s="141">
        <v>101741</v>
      </c>
      <c r="H132" s="141"/>
      <c r="I132" s="141">
        <v>535156.087497</v>
      </c>
      <c r="J132" s="141">
        <v>19269</v>
      </c>
      <c r="K132" s="141"/>
      <c r="L132" s="141">
        <v>2044464.0713500001</v>
      </c>
      <c r="M132" s="141">
        <v>286955</v>
      </c>
      <c r="N132" s="141"/>
      <c r="O132" s="148">
        <v>19602977.810451999</v>
      </c>
      <c r="P132" s="148">
        <v>1141354</v>
      </c>
    </row>
    <row r="133" spans="1:16" ht="20.25" customHeight="1" x14ac:dyDescent="0.2">
      <c r="A133" s="121"/>
      <c r="B133" s="58">
        <v>40695</v>
      </c>
      <c r="C133" s="141">
        <v>16273191.464691</v>
      </c>
      <c r="D133" s="141">
        <v>780930</v>
      </c>
      <c r="E133" s="148"/>
      <c r="F133" s="141">
        <v>1538697.39732</v>
      </c>
      <c r="G133" s="141">
        <v>101921</v>
      </c>
      <c r="H133" s="141"/>
      <c r="I133" s="141">
        <v>532040.99561700004</v>
      </c>
      <c r="J133" s="141">
        <v>19187</v>
      </c>
      <c r="K133" s="141"/>
      <c r="L133" s="141">
        <v>2031829.8487160001</v>
      </c>
      <c r="M133" s="141">
        <v>286787</v>
      </c>
      <c r="N133" s="141"/>
      <c r="O133" s="148">
        <v>19843718.710726999</v>
      </c>
      <c r="P133" s="148">
        <v>1169638</v>
      </c>
    </row>
    <row r="134" spans="1:16" ht="20.25" customHeight="1" x14ac:dyDescent="0.2">
      <c r="A134" s="121"/>
      <c r="B134" s="58">
        <v>40725</v>
      </c>
      <c r="C134" s="141">
        <v>16494024.683287</v>
      </c>
      <c r="D134" s="141">
        <v>790685</v>
      </c>
      <c r="E134" s="148"/>
      <c r="F134" s="141">
        <v>1532778.1529049999</v>
      </c>
      <c r="G134" s="141">
        <v>101931</v>
      </c>
      <c r="H134" s="141"/>
      <c r="I134" s="141">
        <v>530691.86196799995</v>
      </c>
      <c r="J134" s="141">
        <v>19106</v>
      </c>
      <c r="K134" s="141"/>
      <c r="L134" s="141">
        <v>2006322.4237240001</v>
      </c>
      <c r="M134" s="141">
        <v>285349</v>
      </c>
      <c r="N134" s="141"/>
      <c r="O134" s="148">
        <v>20033125.259916</v>
      </c>
      <c r="P134" s="148">
        <v>1177965</v>
      </c>
    </row>
    <row r="135" spans="1:16" ht="20.25" customHeight="1" x14ac:dyDescent="0.2">
      <c r="A135" s="121"/>
      <c r="B135" s="58">
        <v>40756</v>
      </c>
      <c r="C135" s="141">
        <v>16390845.759089001</v>
      </c>
      <c r="D135" s="141">
        <v>778528</v>
      </c>
      <c r="E135" s="148"/>
      <c r="F135" s="141">
        <v>1533696.30846</v>
      </c>
      <c r="G135" s="141">
        <v>103372</v>
      </c>
      <c r="H135" s="141"/>
      <c r="I135" s="141">
        <v>527954.17900600005</v>
      </c>
      <c r="J135" s="141">
        <v>18985</v>
      </c>
      <c r="K135" s="141"/>
      <c r="L135" s="141">
        <v>2032119.13524</v>
      </c>
      <c r="M135" s="141">
        <v>289318</v>
      </c>
      <c r="N135" s="141"/>
      <c r="O135" s="148">
        <v>19956661.202789001</v>
      </c>
      <c r="P135" s="148">
        <v>1171218</v>
      </c>
    </row>
    <row r="136" spans="1:16" ht="20.25" customHeight="1" x14ac:dyDescent="0.2">
      <c r="A136" s="121"/>
      <c r="B136" s="58">
        <v>40787</v>
      </c>
      <c r="C136" s="141">
        <v>16830215.503400002</v>
      </c>
      <c r="D136" s="141">
        <v>784914</v>
      </c>
      <c r="E136" s="148"/>
      <c r="F136" s="141">
        <v>1527597.539776</v>
      </c>
      <c r="G136" s="141">
        <v>103198</v>
      </c>
      <c r="H136" s="141"/>
      <c r="I136" s="141">
        <v>525555.13734599994</v>
      </c>
      <c r="J136" s="141">
        <v>18980</v>
      </c>
      <c r="K136" s="141"/>
      <c r="L136" s="141">
        <v>2019764.2890649999</v>
      </c>
      <c r="M136" s="141">
        <v>288695</v>
      </c>
      <c r="N136" s="141"/>
      <c r="O136" s="148">
        <v>20377577.332241002</v>
      </c>
      <c r="P136" s="148">
        <v>1176807</v>
      </c>
    </row>
    <row r="137" spans="1:16" ht="20.25" customHeight="1" x14ac:dyDescent="0.2">
      <c r="A137" s="121"/>
      <c r="B137" s="58">
        <v>40817</v>
      </c>
      <c r="C137" s="141">
        <v>16807625.875945002</v>
      </c>
      <c r="D137" s="141">
        <v>798212</v>
      </c>
      <c r="E137" s="148"/>
      <c r="F137" s="141">
        <v>1531832.5041400001</v>
      </c>
      <c r="G137" s="141">
        <v>103400</v>
      </c>
      <c r="H137" s="141"/>
      <c r="I137" s="141">
        <v>520784.04927399999</v>
      </c>
      <c r="J137" s="141">
        <v>18817</v>
      </c>
      <c r="K137" s="141"/>
      <c r="L137" s="141">
        <v>2009764.543608</v>
      </c>
      <c r="M137" s="141">
        <v>288549</v>
      </c>
      <c r="N137" s="141"/>
      <c r="O137" s="148">
        <v>20349222.923693001</v>
      </c>
      <c r="P137" s="148">
        <v>1190161</v>
      </c>
    </row>
    <row r="138" spans="1:16" ht="20.25" customHeight="1" x14ac:dyDescent="0.2">
      <c r="A138" s="121"/>
      <c r="B138" s="58">
        <v>40848</v>
      </c>
      <c r="C138" s="141">
        <v>17062833.284000002</v>
      </c>
      <c r="D138" s="141">
        <v>800069</v>
      </c>
      <c r="E138" s="148"/>
      <c r="F138" s="141">
        <v>1537784.4583990001</v>
      </c>
      <c r="G138" s="141">
        <v>104346</v>
      </c>
      <c r="H138" s="141"/>
      <c r="I138" s="141">
        <v>519307.374365</v>
      </c>
      <c r="J138" s="141">
        <v>18719</v>
      </c>
      <c r="K138" s="141"/>
      <c r="L138" s="141">
        <v>1995035.9798030001</v>
      </c>
      <c r="M138" s="141">
        <v>288662</v>
      </c>
      <c r="N138" s="141"/>
      <c r="O138" s="148">
        <v>20595653.722202003</v>
      </c>
      <c r="P138" s="148">
        <v>1193077</v>
      </c>
    </row>
    <row r="139" spans="1:16" ht="20.25" customHeight="1" x14ac:dyDescent="0.2">
      <c r="A139" s="119"/>
      <c r="B139" s="78">
        <v>40878</v>
      </c>
      <c r="C139" s="149">
        <v>17375852.591042001</v>
      </c>
      <c r="D139" s="149">
        <v>807845</v>
      </c>
      <c r="E139" s="150"/>
      <c r="F139" s="149">
        <v>1546712.1535779999</v>
      </c>
      <c r="G139" s="149">
        <v>104205</v>
      </c>
      <c r="H139" s="149"/>
      <c r="I139" s="149">
        <v>517437.18155199999</v>
      </c>
      <c r="J139" s="149">
        <v>18645</v>
      </c>
      <c r="K139" s="149"/>
      <c r="L139" s="149">
        <v>1990512.8412309999</v>
      </c>
      <c r="M139" s="149">
        <v>278991</v>
      </c>
      <c r="N139" s="149"/>
      <c r="O139" s="149">
        <v>20913077.585850999</v>
      </c>
      <c r="P139" s="149">
        <v>1191041</v>
      </c>
    </row>
    <row r="140" spans="1:16" ht="20.25" customHeight="1" x14ac:dyDescent="0.2">
      <c r="A140" s="121"/>
      <c r="B140" s="192">
        <v>40909</v>
      </c>
      <c r="C140" s="148">
        <v>17580398.593228001</v>
      </c>
      <c r="D140" s="148">
        <v>819843</v>
      </c>
      <c r="E140" s="148"/>
      <c r="F140" s="148">
        <v>1542184.171846</v>
      </c>
      <c r="G140" s="148">
        <v>104055</v>
      </c>
      <c r="H140" s="148"/>
      <c r="I140" s="148">
        <v>524553.16735500004</v>
      </c>
      <c r="J140" s="148">
        <v>19019</v>
      </c>
      <c r="K140" s="148"/>
      <c r="L140" s="148">
        <v>1982568.763455</v>
      </c>
      <c r="M140" s="148">
        <v>278858</v>
      </c>
      <c r="N140" s="148"/>
      <c r="O140" s="148">
        <v>21105151.528529003</v>
      </c>
      <c r="P140" s="148">
        <v>1202756</v>
      </c>
    </row>
    <row r="141" spans="1:16" ht="20.25" customHeight="1" x14ac:dyDescent="0.2">
      <c r="A141" s="121"/>
      <c r="B141" s="107">
        <v>40940</v>
      </c>
      <c r="C141" s="142">
        <v>17807731.954843</v>
      </c>
      <c r="D141" s="142">
        <v>837287</v>
      </c>
      <c r="E141" s="142"/>
      <c r="F141" s="142">
        <v>1528500.7493189999</v>
      </c>
      <c r="G141" s="142">
        <v>103256</v>
      </c>
      <c r="H141" s="142"/>
      <c r="I141" s="142">
        <v>527659.30754099996</v>
      </c>
      <c r="J141" s="142">
        <v>19351</v>
      </c>
      <c r="K141" s="142"/>
      <c r="L141" s="142">
        <v>1962673.690522</v>
      </c>
      <c r="M141" s="142">
        <v>277514</v>
      </c>
      <c r="N141" s="142"/>
      <c r="O141" s="142">
        <v>21298906.394683998</v>
      </c>
      <c r="P141" s="142">
        <v>1218057</v>
      </c>
    </row>
    <row r="142" spans="1:16" ht="20.25" customHeight="1" x14ac:dyDescent="0.2">
      <c r="A142" s="121"/>
      <c r="B142" s="107">
        <v>40969</v>
      </c>
      <c r="C142" s="142">
        <v>18051591.030478999</v>
      </c>
      <c r="D142" s="142">
        <v>836464</v>
      </c>
      <c r="E142" s="142"/>
      <c r="F142" s="142">
        <v>1531770.536974</v>
      </c>
      <c r="G142" s="142">
        <v>103377</v>
      </c>
      <c r="H142" s="142"/>
      <c r="I142" s="142">
        <v>527973.28035799996</v>
      </c>
      <c r="J142" s="142">
        <v>19330</v>
      </c>
      <c r="K142" s="142"/>
      <c r="L142" s="142">
        <v>1954710.8295730001</v>
      </c>
      <c r="M142" s="142">
        <v>277889</v>
      </c>
      <c r="N142" s="142"/>
      <c r="O142" s="142">
        <v>21538072.397025999</v>
      </c>
      <c r="P142" s="142">
        <v>1217730</v>
      </c>
    </row>
    <row r="143" spans="1:16" ht="20.25" customHeight="1" x14ac:dyDescent="0.2">
      <c r="A143" s="121"/>
      <c r="B143" s="107">
        <v>41000</v>
      </c>
      <c r="C143" s="142">
        <v>18277283.006701</v>
      </c>
      <c r="D143" s="142">
        <v>841307</v>
      </c>
      <c r="E143" s="142"/>
      <c r="F143" s="142">
        <v>1531417.884361</v>
      </c>
      <c r="G143" s="142">
        <v>103153</v>
      </c>
      <c r="H143" s="142"/>
      <c r="I143" s="142">
        <v>527598.89323399996</v>
      </c>
      <c r="J143" s="142">
        <v>19228</v>
      </c>
      <c r="K143" s="142"/>
      <c r="L143" s="142">
        <v>1938449.3011320001</v>
      </c>
      <c r="M143" s="142">
        <v>277229</v>
      </c>
      <c r="N143" s="142"/>
      <c r="O143" s="142">
        <v>21747150.192194</v>
      </c>
      <c r="P143" s="142">
        <v>1221689</v>
      </c>
    </row>
    <row r="144" spans="1:16" ht="20.25" customHeight="1" x14ac:dyDescent="0.2">
      <c r="A144" s="121"/>
      <c r="B144" s="107">
        <v>41030</v>
      </c>
      <c r="C144" s="142">
        <v>18491097.356456999</v>
      </c>
      <c r="D144" s="142">
        <v>844273</v>
      </c>
      <c r="E144" s="142"/>
      <c r="F144" s="142">
        <v>1523674.4525049999</v>
      </c>
      <c r="G144" s="142">
        <v>103223</v>
      </c>
      <c r="H144" s="142"/>
      <c r="I144" s="142">
        <v>526078.37853600003</v>
      </c>
      <c r="J144" s="142">
        <v>19193</v>
      </c>
      <c r="K144" s="142"/>
      <c r="L144" s="142">
        <v>1921707.169617</v>
      </c>
      <c r="M144" s="142">
        <v>277453</v>
      </c>
      <c r="N144" s="142"/>
      <c r="O144" s="142">
        <v>21936478.978579</v>
      </c>
      <c r="P144" s="142">
        <v>1224949</v>
      </c>
    </row>
    <row r="145" spans="1:21" ht="20.25" customHeight="1" x14ac:dyDescent="0.2">
      <c r="A145" s="121"/>
      <c r="B145" s="107">
        <v>41061</v>
      </c>
      <c r="C145" s="142">
        <v>18720977.684703</v>
      </c>
      <c r="D145" s="142">
        <v>859480</v>
      </c>
      <c r="E145" s="142"/>
      <c r="F145" s="142">
        <v>1520414.257711</v>
      </c>
      <c r="G145" s="142">
        <v>103332</v>
      </c>
      <c r="H145" s="142"/>
      <c r="I145" s="142">
        <v>525266.12504800002</v>
      </c>
      <c r="J145" s="142">
        <v>19176</v>
      </c>
      <c r="K145" s="142"/>
      <c r="L145" s="142">
        <v>1903965.857937</v>
      </c>
      <c r="M145" s="142">
        <v>277144</v>
      </c>
      <c r="N145" s="142"/>
      <c r="O145" s="142">
        <v>22145357.800351001</v>
      </c>
      <c r="P145" s="142">
        <v>1239956</v>
      </c>
    </row>
    <row r="146" spans="1:21" ht="20.25" customHeight="1" x14ac:dyDescent="0.2">
      <c r="A146" s="121"/>
      <c r="B146" s="107">
        <v>41091</v>
      </c>
      <c r="C146" s="142">
        <v>18865448.462381002</v>
      </c>
      <c r="D146" s="142">
        <v>861576</v>
      </c>
      <c r="E146" s="142"/>
      <c r="F146" s="142">
        <v>1508141.0537370001</v>
      </c>
      <c r="G146" s="142">
        <v>103187</v>
      </c>
      <c r="H146" s="142"/>
      <c r="I146" s="142">
        <v>523913.52385100001</v>
      </c>
      <c r="J146" s="142">
        <v>19152</v>
      </c>
      <c r="K146" s="142"/>
      <c r="L146" s="142">
        <v>1880856.9433810001</v>
      </c>
      <c r="M146" s="142">
        <v>277053</v>
      </c>
      <c r="N146" s="142"/>
      <c r="O146" s="142">
        <v>22254446.459499002</v>
      </c>
      <c r="P146" s="142">
        <v>1241816</v>
      </c>
    </row>
    <row r="147" spans="1:21" ht="20.25" customHeight="1" x14ac:dyDescent="0.2">
      <c r="A147" s="121"/>
      <c r="B147" s="107">
        <v>41122</v>
      </c>
      <c r="C147" s="142">
        <v>19077662.473464999</v>
      </c>
      <c r="D147" s="142">
        <v>869959</v>
      </c>
      <c r="E147" s="142"/>
      <c r="F147" s="142">
        <v>1499905.5000990001</v>
      </c>
      <c r="G147" s="142">
        <v>103253</v>
      </c>
      <c r="H147" s="142"/>
      <c r="I147" s="142">
        <v>522545.08116100001</v>
      </c>
      <c r="J147" s="142">
        <v>19151</v>
      </c>
      <c r="K147" s="142"/>
      <c r="L147" s="142">
        <v>1862513.6271800001</v>
      </c>
      <c r="M147" s="142">
        <v>277324</v>
      </c>
      <c r="N147" s="142"/>
      <c r="O147" s="142">
        <v>22440081.600744002</v>
      </c>
      <c r="P147" s="142">
        <v>1250536</v>
      </c>
    </row>
    <row r="148" spans="1:21" ht="20.25" customHeight="1" x14ac:dyDescent="0.2">
      <c r="A148" s="121"/>
      <c r="B148" s="107">
        <v>41153</v>
      </c>
      <c r="C148" s="142">
        <v>19266489.941091001</v>
      </c>
      <c r="D148" s="142">
        <v>893251</v>
      </c>
      <c r="E148" s="142"/>
      <c r="F148" s="142">
        <v>1491619.869222</v>
      </c>
      <c r="G148" s="142">
        <v>102801</v>
      </c>
      <c r="H148" s="142"/>
      <c r="I148" s="142">
        <v>522796.78213900002</v>
      </c>
      <c r="J148" s="142">
        <v>19146</v>
      </c>
      <c r="K148" s="142"/>
      <c r="L148" s="142">
        <v>1840562.2002379999</v>
      </c>
      <c r="M148" s="142">
        <v>276197</v>
      </c>
      <c r="N148" s="142"/>
      <c r="O148" s="142">
        <v>22598672.010551002</v>
      </c>
      <c r="P148" s="142">
        <v>1272249</v>
      </c>
    </row>
    <row r="149" spans="1:21" ht="20.25" customHeight="1" x14ac:dyDescent="0.2">
      <c r="A149" s="121"/>
      <c r="B149" s="107">
        <v>41183</v>
      </c>
      <c r="C149" s="142">
        <v>19576296.663568001</v>
      </c>
      <c r="D149" s="142">
        <v>886399</v>
      </c>
      <c r="E149" s="142"/>
      <c r="F149" s="142">
        <v>1496872.3887700001</v>
      </c>
      <c r="G149" s="142">
        <v>102878</v>
      </c>
      <c r="H149" s="142"/>
      <c r="I149" s="142">
        <v>522599.01697</v>
      </c>
      <c r="J149" s="142">
        <v>19062</v>
      </c>
      <c r="K149" s="142"/>
      <c r="L149" s="142">
        <v>1833646.9755800001</v>
      </c>
      <c r="M149" s="142">
        <v>276330</v>
      </c>
      <c r="N149" s="142"/>
      <c r="O149" s="142">
        <v>22906816.027918003</v>
      </c>
      <c r="P149" s="142">
        <v>1265607</v>
      </c>
    </row>
    <row r="150" spans="1:21" ht="20.25" customHeight="1" x14ac:dyDescent="0.2">
      <c r="A150" s="121"/>
      <c r="B150" s="107">
        <v>41214</v>
      </c>
      <c r="C150" s="142">
        <v>19907052.45747</v>
      </c>
      <c r="D150" s="142">
        <v>896502</v>
      </c>
      <c r="E150" s="142"/>
      <c r="F150" s="142">
        <v>1498677.8395070001</v>
      </c>
      <c r="G150" s="142">
        <v>102513</v>
      </c>
      <c r="H150" s="142"/>
      <c r="I150" s="142">
        <v>524739.978489</v>
      </c>
      <c r="J150" s="142">
        <v>19010</v>
      </c>
      <c r="K150" s="142"/>
      <c r="L150" s="142">
        <v>1825024.6229290001</v>
      </c>
      <c r="M150" s="142">
        <v>276115</v>
      </c>
      <c r="N150" s="142"/>
      <c r="O150" s="142">
        <v>23230754.919905998</v>
      </c>
      <c r="P150" s="142">
        <v>1275130</v>
      </c>
    </row>
    <row r="151" spans="1:21" ht="20.25" customHeight="1" x14ac:dyDescent="0.2">
      <c r="A151" s="121"/>
      <c r="B151" s="107">
        <v>41244</v>
      </c>
      <c r="C151" s="142">
        <v>20132467.546177998</v>
      </c>
      <c r="D151" s="142">
        <v>912746</v>
      </c>
      <c r="E151" s="142"/>
      <c r="F151" s="142">
        <v>1484671.204564</v>
      </c>
      <c r="G151" s="142">
        <v>102329</v>
      </c>
      <c r="H151" s="142"/>
      <c r="I151" s="142">
        <v>532693.33108000003</v>
      </c>
      <c r="J151" s="142">
        <v>19156</v>
      </c>
      <c r="K151" s="142"/>
      <c r="L151" s="142">
        <v>1808508.145949</v>
      </c>
      <c r="M151" s="142">
        <v>262832</v>
      </c>
      <c r="N151" s="142"/>
      <c r="O151" s="142">
        <v>23425646.896690998</v>
      </c>
      <c r="P151" s="142">
        <v>1277907</v>
      </c>
    </row>
    <row r="152" spans="1:21" ht="20.25" customHeight="1" x14ac:dyDescent="0.2">
      <c r="A152" s="121"/>
      <c r="B152" s="107">
        <v>41275</v>
      </c>
      <c r="C152" s="142">
        <v>20324594.289340001</v>
      </c>
      <c r="D152" s="142">
        <v>910527</v>
      </c>
      <c r="E152" s="142"/>
      <c r="F152" s="142">
        <v>1475409.731713</v>
      </c>
      <c r="G152" s="142">
        <v>101779</v>
      </c>
      <c r="H152" s="142"/>
      <c r="I152" s="142">
        <v>534204.72567499999</v>
      </c>
      <c r="J152" s="142">
        <v>19212</v>
      </c>
      <c r="K152" s="142"/>
      <c r="L152" s="142">
        <v>1775340.5084589999</v>
      </c>
      <c r="M152" s="142">
        <v>260885</v>
      </c>
      <c r="N152" s="142"/>
      <c r="O152" s="142">
        <v>23575344.529511999</v>
      </c>
      <c r="P152" s="142">
        <v>1273191</v>
      </c>
    </row>
    <row r="153" spans="1:21" ht="20.25" customHeight="1" x14ac:dyDescent="0.2">
      <c r="A153" s="121"/>
      <c r="B153" s="107">
        <v>41306</v>
      </c>
      <c r="C153" s="142">
        <v>20890932.668375999</v>
      </c>
      <c r="D153" s="142">
        <v>933991</v>
      </c>
      <c r="E153" s="142"/>
      <c r="F153" s="142">
        <v>1476455.15182</v>
      </c>
      <c r="G153" s="142">
        <v>101623</v>
      </c>
      <c r="H153" s="142"/>
      <c r="I153" s="142">
        <v>533665.36346200004</v>
      </c>
      <c r="J153" s="142">
        <v>19169</v>
      </c>
      <c r="K153" s="142"/>
      <c r="L153" s="142">
        <v>1754738.0214809999</v>
      </c>
      <c r="M153" s="142">
        <v>259453</v>
      </c>
      <c r="N153" s="142"/>
      <c r="O153" s="142">
        <v>24122125.841676999</v>
      </c>
      <c r="P153" s="142">
        <v>1295067</v>
      </c>
    </row>
    <row r="154" spans="1:21" ht="20.25" customHeight="1" x14ac:dyDescent="0.2">
      <c r="A154" s="121"/>
      <c r="B154" s="107">
        <v>41334</v>
      </c>
      <c r="C154" s="142">
        <v>20838570.648107</v>
      </c>
      <c r="D154" s="142">
        <v>938553</v>
      </c>
      <c r="E154" s="142"/>
      <c r="F154" s="142">
        <v>1475742.4516360001</v>
      </c>
      <c r="G154" s="142">
        <v>101912</v>
      </c>
      <c r="H154" s="142"/>
      <c r="I154" s="142">
        <v>533315.23860299995</v>
      </c>
      <c r="J154" s="142">
        <v>19121</v>
      </c>
      <c r="K154" s="142"/>
      <c r="L154" s="142">
        <v>1746733.7049139999</v>
      </c>
      <c r="M154" s="142">
        <v>259810</v>
      </c>
      <c r="N154" s="142"/>
      <c r="O154" s="142">
        <v>24061046.804657001</v>
      </c>
      <c r="P154" s="142">
        <v>1300275</v>
      </c>
    </row>
    <row r="155" spans="1:21" ht="20.25" customHeight="1" x14ac:dyDescent="0.2">
      <c r="A155" s="121"/>
      <c r="B155" s="107">
        <v>41365</v>
      </c>
      <c r="C155" s="142">
        <v>21130935.518319</v>
      </c>
      <c r="D155" s="142">
        <v>932863</v>
      </c>
      <c r="E155" s="142"/>
      <c r="F155" s="142">
        <v>1461057.2619179999</v>
      </c>
      <c r="G155" s="142">
        <v>102047</v>
      </c>
      <c r="H155" s="142"/>
      <c r="I155" s="142">
        <v>544038.53964199999</v>
      </c>
      <c r="J155" s="142">
        <v>19463</v>
      </c>
      <c r="K155" s="142"/>
      <c r="L155" s="142">
        <v>1734791.4346400001</v>
      </c>
      <c r="M155" s="142">
        <v>260214</v>
      </c>
      <c r="N155" s="142"/>
      <c r="O155" s="142">
        <v>24326784.214876998</v>
      </c>
      <c r="P155" s="142">
        <v>1295124</v>
      </c>
      <c r="S155" s="242"/>
    </row>
    <row r="156" spans="1:21" ht="20.25" customHeight="1" x14ac:dyDescent="0.2">
      <c r="A156" s="121"/>
      <c r="B156" s="107">
        <v>41395</v>
      </c>
      <c r="C156" s="142">
        <v>21284934.836828999</v>
      </c>
      <c r="D156" s="142">
        <v>935349</v>
      </c>
      <c r="E156" s="142"/>
      <c r="F156" s="142">
        <v>1449103.2094980001</v>
      </c>
      <c r="G156" s="142">
        <v>101534</v>
      </c>
      <c r="H156" s="142"/>
      <c r="I156" s="142">
        <v>532525.922869</v>
      </c>
      <c r="J156" s="142">
        <v>19132</v>
      </c>
      <c r="K156" s="142"/>
      <c r="L156" s="142">
        <v>1700129.161943</v>
      </c>
      <c r="M156" s="142">
        <v>258999</v>
      </c>
      <c r="N156" s="142"/>
      <c r="O156" s="142">
        <v>24434167.208269998</v>
      </c>
      <c r="P156" s="142">
        <v>1295882</v>
      </c>
      <c r="R156" s="241"/>
      <c r="S156" s="241"/>
      <c r="T156" s="241"/>
      <c r="U156" s="241"/>
    </row>
    <row r="157" spans="1:21" ht="20.25" customHeight="1" x14ac:dyDescent="0.2">
      <c r="A157" s="121"/>
      <c r="B157" s="107">
        <v>41426</v>
      </c>
      <c r="C157" s="142">
        <v>21791707.913605001</v>
      </c>
      <c r="D157" s="142">
        <v>955445</v>
      </c>
      <c r="E157" s="142"/>
      <c r="F157" s="142">
        <v>1467916.6110169999</v>
      </c>
      <c r="G157" s="142">
        <v>101938</v>
      </c>
      <c r="H157" s="142"/>
      <c r="I157" s="142">
        <v>531945.46923199994</v>
      </c>
      <c r="J157" s="142">
        <v>19127</v>
      </c>
      <c r="K157" s="142"/>
      <c r="L157" s="142">
        <v>1687777.410502</v>
      </c>
      <c r="M157" s="142">
        <v>259408</v>
      </c>
      <c r="N157" s="142"/>
      <c r="O157" s="142">
        <v>24947401.935124002</v>
      </c>
      <c r="P157" s="142">
        <v>1316791</v>
      </c>
      <c r="R157" s="241"/>
      <c r="S157" s="241"/>
      <c r="T157" s="241"/>
      <c r="U157" s="241"/>
    </row>
    <row r="158" spans="1:21" ht="20.25" customHeight="1" x14ac:dyDescent="0.2">
      <c r="A158" s="121"/>
      <c r="B158" s="107">
        <v>41456</v>
      </c>
      <c r="C158" s="142">
        <v>21769217.995163001</v>
      </c>
      <c r="D158" s="142">
        <v>949894</v>
      </c>
      <c r="E158" s="142"/>
      <c r="F158" s="142">
        <v>1444756.981196</v>
      </c>
      <c r="G158" s="142">
        <v>101652</v>
      </c>
      <c r="H158" s="142"/>
      <c r="I158" s="142">
        <v>540065.80281499994</v>
      </c>
      <c r="J158" s="142">
        <v>19221</v>
      </c>
      <c r="K158" s="142"/>
      <c r="L158" s="142">
        <v>1664876.2476890001</v>
      </c>
      <c r="M158" s="142">
        <v>258132</v>
      </c>
      <c r="N158" s="142"/>
      <c r="O158" s="142">
        <v>24878851.224048</v>
      </c>
      <c r="P158" s="142">
        <v>1309678</v>
      </c>
      <c r="R158" s="241"/>
      <c r="S158" s="241"/>
      <c r="T158" s="241"/>
      <c r="U158" s="241"/>
    </row>
    <row r="159" spans="1:21" ht="20.25" customHeight="1" x14ac:dyDescent="0.2">
      <c r="A159" s="121"/>
      <c r="B159" s="107">
        <v>41487</v>
      </c>
      <c r="C159" s="142">
        <v>22055592.991638001</v>
      </c>
      <c r="D159" s="142">
        <v>964827</v>
      </c>
      <c r="E159" s="142"/>
      <c r="F159" s="142">
        <v>1432180.7102340001</v>
      </c>
      <c r="G159" s="142">
        <v>101176</v>
      </c>
      <c r="H159" s="142"/>
      <c r="I159" s="142">
        <v>555769.00881899998</v>
      </c>
      <c r="J159" s="142">
        <v>19414</v>
      </c>
      <c r="K159" s="142"/>
      <c r="L159" s="142">
        <v>1650283.932398</v>
      </c>
      <c r="M159" s="142">
        <v>257262</v>
      </c>
      <c r="N159" s="142"/>
      <c r="O159" s="142">
        <v>25138057.634270001</v>
      </c>
      <c r="P159" s="142">
        <v>1323265</v>
      </c>
      <c r="R159" s="241"/>
      <c r="S159" s="241"/>
      <c r="T159" s="241"/>
      <c r="U159" s="241"/>
    </row>
    <row r="160" spans="1:21" ht="20.25" customHeight="1" x14ac:dyDescent="0.2">
      <c r="A160" s="121"/>
      <c r="B160" s="107">
        <v>41518</v>
      </c>
      <c r="C160" s="142">
        <v>22316999.486118</v>
      </c>
      <c r="D160" s="142">
        <v>969939</v>
      </c>
      <c r="E160" s="142"/>
      <c r="F160" s="142">
        <v>1432042.2374799999</v>
      </c>
      <c r="G160" s="142">
        <v>101102</v>
      </c>
      <c r="H160" s="142"/>
      <c r="I160" s="142">
        <v>559671.25523799995</v>
      </c>
      <c r="J160" s="142">
        <v>19378</v>
      </c>
      <c r="K160" s="142"/>
      <c r="L160" s="142">
        <v>1634431.3517769999</v>
      </c>
      <c r="M160" s="142">
        <v>256483</v>
      </c>
      <c r="N160" s="142"/>
      <c r="O160" s="142">
        <v>25383473.075374998</v>
      </c>
      <c r="P160" s="142">
        <v>1327524</v>
      </c>
      <c r="R160" s="241"/>
      <c r="S160" s="241"/>
      <c r="T160" s="241"/>
      <c r="U160" s="241"/>
    </row>
    <row r="161" spans="1:21" ht="20.25" customHeight="1" x14ac:dyDescent="0.2">
      <c r="A161" s="121"/>
      <c r="B161" s="107">
        <v>41548</v>
      </c>
      <c r="C161" s="142">
        <v>22659293.627363998</v>
      </c>
      <c r="D161" s="142">
        <v>974499</v>
      </c>
      <c r="E161" s="142"/>
      <c r="F161" s="142">
        <v>1444790.820419</v>
      </c>
      <c r="G161" s="142">
        <v>101324</v>
      </c>
      <c r="H161" s="142"/>
      <c r="I161" s="142">
        <v>560994.29931200005</v>
      </c>
      <c r="J161" s="142">
        <v>19383</v>
      </c>
      <c r="K161" s="142"/>
      <c r="L161" s="142">
        <v>1620951.5295529999</v>
      </c>
      <c r="M161" s="142">
        <v>255807</v>
      </c>
      <c r="N161" s="142"/>
      <c r="O161" s="142">
        <v>25725035.977335997</v>
      </c>
      <c r="P161" s="142">
        <v>1331630</v>
      </c>
      <c r="R161" s="241"/>
      <c r="S161" s="241"/>
      <c r="T161" s="241"/>
      <c r="U161" s="241"/>
    </row>
    <row r="162" spans="1:21" ht="20.25" customHeight="1" x14ac:dyDescent="0.2">
      <c r="A162" s="121"/>
      <c r="B162" s="107">
        <v>41579</v>
      </c>
      <c r="C162" s="142">
        <v>22849107.973299</v>
      </c>
      <c r="D162" s="142">
        <v>984043</v>
      </c>
      <c r="E162" s="142"/>
      <c r="F162" s="142">
        <v>1451274.5672850001</v>
      </c>
      <c r="G162" s="142">
        <v>101327</v>
      </c>
      <c r="H162" s="142"/>
      <c r="I162" s="142">
        <v>562587.69726799999</v>
      </c>
      <c r="J162" s="142">
        <v>19372</v>
      </c>
      <c r="K162" s="142"/>
      <c r="L162" s="142">
        <v>1599808.3410479999</v>
      </c>
      <c r="M162" s="142">
        <v>254431</v>
      </c>
      <c r="N162" s="142"/>
      <c r="O162" s="142">
        <v>25900190.881632</v>
      </c>
      <c r="P162" s="142">
        <v>1339801</v>
      </c>
      <c r="R162" s="241"/>
      <c r="S162" s="241"/>
      <c r="T162" s="241"/>
      <c r="U162" s="241"/>
    </row>
    <row r="163" spans="1:21" ht="20.25" customHeight="1" x14ac:dyDescent="0.2">
      <c r="A163" s="121"/>
      <c r="B163" s="107">
        <v>41609</v>
      </c>
      <c r="C163" s="142">
        <v>23193526.753959998</v>
      </c>
      <c r="D163" s="142">
        <v>989776</v>
      </c>
      <c r="E163" s="142"/>
      <c r="F163" s="142">
        <v>1459779.8609180001</v>
      </c>
      <c r="G163" s="142">
        <v>101435</v>
      </c>
      <c r="H163" s="142"/>
      <c r="I163" s="142">
        <v>567652.27527600003</v>
      </c>
      <c r="J163" s="142">
        <v>19455</v>
      </c>
      <c r="K163" s="142"/>
      <c r="L163" s="142">
        <v>1585307.1228740001</v>
      </c>
      <c r="M163" s="142">
        <v>238877</v>
      </c>
      <c r="N163" s="142"/>
      <c r="O163" s="142">
        <v>26238613.737751998</v>
      </c>
      <c r="P163" s="142">
        <v>1330088</v>
      </c>
      <c r="R163" s="241"/>
      <c r="S163" s="241"/>
      <c r="T163" s="241"/>
      <c r="U163" s="241"/>
    </row>
    <row r="164" spans="1:21" ht="20.25" customHeight="1" x14ac:dyDescent="0.2">
      <c r="A164" s="121"/>
      <c r="B164" s="107">
        <v>41640</v>
      </c>
      <c r="C164" s="142">
        <v>23583605.270084001</v>
      </c>
      <c r="D164" s="142">
        <v>995744</v>
      </c>
      <c r="E164" s="142"/>
      <c r="F164" s="142">
        <v>1469276.6469419999</v>
      </c>
      <c r="G164" s="142">
        <v>101458</v>
      </c>
      <c r="H164" s="142"/>
      <c r="I164" s="142">
        <v>571357.05784699996</v>
      </c>
      <c r="J164" s="142">
        <v>19383</v>
      </c>
      <c r="K164" s="142"/>
      <c r="L164" s="142">
        <v>1570616.680558</v>
      </c>
      <c r="M164" s="142">
        <v>236761</v>
      </c>
      <c r="N164" s="142"/>
      <c r="O164" s="142">
        <v>26623498.597584002</v>
      </c>
      <c r="P164" s="142">
        <v>1333963</v>
      </c>
      <c r="R164" s="241"/>
      <c r="S164" s="241"/>
      <c r="T164" s="241"/>
      <c r="U164" s="241"/>
    </row>
    <row r="165" spans="1:21" ht="20.25" customHeight="1" x14ac:dyDescent="0.2">
      <c r="A165" s="121"/>
      <c r="B165" s="107">
        <v>41671</v>
      </c>
      <c r="C165" s="142">
        <v>23895655.427772</v>
      </c>
      <c r="D165" s="142">
        <v>1011143</v>
      </c>
      <c r="E165" s="142"/>
      <c r="F165" s="142">
        <v>1472983.1184980001</v>
      </c>
      <c r="G165" s="142">
        <v>101404</v>
      </c>
      <c r="H165" s="142"/>
      <c r="I165" s="142">
        <v>580493.65834099997</v>
      </c>
      <c r="J165" s="142">
        <v>19454</v>
      </c>
      <c r="K165" s="142"/>
      <c r="L165" s="142">
        <v>1553536.6384149999</v>
      </c>
      <c r="M165" s="142">
        <v>234973</v>
      </c>
      <c r="N165" s="142"/>
      <c r="O165" s="142">
        <v>26922175.184684999</v>
      </c>
      <c r="P165" s="142">
        <v>1347520</v>
      </c>
      <c r="R165" s="241"/>
      <c r="S165" s="241"/>
      <c r="T165" s="241"/>
      <c r="U165" s="241"/>
    </row>
    <row r="166" spans="1:21" ht="20.25" customHeight="1" x14ac:dyDescent="0.2">
      <c r="A166" s="121"/>
      <c r="B166" s="107">
        <v>41699</v>
      </c>
      <c r="C166" s="142">
        <v>24271426.107358001</v>
      </c>
      <c r="D166" s="142">
        <v>1007189</v>
      </c>
      <c r="E166" s="142"/>
      <c r="F166" s="142">
        <v>1534030.6074689999</v>
      </c>
      <c r="G166" s="142">
        <v>106532</v>
      </c>
      <c r="H166" s="142"/>
      <c r="I166" s="142">
        <v>586560.40050700004</v>
      </c>
      <c r="J166" s="142">
        <v>19559</v>
      </c>
      <c r="K166" s="142"/>
      <c r="L166" s="142">
        <v>1570221.6438229999</v>
      </c>
      <c r="M166" s="142">
        <v>240243</v>
      </c>
      <c r="N166" s="142"/>
      <c r="O166" s="142">
        <f t="shared" ref="O166:P168" si="0">+L166+F166+C166</f>
        <v>27375678.358649999</v>
      </c>
      <c r="P166" s="142">
        <f t="shared" si="0"/>
        <v>1353964</v>
      </c>
      <c r="R166" s="241"/>
      <c r="S166" s="241"/>
      <c r="T166" s="241"/>
      <c r="U166" s="241"/>
    </row>
    <row r="167" spans="1:21" ht="20.25" customHeight="1" x14ac:dyDescent="0.2">
      <c r="A167" s="121"/>
      <c r="B167" s="107">
        <v>41730</v>
      </c>
      <c r="C167" s="142">
        <v>24689174.10517</v>
      </c>
      <c r="D167" s="142">
        <v>1018847</v>
      </c>
      <c r="E167" s="142"/>
      <c r="F167" s="142">
        <v>1506664.552045</v>
      </c>
      <c r="G167" s="142">
        <v>102274</v>
      </c>
      <c r="H167" s="142"/>
      <c r="I167" s="142">
        <v>616595.33602000005</v>
      </c>
      <c r="J167" s="142">
        <v>20098</v>
      </c>
      <c r="K167" s="142"/>
      <c r="L167" s="142">
        <v>1552486.2804030001</v>
      </c>
      <c r="M167" s="142">
        <v>234964</v>
      </c>
      <c r="N167" s="142"/>
      <c r="O167" s="142">
        <f t="shared" si="0"/>
        <v>27748324.937618002</v>
      </c>
      <c r="P167" s="142">
        <f t="shared" si="0"/>
        <v>1356085</v>
      </c>
      <c r="R167" s="241"/>
      <c r="S167" s="241"/>
      <c r="T167" s="241"/>
      <c r="U167" s="241"/>
    </row>
    <row r="168" spans="1:21" ht="20.25" customHeight="1" x14ac:dyDescent="0.2">
      <c r="A168" s="121"/>
      <c r="B168" s="107">
        <v>41760</v>
      </c>
      <c r="C168" s="142">
        <v>25071643.184597</v>
      </c>
      <c r="D168" s="142">
        <v>1017196</v>
      </c>
      <c r="E168" s="142"/>
      <c r="F168" s="142">
        <v>1494108.60736</v>
      </c>
      <c r="G168" s="142">
        <v>101598</v>
      </c>
      <c r="H168" s="142"/>
      <c r="I168" s="142">
        <v>602783.88415299996</v>
      </c>
      <c r="J168" s="142">
        <v>19547</v>
      </c>
      <c r="K168" s="142"/>
      <c r="L168" s="142">
        <v>1521528.2970100001</v>
      </c>
      <c r="M168" s="142">
        <v>232932</v>
      </c>
      <c r="N168" s="142"/>
      <c r="O168" s="142">
        <f t="shared" si="0"/>
        <v>28087280.088966999</v>
      </c>
      <c r="P168" s="142">
        <f t="shared" si="0"/>
        <v>1351726</v>
      </c>
      <c r="R168" s="241"/>
      <c r="S168" s="241"/>
      <c r="T168" s="241"/>
      <c r="U168" s="241"/>
    </row>
    <row r="169" spans="1:21" ht="20.25" customHeight="1" x14ac:dyDescent="0.2">
      <c r="A169" s="121"/>
      <c r="B169" s="107">
        <v>41791</v>
      </c>
      <c r="C169" s="142">
        <v>25416428.484344002</v>
      </c>
      <c r="D169" s="142">
        <v>1023156</v>
      </c>
      <c r="E169" s="142"/>
      <c r="F169" s="142">
        <v>1488298.559571</v>
      </c>
      <c r="G169" s="142">
        <v>101835</v>
      </c>
      <c r="H169" s="142"/>
      <c r="I169" s="142">
        <v>622082.84170600004</v>
      </c>
      <c r="J169" s="142">
        <v>19742</v>
      </c>
      <c r="K169" s="142"/>
      <c r="L169" s="142">
        <v>1510864.156096</v>
      </c>
      <c r="M169" s="142">
        <v>232557</v>
      </c>
      <c r="N169" s="142"/>
      <c r="O169" s="142">
        <f t="shared" ref="O169:P171" si="1">+L169+F169+C169</f>
        <v>28415591.200011</v>
      </c>
      <c r="P169" s="142">
        <f t="shared" si="1"/>
        <v>1357548</v>
      </c>
      <c r="R169" s="241"/>
      <c r="S169" s="241"/>
      <c r="T169" s="241"/>
      <c r="U169" s="241"/>
    </row>
    <row r="170" spans="1:21" ht="20.25" customHeight="1" x14ac:dyDescent="0.2">
      <c r="A170" s="121"/>
      <c r="B170" s="107">
        <v>41821</v>
      </c>
      <c r="C170" s="142">
        <v>25688526.488945</v>
      </c>
      <c r="D170" s="142">
        <v>1027004</v>
      </c>
      <c r="E170" s="142"/>
      <c r="F170" s="142">
        <v>1488197.969092</v>
      </c>
      <c r="G170" s="142">
        <v>102043</v>
      </c>
      <c r="H170" s="142"/>
      <c r="I170" s="142">
        <v>627184.39772999997</v>
      </c>
      <c r="J170" s="142">
        <v>19771</v>
      </c>
      <c r="K170" s="142"/>
      <c r="L170" s="142">
        <v>1494942.7481889999</v>
      </c>
      <c r="M170" s="142">
        <v>232058</v>
      </c>
      <c r="N170" s="142"/>
      <c r="O170" s="142">
        <f t="shared" si="1"/>
        <v>28671667.206225999</v>
      </c>
      <c r="P170" s="142">
        <f t="shared" si="1"/>
        <v>1361105</v>
      </c>
      <c r="R170" s="241"/>
      <c r="S170" s="241"/>
      <c r="T170" s="241"/>
      <c r="U170" s="241"/>
    </row>
    <row r="171" spans="1:21" ht="20.25" customHeight="1" x14ac:dyDescent="0.2">
      <c r="A171" s="121"/>
      <c r="B171" s="107">
        <v>41852</v>
      </c>
      <c r="C171" s="142">
        <v>26027813.613526002</v>
      </c>
      <c r="D171" s="142">
        <v>1050918</v>
      </c>
      <c r="E171" s="142"/>
      <c r="F171" s="142">
        <v>1488173.6477260001</v>
      </c>
      <c r="G171" s="142">
        <v>102044</v>
      </c>
      <c r="H171" s="142"/>
      <c r="I171" s="142">
        <v>628911.91359200003</v>
      </c>
      <c r="J171" s="142">
        <v>19746</v>
      </c>
      <c r="K171" s="142"/>
      <c r="L171" s="142">
        <v>1476930.9274190001</v>
      </c>
      <c r="M171" s="142">
        <v>231163</v>
      </c>
      <c r="N171" s="142"/>
      <c r="O171" s="142">
        <f t="shared" si="1"/>
        <v>28992918.188671</v>
      </c>
      <c r="P171" s="142">
        <f t="shared" si="1"/>
        <v>1384125</v>
      </c>
      <c r="R171" s="241"/>
      <c r="S171" s="241"/>
      <c r="T171" s="241"/>
      <c r="U171" s="241"/>
    </row>
    <row r="172" spans="1:21" ht="20.25" customHeight="1" x14ac:dyDescent="0.2">
      <c r="A172" s="121"/>
      <c r="B172" s="100">
        <v>41883</v>
      </c>
      <c r="C172" s="144">
        <v>26411535.487691</v>
      </c>
      <c r="D172" s="144">
        <v>1054141</v>
      </c>
      <c r="E172" s="144"/>
      <c r="F172" s="144">
        <v>1487180.750483</v>
      </c>
      <c r="G172" s="144">
        <v>101952</v>
      </c>
      <c r="H172" s="144"/>
      <c r="I172" s="144">
        <v>630970.73291599995</v>
      </c>
      <c r="J172" s="144">
        <v>19749</v>
      </c>
      <c r="K172" s="144"/>
      <c r="L172" s="144">
        <v>1462757.7635339999</v>
      </c>
      <c r="M172" s="144">
        <v>230668</v>
      </c>
      <c r="N172" s="144"/>
      <c r="O172" s="144">
        <v>29361474.001708001</v>
      </c>
      <c r="P172" s="144">
        <v>1386761</v>
      </c>
      <c r="R172" s="241"/>
      <c r="S172" s="241"/>
      <c r="T172" s="241"/>
      <c r="U172" s="241"/>
    </row>
    <row r="173" spans="1:21" ht="22.5" customHeight="1" thickBot="1" x14ac:dyDescent="0.25">
      <c r="A173" s="162"/>
      <c r="B173" s="184">
        <v>41913</v>
      </c>
      <c r="C173" s="185">
        <v>26902268.839547999</v>
      </c>
      <c r="D173" s="185">
        <v>1061901</v>
      </c>
      <c r="E173" s="185"/>
      <c r="F173" s="185">
        <v>1489496.3929260001</v>
      </c>
      <c r="G173" s="185">
        <v>101581</v>
      </c>
      <c r="H173" s="185"/>
      <c r="I173" s="185">
        <v>636356.52558000002</v>
      </c>
      <c r="J173" s="185">
        <v>19710</v>
      </c>
      <c r="K173" s="185">
        <v>19710</v>
      </c>
      <c r="L173" s="185">
        <v>1450359.3723200001</v>
      </c>
      <c r="M173" s="185">
        <v>229954</v>
      </c>
      <c r="N173" s="185"/>
      <c r="O173" s="185">
        <f>+L173+F173+C173</f>
        <v>29842124.604793999</v>
      </c>
      <c r="P173" s="185">
        <f>+M173+G173+D173</f>
        <v>1393436</v>
      </c>
      <c r="R173" s="241"/>
      <c r="S173" s="241"/>
      <c r="T173" s="241"/>
      <c r="U173" s="241"/>
    </row>
    <row r="174" spans="1:21" ht="20.25" customHeight="1" x14ac:dyDescent="0.2">
      <c r="B174" s="154"/>
      <c r="C174" s="209"/>
      <c r="D174" s="209"/>
      <c r="E174" s="209"/>
      <c r="F174" s="209"/>
      <c r="G174" s="209"/>
      <c r="H174" s="209"/>
      <c r="I174" s="209"/>
      <c r="J174" s="209"/>
      <c r="K174" s="209"/>
      <c r="L174" s="209"/>
      <c r="M174" s="209"/>
      <c r="N174" s="209"/>
      <c r="O174" s="209"/>
      <c r="P174" s="143"/>
    </row>
    <row r="175" spans="1:21" ht="11.45" customHeight="1" x14ac:dyDescent="0.2">
      <c r="B175" s="197" t="s">
        <v>64</v>
      </c>
      <c r="C175" s="143"/>
      <c r="D175" s="143"/>
      <c r="E175" s="143"/>
      <c r="F175" s="143"/>
      <c r="G175" s="143"/>
      <c r="H175" s="143"/>
      <c r="I175" s="143"/>
      <c r="J175" s="143"/>
      <c r="K175" s="143"/>
      <c r="L175" s="143"/>
      <c r="M175" s="143"/>
      <c r="N175" s="143"/>
      <c r="O175" s="143"/>
      <c r="P175" s="143"/>
    </row>
    <row r="176" spans="1:21" ht="12.75" x14ac:dyDescent="0.2">
      <c r="B176" s="198" t="s">
        <v>65</v>
      </c>
      <c r="D176" s="83"/>
      <c r="L176" s="144"/>
      <c r="M176" s="144"/>
      <c r="O176" s="85"/>
      <c r="P176" s="85"/>
    </row>
    <row r="177" spans="1:16" ht="12.75" x14ac:dyDescent="0.2">
      <c r="B177" s="198" t="s">
        <v>66</v>
      </c>
      <c r="D177" s="83"/>
    </row>
    <row r="178" spans="1:16" ht="12.75" x14ac:dyDescent="0.2">
      <c r="B178" s="198" t="s">
        <v>67</v>
      </c>
      <c r="D178" s="83"/>
    </row>
    <row r="179" spans="1:16" s="177" customFormat="1" ht="20.100000000000001" customHeight="1" x14ac:dyDescent="0.2">
      <c r="A179" s="146"/>
      <c r="B179" s="147"/>
      <c r="C179" s="145"/>
      <c r="D179" s="145"/>
      <c r="E179" s="145"/>
      <c r="F179" s="145"/>
      <c r="G179" s="145"/>
      <c r="H179" s="145"/>
      <c r="I179" s="145"/>
      <c r="J179" s="145"/>
      <c r="K179" s="145"/>
      <c r="L179" s="145"/>
      <c r="M179" s="145"/>
      <c r="N179" s="145"/>
      <c r="O179" s="145"/>
      <c r="P179" s="145"/>
    </row>
  </sheetData>
  <mergeCells count="9">
    <mergeCell ref="D1:J1"/>
    <mergeCell ref="D2:J2"/>
    <mergeCell ref="O4:P5"/>
    <mergeCell ref="L4:M5"/>
    <mergeCell ref="B4:B6"/>
    <mergeCell ref="F5:G5"/>
    <mergeCell ref="I5:J5"/>
    <mergeCell ref="F4:J4"/>
    <mergeCell ref="C4:D5"/>
  </mergeCells>
  <phoneticPr fontId="2" type="noConversion"/>
  <hyperlinks>
    <hyperlink ref="O2" location="INDICE!A1" display="Regresar al índice"/>
  </hyperlinks>
  <printOptions horizontalCentered="1" verticalCentered="1"/>
  <pageMargins left="0.78740157480314965" right="0.78740157480314965" top="0.98425196850393704" bottom="0.98425196850393704" header="0" footer="0"/>
  <pageSetup scale="44" fitToHeight="4" orientation="portrait" cellComments="atEnd" r:id="rId1"/>
  <headerFooter alignWithMargins="0"/>
  <rowBreaks count="1" manualBreakCount="1">
    <brk id="103"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indexed="21"/>
    <pageSetUpPr autoPageBreaks="0" fitToPage="1"/>
  </sheetPr>
  <dimension ref="A1:R176"/>
  <sheetViews>
    <sheetView showGridLines="0" zoomScale="75" zoomScaleNormal="75" zoomScaleSheetLayoutView="50" workbookViewId="0">
      <pane ySplit="6" topLeftCell="A160" activePane="bottomLeft" state="frozen"/>
      <selection activeCell="N11" sqref="N11"/>
      <selection pane="bottomLeft" activeCell="B174" sqref="B174"/>
    </sheetView>
  </sheetViews>
  <sheetFormatPr baseColWidth="10" defaultRowHeight="20.100000000000001" customHeight="1" x14ac:dyDescent="0.2"/>
  <cols>
    <col min="1" max="1" width="2" style="28" customWidth="1"/>
    <col min="2" max="2" width="11.85546875" style="55" customWidth="1"/>
    <col min="3" max="3" width="4.28515625" style="55" customWidth="1"/>
    <col min="4" max="4" width="16.7109375" style="27" customWidth="1"/>
    <col min="5" max="5" width="17.7109375" style="27" customWidth="1"/>
    <col min="6" max="6" width="1.85546875" style="27" customWidth="1"/>
    <col min="7" max="7" width="16.7109375" style="27" customWidth="1"/>
    <col min="8" max="8" width="17.7109375" style="27" customWidth="1"/>
    <col min="9" max="9" width="1.7109375" style="27" customWidth="1"/>
    <col min="10" max="10" width="16.7109375" style="27" customWidth="1"/>
    <col min="11" max="11" width="17.7109375" style="27" customWidth="1"/>
    <col min="12" max="12" width="1.42578125" style="27" customWidth="1"/>
    <col min="13" max="13" width="16.7109375" style="27" customWidth="1"/>
    <col min="14" max="14" width="17.7109375" style="27" customWidth="1"/>
    <col min="15" max="15" width="6.7109375" style="27" customWidth="1"/>
    <col min="16" max="16384" width="11.42578125" style="121"/>
  </cols>
  <sheetData>
    <row r="1" spans="1:15" ht="19.5" customHeight="1" x14ac:dyDescent="0.2">
      <c r="D1" s="322" t="s">
        <v>78</v>
      </c>
      <c r="E1" s="322"/>
      <c r="F1" s="322"/>
      <c r="G1" s="322"/>
      <c r="H1" s="322"/>
      <c r="I1" s="322"/>
      <c r="J1" s="322"/>
      <c r="K1" s="136"/>
      <c r="L1" s="53"/>
      <c r="M1" s="53"/>
    </row>
    <row r="2" spans="1:15" ht="19.5" customHeight="1" x14ac:dyDescent="0.2">
      <c r="D2" s="323" t="s">
        <v>80</v>
      </c>
      <c r="E2" s="323"/>
      <c r="F2" s="323"/>
      <c r="G2" s="323"/>
      <c r="H2" s="323"/>
      <c r="I2" s="323"/>
      <c r="J2" s="323"/>
      <c r="L2" s="54"/>
      <c r="M2" s="33"/>
      <c r="N2" s="9" t="s">
        <v>11</v>
      </c>
    </row>
    <row r="3" spans="1:15" s="116" customFormat="1" ht="19.5" customHeight="1" x14ac:dyDescent="0.2">
      <c r="A3" s="51"/>
      <c r="B3" s="50"/>
      <c r="C3" s="50"/>
      <c r="D3" s="51"/>
      <c r="E3" s="51"/>
      <c r="F3" s="52"/>
      <c r="G3" s="52"/>
      <c r="H3" s="52"/>
      <c r="I3" s="52"/>
      <c r="J3" s="52"/>
      <c r="K3" s="52"/>
      <c r="L3" s="51"/>
      <c r="M3" s="43"/>
      <c r="N3" s="52"/>
      <c r="O3" s="32"/>
    </row>
    <row r="4" spans="1:15" s="113" customFormat="1" ht="20.100000000000001" customHeight="1" x14ac:dyDescent="0.2">
      <c r="A4" s="30"/>
      <c r="B4" s="329" t="s">
        <v>5</v>
      </c>
      <c r="C4" s="155"/>
      <c r="D4" s="328" t="s">
        <v>3</v>
      </c>
      <c r="E4" s="328"/>
      <c r="F4" s="328"/>
      <c r="G4" s="328"/>
      <c r="H4" s="328"/>
      <c r="I4" s="328"/>
      <c r="J4" s="328"/>
      <c r="K4" s="328"/>
      <c r="L4" s="26"/>
      <c r="M4" s="328" t="s">
        <v>4</v>
      </c>
      <c r="N4" s="328"/>
      <c r="O4" s="26"/>
    </row>
    <row r="5" spans="1:15" s="113" customFormat="1" ht="20.100000000000001" customHeight="1" x14ac:dyDescent="0.2">
      <c r="A5" s="30"/>
      <c r="B5" s="329"/>
      <c r="C5" s="155"/>
      <c r="D5" s="326" t="s">
        <v>26</v>
      </c>
      <c r="E5" s="326"/>
      <c r="F5" s="26"/>
      <c r="G5" s="326" t="s">
        <v>6</v>
      </c>
      <c r="H5" s="326"/>
      <c r="I5" s="26"/>
      <c r="J5" s="334" t="s">
        <v>7</v>
      </c>
      <c r="K5" s="334"/>
      <c r="L5" s="26"/>
      <c r="M5" s="326"/>
      <c r="N5" s="326"/>
      <c r="O5" s="26"/>
    </row>
    <row r="6" spans="1:15" s="113" customFormat="1" ht="22.5" customHeight="1" x14ac:dyDescent="0.2">
      <c r="A6" s="30"/>
      <c r="B6" s="330"/>
      <c r="C6" s="156"/>
      <c r="D6" s="47" t="s">
        <v>1</v>
      </c>
      <c r="E6" s="47" t="s">
        <v>0</v>
      </c>
      <c r="F6" s="48"/>
      <c r="G6" s="47" t="s">
        <v>1</v>
      </c>
      <c r="H6" s="47" t="s">
        <v>0</v>
      </c>
      <c r="I6" s="47"/>
      <c r="J6" s="102" t="s">
        <v>1</v>
      </c>
      <c r="K6" s="102" t="s">
        <v>0</v>
      </c>
      <c r="L6" s="48"/>
      <c r="M6" s="47" t="s">
        <v>1</v>
      </c>
      <c r="N6" s="47" t="s">
        <v>0</v>
      </c>
      <c r="O6" s="97"/>
    </row>
    <row r="7" spans="1:15" s="178" customFormat="1" ht="20.100000000000001" customHeight="1" x14ac:dyDescent="0.2">
      <c r="A7" s="38"/>
      <c r="B7" s="56">
        <v>36861</v>
      </c>
      <c r="C7" s="56"/>
      <c r="D7" s="45">
        <v>12490.266218000001</v>
      </c>
      <c r="E7" s="45">
        <v>684</v>
      </c>
      <c r="F7" s="45"/>
      <c r="G7" s="45">
        <v>9018.8347880000001</v>
      </c>
      <c r="H7" s="45">
        <v>214</v>
      </c>
      <c r="I7" s="45"/>
      <c r="J7" s="135">
        <v>170.875598</v>
      </c>
      <c r="K7" s="135">
        <v>12</v>
      </c>
      <c r="L7" s="45"/>
      <c r="M7" s="45">
        <v>32595.375111000001</v>
      </c>
      <c r="N7" s="45">
        <v>2429</v>
      </c>
      <c r="O7" s="42"/>
    </row>
    <row r="8" spans="1:15" s="178" customFormat="1" ht="20.100000000000001" customHeight="1" x14ac:dyDescent="0.2">
      <c r="A8" s="38"/>
      <c r="B8" s="57">
        <v>36892</v>
      </c>
      <c r="C8" s="57"/>
      <c r="D8" s="35">
        <v>10723.066468000001</v>
      </c>
      <c r="E8" s="35">
        <v>578</v>
      </c>
      <c r="F8" s="35"/>
      <c r="G8" s="35">
        <v>8057.3785180000004</v>
      </c>
      <c r="H8" s="35">
        <v>258</v>
      </c>
      <c r="I8" s="35"/>
      <c r="J8" s="135">
        <v>105.833957</v>
      </c>
      <c r="K8" s="135">
        <v>7</v>
      </c>
      <c r="L8" s="35"/>
      <c r="M8" s="35">
        <v>44576.516028999999</v>
      </c>
      <c r="N8" s="35">
        <v>3700</v>
      </c>
      <c r="O8" s="42"/>
    </row>
    <row r="9" spans="1:15" s="178" customFormat="1" ht="20.100000000000001" customHeight="1" x14ac:dyDescent="0.2">
      <c r="A9" s="38"/>
      <c r="B9" s="57">
        <v>36923</v>
      </c>
      <c r="C9" s="57"/>
      <c r="D9" s="35">
        <v>9372.6463729999996</v>
      </c>
      <c r="E9" s="35">
        <v>564</v>
      </c>
      <c r="F9" s="35"/>
      <c r="G9" s="35">
        <v>13951.08394</v>
      </c>
      <c r="H9" s="35">
        <v>453</v>
      </c>
      <c r="I9" s="35"/>
      <c r="J9" s="135">
        <v>137.150316</v>
      </c>
      <c r="K9" s="135">
        <v>8</v>
      </c>
      <c r="L9" s="35"/>
      <c r="M9" s="35">
        <v>35391.379885000002</v>
      </c>
      <c r="N9" s="35">
        <v>2598</v>
      </c>
      <c r="O9" s="42"/>
    </row>
    <row r="10" spans="1:15" s="178" customFormat="1" ht="20.100000000000001" customHeight="1" x14ac:dyDescent="0.2">
      <c r="A10" s="38"/>
      <c r="B10" s="57">
        <v>36951</v>
      </c>
      <c r="C10" s="57"/>
      <c r="D10" s="35">
        <v>7365.9229519999999</v>
      </c>
      <c r="E10" s="35">
        <v>329</v>
      </c>
      <c r="F10" s="35"/>
      <c r="G10" s="35">
        <v>540.80218300000001</v>
      </c>
      <c r="H10" s="35">
        <v>15</v>
      </c>
      <c r="I10" s="35"/>
      <c r="J10" s="135">
        <v>258.76412900000003</v>
      </c>
      <c r="K10" s="135">
        <v>12</v>
      </c>
      <c r="L10" s="35"/>
      <c r="M10" s="35">
        <v>42675.551841</v>
      </c>
      <c r="N10" s="35">
        <v>3247</v>
      </c>
      <c r="O10" s="42"/>
    </row>
    <row r="11" spans="1:15" s="178" customFormat="1" ht="20.100000000000001" customHeight="1" x14ac:dyDescent="0.2">
      <c r="A11" s="38"/>
      <c r="B11" s="57">
        <v>36982</v>
      </c>
      <c r="C11" s="57"/>
      <c r="D11" s="35">
        <v>5520.4387239999996</v>
      </c>
      <c r="E11" s="35">
        <v>252</v>
      </c>
      <c r="F11" s="35"/>
      <c r="G11" s="35">
        <v>1199.8568299999999</v>
      </c>
      <c r="H11" s="35">
        <v>31</v>
      </c>
      <c r="I11" s="35"/>
      <c r="J11" s="135">
        <v>171.95865699999999</v>
      </c>
      <c r="K11" s="135">
        <v>10</v>
      </c>
      <c r="L11" s="35"/>
      <c r="M11" s="35">
        <v>49876.721454999999</v>
      </c>
      <c r="N11" s="35">
        <v>3847</v>
      </c>
      <c r="O11" s="42"/>
    </row>
    <row r="12" spans="1:15" s="178" customFormat="1" ht="20.100000000000001" customHeight="1" x14ac:dyDescent="0.2">
      <c r="A12" s="38"/>
      <c r="B12" s="57">
        <v>37012</v>
      </c>
      <c r="C12" s="57"/>
      <c r="D12" s="35">
        <v>7384.4606610000001</v>
      </c>
      <c r="E12" s="35">
        <v>367</v>
      </c>
      <c r="F12" s="35"/>
      <c r="G12" s="35">
        <v>32722.829182000001</v>
      </c>
      <c r="H12" s="35">
        <v>1126</v>
      </c>
      <c r="I12" s="35"/>
      <c r="J12" s="135">
        <v>0</v>
      </c>
      <c r="K12" s="135">
        <v>0</v>
      </c>
      <c r="L12" s="35"/>
      <c r="M12" s="35">
        <v>67925.344117000001</v>
      </c>
      <c r="N12" s="35">
        <v>4602</v>
      </c>
      <c r="O12" s="42"/>
    </row>
    <row r="13" spans="1:15" s="178" customFormat="1" ht="20.100000000000001" customHeight="1" x14ac:dyDescent="0.2">
      <c r="A13" s="38"/>
      <c r="B13" s="57">
        <v>37043</v>
      </c>
      <c r="C13" s="57"/>
      <c r="D13" s="35">
        <v>7905.3654150000002</v>
      </c>
      <c r="E13" s="35">
        <v>394</v>
      </c>
      <c r="F13" s="35"/>
      <c r="G13" s="35">
        <v>1760.696692</v>
      </c>
      <c r="H13" s="35">
        <v>63</v>
      </c>
      <c r="I13" s="35"/>
      <c r="J13" s="135">
        <v>135.69839300000001</v>
      </c>
      <c r="K13" s="135">
        <v>8</v>
      </c>
      <c r="L13" s="35"/>
      <c r="M13" s="35">
        <v>75868.767733999994</v>
      </c>
      <c r="N13" s="35">
        <v>4857</v>
      </c>
      <c r="O13" s="42"/>
    </row>
    <row r="14" spans="1:15" s="178" customFormat="1" ht="20.100000000000001" customHeight="1" x14ac:dyDescent="0.2">
      <c r="A14" s="38"/>
      <c r="B14" s="57">
        <v>37073</v>
      </c>
      <c r="C14" s="57"/>
      <c r="D14" s="35">
        <v>10149.438979</v>
      </c>
      <c r="E14" s="35">
        <v>455</v>
      </c>
      <c r="F14" s="35"/>
      <c r="G14" s="35">
        <v>1430.253158</v>
      </c>
      <c r="H14" s="35">
        <v>47</v>
      </c>
      <c r="I14" s="35"/>
      <c r="J14" s="135">
        <v>0</v>
      </c>
      <c r="K14" s="135">
        <v>0</v>
      </c>
      <c r="L14" s="35"/>
      <c r="M14" s="35">
        <v>75033.189138999995</v>
      </c>
      <c r="N14" s="35">
        <v>4846</v>
      </c>
      <c r="O14" s="42"/>
    </row>
    <row r="15" spans="1:15" s="178" customFormat="1" ht="20.100000000000001" customHeight="1" x14ac:dyDescent="0.2">
      <c r="A15" s="38"/>
      <c r="B15" s="57">
        <v>37104</v>
      </c>
      <c r="C15" s="57"/>
      <c r="D15" s="35">
        <v>14445.224801</v>
      </c>
      <c r="E15" s="35">
        <v>638</v>
      </c>
      <c r="F15" s="35"/>
      <c r="G15" s="35">
        <v>304.72634599999998</v>
      </c>
      <c r="H15" s="35">
        <v>10</v>
      </c>
      <c r="I15" s="35"/>
      <c r="J15" s="135">
        <v>142.63905399999999</v>
      </c>
      <c r="K15" s="135">
        <v>9</v>
      </c>
      <c r="L15" s="35"/>
      <c r="M15" s="35">
        <v>66103.425948000004</v>
      </c>
      <c r="N15" s="35">
        <v>4951</v>
      </c>
      <c r="O15" s="42"/>
    </row>
    <row r="16" spans="1:15" s="178" customFormat="1" ht="20.100000000000001" customHeight="1" x14ac:dyDescent="0.2">
      <c r="A16" s="38"/>
      <c r="B16" s="57">
        <v>37135</v>
      </c>
      <c r="C16" s="57"/>
      <c r="D16" s="35">
        <v>14908.999873999999</v>
      </c>
      <c r="E16" s="35">
        <v>651</v>
      </c>
      <c r="F16" s="35"/>
      <c r="G16" s="35">
        <v>52829.631560000002</v>
      </c>
      <c r="H16" s="35">
        <v>3238</v>
      </c>
      <c r="I16" s="35"/>
      <c r="J16" s="135">
        <v>0</v>
      </c>
      <c r="K16" s="135">
        <v>0</v>
      </c>
      <c r="L16" s="35"/>
      <c r="M16" s="35">
        <v>51097.909310000003</v>
      </c>
      <c r="N16" s="35">
        <v>3398</v>
      </c>
      <c r="O16" s="42"/>
    </row>
    <row r="17" spans="1:15" s="178" customFormat="1" ht="20.100000000000001" customHeight="1" x14ac:dyDescent="0.2">
      <c r="A17" s="38"/>
      <c r="B17" s="57">
        <v>37165</v>
      </c>
      <c r="C17" s="57"/>
      <c r="D17" s="35">
        <v>19806.873628000001</v>
      </c>
      <c r="E17" s="35">
        <v>851</v>
      </c>
      <c r="F17" s="35"/>
      <c r="G17" s="35">
        <v>1879.371987</v>
      </c>
      <c r="H17" s="35">
        <v>39</v>
      </c>
      <c r="I17" s="35"/>
      <c r="J17" s="135">
        <v>165.762958</v>
      </c>
      <c r="K17" s="135">
        <v>8</v>
      </c>
      <c r="L17" s="35"/>
      <c r="M17" s="35">
        <v>65980.908477000004</v>
      </c>
      <c r="N17" s="35">
        <v>5044</v>
      </c>
      <c r="O17" s="42"/>
    </row>
    <row r="18" spans="1:15" s="178" customFormat="1" ht="20.100000000000001" customHeight="1" x14ac:dyDescent="0.2">
      <c r="A18" s="38"/>
      <c r="B18" s="57">
        <v>37196</v>
      </c>
      <c r="C18" s="57"/>
      <c r="D18" s="35">
        <v>18350.985997</v>
      </c>
      <c r="E18" s="35">
        <v>807</v>
      </c>
      <c r="F18" s="35"/>
      <c r="G18" s="35">
        <v>1466.8266799999999</v>
      </c>
      <c r="H18" s="35">
        <v>33</v>
      </c>
      <c r="I18" s="35"/>
      <c r="J18" s="135">
        <v>0</v>
      </c>
      <c r="K18" s="135">
        <v>0</v>
      </c>
      <c r="L18" s="35"/>
      <c r="M18" s="35">
        <v>64844.824772</v>
      </c>
      <c r="N18" s="35">
        <v>4594</v>
      </c>
      <c r="O18" s="42"/>
    </row>
    <row r="19" spans="1:15" s="178" customFormat="1" ht="20.100000000000001" customHeight="1" x14ac:dyDescent="0.2">
      <c r="A19" s="75"/>
      <c r="B19" s="78">
        <v>37226</v>
      </c>
      <c r="C19" s="78"/>
      <c r="D19" s="79">
        <v>15874.33887</v>
      </c>
      <c r="E19" s="79">
        <v>766</v>
      </c>
      <c r="F19" s="79"/>
      <c r="G19" s="79">
        <v>29212.119644999999</v>
      </c>
      <c r="H19" s="79">
        <v>2202</v>
      </c>
      <c r="I19" s="79"/>
      <c r="J19" s="137">
        <v>0</v>
      </c>
      <c r="K19" s="137">
        <v>0</v>
      </c>
      <c r="L19" s="79"/>
      <c r="M19" s="79">
        <v>47213.433023999998</v>
      </c>
      <c r="N19" s="79">
        <v>3562</v>
      </c>
      <c r="O19" s="42"/>
    </row>
    <row r="20" spans="1:15" s="178" customFormat="1" ht="20.100000000000001" customHeight="1" x14ac:dyDescent="0.2">
      <c r="A20" s="38"/>
      <c r="B20" s="56">
        <v>37257</v>
      </c>
      <c r="C20" s="56"/>
      <c r="D20" s="45">
        <v>18533.823340999999</v>
      </c>
      <c r="E20" s="45">
        <v>852</v>
      </c>
      <c r="F20" s="45"/>
      <c r="G20" s="45">
        <v>2731.7326480000002</v>
      </c>
      <c r="H20" s="45">
        <v>55</v>
      </c>
      <c r="I20" s="45"/>
      <c r="J20" s="45">
        <v>0</v>
      </c>
      <c r="K20" s="45">
        <v>0</v>
      </c>
      <c r="L20" s="45"/>
      <c r="M20" s="45">
        <v>50980.140377000003</v>
      </c>
      <c r="N20" s="45">
        <v>4087</v>
      </c>
      <c r="O20" s="42"/>
    </row>
    <row r="21" spans="1:15" s="178" customFormat="1" ht="20.100000000000001" customHeight="1" x14ac:dyDescent="0.2">
      <c r="A21" s="38"/>
      <c r="B21" s="57">
        <v>37288</v>
      </c>
      <c r="C21" s="57"/>
      <c r="D21" s="35">
        <v>16800.611110000002</v>
      </c>
      <c r="E21" s="35">
        <v>770</v>
      </c>
      <c r="F21" s="35"/>
      <c r="G21" s="35">
        <v>9923.7435150000001</v>
      </c>
      <c r="H21" s="35">
        <v>208</v>
      </c>
      <c r="I21" s="35"/>
      <c r="J21" s="135">
        <v>0</v>
      </c>
      <c r="K21" s="135">
        <v>0</v>
      </c>
      <c r="L21" s="35"/>
      <c r="M21" s="35">
        <v>39920.111993999999</v>
      </c>
      <c r="N21" s="35">
        <v>3668</v>
      </c>
      <c r="O21" s="42"/>
    </row>
    <row r="22" spans="1:15" s="178" customFormat="1" ht="20.100000000000001" customHeight="1" x14ac:dyDescent="0.2">
      <c r="A22" s="38"/>
      <c r="B22" s="57">
        <v>37316</v>
      </c>
      <c r="C22" s="57"/>
      <c r="D22" s="35">
        <v>14450.894063</v>
      </c>
      <c r="E22" s="35">
        <v>662</v>
      </c>
      <c r="F22" s="35"/>
      <c r="G22" s="35">
        <v>29706.490804000001</v>
      </c>
      <c r="H22" s="35">
        <v>900</v>
      </c>
      <c r="I22" s="35"/>
      <c r="J22" s="135">
        <v>12250.878016000001</v>
      </c>
      <c r="K22" s="135">
        <v>458</v>
      </c>
      <c r="L22" s="35"/>
      <c r="M22" s="35">
        <v>48263.920457</v>
      </c>
      <c r="N22" s="35">
        <v>4235</v>
      </c>
      <c r="O22" s="42"/>
    </row>
    <row r="23" spans="1:15" s="178" customFormat="1" ht="20.100000000000001" customHeight="1" x14ac:dyDescent="0.2">
      <c r="A23" s="38"/>
      <c r="B23" s="57">
        <v>37347</v>
      </c>
      <c r="C23" s="57"/>
      <c r="D23" s="35">
        <v>15079.056549000001</v>
      </c>
      <c r="E23" s="35">
        <v>736</v>
      </c>
      <c r="F23" s="35"/>
      <c r="G23" s="35">
        <v>9339.5515350000005</v>
      </c>
      <c r="H23" s="35">
        <v>275</v>
      </c>
      <c r="I23" s="35"/>
      <c r="J23" s="135">
        <v>1615.6450010000001</v>
      </c>
      <c r="K23" s="135">
        <v>42</v>
      </c>
      <c r="L23" s="35"/>
      <c r="M23" s="35">
        <v>48170.048502999998</v>
      </c>
      <c r="N23" s="35">
        <v>3841</v>
      </c>
      <c r="O23" s="42"/>
    </row>
    <row r="24" spans="1:15" s="178" customFormat="1" ht="20.100000000000001" customHeight="1" x14ac:dyDescent="0.2">
      <c r="A24" s="38"/>
      <c r="B24" s="57">
        <v>37377</v>
      </c>
      <c r="C24" s="57"/>
      <c r="D24" s="35">
        <v>16394.461930000001</v>
      </c>
      <c r="E24" s="35">
        <v>670</v>
      </c>
      <c r="F24" s="35"/>
      <c r="G24" s="35">
        <v>2924.9016489999999</v>
      </c>
      <c r="H24" s="35">
        <v>79</v>
      </c>
      <c r="I24" s="35"/>
      <c r="J24" s="135">
        <v>0</v>
      </c>
      <c r="K24" s="135">
        <v>0</v>
      </c>
      <c r="L24" s="35"/>
      <c r="M24" s="35">
        <v>59821.437345999999</v>
      </c>
      <c r="N24" s="35">
        <v>4460</v>
      </c>
      <c r="O24" s="42"/>
    </row>
    <row r="25" spans="1:15" s="178" customFormat="1" ht="20.100000000000001" customHeight="1" x14ac:dyDescent="0.2">
      <c r="A25" s="38"/>
      <c r="B25" s="57">
        <v>37408</v>
      </c>
      <c r="C25" s="57"/>
      <c r="D25" s="35">
        <v>28996.727064999999</v>
      </c>
      <c r="E25" s="35">
        <v>1072</v>
      </c>
      <c r="F25" s="35"/>
      <c r="G25" s="35">
        <v>10090.662665</v>
      </c>
      <c r="H25" s="35">
        <v>289</v>
      </c>
      <c r="I25" s="35"/>
      <c r="J25" s="135">
        <v>0</v>
      </c>
      <c r="K25" s="135">
        <v>0</v>
      </c>
      <c r="L25" s="35"/>
      <c r="M25" s="35">
        <v>57897.590988000004</v>
      </c>
      <c r="N25" s="35">
        <v>3900</v>
      </c>
      <c r="O25" s="42"/>
    </row>
    <row r="26" spans="1:15" s="178" customFormat="1" ht="20.100000000000001" customHeight="1" x14ac:dyDescent="0.2">
      <c r="A26" s="38"/>
      <c r="B26" s="57">
        <v>37438</v>
      </c>
      <c r="C26" s="57"/>
      <c r="D26" s="35">
        <v>32563.027612000002</v>
      </c>
      <c r="E26" s="35">
        <v>1250</v>
      </c>
      <c r="F26" s="35"/>
      <c r="G26" s="35">
        <v>6249.5509140000004</v>
      </c>
      <c r="H26" s="35">
        <v>170</v>
      </c>
      <c r="I26" s="35"/>
      <c r="J26" s="135">
        <v>0</v>
      </c>
      <c r="K26" s="135">
        <v>0</v>
      </c>
      <c r="L26" s="35"/>
      <c r="M26" s="35">
        <v>63539.291849000001</v>
      </c>
      <c r="N26" s="35">
        <v>4631</v>
      </c>
      <c r="O26" s="42"/>
    </row>
    <row r="27" spans="1:15" s="178" customFormat="1" ht="20.100000000000001" customHeight="1" x14ac:dyDescent="0.2">
      <c r="A27" s="38"/>
      <c r="B27" s="57">
        <v>37469</v>
      </c>
      <c r="C27" s="57"/>
      <c r="D27" s="35">
        <v>27068.846670999999</v>
      </c>
      <c r="E27" s="35">
        <v>1333</v>
      </c>
      <c r="F27" s="35"/>
      <c r="G27" s="35">
        <v>686.30738499999995</v>
      </c>
      <c r="H27" s="35">
        <v>14</v>
      </c>
      <c r="I27" s="35"/>
      <c r="J27" s="135">
        <v>0</v>
      </c>
      <c r="K27" s="135">
        <v>0</v>
      </c>
      <c r="L27" s="35"/>
      <c r="M27" s="35">
        <v>58700.434455000002</v>
      </c>
      <c r="N27" s="35">
        <v>3650</v>
      </c>
      <c r="O27" s="42"/>
    </row>
    <row r="28" spans="1:15" s="178" customFormat="1" ht="20.100000000000001" customHeight="1" x14ac:dyDescent="0.2">
      <c r="A28" s="38"/>
      <c r="B28" s="57">
        <v>37500</v>
      </c>
      <c r="C28" s="57"/>
      <c r="D28" s="35">
        <v>28381.517821000001</v>
      </c>
      <c r="E28" s="35">
        <v>1160</v>
      </c>
      <c r="F28" s="35"/>
      <c r="G28" s="35">
        <v>777.78335500000003</v>
      </c>
      <c r="H28" s="35">
        <v>15</v>
      </c>
      <c r="I28" s="35"/>
      <c r="J28" s="135">
        <v>1.191838</v>
      </c>
      <c r="K28" s="135">
        <v>1</v>
      </c>
      <c r="L28" s="35"/>
      <c r="M28" s="35">
        <v>46037.042362</v>
      </c>
      <c r="N28" s="35">
        <v>3166</v>
      </c>
      <c r="O28" s="46"/>
    </row>
    <row r="29" spans="1:15" s="178" customFormat="1" ht="20.100000000000001" customHeight="1" x14ac:dyDescent="0.2">
      <c r="A29" s="38"/>
      <c r="B29" s="57">
        <v>37530</v>
      </c>
      <c r="C29" s="57"/>
      <c r="D29" s="35">
        <v>29403.522029</v>
      </c>
      <c r="E29" s="35">
        <v>1310</v>
      </c>
      <c r="F29" s="35"/>
      <c r="G29" s="35">
        <v>1122.461922</v>
      </c>
      <c r="H29" s="35">
        <v>51</v>
      </c>
      <c r="I29" s="35"/>
      <c r="J29" s="135">
        <v>0</v>
      </c>
      <c r="K29" s="135">
        <v>0</v>
      </c>
      <c r="L29" s="35"/>
      <c r="M29" s="35">
        <v>66406.958706000005</v>
      </c>
      <c r="N29" s="35">
        <v>4816</v>
      </c>
      <c r="O29" s="44"/>
    </row>
    <row r="30" spans="1:15" s="178" customFormat="1" ht="20.100000000000001" customHeight="1" x14ac:dyDescent="0.2">
      <c r="A30" s="38"/>
      <c r="B30" s="57">
        <v>37561</v>
      </c>
      <c r="C30" s="57"/>
      <c r="D30" s="35">
        <v>21941.567147000002</v>
      </c>
      <c r="E30" s="35">
        <v>982</v>
      </c>
      <c r="F30" s="35"/>
      <c r="G30" s="35">
        <v>859.77115900000001</v>
      </c>
      <c r="H30" s="35">
        <v>16</v>
      </c>
      <c r="I30" s="35"/>
      <c r="J30" s="135">
        <v>0</v>
      </c>
      <c r="K30" s="135">
        <v>0</v>
      </c>
      <c r="L30" s="35"/>
      <c r="M30" s="35">
        <v>59143.191487999997</v>
      </c>
      <c r="N30" s="35">
        <v>4258</v>
      </c>
      <c r="O30" s="98"/>
    </row>
    <row r="31" spans="1:15" s="178" customFormat="1" ht="20.100000000000001" customHeight="1" x14ac:dyDescent="0.2">
      <c r="A31" s="75"/>
      <c r="B31" s="78">
        <v>37591</v>
      </c>
      <c r="C31" s="78"/>
      <c r="D31" s="79">
        <v>14786.02643</v>
      </c>
      <c r="E31" s="79">
        <v>677</v>
      </c>
      <c r="F31" s="79"/>
      <c r="G31" s="79">
        <v>68635.679558999997</v>
      </c>
      <c r="H31" s="79">
        <v>4671</v>
      </c>
      <c r="I31" s="79"/>
      <c r="J31" s="137">
        <v>0</v>
      </c>
      <c r="K31" s="137">
        <v>0</v>
      </c>
      <c r="L31" s="79"/>
      <c r="M31" s="79">
        <v>67137.974686000001</v>
      </c>
      <c r="N31" s="79">
        <v>4929</v>
      </c>
      <c r="O31" s="42"/>
    </row>
    <row r="32" spans="1:15" s="178" customFormat="1" ht="20.100000000000001" customHeight="1" x14ac:dyDescent="0.2">
      <c r="A32" s="38"/>
      <c r="B32" s="56">
        <v>37622</v>
      </c>
      <c r="C32" s="56"/>
      <c r="D32" s="45">
        <v>16603.095254</v>
      </c>
      <c r="E32" s="45">
        <v>833</v>
      </c>
      <c r="F32" s="45"/>
      <c r="G32" s="45">
        <v>1391.360019</v>
      </c>
      <c r="H32" s="45">
        <v>75</v>
      </c>
      <c r="I32" s="45"/>
      <c r="J32" s="138">
        <v>0</v>
      </c>
      <c r="K32" s="138">
        <v>0</v>
      </c>
      <c r="L32" s="45"/>
      <c r="M32" s="45">
        <v>72315.130860999998</v>
      </c>
      <c r="N32" s="45">
        <v>5336</v>
      </c>
      <c r="O32" s="42"/>
    </row>
    <row r="33" spans="1:15" s="178" customFormat="1" ht="20.100000000000001" customHeight="1" x14ac:dyDescent="0.2">
      <c r="A33" s="38"/>
      <c r="B33" s="57">
        <v>37653</v>
      </c>
      <c r="C33" s="57"/>
      <c r="D33" s="35">
        <v>14364.838814000001</v>
      </c>
      <c r="E33" s="35">
        <v>726</v>
      </c>
      <c r="F33" s="35"/>
      <c r="G33" s="35">
        <v>700.04996100000005</v>
      </c>
      <c r="H33" s="35">
        <v>11</v>
      </c>
      <c r="I33" s="35"/>
      <c r="J33" s="135">
        <v>0</v>
      </c>
      <c r="K33" s="135">
        <v>0</v>
      </c>
      <c r="L33" s="35"/>
      <c r="M33" s="35">
        <v>69299.827050000007</v>
      </c>
      <c r="N33" s="35">
        <v>4793</v>
      </c>
      <c r="O33" s="42"/>
    </row>
    <row r="34" spans="1:15" s="178" customFormat="1" ht="20.100000000000001" customHeight="1" x14ac:dyDescent="0.2">
      <c r="A34" s="38"/>
      <c r="B34" s="57">
        <v>37681</v>
      </c>
      <c r="C34" s="57"/>
      <c r="D34" s="35">
        <v>16129.503704000001</v>
      </c>
      <c r="E34" s="35">
        <v>623</v>
      </c>
      <c r="F34" s="35"/>
      <c r="G34" s="35">
        <v>892.83453699999995</v>
      </c>
      <c r="H34" s="35">
        <v>13</v>
      </c>
      <c r="I34" s="35"/>
      <c r="J34" s="135">
        <v>0</v>
      </c>
      <c r="K34" s="135">
        <v>0</v>
      </c>
      <c r="L34" s="35"/>
      <c r="M34" s="35">
        <v>95022.362880000001</v>
      </c>
      <c r="N34" s="35">
        <v>5743</v>
      </c>
      <c r="O34" s="42"/>
    </row>
    <row r="35" spans="1:15" s="178" customFormat="1" ht="20.100000000000001" customHeight="1" x14ac:dyDescent="0.2">
      <c r="A35" s="38"/>
      <c r="B35" s="57">
        <v>37712</v>
      </c>
      <c r="C35" s="57"/>
      <c r="D35" s="35">
        <v>11838.93269</v>
      </c>
      <c r="E35" s="35">
        <v>496</v>
      </c>
      <c r="F35" s="35"/>
      <c r="G35" s="35">
        <v>874.05531099999996</v>
      </c>
      <c r="H35" s="35">
        <v>16</v>
      </c>
      <c r="I35" s="35"/>
      <c r="J35" s="135">
        <v>0</v>
      </c>
      <c r="K35" s="135">
        <v>0</v>
      </c>
      <c r="L35" s="35"/>
      <c r="M35" s="35">
        <v>106135.417482</v>
      </c>
      <c r="N35" s="35">
        <v>6009</v>
      </c>
      <c r="O35" s="42"/>
    </row>
    <row r="36" spans="1:15" s="178" customFormat="1" ht="20.100000000000001" customHeight="1" x14ac:dyDescent="0.2">
      <c r="A36" s="38"/>
      <c r="B36" s="57">
        <v>37742</v>
      </c>
      <c r="C36" s="57"/>
      <c r="D36" s="35">
        <v>11403.005098</v>
      </c>
      <c r="E36" s="35">
        <v>873</v>
      </c>
      <c r="F36" s="35"/>
      <c r="G36" s="35">
        <v>10431.943233</v>
      </c>
      <c r="H36" s="35">
        <v>361</v>
      </c>
      <c r="I36" s="35"/>
      <c r="J36" s="135">
        <v>0</v>
      </c>
      <c r="K36" s="135">
        <v>0</v>
      </c>
      <c r="L36" s="35"/>
      <c r="M36" s="35">
        <v>104362.55041</v>
      </c>
      <c r="N36" s="35">
        <v>5252</v>
      </c>
      <c r="O36" s="42"/>
    </row>
    <row r="37" spans="1:15" s="178" customFormat="1" ht="20.100000000000001" customHeight="1" x14ac:dyDescent="0.2">
      <c r="A37" s="38"/>
      <c r="B37" s="57">
        <v>37773</v>
      </c>
      <c r="C37" s="57"/>
      <c r="D37" s="35">
        <v>20994.337094999999</v>
      </c>
      <c r="E37" s="35">
        <v>785</v>
      </c>
      <c r="F37" s="35"/>
      <c r="G37" s="35">
        <v>1973.7967650000001</v>
      </c>
      <c r="H37" s="35">
        <v>51</v>
      </c>
      <c r="I37" s="35"/>
      <c r="J37" s="135">
        <v>0</v>
      </c>
      <c r="K37" s="135">
        <v>0</v>
      </c>
      <c r="L37" s="35"/>
      <c r="M37" s="35">
        <v>105018.72543599999</v>
      </c>
      <c r="N37" s="35">
        <v>5465</v>
      </c>
      <c r="O37" s="42"/>
    </row>
    <row r="38" spans="1:15" s="178" customFormat="1" ht="20.100000000000001" customHeight="1" x14ac:dyDescent="0.2">
      <c r="A38" s="38"/>
      <c r="B38" s="57">
        <v>37803</v>
      </c>
      <c r="C38" s="57"/>
      <c r="D38" s="35">
        <v>11598.339765999999</v>
      </c>
      <c r="E38" s="35">
        <v>820</v>
      </c>
      <c r="F38" s="35"/>
      <c r="G38" s="35">
        <v>1099.602005</v>
      </c>
      <c r="H38" s="35">
        <v>21</v>
      </c>
      <c r="I38" s="35"/>
      <c r="J38" s="135">
        <v>0</v>
      </c>
      <c r="K38" s="135">
        <v>0</v>
      </c>
      <c r="L38" s="35"/>
      <c r="M38" s="35">
        <v>110469.627332</v>
      </c>
      <c r="N38" s="35">
        <v>6552</v>
      </c>
      <c r="O38" s="42"/>
    </row>
    <row r="39" spans="1:15" s="178" customFormat="1" ht="20.100000000000001" customHeight="1" x14ac:dyDescent="0.2">
      <c r="A39" s="38"/>
      <c r="B39" s="57">
        <v>37834</v>
      </c>
      <c r="C39" s="57"/>
      <c r="D39" s="35">
        <v>16179.763051</v>
      </c>
      <c r="E39" s="35">
        <v>638</v>
      </c>
      <c r="F39" s="35"/>
      <c r="G39" s="35">
        <v>1370.0059389999999</v>
      </c>
      <c r="H39" s="35">
        <v>27</v>
      </c>
      <c r="I39" s="35"/>
      <c r="J39" s="135">
        <v>0</v>
      </c>
      <c r="K39" s="135">
        <v>0</v>
      </c>
      <c r="L39" s="35"/>
      <c r="M39" s="35">
        <v>100087.45877500001</v>
      </c>
      <c r="N39" s="35">
        <v>5951</v>
      </c>
      <c r="O39" s="42"/>
    </row>
    <row r="40" spans="1:15" s="178" customFormat="1" ht="20.100000000000001" customHeight="1" x14ac:dyDescent="0.2">
      <c r="A40" s="38"/>
      <c r="B40" s="57">
        <v>37865</v>
      </c>
      <c r="C40" s="57"/>
      <c r="D40" s="35">
        <v>16116.933751</v>
      </c>
      <c r="E40" s="35">
        <v>778</v>
      </c>
      <c r="F40" s="35"/>
      <c r="G40" s="35">
        <v>1466.101854</v>
      </c>
      <c r="H40" s="35">
        <v>29</v>
      </c>
      <c r="I40" s="35"/>
      <c r="J40" s="135">
        <v>0</v>
      </c>
      <c r="K40" s="135">
        <v>0</v>
      </c>
      <c r="L40" s="35"/>
      <c r="M40" s="35">
        <v>90283.426489999998</v>
      </c>
      <c r="N40" s="35">
        <v>6093</v>
      </c>
      <c r="O40" s="42"/>
    </row>
    <row r="41" spans="1:15" s="178" customFormat="1" ht="20.100000000000001" customHeight="1" x14ac:dyDescent="0.2">
      <c r="A41" s="38"/>
      <c r="B41" s="57">
        <v>37895</v>
      </c>
      <c r="C41" s="57"/>
      <c r="D41" s="35">
        <v>25071.576556</v>
      </c>
      <c r="E41" s="35">
        <v>1172</v>
      </c>
      <c r="F41" s="35"/>
      <c r="G41" s="35">
        <v>1881.489707</v>
      </c>
      <c r="H41" s="35">
        <v>35</v>
      </c>
      <c r="I41" s="35"/>
      <c r="J41" s="135">
        <v>0</v>
      </c>
      <c r="K41" s="135">
        <v>0</v>
      </c>
      <c r="L41" s="35"/>
      <c r="M41" s="35">
        <v>139465.73643799999</v>
      </c>
      <c r="N41" s="35">
        <v>9445</v>
      </c>
      <c r="O41" s="42"/>
    </row>
    <row r="42" spans="1:15" s="178" customFormat="1" ht="20.100000000000001" customHeight="1" x14ac:dyDescent="0.2">
      <c r="A42" s="38"/>
      <c r="B42" s="57">
        <v>37926</v>
      </c>
      <c r="C42" s="57"/>
      <c r="D42" s="35">
        <v>25970.968704999999</v>
      </c>
      <c r="E42" s="35">
        <v>1018</v>
      </c>
      <c r="F42" s="35"/>
      <c r="G42" s="35">
        <v>7711.3080040000004</v>
      </c>
      <c r="H42" s="35">
        <v>524</v>
      </c>
      <c r="I42" s="35"/>
      <c r="J42" s="135">
        <v>0</v>
      </c>
      <c r="K42" s="135">
        <v>0</v>
      </c>
      <c r="L42" s="35"/>
      <c r="M42" s="35">
        <v>96405.194128000003</v>
      </c>
      <c r="N42" s="35">
        <v>6857</v>
      </c>
      <c r="O42" s="42"/>
    </row>
    <row r="43" spans="1:15" s="178" customFormat="1" ht="20.100000000000001" customHeight="1" x14ac:dyDescent="0.2">
      <c r="A43" s="75"/>
      <c r="B43" s="78">
        <v>37956</v>
      </c>
      <c r="C43" s="78"/>
      <c r="D43" s="79">
        <v>26127.962564000001</v>
      </c>
      <c r="E43" s="79">
        <v>1050</v>
      </c>
      <c r="F43" s="79"/>
      <c r="G43" s="79">
        <v>2014.9052799999999</v>
      </c>
      <c r="H43" s="79">
        <v>47</v>
      </c>
      <c r="I43" s="79"/>
      <c r="J43" s="137">
        <v>0</v>
      </c>
      <c r="K43" s="137">
        <v>0</v>
      </c>
      <c r="L43" s="79"/>
      <c r="M43" s="79">
        <v>88321.121329000001</v>
      </c>
      <c r="N43" s="79">
        <v>6473</v>
      </c>
      <c r="O43" s="42"/>
    </row>
    <row r="44" spans="1:15" s="178" customFormat="1" ht="20.100000000000001" customHeight="1" x14ac:dyDescent="0.2">
      <c r="A44" s="38"/>
      <c r="B44" s="56">
        <v>37987</v>
      </c>
      <c r="C44" s="56"/>
      <c r="D44" s="45">
        <v>30027.353569999999</v>
      </c>
      <c r="E44" s="45">
        <v>1063</v>
      </c>
      <c r="F44" s="45"/>
      <c r="G44" s="45">
        <v>21261.188931000001</v>
      </c>
      <c r="H44" s="45">
        <v>873</v>
      </c>
      <c r="I44" s="45"/>
      <c r="J44" s="138">
        <v>0</v>
      </c>
      <c r="K44" s="138">
        <v>0</v>
      </c>
      <c r="L44" s="45"/>
      <c r="M44" s="45">
        <v>65453.364990000002</v>
      </c>
      <c r="N44" s="45">
        <v>4446</v>
      </c>
      <c r="O44" s="42"/>
    </row>
    <row r="45" spans="1:15" s="178" customFormat="1" ht="20.100000000000001" customHeight="1" x14ac:dyDescent="0.2">
      <c r="A45" s="38"/>
      <c r="B45" s="57">
        <v>38018</v>
      </c>
      <c r="C45" s="57"/>
      <c r="D45" s="35">
        <v>33881.233780000002</v>
      </c>
      <c r="E45" s="35">
        <v>1095</v>
      </c>
      <c r="F45" s="35"/>
      <c r="G45" s="35">
        <v>1579.0152559999999</v>
      </c>
      <c r="H45" s="35">
        <v>36</v>
      </c>
      <c r="I45" s="35"/>
      <c r="J45" s="135">
        <v>0</v>
      </c>
      <c r="K45" s="135">
        <v>0</v>
      </c>
      <c r="L45" s="35"/>
      <c r="M45" s="35">
        <v>58777.753466000002</v>
      </c>
      <c r="N45" s="35">
        <v>4424</v>
      </c>
      <c r="O45" s="42"/>
    </row>
    <row r="46" spans="1:15" s="178" customFormat="1" ht="20.100000000000001" customHeight="1" x14ac:dyDescent="0.2">
      <c r="A46" s="38"/>
      <c r="B46" s="57">
        <v>38047</v>
      </c>
      <c r="C46" s="57"/>
      <c r="D46" s="35">
        <v>40016.995424000001</v>
      </c>
      <c r="E46" s="35">
        <v>1368</v>
      </c>
      <c r="F46" s="35"/>
      <c r="G46" s="35">
        <v>3168.8037260000001</v>
      </c>
      <c r="H46" s="35">
        <v>71</v>
      </c>
      <c r="I46" s="35"/>
      <c r="J46" s="135">
        <v>0</v>
      </c>
      <c r="K46" s="135">
        <v>0</v>
      </c>
      <c r="L46" s="35"/>
      <c r="M46" s="35">
        <v>73037.346684999997</v>
      </c>
      <c r="N46" s="35">
        <v>5972</v>
      </c>
      <c r="O46" s="42"/>
    </row>
    <row r="47" spans="1:15" s="178" customFormat="1" ht="20.100000000000001" customHeight="1" x14ac:dyDescent="0.2">
      <c r="A47" s="38"/>
      <c r="B47" s="57">
        <v>38078</v>
      </c>
      <c r="C47" s="57"/>
      <c r="D47" s="35">
        <v>29975.972396000001</v>
      </c>
      <c r="E47" s="35">
        <v>1090</v>
      </c>
      <c r="F47" s="35"/>
      <c r="G47" s="35">
        <v>1604.857033</v>
      </c>
      <c r="H47" s="35">
        <v>34</v>
      </c>
      <c r="I47" s="35"/>
      <c r="J47" s="135">
        <v>0</v>
      </c>
      <c r="K47" s="135">
        <v>0</v>
      </c>
      <c r="L47" s="35"/>
      <c r="M47" s="35">
        <v>62231.766559000003</v>
      </c>
      <c r="N47" s="35">
        <v>4969</v>
      </c>
      <c r="O47" s="42"/>
    </row>
    <row r="48" spans="1:15" s="178" customFormat="1" ht="20.100000000000001" customHeight="1" x14ac:dyDescent="0.2">
      <c r="A48" s="38"/>
      <c r="B48" s="57">
        <v>38108</v>
      </c>
      <c r="C48" s="57"/>
      <c r="D48" s="35">
        <v>26125.573963999999</v>
      </c>
      <c r="E48" s="35">
        <v>887</v>
      </c>
      <c r="F48" s="35"/>
      <c r="G48" s="35">
        <v>1009.477763</v>
      </c>
      <c r="H48" s="35">
        <v>49</v>
      </c>
      <c r="I48" s="35"/>
      <c r="J48" s="135">
        <v>0</v>
      </c>
      <c r="K48" s="135">
        <v>0</v>
      </c>
      <c r="L48" s="35"/>
      <c r="M48" s="35">
        <v>49574.997279000003</v>
      </c>
      <c r="N48" s="35">
        <v>3694</v>
      </c>
      <c r="O48" s="42"/>
    </row>
    <row r="49" spans="1:15" s="178" customFormat="1" ht="20.100000000000001" customHeight="1" x14ac:dyDescent="0.2">
      <c r="A49" s="38"/>
      <c r="B49" s="57">
        <v>38139</v>
      </c>
      <c r="C49" s="57"/>
      <c r="D49" s="35">
        <v>31423.549401</v>
      </c>
      <c r="E49" s="35">
        <v>1061</v>
      </c>
      <c r="F49" s="35"/>
      <c r="G49" s="35">
        <v>811.28423799999996</v>
      </c>
      <c r="H49" s="35">
        <v>16</v>
      </c>
      <c r="I49" s="35"/>
      <c r="J49" s="135">
        <v>0</v>
      </c>
      <c r="K49" s="135">
        <v>0</v>
      </c>
      <c r="L49" s="35"/>
      <c r="M49" s="35">
        <v>46982.251054</v>
      </c>
      <c r="N49" s="35">
        <v>4414</v>
      </c>
      <c r="O49" s="42"/>
    </row>
    <row r="50" spans="1:15" s="178" customFormat="1" ht="20.100000000000001" customHeight="1" x14ac:dyDescent="0.2">
      <c r="A50" s="38"/>
      <c r="B50" s="57">
        <v>38169</v>
      </c>
      <c r="C50" s="57"/>
      <c r="D50" s="35">
        <v>37777.602556999998</v>
      </c>
      <c r="E50" s="35">
        <v>1183</v>
      </c>
      <c r="F50" s="35"/>
      <c r="G50" s="35">
        <v>629.42338199999995</v>
      </c>
      <c r="H50" s="35">
        <v>13</v>
      </c>
      <c r="I50" s="35"/>
      <c r="J50" s="135">
        <v>0</v>
      </c>
      <c r="K50" s="135">
        <v>0</v>
      </c>
      <c r="L50" s="35"/>
      <c r="M50" s="35">
        <v>44654.737031999997</v>
      </c>
      <c r="N50" s="35">
        <v>4471</v>
      </c>
      <c r="O50" s="42"/>
    </row>
    <row r="51" spans="1:15" s="178" customFormat="1" ht="20.100000000000001" customHeight="1" x14ac:dyDescent="0.2">
      <c r="A51" s="38"/>
      <c r="B51" s="57">
        <v>38200</v>
      </c>
      <c r="C51" s="57"/>
      <c r="D51" s="35">
        <v>39300.643455999998</v>
      </c>
      <c r="E51" s="35">
        <v>1293</v>
      </c>
      <c r="F51" s="35"/>
      <c r="G51" s="35">
        <v>629.17985999999996</v>
      </c>
      <c r="H51" s="35">
        <v>19</v>
      </c>
      <c r="I51" s="35"/>
      <c r="J51" s="135">
        <v>0</v>
      </c>
      <c r="K51" s="135">
        <v>0</v>
      </c>
      <c r="L51" s="35"/>
      <c r="M51" s="35">
        <v>36430.532335000004</v>
      </c>
      <c r="N51" s="35">
        <v>3447</v>
      </c>
      <c r="O51" s="42"/>
    </row>
    <row r="52" spans="1:15" s="178" customFormat="1" ht="20.100000000000001" customHeight="1" x14ac:dyDescent="0.2">
      <c r="A52" s="38"/>
      <c r="B52" s="57">
        <v>38231</v>
      </c>
      <c r="C52" s="57"/>
      <c r="D52" s="35">
        <v>37173.984125000003</v>
      </c>
      <c r="E52" s="35">
        <v>1268</v>
      </c>
      <c r="F52" s="35"/>
      <c r="G52" s="35">
        <v>1865.4800809999999</v>
      </c>
      <c r="H52" s="35">
        <v>36</v>
      </c>
      <c r="I52" s="35"/>
      <c r="J52" s="135">
        <v>0</v>
      </c>
      <c r="K52" s="135">
        <v>0</v>
      </c>
      <c r="L52" s="35"/>
      <c r="M52" s="35">
        <v>38687.378586999999</v>
      </c>
      <c r="N52" s="35">
        <v>3329</v>
      </c>
      <c r="O52" s="42"/>
    </row>
    <row r="53" spans="1:15" s="178" customFormat="1" ht="20.100000000000001" customHeight="1" x14ac:dyDescent="0.2">
      <c r="A53" s="38"/>
      <c r="B53" s="57">
        <v>38261</v>
      </c>
      <c r="C53" s="57"/>
      <c r="D53" s="35">
        <v>40749.685936000002</v>
      </c>
      <c r="E53" s="35">
        <v>1436</v>
      </c>
      <c r="F53" s="35"/>
      <c r="G53" s="35">
        <v>2023.5625649999999</v>
      </c>
      <c r="H53" s="35">
        <v>46</v>
      </c>
      <c r="I53" s="35"/>
      <c r="J53" s="135">
        <v>0</v>
      </c>
      <c r="K53" s="135">
        <v>0</v>
      </c>
      <c r="L53" s="35"/>
      <c r="M53" s="35">
        <v>52642.510203999998</v>
      </c>
      <c r="N53" s="35">
        <v>4898</v>
      </c>
      <c r="O53" s="42"/>
    </row>
    <row r="54" spans="1:15" s="178" customFormat="1" ht="20.100000000000001" customHeight="1" x14ac:dyDescent="0.2">
      <c r="A54" s="38"/>
      <c r="B54" s="58">
        <v>38292</v>
      </c>
      <c r="C54" s="58"/>
      <c r="D54" s="39">
        <v>37231.638885</v>
      </c>
      <c r="E54" s="39">
        <v>1267</v>
      </c>
      <c r="F54" s="39"/>
      <c r="G54" s="39">
        <v>1068.1371549999999</v>
      </c>
      <c r="H54" s="39">
        <v>26</v>
      </c>
      <c r="I54" s="39"/>
      <c r="J54" s="135">
        <v>0</v>
      </c>
      <c r="K54" s="135">
        <v>0</v>
      </c>
      <c r="L54" s="39"/>
      <c r="M54" s="39">
        <v>52862.295076000002</v>
      </c>
      <c r="N54" s="39">
        <v>4931</v>
      </c>
      <c r="O54" s="42"/>
    </row>
    <row r="55" spans="1:15" s="178" customFormat="1" ht="18.75" customHeight="1" x14ac:dyDescent="0.2">
      <c r="A55" s="75"/>
      <c r="B55" s="87">
        <v>38322</v>
      </c>
      <c r="C55" s="87"/>
      <c r="D55" s="86">
        <v>32997.511850000003</v>
      </c>
      <c r="E55" s="86">
        <v>1246</v>
      </c>
      <c r="F55" s="86"/>
      <c r="G55" s="86">
        <v>1664.6613050000001</v>
      </c>
      <c r="H55" s="86">
        <v>47</v>
      </c>
      <c r="I55" s="86"/>
      <c r="J55" s="137">
        <v>0</v>
      </c>
      <c r="K55" s="137">
        <v>0</v>
      </c>
      <c r="L55" s="86"/>
      <c r="M55" s="86">
        <v>52294.621803000002</v>
      </c>
      <c r="N55" s="86">
        <v>5249</v>
      </c>
      <c r="O55" s="99"/>
    </row>
    <row r="56" spans="1:15" s="116" customFormat="1" ht="20.25" customHeight="1" x14ac:dyDescent="0.2">
      <c r="A56" s="31"/>
      <c r="B56" s="56">
        <v>38353</v>
      </c>
      <c r="C56" s="56"/>
      <c r="D56" s="45">
        <v>28527.25387</v>
      </c>
      <c r="E56" s="39">
        <v>1062</v>
      </c>
      <c r="F56" s="45"/>
      <c r="G56" s="39">
        <v>2389.6829969999999</v>
      </c>
      <c r="H56" s="39">
        <v>55</v>
      </c>
      <c r="I56" s="45"/>
      <c r="J56" s="138">
        <v>0</v>
      </c>
      <c r="K56" s="138">
        <v>0</v>
      </c>
      <c r="L56" s="45"/>
      <c r="M56" s="45">
        <v>40164.527990000002</v>
      </c>
      <c r="N56" s="45">
        <v>3622</v>
      </c>
      <c r="O56" s="42"/>
    </row>
    <row r="57" spans="1:15" ht="20.100000000000001" customHeight="1" x14ac:dyDescent="0.2">
      <c r="B57" s="58">
        <v>38384</v>
      </c>
      <c r="C57" s="100"/>
      <c r="D57" s="45">
        <v>19606.609929999999</v>
      </c>
      <c r="E57" s="39">
        <v>901</v>
      </c>
      <c r="F57" s="81"/>
      <c r="G57" s="39">
        <v>6524.5716110000003</v>
      </c>
      <c r="H57" s="39">
        <v>122</v>
      </c>
      <c r="I57" s="81"/>
      <c r="J57" s="135">
        <v>0</v>
      </c>
      <c r="K57" s="135">
        <v>0</v>
      </c>
      <c r="L57" s="81"/>
      <c r="M57" s="39">
        <v>43764.673362000001</v>
      </c>
      <c r="N57" s="45">
        <v>3756</v>
      </c>
      <c r="O57" s="42"/>
    </row>
    <row r="58" spans="1:15" ht="20.100000000000001" customHeight="1" x14ac:dyDescent="0.2">
      <c r="B58" s="58">
        <v>38412</v>
      </c>
      <c r="C58" s="100"/>
      <c r="D58" s="45">
        <v>23024.967613000001</v>
      </c>
      <c r="E58" s="39">
        <v>965</v>
      </c>
      <c r="F58" s="81"/>
      <c r="G58" s="39">
        <v>5485.9379239999998</v>
      </c>
      <c r="H58" s="39">
        <v>114</v>
      </c>
      <c r="I58" s="81"/>
      <c r="J58" s="135">
        <v>0</v>
      </c>
      <c r="K58" s="135">
        <v>0</v>
      </c>
      <c r="L58" s="81"/>
      <c r="M58" s="39">
        <v>43446.970539000002</v>
      </c>
      <c r="N58" s="45">
        <v>4230</v>
      </c>
      <c r="O58" s="42"/>
    </row>
    <row r="59" spans="1:15" ht="20.100000000000001" customHeight="1" x14ac:dyDescent="0.2">
      <c r="B59" s="58">
        <v>38443</v>
      </c>
      <c r="C59" s="100"/>
      <c r="D59" s="45">
        <v>22920</v>
      </c>
      <c r="E59" s="39">
        <v>1012</v>
      </c>
      <c r="F59" s="81"/>
      <c r="G59" s="39">
        <v>3343</v>
      </c>
      <c r="H59" s="39">
        <v>77</v>
      </c>
      <c r="I59" s="81"/>
      <c r="J59" s="135">
        <v>0</v>
      </c>
      <c r="K59" s="135">
        <v>0</v>
      </c>
      <c r="L59" s="81"/>
      <c r="M59" s="39">
        <v>37046</v>
      </c>
      <c r="N59" s="45">
        <v>3820</v>
      </c>
      <c r="O59" s="42"/>
    </row>
    <row r="60" spans="1:15" ht="20.100000000000001" customHeight="1" x14ac:dyDescent="0.2">
      <c r="B60" s="58">
        <v>38473</v>
      </c>
      <c r="C60" s="100"/>
      <c r="D60" s="45">
        <v>26060</v>
      </c>
      <c r="E60" s="39">
        <v>1037</v>
      </c>
      <c r="F60" s="81"/>
      <c r="G60" s="39">
        <v>2760</v>
      </c>
      <c r="H60" s="39">
        <v>64</v>
      </c>
      <c r="I60" s="81"/>
      <c r="J60" s="135">
        <v>0</v>
      </c>
      <c r="K60" s="135">
        <v>0</v>
      </c>
      <c r="L60" s="81"/>
      <c r="M60" s="39">
        <v>38529</v>
      </c>
      <c r="N60" s="45">
        <v>3361</v>
      </c>
      <c r="O60" s="42"/>
    </row>
    <row r="61" spans="1:15" ht="20.100000000000001" customHeight="1" x14ac:dyDescent="0.2">
      <c r="B61" s="58">
        <v>38504</v>
      </c>
      <c r="C61" s="100"/>
      <c r="D61" s="45">
        <v>18723</v>
      </c>
      <c r="E61" s="39">
        <v>905</v>
      </c>
      <c r="F61" s="81"/>
      <c r="G61" s="39">
        <v>3036</v>
      </c>
      <c r="H61" s="39">
        <v>62</v>
      </c>
      <c r="I61" s="81"/>
      <c r="J61" s="135">
        <v>0</v>
      </c>
      <c r="K61" s="135">
        <v>0</v>
      </c>
      <c r="L61" s="81"/>
      <c r="M61" s="39">
        <v>44512</v>
      </c>
      <c r="N61" s="45">
        <v>3446</v>
      </c>
      <c r="O61" s="42"/>
    </row>
    <row r="62" spans="1:15" ht="20.100000000000001" customHeight="1" x14ac:dyDescent="0.2">
      <c r="B62" s="58">
        <v>38534</v>
      </c>
      <c r="C62" s="100"/>
      <c r="D62" s="45">
        <v>17325</v>
      </c>
      <c r="E62" s="39">
        <v>875</v>
      </c>
      <c r="F62" s="81"/>
      <c r="G62" s="39">
        <v>1811</v>
      </c>
      <c r="H62" s="39">
        <v>45</v>
      </c>
      <c r="I62" s="81"/>
      <c r="J62" s="135">
        <v>0</v>
      </c>
      <c r="K62" s="135">
        <v>0</v>
      </c>
      <c r="L62" s="81"/>
      <c r="M62" s="39">
        <v>48174</v>
      </c>
      <c r="N62" s="45">
        <v>3449</v>
      </c>
      <c r="O62" s="42"/>
    </row>
    <row r="63" spans="1:15" ht="20.100000000000001" customHeight="1" x14ac:dyDescent="0.2">
      <c r="B63" s="58">
        <v>38565</v>
      </c>
      <c r="C63" s="100"/>
      <c r="D63" s="45">
        <v>17307</v>
      </c>
      <c r="E63" s="39">
        <v>972</v>
      </c>
      <c r="F63" s="81"/>
      <c r="G63" s="39">
        <v>1241</v>
      </c>
      <c r="H63" s="39">
        <v>34</v>
      </c>
      <c r="I63" s="81"/>
      <c r="J63" s="135">
        <v>0</v>
      </c>
      <c r="K63" s="135">
        <v>0</v>
      </c>
      <c r="L63" s="81"/>
      <c r="M63" s="39">
        <v>61187</v>
      </c>
      <c r="N63" s="45">
        <v>3742</v>
      </c>
      <c r="O63" s="42"/>
    </row>
    <row r="64" spans="1:15" ht="20.100000000000001" customHeight="1" x14ac:dyDescent="0.2">
      <c r="B64" s="58">
        <v>38596</v>
      </c>
      <c r="C64" s="100"/>
      <c r="D64" s="45">
        <v>16008</v>
      </c>
      <c r="E64" s="39">
        <v>834</v>
      </c>
      <c r="F64" s="81"/>
      <c r="G64" s="39">
        <v>2081</v>
      </c>
      <c r="H64" s="39">
        <v>40</v>
      </c>
      <c r="I64" s="81"/>
      <c r="J64" s="45">
        <v>27559</v>
      </c>
      <c r="K64" s="45">
        <v>1713</v>
      </c>
      <c r="L64" s="81"/>
      <c r="M64" s="39">
        <v>71241</v>
      </c>
      <c r="N64" s="45">
        <v>3528</v>
      </c>
      <c r="O64" s="42"/>
    </row>
    <row r="65" spans="1:15" ht="20.100000000000001" customHeight="1" x14ac:dyDescent="0.2">
      <c r="B65" s="58">
        <v>38626</v>
      </c>
      <c r="C65" s="100"/>
      <c r="D65" s="45">
        <v>14594.831405000001</v>
      </c>
      <c r="E65" s="39">
        <v>843</v>
      </c>
      <c r="F65" s="81"/>
      <c r="G65" s="39">
        <v>1168.4615349999999</v>
      </c>
      <c r="H65" s="39">
        <v>23</v>
      </c>
      <c r="I65" s="81"/>
      <c r="J65" s="135">
        <v>0</v>
      </c>
      <c r="K65" s="135">
        <v>0</v>
      </c>
      <c r="L65" s="81"/>
      <c r="M65" s="39">
        <v>61585.413757000002</v>
      </c>
      <c r="N65" s="45">
        <v>3091</v>
      </c>
      <c r="O65" s="42"/>
    </row>
    <row r="66" spans="1:15" ht="20.100000000000001" customHeight="1" x14ac:dyDescent="0.2">
      <c r="B66" s="58">
        <v>38657</v>
      </c>
      <c r="C66" s="100"/>
      <c r="D66" s="45">
        <v>18130.006888</v>
      </c>
      <c r="E66" s="39">
        <v>948</v>
      </c>
      <c r="F66" s="39"/>
      <c r="G66" s="39">
        <v>1518.0736850000001</v>
      </c>
      <c r="H66" s="39">
        <v>36</v>
      </c>
      <c r="I66" s="39"/>
      <c r="J66" s="135">
        <v>0</v>
      </c>
      <c r="K66" s="135">
        <v>0</v>
      </c>
      <c r="L66" s="39"/>
      <c r="M66" s="39">
        <v>43356.544904000002</v>
      </c>
      <c r="N66" s="45">
        <v>2530</v>
      </c>
      <c r="O66" s="42"/>
    </row>
    <row r="67" spans="1:15" ht="20.100000000000001" customHeight="1" x14ac:dyDescent="0.2">
      <c r="A67" s="61"/>
      <c r="B67" s="78">
        <v>38687</v>
      </c>
      <c r="C67" s="74"/>
      <c r="D67" s="84">
        <v>18439.994949</v>
      </c>
      <c r="E67" s="79">
        <v>925</v>
      </c>
      <c r="F67" s="79"/>
      <c r="G67" s="79">
        <v>1562.6027570000001</v>
      </c>
      <c r="H67" s="79">
        <v>31</v>
      </c>
      <c r="I67" s="79"/>
      <c r="J67" s="137">
        <v>0</v>
      </c>
      <c r="K67" s="137">
        <v>0</v>
      </c>
      <c r="L67" s="79"/>
      <c r="M67" s="79">
        <v>35091.400068000003</v>
      </c>
      <c r="N67" s="84">
        <v>2536</v>
      </c>
      <c r="O67" s="42"/>
    </row>
    <row r="68" spans="1:15" ht="20.100000000000001" customHeight="1" x14ac:dyDescent="0.2">
      <c r="B68" s="107">
        <v>38718</v>
      </c>
      <c r="C68" s="100"/>
      <c r="D68" s="45">
        <v>17064.107798000001</v>
      </c>
      <c r="E68" s="41">
        <v>982</v>
      </c>
      <c r="F68" s="41"/>
      <c r="G68" s="41">
        <v>1088.9681619999999</v>
      </c>
      <c r="H68" s="41">
        <v>22</v>
      </c>
      <c r="I68" s="41"/>
      <c r="J68" s="138">
        <v>0</v>
      </c>
      <c r="K68" s="138">
        <v>0</v>
      </c>
      <c r="L68" s="41">
        <v>0</v>
      </c>
      <c r="M68" s="41">
        <v>26766.766654999999</v>
      </c>
      <c r="N68" s="45">
        <v>2201</v>
      </c>
      <c r="O68" s="42"/>
    </row>
    <row r="69" spans="1:15" ht="20.100000000000001" customHeight="1" x14ac:dyDescent="0.2">
      <c r="B69" s="58">
        <v>38749</v>
      </c>
      <c r="C69" s="100"/>
      <c r="D69" s="45">
        <v>14607.913429</v>
      </c>
      <c r="E69" s="39">
        <v>1027</v>
      </c>
      <c r="F69" s="39"/>
      <c r="G69" s="39">
        <v>1050.775762</v>
      </c>
      <c r="H69" s="39">
        <v>15</v>
      </c>
      <c r="I69" s="39"/>
      <c r="J69" s="135">
        <v>0</v>
      </c>
      <c r="K69" s="135">
        <v>0</v>
      </c>
      <c r="L69" s="39"/>
      <c r="M69" s="39">
        <v>20117.149119000002</v>
      </c>
      <c r="N69" s="45">
        <v>1716</v>
      </c>
      <c r="O69" s="100"/>
    </row>
    <row r="70" spans="1:15" ht="20.100000000000001" customHeight="1" x14ac:dyDescent="0.2">
      <c r="B70" s="58">
        <v>38777</v>
      </c>
      <c r="C70" s="100"/>
      <c r="D70" s="45">
        <v>17569.225639</v>
      </c>
      <c r="E70" s="39">
        <v>1107</v>
      </c>
      <c r="F70" s="39"/>
      <c r="G70" s="39">
        <v>1651.9874890000001</v>
      </c>
      <c r="H70" s="39">
        <v>33</v>
      </c>
      <c r="I70" s="39"/>
      <c r="J70" s="135">
        <v>0</v>
      </c>
      <c r="K70" s="135">
        <v>0</v>
      </c>
      <c r="L70" s="39">
        <v>28515.131743999998</v>
      </c>
      <c r="M70" s="39">
        <v>28515.131743999998</v>
      </c>
      <c r="N70" s="45">
        <v>2348</v>
      </c>
      <c r="O70" s="100"/>
    </row>
    <row r="71" spans="1:15" ht="20.100000000000001" customHeight="1" x14ac:dyDescent="0.2">
      <c r="B71" s="58">
        <v>38808</v>
      </c>
      <c r="C71" s="100"/>
      <c r="D71" s="45">
        <v>17289</v>
      </c>
      <c r="E71" s="39">
        <v>945</v>
      </c>
      <c r="F71" s="39">
        <v>1356</v>
      </c>
      <c r="G71" s="39">
        <v>1356</v>
      </c>
      <c r="H71" s="39">
        <v>31</v>
      </c>
      <c r="I71" s="39">
        <v>0</v>
      </c>
      <c r="J71" s="135">
        <v>0</v>
      </c>
      <c r="K71" s="135">
        <v>0</v>
      </c>
      <c r="L71" s="39"/>
      <c r="M71" s="39">
        <v>28992</v>
      </c>
      <c r="N71" s="45">
        <v>2250</v>
      </c>
      <c r="O71" s="100"/>
    </row>
    <row r="72" spans="1:15" ht="20.100000000000001" customHeight="1" x14ac:dyDescent="0.2">
      <c r="B72" s="58">
        <v>38838</v>
      </c>
      <c r="C72" s="100"/>
      <c r="D72" s="45">
        <v>23434</v>
      </c>
      <c r="E72" s="39">
        <v>1141</v>
      </c>
      <c r="F72" s="39"/>
      <c r="G72" s="39">
        <v>1201</v>
      </c>
      <c r="H72" s="39">
        <v>22</v>
      </c>
      <c r="I72" s="39"/>
      <c r="J72" s="135">
        <v>0</v>
      </c>
      <c r="K72" s="135">
        <v>0</v>
      </c>
      <c r="L72" s="39"/>
      <c r="M72" s="39">
        <v>38340</v>
      </c>
      <c r="N72" s="45">
        <v>2780</v>
      </c>
      <c r="O72" s="100"/>
    </row>
    <row r="73" spans="1:15" ht="20.100000000000001" customHeight="1" x14ac:dyDescent="0.2">
      <c r="B73" s="58">
        <v>38869</v>
      </c>
      <c r="C73" s="100"/>
      <c r="D73" s="45">
        <v>25344</v>
      </c>
      <c r="E73" s="39">
        <v>1234</v>
      </c>
      <c r="F73" s="39"/>
      <c r="G73" s="39">
        <v>1046</v>
      </c>
      <c r="H73" s="39">
        <v>19</v>
      </c>
      <c r="I73" s="39"/>
      <c r="J73" s="135">
        <v>0</v>
      </c>
      <c r="K73" s="135">
        <v>0</v>
      </c>
      <c r="L73" s="39"/>
      <c r="M73" s="39">
        <v>40806</v>
      </c>
      <c r="N73" s="45">
        <v>2749</v>
      </c>
      <c r="O73" s="100"/>
    </row>
    <row r="74" spans="1:15" ht="20.100000000000001" customHeight="1" x14ac:dyDescent="0.2">
      <c r="B74" s="58">
        <v>38899</v>
      </c>
      <c r="C74" s="100"/>
      <c r="D74" s="45">
        <v>29121</v>
      </c>
      <c r="E74" s="39">
        <v>1314</v>
      </c>
      <c r="F74" s="39"/>
      <c r="G74" s="39">
        <v>1536</v>
      </c>
      <c r="H74" s="39">
        <v>24</v>
      </c>
      <c r="I74" s="39"/>
      <c r="J74" s="135">
        <v>0</v>
      </c>
      <c r="K74" s="135">
        <v>0</v>
      </c>
      <c r="L74" s="39"/>
      <c r="M74" s="39">
        <v>47666</v>
      </c>
      <c r="N74" s="45">
        <v>3026</v>
      </c>
      <c r="O74" s="100"/>
    </row>
    <row r="75" spans="1:15" ht="20.100000000000001" customHeight="1" x14ac:dyDescent="0.2">
      <c r="B75" s="58">
        <v>38930</v>
      </c>
      <c r="C75" s="100"/>
      <c r="D75" s="45">
        <v>25384</v>
      </c>
      <c r="E75" s="39">
        <v>999</v>
      </c>
      <c r="F75" s="39"/>
      <c r="G75" s="39">
        <v>1025</v>
      </c>
      <c r="H75" s="39">
        <v>19</v>
      </c>
      <c r="I75" s="39"/>
      <c r="J75" s="135">
        <v>0</v>
      </c>
      <c r="K75" s="135">
        <v>0</v>
      </c>
      <c r="L75" s="39"/>
      <c r="M75" s="39">
        <v>41701</v>
      </c>
      <c r="N75" s="45">
        <v>3037</v>
      </c>
      <c r="O75" s="100"/>
    </row>
    <row r="76" spans="1:15" ht="20.100000000000001" customHeight="1" x14ac:dyDescent="0.2">
      <c r="B76" s="58">
        <v>38961</v>
      </c>
      <c r="C76" s="100"/>
      <c r="D76" s="45">
        <v>15958</v>
      </c>
      <c r="E76" s="39">
        <v>813</v>
      </c>
      <c r="F76" s="39"/>
      <c r="G76" s="39">
        <v>549</v>
      </c>
      <c r="H76" s="39">
        <v>15</v>
      </c>
      <c r="I76" s="39"/>
      <c r="J76" s="135">
        <v>0</v>
      </c>
      <c r="K76" s="135">
        <v>0</v>
      </c>
      <c r="L76" s="39"/>
      <c r="M76" s="39">
        <v>30049</v>
      </c>
      <c r="N76" s="45">
        <v>2275</v>
      </c>
      <c r="O76" s="100"/>
    </row>
    <row r="77" spans="1:15" ht="20.100000000000001" customHeight="1" x14ac:dyDescent="0.2">
      <c r="B77" s="58">
        <v>38991</v>
      </c>
      <c r="C77" s="100"/>
      <c r="D77" s="45">
        <v>12529</v>
      </c>
      <c r="E77" s="39">
        <v>556</v>
      </c>
      <c r="F77" s="39"/>
      <c r="G77" s="39">
        <v>439</v>
      </c>
      <c r="H77" s="39">
        <v>10</v>
      </c>
      <c r="I77" s="39"/>
      <c r="J77" s="135">
        <v>0</v>
      </c>
      <c r="K77" s="135">
        <v>0</v>
      </c>
      <c r="L77" s="39"/>
      <c r="M77" s="39">
        <v>26525</v>
      </c>
      <c r="N77" s="45">
        <v>1859</v>
      </c>
      <c r="O77" s="100"/>
    </row>
    <row r="78" spans="1:15" ht="20.100000000000001" customHeight="1" x14ac:dyDescent="0.2">
      <c r="B78" s="58">
        <v>39022</v>
      </c>
      <c r="C78" s="100"/>
      <c r="D78" s="45">
        <v>19006</v>
      </c>
      <c r="E78" s="39">
        <v>1035</v>
      </c>
      <c r="F78" s="39"/>
      <c r="G78" s="39">
        <v>285</v>
      </c>
      <c r="H78" s="39">
        <v>7</v>
      </c>
      <c r="I78" s="39"/>
      <c r="J78" s="135">
        <v>0</v>
      </c>
      <c r="K78" s="135">
        <v>0</v>
      </c>
      <c r="L78" s="39"/>
      <c r="M78" s="39">
        <v>32925</v>
      </c>
      <c r="N78" s="45">
        <v>2668</v>
      </c>
      <c r="O78" s="100"/>
    </row>
    <row r="79" spans="1:15" ht="20.100000000000001" customHeight="1" x14ac:dyDescent="0.2">
      <c r="A79" s="61"/>
      <c r="B79" s="78">
        <v>39052</v>
      </c>
      <c r="C79" s="74"/>
      <c r="D79" s="84">
        <v>28349</v>
      </c>
      <c r="E79" s="79">
        <v>1652</v>
      </c>
      <c r="F79" s="79"/>
      <c r="G79" s="79">
        <v>359</v>
      </c>
      <c r="H79" s="79">
        <v>6</v>
      </c>
      <c r="I79" s="79"/>
      <c r="J79" s="137">
        <v>0</v>
      </c>
      <c r="K79" s="137">
        <v>0</v>
      </c>
      <c r="L79" s="79"/>
      <c r="M79" s="79">
        <v>24993</v>
      </c>
      <c r="N79" s="84">
        <v>2135</v>
      </c>
      <c r="O79" s="42"/>
    </row>
    <row r="80" spans="1:15" ht="20.100000000000001" customHeight="1" x14ac:dyDescent="0.2">
      <c r="B80" s="107">
        <v>39083</v>
      </c>
      <c r="C80" s="100"/>
      <c r="D80" s="45">
        <v>25722</v>
      </c>
      <c r="E80" s="41">
        <v>1570</v>
      </c>
      <c r="F80" s="41"/>
      <c r="G80" s="41">
        <v>143.810564</v>
      </c>
      <c r="H80" s="41">
        <v>2</v>
      </c>
      <c r="I80" s="41"/>
      <c r="J80" s="138">
        <v>0</v>
      </c>
      <c r="K80" s="138">
        <v>0</v>
      </c>
      <c r="L80" s="41"/>
      <c r="M80" s="41">
        <v>19563.570199000002</v>
      </c>
      <c r="N80" s="45">
        <v>1746</v>
      </c>
      <c r="O80" s="42"/>
    </row>
    <row r="81" spans="1:15" ht="20.100000000000001" customHeight="1" x14ac:dyDescent="0.2">
      <c r="B81" s="58">
        <v>39114</v>
      </c>
      <c r="C81" s="100"/>
      <c r="D81" s="45">
        <v>21933</v>
      </c>
      <c r="E81" s="39">
        <v>1111</v>
      </c>
      <c r="F81" s="39"/>
      <c r="G81" s="39">
        <v>425.178427</v>
      </c>
      <c r="H81" s="39">
        <v>6</v>
      </c>
      <c r="I81" s="39"/>
      <c r="J81" s="135">
        <v>0</v>
      </c>
      <c r="K81" s="135">
        <v>0</v>
      </c>
      <c r="L81" s="39"/>
      <c r="M81" s="39">
        <v>16448.98229</v>
      </c>
      <c r="N81" s="45">
        <v>1416</v>
      </c>
      <c r="O81" s="100"/>
    </row>
    <row r="82" spans="1:15" ht="20.100000000000001" customHeight="1" x14ac:dyDescent="0.2">
      <c r="B82" s="58">
        <v>39142</v>
      </c>
      <c r="C82" s="100"/>
      <c r="D82" s="45">
        <v>24433</v>
      </c>
      <c r="E82" s="39">
        <v>1112</v>
      </c>
      <c r="F82" s="39"/>
      <c r="G82" s="39">
        <v>3552.2341980000001</v>
      </c>
      <c r="H82" s="39">
        <v>90</v>
      </c>
      <c r="I82" s="39"/>
      <c r="J82" s="135">
        <v>0</v>
      </c>
      <c r="K82" s="135">
        <v>0</v>
      </c>
      <c r="L82" s="39"/>
      <c r="M82" s="39">
        <v>16319.851226999999</v>
      </c>
      <c r="N82" s="45">
        <v>1328</v>
      </c>
      <c r="O82" s="100"/>
    </row>
    <row r="83" spans="1:15" ht="20.100000000000001" customHeight="1" x14ac:dyDescent="0.2">
      <c r="B83" s="58">
        <v>39173</v>
      </c>
      <c r="C83" s="58"/>
      <c r="D83" s="39">
        <v>27499.893358000001</v>
      </c>
      <c r="E83" s="39">
        <v>1312</v>
      </c>
      <c r="F83" s="39"/>
      <c r="G83" s="39">
        <v>623.41573400000004</v>
      </c>
      <c r="H83" s="39">
        <v>10</v>
      </c>
      <c r="I83" s="39"/>
      <c r="J83" s="135">
        <v>0</v>
      </c>
      <c r="K83" s="135">
        <v>0</v>
      </c>
      <c r="L83" s="39"/>
      <c r="M83" s="39">
        <v>16456.423899000001</v>
      </c>
      <c r="N83" s="39">
        <v>1462</v>
      </c>
      <c r="O83" s="100"/>
    </row>
    <row r="84" spans="1:15" ht="20.100000000000001" customHeight="1" x14ac:dyDescent="0.2">
      <c r="B84" s="58">
        <v>39203</v>
      </c>
      <c r="C84" s="58"/>
      <c r="D84" s="39">
        <v>28894.94123</v>
      </c>
      <c r="E84" s="39">
        <v>1448</v>
      </c>
      <c r="F84" s="39"/>
      <c r="G84" s="39">
        <v>455.34125499999999</v>
      </c>
      <c r="H84" s="39">
        <v>5</v>
      </c>
      <c r="I84" s="39"/>
      <c r="J84" s="135">
        <v>0</v>
      </c>
      <c r="K84" s="135">
        <v>0</v>
      </c>
      <c r="L84" s="39"/>
      <c r="M84" s="39">
        <v>17018.552092999998</v>
      </c>
      <c r="N84" s="39">
        <v>1446</v>
      </c>
      <c r="O84" s="100"/>
    </row>
    <row r="85" spans="1:15" ht="20.100000000000001" customHeight="1" x14ac:dyDescent="0.2">
      <c r="B85" s="58">
        <v>39234</v>
      </c>
      <c r="C85" s="58"/>
      <c r="D85" s="39">
        <v>19953.731833999998</v>
      </c>
      <c r="E85" s="39">
        <v>1088</v>
      </c>
      <c r="F85" s="39"/>
      <c r="G85" s="39">
        <v>507.71434499999998</v>
      </c>
      <c r="H85" s="39">
        <v>10</v>
      </c>
      <c r="I85" s="39"/>
      <c r="J85" s="135">
        <v>0</v>
      </c>
      <c r="K85" s="135">
        <v>0</v>
      </c>
      <c r="L85" s="39"/>
      <c r="M85" s="39">
        <v>16005.948507999999</v>
      </c>
      <c r="N85" s="39">
        <v>1346</v>
      </c>
      <c r="O85" s="100"/>
    </row>
    <row r="86" spans="1:15" ht="20.100000000000001" customHeight="1" x14ac:dyDescent="0.2">
      <c r="B86" s="58">
        <v>39264</v>
      </c>
      <c r="C86" s="58"/>
      <c r="D86" s="39">
        <v>31720.018689</v>
      </c>
      <c r="E86" s="39">
        <v>1823</v>
      </c>
      <c r="F86" s="39"/>
      <c r="G86" s="39">
        <v>716.34823100000006</v>
      </c>
      <c r="H86" s="39">
        <v>8</v>
      </c>
      <c r="I86" s="39"/>
      <c r="J86" s="135">
        <v>0</v>
      </c>
      <c r="K86" s="135">
        <v>0</v>
      </c>
      <c r="L86" s="39"/>
      <c r="M86" s="39">
        <v>16127.383997999999</v>
      </c>
      <c r="N86" s="39">
        <v>1243</v>
      </c>
      <c r="O86" s="100"/>
    </row>
    <row r="87" spans="1:15" ht="20.100000000000001" customHeight="1" x14ac:dyDescent="0.2">
      <c r="B87" s="58">
        <v>39295</v>
      </c>
      <c r="C87" s="58"/>
      <c r="D87" s="39">
        <v>34964.507275000004</v>
      </c>
      <c r="E87" s="39">
        <v>1815</v>
      </c>
      <c r="F87" s="39"/>
      <c r="G87" s="39">
        <v>3602.7035179999998</v>
      </c>
      <c r="H87" s="39">
        <v>97</v>
      </c>
      <c r="I87" s="39"/>
      <c r="J87" s="135">
        <v>0</v>
      </c>
      <c r="K87" s="135">
        <v>0</v>
      </c>
      <c r="L87" s="39"/>
      <c r="M87" s="39">
        <v>16899.456983</v>
      </c>
      <c r="N87" s="39">
        <v>1349</v>
      </c>
      <c r="O87" s="100"/>
    </row>
    <row r="88" spans="1:15" ht="20.100000000000001" customHeight="1" x14ac:dyDescent="0.2">
      <c r="B88" s="58">
        <v>39326</v>
      </c>
      <c r="C88" s="58"/>
      <c r="D88" s="39">
        <v>31068.619315</v>
      </c>
      <c r="E88" s="39">
        <v>1704</v>
      </c>
      <c r="F88" s="39"/>
      <c r="G88" s="39">
        <v>2069.7248709999999</v>
      </c>
      <c r="H88" s="39">
        <v>56</v>
      </c>
      <c r="I88" s="39"/>
      <c r="J88" s="135">
        <v>0</v>
      </c>
      <c r="K88" s="135">
        <v>0</v>
      </c>
      <c r="L88" s="39"/>
      <c r="M88" s="39">
        <v>14166.689622</v>
      </c>
      <c r="N88" s="39">
        <v>1122</v>
      </c>
      <c r="O88" s="100"/>
    </row>
    <row r="89" spans="1:15" ht="20.100000000000001" customHeight="1" x14ac:dyDescent="0.2">
      <c r="B89" s="58">
        <v>39356</v>
      </c>
      <c r="C89" s="58"/>
      <c r="D89" s="39">
        <v>34466</v>
      </c>
      <c r="E89" s="39">
        <v>1616</v>
      </c>
      <c r="F89" s="39"/>
      <c r="G89" s="39">
        <v>552</v>
      </c>
      <c r="H89" s="39">
        <v>9</v>
      </c>
      <c r="I89" s="39"/>
      <c r="J89" s="135">
        <v>0</v>
      </c>
      <c r="K89" s="135">
        <v>0</v>
      </c>
      <c r="L89" s="39"/>
      <c r="M89" s="39">
        <v>16080</v>
      </c>
      <c r="N89" s="39">
        <v>1366</v>
      </c>
      <c r="O89" s="100"/>
    </row>
    <row r="90" spans="1:15" ht="20.100000000000001" customHeight="1" x14ac:dyDescent="0.2">
      <c r="B90" s="58">
        <v>39387</v>
      </c>
      <c r="C90" s="58"/>
      <c r="D90" s="39">
        <v>31408</v>
      </c>
      <c r="E90" s="39">
        <v>1545</v>
      </c>
      <c r="F90" s="39"/>
      <c r="G90" s="39">
        <v>3156</v>
      </c>
      <c r="H90" s="39">
        <v>89</v>
      </c>
      <c r="I90" s="39"/>
      <c r="J90" s="135">
        <v>0</v>
      </c>
      <c r="K90" s="135">
        <v>0</v>
      </c>
      <c r="L90" s="39"/>
      <c r="M90" s="39">
        <v>14069</v>
      </c>
      <c r="N90" s="39">
        <v>1177</v>
      </c>
      <c r="O90" s="100"/>
    </row>
    <row r="91" spans="1:15" ht="20.100000000000001" customHeight="1" x14ac:dyDescent="0.2">
      <c r="A91" s="61"/>
      <c r="B91" s="78">
        <v>39417</v>
      </c>
      <c r="C91" s="78"/>
      <c r="D91" s="79">
        <v>30899</v>
      </c>
      <c r="E91" s="79">
        <v>2214</v>
      </c>
      <c r="F91" s="79"/>
      <c r="G91" s="79">
        <v>286</v>
      </c>
      <c r="H91" s="79">
        <v>6</v>
      </c>
      <c r="I91" s="79"/>
      <c r="J91" s="151">
        <v>0</v>
      </c>
      <c r="K91" s="151">
        <v>0</v>
      </c>
      <c r="L91" s="79"/>
      <c r="M91" s="79">
        <v>19181</v>
      </c>
      <c r="N91" s="79">
        <v>1689</v>
      </c>
      <c r="O91" s="100"/>
    </row>
    <row r="92" spans="1:15" ht="20.100000000000001" customHeight="1" x14ac:dyDescent="0.2">
      <c r="B92" s="107">
        <v>39448</v>
      </c>
      <c r="C92" s="107"/>
      <c r="D92" s="39">
        <v>36059.539506000001</v>
      </c>
      <c r="E92" s="39">
        <v>2203</v>
      </c>
      <c r="F92" s="39"/>
      <c r="G92" s="135">
        <v>1383.701757</v>
      </c>
      <c r="H92" s="135">
        <v>46</v>
      </c>
      <c r="I92" s="39"/>
      <c r="J92" s="135">
        <v>0</v>
      </c>
      <c r="K92" s="135">
        <v>0</v>
      </c>
      <c r="L92" s="39"/>
      <c r="M92" s="39">
        <v>19398</v>
      </c>
      <c r="N92" s="39">
        <v>1566</v>
      </c>
      <c r="O92" s="100"/>
    </row>
    <row r="93" spans="1:15" ht="18.75" customHeight="1" x14ac:dyDescent="0.2">
      <c r="B93" s="58">
        <v>39479</v>
      </c>
      <c r="C93" s="58"/>
      <c r="D93" s="39">
        <v>22934.902409999999</v>
      </c>
      <c r="E93" s="39">
        <v>1258</v>
      </c>
      <c r="F93" s="39"/>
      <c r="G93" s="135">
        <v>0</v>
      </c>
      <c r="H93" s="135">
        <v>0</v>
      </c>
      <c r="I93" s="39"/>
      <c r="J93" s="135">
        <v>0</v>
      </c>
      <c r="K93" s="135">
        <v>0</v>
      </c>
      <c r="L93" s="39"/>
      <c r="M93" s="39">
        <v>14932.690278</v>
      </c>
      <c r="N93" s="39">
        <v>1154</v>
      </c>
      <c r="O93" s="100"/>
    </row>
    <row r="94" spans="1:15" ht="18.75" customHeight="1" x14ac:dyDescent="0.2">
      <c r="B94" s="58">
        <v>39508</v>
      </c>
      <c r="C94" s="58"/>
      <c r="D94" s="39">
        <v>24390.743855000001</v>
      </c>
      <c r="E94" s="39">
        <v>1391</v>
      </c>
      <c r="F94" s="39"/>
      <c r="G94" s="135">
        <v>0</v>
      </c>
      <c r="H94" s="135">
        <v>0</v>
      </c>
      <c r="I94" s="39"/>
      <c r="J94" s="135">
        <v>0</v>
      </c>
      <c r="K94" s="135">
        <v>0</v>
      </c>
      <c r="L94" s="39"/>
      <c r="M94" s="39">
        <v>15761.982096</v>
      </c>
      <c r="N94" s="39">
        <v>1190</v>
      </c>
      <c r="O94" s="100"/>
    </row>
    <row r="95" spans="1:15" ht="18.75" customHeight="1" x14ac:dyDescent="0.2">
      <c r="B95" s="58">
        <v>39539</v>
      </c>
      <c r="C95" s="58"/>
      <c r="D95" s="39">
        <v>27560.252821999999</v>
      </c>
      <c r="E95" s="39">
        <v>1630</v>
      </c>
      <c r="F95" s="39"/>
      <c r="G95" s="135">
        <v>0</v>
      </c>
      <c r="H95" s="135">
        <v>0</v>
      </c>
      <c r="I95" s="39"/>
      <c r="J95" s="135">
        <v>0</v>
      </c>
      <c r="K95" s="135">
        <v>0</v>
      </c>
      <c r="L95" s="39"/>
      <c r="M95" s="39">
        <v>17786.610991000001</v>
      </c>
      <c r="N95" s="39">
        <v>1309</v>
      </c>
      <c r="O95" s="100"/>
    </row>
    <row r="96" spans="1:15" ht="18.75" customHeight="1" x14ac:dyDescent="0.2">
      <c r="B96" s="58">
        <v>39569</v>
      </c>
      <c r="C96" s="58"/>
      <c r="D96" s="39">
        <v>34856.61174</v>
      </c>
      <c r="E96" s="39">
        <v>1661</v>
      </c>
      <c r="F96" s="39"/>
      <c r="G96" s="135">
        <v>65757.649711000005</v>
      </c>
      <c r="H96" s="135">
        <v>1852</v>
      </c>
      <c r="I96" s="39"/>
      <c r="J96" s="135">
        <v>0</v>
      </c>
      <c r="K96" s="135">
        <v>0</v>
      </c>
      <c r="L96" s="39"/>
      <c r="M96" s="39">
        <v>17797.659232999998</v>
      </c>
      <c r="N96" s="39">
        <v>1261</v>
      </c>
      <c r="O96" s="100"/>
    </row>
    <row r="97" spans="1:18" ht="18.75" customHeight="1" x14ac:dyDescent="0.2">
      <c r="B97" s="58">
        <v>39600</v>
      </c>
      <c r="C97" s="58"/>
      <c r="D97" s="39">
        <v>28163.698908999999</v>
      </c>
      <c r="E97" s="39">
        <v>1388</v>
      </c>
      <c r="F97" s="39"/>
      <c r="G97" s="135">
        <v>0</v>
      </c>
      <c r="H97" s="135">
        <v>0</v>
      </c>
      <c r="I97" s="39"/>
      <c r="J97" s="135">
        <v>0</v>
      </c>
      <c r="K97" s="135">
        <v>0</v>
      </c>
      <c r="L97" s="39"/>
      <c r="M97" s="39">
        <v>15973</v>
      </c>
      <c r="N97" s="39">
        <v>1253</v>
      </c>
      <c r="O97" s="100"/>
    </row>
    <row r="98" spans="1:18" ht="18.75" customHeight="1" x14ac:dyDescent="0.2">
      <c r="B98" s="58">
        <v>39630</v>
      </c>
      <c r="C98" s="58"/>
      <c r="D98" s="39">
        <v>24735.303212999999</v>
      </c>
      <c r="E98" s="39">
        <v>1419</v>
      </c>
      <c r="F98" s="39"/>
      <c r="G98" s="135">
        <v>0</v>
      </c>
      <c r="H98" s="135">
        <v>0</v>
      </c>
      <c r="I98" s="39"/>
      <c r="J98" s="135">
        <v>0</v>
      </c>
      <c r="K98" s="135">
        <v>0</v>
      </c>
      <c r="L98" s="39"/>
      <c r="M98" s="39">
        <v>17335</v>
      </c>
      <c r="N98" s="39">
        <v>1284</v>
      </c>
      <c r="O98" s="100"/>
    </row>
    <row r="99" spans="1:18" ht="18.75" customHeight="1" x14ac:dyDescent="0.2">
      <c r="B99" s="58">
        <v>39661</v>
      </c>
      <c r="C99" s="58"/>
      <c r="D99" s="39">
        <v>12938.528206999999</v>
      </c>
      <c r="E99" s="39">
        <v>901</v>
      </c>
      <c r="F99" s="39"/>
      <c r="G99" s="135">
        <v>0</v>
      </c>
      <c r="H99" s="135">
        <v>0</v>
      </c>
      <c r="I99" s="39"/>
      <c r="J99" s="135">
        <v>0</v>
      </c>
      <c r="K99" s="135">
        <v>0</v>
      </c>
      <c r="L99" s="39"/>
      <c r="M99" s="39">
        <v>14420</v>
      </c>
      <c r="N99" s="39">
        <v>1030</v>
      </c>
      <c r="O99" s="100"/>
    </row>
    <row r="100" spans="1:18" ht="18.75" customHeight="1" x14ac:dyDescent="0.2">
      <c r="B100" s="58">
        <v>39692</v>
      </c>
      <c r="C100" s="58"/>
      <c r="D100" s="39">
        <v>11005.595981</v>
      </c>
      <c r="E100" s="39">
        <v>874</v>
      </c>
      <c r="F100" s="39"/>
      <c r="G100" s="135">
        <v>0</v>
      </c>
      <c r="H100" s="135">
        <v>0</v>
      </c>
      <c r="I100" s="39"/>
      <c r="J100" s="135">
        <v>0</v>
      </c>
      <c r="K100" s="135">
        <v>0</v>
      </c>
      <c r="L100" s="39"/>
      <c r="M100" s="39">
        <v>13856</v>
      </c>
      <c r="N100" s="39">
        <v>1047</v>
      </c>
      <c r="O100" s="100"/>
    </row>
    <row r="101" spans="1:18" ht="18.75" customHeight="1" x14ac:dyDescent="0.2">
      <c r="B101" s="58">
        <v>39722</v>
      </c>
      <c r="C101" s="58"/>
      <c r="D101" s="39">
        <v>13485.362940000001</v>
      </c>
      <c r="E101" s="39">
        <v>987</v>
      </c>
      <c r="F101" s="39"/>
      <c r="G101" s="135">
        <v>0</v>
      </c>
      <c r="H101" s="135">
        <v>0</v>
      </c>
      <c r="I101" s="39"/>
      <c r="J101" s="135">
        <v>0</v>
      </c>
      <c r="K101" s="135">
        <v>0</v>
      </c>
      <c r="L101" s="39"/>
      <c r="M101" s="39">
        <v>13164.140117000001</v>
      </c>
      <c r="N101" s="39">
        <v>1065</v>
      </c>
      <c r="O101" s="100"/>
    </row>
    <row r="102" spans="1:18" ht="18.75" customHeight="1" x14ac:dyDescent="0.2">
      <c r="B102" s="58">
        <v>39753</v>
      </c>
      <c r="C102" s="58"/>
      <c r="D102" s="39">
        <v>12793.922656999999</v>
      </c>
      <c r="E102" s="39">
        <v>1036</v>
      </c>
      <c r="F102" s="39"/>
      <c r="G102" s="135">
        <v>0</v>
      </c>
      <c r="H102" s="135">
        <v>0</v>
      </c>
      <c r="I102" s="39"/>
      <c r="J102" s="135">
        <v>0</v>
      </c>
      <c r="K102" s="135">
        <v>0</v>
      </c>
      <c r="L102" s="39"/>
      <c r="M102" s="39">
        <v>9546.6102690000007</v>
      </c>
      <c r="N102" s="39">
        <v>740</v>
      </c>
      <c r="O102" s="100"/>
    </row>
    <row r="103" spans="1:18" ht="20.100000000000001" customHeight="1" x14ac:dyDescent="0.2">
      <c r="A103" s="61"/>
      <c r="B103" s="78">
        <v>39783</v>
      </c>
      <c r="C103" s="78"/>
      <c r="D103" s="79">
        <v>6926.9080089999998</v>
      </c>
      <c r="E103" s="79">
        <v>444</v>
      </c>
      <c r="F103" s="79"/>
      <c r="G103" s="79">
        <v>7868.738445</v>
      </c>
      <c r="H103" s="79">
        <v>198</v>
      </c>
      <c r="I103" s="79"/>
      <c r="J103" s="151">
        <v>0</v>
      </c>
      <c r="K103" s="151">
        <v>0</v>
      </c>
      <c r="L103" s="79"/>
      <c r="M103" s="79">
        <v>7192.8333780000003</v>
      </c>
      <c r="N103" s="79">
        <v>527</v>
      </c>
      <c r="O103" s="100"/>
    </row>
    <row r="104" spans="1:18" ht="18.75" customHeight="1" x14ac:dyDescent="0.2">
      <c r="B104" s="58">
        <v>39814</v>
      </c>
      <c r="C104" s="58"/>
      <c r="D104" s="39">
        <v>6445.3061749999997</v>
      </c>
      <c r="E104" s="39">
        <v>525</v>
      </c>
      <c r="F104" s="39"/>
      <c r="G104" s="135">
        <v>0</v>
      </c>
      <c r="H104" s="135">
        <v>0</v>
      </c>
      <c r="I104" s="39"/>
      <c r="J104" s="135">
        <v>0</v>
      </c>
      <c r="K104" s="135">
        <v>0</v>
      </c>
      <c r="L104" s="39"/>
      <c r="M104" s="39">
        <v>7565.7443020000001</v>
      </c>
      <c r="N104" s="39">
        <v>604</v>
      </c>
      <c r="O104" s="100"/>
    </row>
    <row r="105" spans="1:18" ht="18.75" customHeight="1" x14ac:dyDescent="0.2">
      <c r="B105" s="58">
        <v>39845</v>
      </c>
      <c r="C105" s="58"/>
      <c r="D105" s="39">
        <v>6999.0689060000004</v>
      </c>
      <c r="E105" s="39">
        <v>464</v>
      </c>
      <c r="F105" s="39"/>
      <c r="G105" s="135">
        <v>0</v>
      </c>
      <c r="H105" s="135">
        <v>0</v>
      </c>
      <c r="I105" s="39"/>
      <c r="J105" s="135">
        <v>0</v>
      </c>
      <c r="K105" s="135">
        <v>0</v>
      </c>
      <c r="L105" s="39"/>
      <c r="M105" s="39">
        <v>5168.4699540000001</v>
      </c>
      <c r="N105" s="39">
        <v>413</v>
      </c>
      <c r="O105" s="28"/>
      <c r="P105" s="179"/>
      <c r="Q105" s="179"/>
      <c r="R105" s="144"/>
    </row>
    <row r="106" spans="1:18" ht="18.75" customHeight="1" x14ac:dyDescent="0.2">
      <c r="B106" s="58">
        <v>39873</v>
      </c>
      <c r="C106" s="58"/>
      <c r="D106" s="39">
        <v>6842.1829340000004</v>
      </c>
      <c r="E106" s="39">
        <v>505</v>
      </c>
      <c r="F106" s="39"/>
      <c r="G106" s="135">
        <v>0</v>
      </c>
      <c r="H106" s="135">
        <v>0</v>
      </c>
      <c r="I106" s="39"/>
      <c r="J106" s="135">
        <v>0</v>
      </c>
      <c r="K106" s="135">
        <v>0</v>
      </c>
      <c r="L106" s="39"/>
      <c r="M106" s="39">
        <v>8417.1017140000004</v>
      </c>
      <c r="N106" s="39">
        <v>705</v>
      </c>
      <c r="O106" s="28"/>
      <c r="P106" s="179"/>
      <c r="Q106" s="179"/>
      <c r="R106" s="144"/>
    </row>
    <row r="107" spans="1:18" ht="18.75" customHeight="1" x14ac:dyDescent="0.2">
      <c r="B107" s="58">
        <v>39904</v>
      </c>
      <c r="C107" s="58"/>
      <c r="D107" s="39">
        <v>9257.6541550000002</v>
      </c>
      <c r="E107" s="39">
        <v>641</v>
      </c>
      <c r="F107" s="39"/>
      <c r="G107" s="135">
        <v>0</v>
      </c>
      <c r="H107" s="135">
        <v>0</v>
      </c>
      <c r="I107" s="39"/>
      <c r="J107" s="135">
        <v>0</v>
      </c>
      <c r="K107" s="135">
        <v>0</v>
      </c>
      <c r="L107" s="39"/>
      <c r="M107" s="39">
        <v>9117.7844270000005</v>
      </c>
      <c r="N107" s="39">
        <v>746</v>
      </c>
      <c r="O107" s="28"/>
      <c r="P107" s="179"/>
      <c r="Q107" s="179"/>
      <c r="R107" s="144"/>
    </row>
    <row r="108" spans="1:18" ht="18.75" customHeight="1" x14ac:dyDescent="0.2">
      <c r="B108" s="58">
        <v>39934</v>
      </c>
      <c r="C108" s="58"/>
      <c r="D108" s="39">
        <v>10927.50181</v>
      </c>
      <c r="E108" s="39">
        <v>790</v>
      </c>
      <c r="F108" s="39"/>
      <c r="G108" s="135">
        <v>0</v>
      </c>
      <c r="H108" s="135">
        <v>0</v>
      </c>
      <c r="I108" s="39"/>
      <c r="J108" s="135">
        <v>0</v>
      </c>
      <c r="K108" s="135">
        <v>0</v>
      </c>
      <c r="L108" s="39"/>
      <c r="M108" s="39">
        <v>7573.5083359999999</v>
      </c>
      <c r="N108" s="39">
        <v>582</v>
      </c>
      <c r="O108" s="28"/>
      <c r="P108" s="179"/>
      <c r="Q108" s="179"/>
      <c r="R108" s="144"/>
    </row>
    <row r="109" spans="1:18" ht="18.75" customHeight="1" x14ac:dyDescent="0.2">
      <c r="B109" s="58">
        <v>39965</v>
      </c>
      <c r="C109" s="58"/>
      <c r="D109" s="39">
        <v>15712.007038</v>
      </c>
      <c r="E109" s="39">
        <v>1233</v>
      </c>
      <c r="F109" s="39"/>
      <c r="G109" s="135">
        <v>0</v>
      </c>
      <c r="H109" s="135">
        <v>0</v>
      </c>
      <c r="I109" s="39"/>
      <c r="J109" s="135">
        <v>21608.435867</v>
      </c>
      <c r="K109" s="135">
        <v>358</v>
      </c>
      <c r="L109" s="39"/>
      <c r="M109" s="39">
        <v>6637.7850600000002</v>
      </c>
      <c r="N109" s="39">
        <v>540</v>
      </c>
      <c r="O109" s="28"/>
      <c r="P109" s="179"/>
      <c r="Q109" s="179"/>
      <c r="R109" s="144"/>
    </row>
    <row r="110" spans="1:18" ht="18.75" customHeight="1" x14ac:dyDescent="0.2">
      <c r="B110" s="58">
        <v>39995</v>
      </c>
      <c r="C110" s="58"/>
      <c r="D110" s="39">
        <v>17637.888086999999</v>
      </c>
      <c r="E110" s="39">
        <v>1212</v>
      </c>
      <c r="F110" s="39"/>
      <c r="G110" s="135">
        <v>0</v>
      </c>
      <c r="H110" s="135">
        <v>0</v>
      </c>
      <c r="I110" s="39"/>
      <c r="J110" s="135">
        <v>0</v>
      </c>
      <c r="K110" s="135">
        <v>0</v>
      </c>
      <c r="L110" s="39"/>
      <c r="M110" s="39">
        <v>4578.5243280000004</v>
      </c>
      <c r="N110" s="39">
        <v>358</v>
      </c>
      <c r="O110" s="28"/>
      <c r="P110" s="179"/>
      <c r="Q110" s="179"/>
      <c r="R110" s="144"/>
    </row>
    <row r="111" spans="1:18" ht="18.75" customHeight="1" x14ac:dyDescent="0.2">
      <c r="B111" s="58">
        <v>40026</v>
      </c>
      <c r="C111" s="58"/>
      <c r="D111" s="39">
        <v>19920.582910000001</v>
      </c>
      <c r="E111" s="39">
        <v>1459</v>
      </c>
      <c r="F111" s="39"/>
      <c r="G111" s="135">
        <v>0</v>
      </c>
      <c r="H111" s="135">
        <v>0</v>
      </c>
      <c r="I111" s="39"/>
      <c r="J111" s="135">
        <v>0</v>
      </c>
      <c r="K111" s="135">
        <v>0</v>
      </c>
      <c r="L111" s="39"/>
      <c r="M111" s="39">
        <v>5526.245723</v>
      </c>
      <c r="N111" s="39">
        <v>410</v>
      </c>
      <c r="O111" s="28"/>
      <c r="P111" s="179"/>
      <c r="Q111" s="179"/>
      <c r="R111" s="144"/>
    </row>
    <row r="112" spans="1:18" ht="18.75" customHeight="1" x14ac:dyDescent="0.2">
      <c r="B112" s="58">
        <v>40057</v>
      </c>
      <c r="C112" s="58"/>
      <c r="D112" s="39">
        <v>31684.920257999998</v>
      </c>
      <c r="E112" s="39">
        <v>1617</v>
      </c>
      <c r="F112" s="39"/>
      <c r="G112" s="135">
        <v>28.367201000000001</v>
      </c>
      <c r="H112" s="135">
        <v>1</v>
      </c>
      <c r="I112" s="39"/>
      <c r="J112" s="135">
        <v>0</v>
      </c>
      <c r="K112" s="135">
        <v>0</v>
      </c>
      <c r="L112" s="39"/>
      <c r="M112" s="39">
        <v>3607.4821470000002</v>
      </c>
      <c r="N112" s="39">
        <v>273</v>
      </c>
      <c r="O112" s="28"/>
      <c r="P112" s="179"/>
      <c r="Q112" s="179"/>
      <c r="R112" s="144"/>
    </row>
    <row r="113" spans="1:18" ht="18.75" customHeight="1" x14ac:dyDescent="0.2">
      <c r="B113" s="58">
        <v>40087</v>
      </c>
      <c r="C113" s="58"/>
      <c r="D113" s="39">
        <v>17960.351906</v>
      </c>
      <c r="E113" s="39">
        <v>1243</v>
      </c>
      <c r="F113" s="39"/>
      <c r="G113" s="135">
        <v>0</v>
      </c>
      <c r="H113" s="135">
        <v>0</v>
      </c>
      <c r="I113" s="39"/>
      <c r="J113" s="135">
        <v>0</v>
      </c>
      <c r="K113" s="135">
        <v>0</v>
      </c>
      <c r="L113" s="39"/>
      <c r="M113" s="39">
        <v>3879.3907450000002</v>
      </c>
      <c r="N113" s="39">
        <v>257</v>
      </c>
      <c r="O113" s="28"/>
      <c r="P113" s="179"/>
      <c r="Q113" s="179"/>
      <c r="R113" s="144"/>
    </row>
    <row r="114" spans="1:18" ht="18.75" customHeight="1" x14ac:dyDescent="0.2">
      <c r="B114" s="58">
        <v>40118</v>
      </c>
      <c r="C114" s="58"/>
      <c r="D114" s="39">
        <v>25739.872500000001</v>
      </c>
      <c r="E114" s="39">
        <v>1243</v>
      </c>
      <c r="F114" s="39"/>
      <c r="G114" s="135">
        <v>0</v>
      </c>
      <c r="H114" s="135">
        <v>0</v>
      </c>
      <c r="I114" s="39"/>
      <c r="J114" s="135">
        <v>0</v>
      </c>
      <c r="K114" s="135">
        <v>0</v>
      </c>
      <c r="L114" s="39"/>
      <c r="M114" s="39">
        <v>3671.767844</v>
      </c>
      <c r="N114" s="39">
        <v>263</v>
      </c>
      <c r="O114" s="28"/>
      <c r="P114" s="179"/>
      <c r="Q114" s="179"/>
      <c r="R114" s="144"/>
    </row>
    <row r="115" spans="1:18" ht="18.75" customHeight="1" x14ac:dyDescent="0.2">
      <c r="A115" s="61"/>
      <c r="B115" s="78">
        <v>40148</v>
      </c>
      <c r="C115" s="78"/>
      <c r="D115" s="79">
        <v>15917.851001000001</v>
      </c>
      <c r="E115" s="79">
        <v>1007</v>
      </c>
      <c r="F115" s="79"/>
      <c r="G115" s="137">
        <v>0</v>
      </c>
      <c r="H115" s="137">
        <v>0</v>
      </c>
      <c r="I115" s="79"/>
      <c r="J115" s="151">
        <v>0</v>
      </c>
      <c r="K115" s="151">
        <v>0</v>
      </c>
      <c r="L115" s="79"/>
      <c r="M115" s="79">
        <v>4308.7005579999995</v>
      </c>
      <c r="N115" s="79">
        <v>241</v>
      </c>
      <c r="O115" s="28"/>
      <c r="P115" s="179"/>
      <c r="Q115" s="179"/>
      <c r="R115" s="144"/>
    </row>
    <row r="116" spans="1:18" ht="18.75" customHeight="1" x14ac:dyDescent="0.2">
      <c r="B116" s="58">
        <v>40179</v>
      </c>
      <c r="C116" s="58"/>
      <c r="D116" s="39">
        <v>17968.609017999999</v>
      </c>
      <c r="E116" s="39">
        <v>1525</v>
      </c>
      <c r="F116" s="39"/>
      <c r="G116" s="138">
        <v>0</v>
      </c>
      <c r="H116" s="138">
        <v>0</v>
      </c>
      <c r="I116" s="39"/>
      <c r="J116" s="135">
        <v>0</v>
      </c>
      <c r="K116" s="135">
        <v>0</v>
      </c>
      <c r="L116" s="39"/>
      <c r="M116" s="39">
        <v>1763.22198</v>
      </c>
      <c r="N116" s="39">
        <v>123</v>
      </c>
      <c r="O116" s="28"/>
      <c r="P116" s="179"/>
      <c r="Q116" s="179"/>
      <c r="R116" s="144"/>
    </row>
    <row r="117" spans="1:18" ht="18.75" customHeight="1" x14ac:dyDescent="0.2">
      <c r="B117" s="58">
        <v>40210</v>
      </c>
      <c r="C117" s="58"/>
      <c r="D117" s="39">
        <v>14362.361627</v>
      </c>
      <c r="E117" s="39">
        <v>1365</v>
      </c>
      <c r="F117" s="39"/>
      <c r="G117" s="135">
        <v>0</v>
      </c>
      <c r="H117" s="135">
        <v>0</v>
      </c>
      <c r="I117" s="39"/>
      <c r="J117" s="135">
        <v>0</v>
      </c>
      <c r="K117" s="135">
        <v>0</v>
      </c>
      <c r="L117" s="39"/>
      <c r="M117" s="39">
        <v>2368.8469679999998</v>
      </c>
      <c r="N117" s="39">
        <v>124</v>
      </c>
      <c r="O117" s="28"/>
      <c r="P117" s="179"/>
      <c r="Q117" s="179"/>
      <c r="R117" s="144"/>
    </row>
    <row r="118" spans="1:18" ht="18.75" customHeight="1" x14ac:dyDescent="0.2">
      <c r="B118" s="58">
        <v>40238</v>
      </c>
      <c r="C118" s="58"/>
      <c r="D118" s="39">
        <v>11084.957048</v>
      </c>
      <c r="E118" s="39">
        <v>981</v>
      </c>
      <c r="F118" s="39"/>
      <c r="G118" s="135">
        <v>0</v>
      </c>
      <c r="H118" s="135">
        <v>0</v>
      </c>
      <c r="I118" s="39"/>
      <c r="J118" s="135">
        <v>0</v>
      </c>
      <c r="K118" s="135">
        <v>0</v>
      </c>
      <c r="L118" s="39"/>
      <c r="M118" s="39">
        <v>1340.9858220000001</v>
      </c>
      <c r="N118" s="39">
        <v>66</v>
      </c>
      <c r="O118" s="28"/>
      <c r="P118" s="179"/>
      <c r="Q118" s="179"/>
      <c r="R118" s="144"/>
    </row>
    <row r="119" spans="1:18" ht="18.75" customHeight="1" x14ac:dyDescent="0.2">
      <c r="B119" s="58">
        <v>40269</v>
      </c>
      <c r="C119" s="58"/>
      <c r="D119" s="39">
        <v>17626.720606999999</v>
      </c>
      <c r="E119" s="39">
        <v>1716</v>
      </c>
      <c r="F119" s="39"/>
      <c r="G119" s="135">
        <v>0</v>
      </c>
      <c r="H119" s="135">
        <v>0</v>
      </c>
      <c r="I119" s="39"/>
      <c r="J119" s="135">
        <v>0</v>
      </c>
      <c r="K119" s="135">
        <v>0</v>
      </c>
      <c r="L119" s="39"/>
      <c r="M119" s="39">
        <v>2266.7665999999999</v>
      </c>
      <c r="N119" s="39">
        <v>109</v>
      </c>
      <c r="O119" s="28"/>
      <c r="P119" s="179"/>
      <c r="Q119" s="179"/>
      <c r="R119" s="144"/>
    </row>
    <row r="120" spans="1:18" ht="18.75" customHeight="1" x14ac:dyDescent="0.2">
      <c r="B120" s="58">
        <v>40299</v>
      </c>
      <c r="C120" s="58"/>
      <c r="D120" s="39">
        <v>25818.899299000001</v>
      </c>
      <c r="E120" s="39">
        <v>2534</v>
      </c>
      <c r="F120" s="39"/>
      <c r="G120" s="135">
        <v>3075.783007</v>
      </c>
      <c r="H120" s="135">
        <v>66</v>
      </c>
      <c r="I120" s="39"/>
      <c r="J120" s="135">
        <v>8622.0454030000001</v>
      </c>
      <c r="K120" s="135">
        <v>227</v>
      </c>
      <c r="L120" s="39"/>
      <c r="M120" s="39">
        <v>2343.0039889999998</v>
      </c>
      <c r="N120" s="39">
        <v>160</v>
      </c>
      <c r="O120" s="28"/>
      <c r="P120" s="179"/>
      <c r="Q120" s="179"/>
      <c r="R120" s="144"/>
    </row>
    <row r="121" spans="1:18" ht="18.75" customHeight="1" x14ac:dyDescent="0.2">
      <c r="B121" s="58">
        <v>40330</v>
      </c>
      <c r="C121" s="58"/>
      <c r="D121" s="39">
        <v>31586.695557999999</v>
      </c>
      <c r="E121" s="39">
        <v>2811</v>
      </c>
      <c r="F121" s="39"/>
      <c r="G121" s="135">
        <v>2153.703677</v>
      </c>
      <c r="H121" s="135">
        <v>53</v>
      </c>
      <c r="I121" s="39"/>
      <c r="J121" s="135">
        <v>0</v>
      </c>
      <c r="K121" s="135">
        <v>0</v>
      </c>
      <c r="L121" s="39"/>
      <c r="M121" s="39">
        <v>2756.8517029999998</v>
      </c>
      <c r="N121" s="39">
        <v>161</v>
      </c>
      <c r="O121" s="28"/>
      <c r="P121" s="179"/>
      <c r="Q121" s="179"/>
      <c r="R121" s="144"/>
    </row>
    <row r="122" spans="1:18" ht="18.75" customHeight="1" x14ac:dyDescent="0.2">
      <c r="B122" s="58">
        <v>40360</v>
      </c>
      <c r="C122" s="58"/>
      <c r="D122" s="39">
        <v>29778.487281999998</v>
      </c>
      <c r="E122" s="39">
        <v>2701</v>
      </c>
      <c r="F122" s="39"/>
      <c r="G122" s="135">
        <v>1874.5881879999999</v>
      </c>
      <c r="H122" s="135">
        <v>46</v>
      </c>
      <c r="I122" s="39"/>
      <c r="J122" s="135">
        <v>0</v>
      </c>
      <c r="K122" s="135">
        <v>0</v>
      </c>
      <c r="L122" s="39"/>
      <c r="M122" s="39">
        <v>3616.711945</v>
      </c>
      <c r="N122" s="39">
        <v>139</v>
      </c>
      <c r="O122" s="28"/>
      <c r="P122" s="179"/>
      <c r="Q122" s="179"/>
      <c r="R122" s="144"/>
    </row>
    <row r="123" spans="1:18" ht="18.75" customHeight="1" x14ac:dyDescent="0.2">
      <c r="B123" s="58">
        <v>40391</v>
      </c>
      <c r="C123" s="58"/>
      <c r="D123" s="39">
        <v>27970.378978000001</v>
      </c>
      <c r="E123" s="39">
        <v>2483</v>
      </c>
      <c r="F123" s="39"/>
      <c r="G123" s="135">
        <v>1915.49731</v>
      </c>
      <c r="H123" s="135">
        <v>54</v>
      </c>
      <c r="I123" s="39"/>
      <c r="J123" s="135">
        <v>0</v>
      </c>
      <c r="K123" s="135">
        <v>0</v>
      </c>
      <c r="L123" s="39"/>
      <c r="M123" s="39">
        <v>2937.9898029999999</v>
      </c>
      <c r="N123" s="39">
        <v>129</v>
      </c>
      <c r="O123" s="28"/>
      <c r="P123" s="179"/>
      <c r="Q123" s="179"/>
      <c r="R123" s="144"/>
    </row>
    <row r="124" spans="1:18" ht="18.75" customHeight="1" x14ac:dyDescent="0.2">
      <c r="B124" s="58">
        <v>40422</v>
      </c>
      <c r="C124" s="58"/>
      <c r="D124" s="39">
        <v>31651.601054999999</v>
      </c>
      <c r="E124" s="39">
        <v>2602</v>
      </c>
      <c r="F124" s="39"/>
      <c r="G124" s="135">
        <v>1280.8504250000001</v>
      </c>
      <c r="H124" s="135">
        <v>32</v>
      </c>
      <c r="I124" s="39"/>
      <c r="J124" s="135">
        <v>0</v>
      </c>
      <c r="K124" s="135">
        <v>0</v>
      </c>
      <c r="L124" s="39"/>
      <c r="M124" s="39">
        <v>3260.891228</v>
      </c>
      <c r="N124" s="39">
        <v>140</v>
      </c>
      <c r="O124" s="28"/>
      <c r="P124" s="179"/>
      <c r="Q124" s="179"/>
      <c r="R124" s="144"/>
    </row>
    <row r="125" spans="1:18" ht="18.75" customHeight="1" x14ac:dyDescent="0.2">
      <c r="B125" s="58">
        <v>40452</v>
      </c>
      <c r="C125" s="58"/>
      <c r="D125" s="39">
        <v>29725.959414000001</v>
      </c>
      <c r="E125" s="39">
        <v>2568</v>
      </c>
      <c r="F125" s="39"/>
      <c r="G125" s="135">
        <v>1982.1420700000001</v>
      </c>
      <c r="H125" s="135">
        <v>51</v>
      </c>
      <c r="I125" s="39"/>
      <c r="J125" s="135">
        <v>0</v>
      </c>
      <c r="K125" s="135">
        <v>0</v>
      </c>
      <c r="L125" s="39"/>
      <c r="M125" s="39">
        <v>2704.5987850000001</v>
      </c>
      <c r="N125" s="39">
        <v>100</v>
      </c>
      <c r="O125" s="28"/>
      <c r="P125" s="179"/>
      <c r="Q125" s="179"/>
      <c r="R125" s="144"/>
    </row>
    <row r="126" spans="1:18" ht="18.75" customHeight="1" x14ac:dyDescent="0.2">
      <c r="B126" s="58">
        <v>40483</v>
      </c>
      <c r="C126" s="58"/>
      <c r="D126" s="39">
        <v>35018.011318999997</v>
      </c>
      <c r="E126" s="39">
        <v>3150</v>
      </c>
      <c r="F126" s="39"/>
      <c r="G126" s="135">
        <v>2073.4423350000002</v>
      </c>
      <c r="H126" s="135">
        <v>52</v>
      </c>
      <c r="I126" s="39"/>
      <c r="J126" s="135">
        <v>0</v>
      </c>
      <c r="K126" s="135">
        <v>0</v>
      </c>
      <c r="L126" s="39"/>
      <c r="M126" s="39">
        <v>3212.303578</v>
      </c>
      <c r="N126" s="39">
        <v>130</v>
      </c>
      <c r="O126" s="28"/>
      <c r="P126" s="179"/>
      <c r="Q126" s="179"/>
      <c r="R126" s="144"/>
    </row>
    <row r="127" spans="1:18" ht="18.75" customHeight="1" x14ac:dyDescent="0.2">
      <c r="A127" s="61"/>
      <c r="B127" s="78">
        <v>40513</v>
      </c>
      <c r="C127" s="78"/>
      <c r="D127" s="79">
        <v>38644.827041999997</v>
      </c>
      <c r="E127" s="79">
        <v>3369</v>
      </c>
      <c r="F127" s="79"/>
      <c r="G127" s="79">
        <v>1997.3547100000001</v>
      </c>
      <c r="H127" s="79">
        <v>36</v>
      </c>
      <c r="I127" s="79"/>
      <c r="J127" s="151">
        <v>0</v>
      </c>
      <c r="K127" s="151">
        <v>0</v>
      </c>
      <c r="L127" s="79"/>
      <c r="M127" s="79">
        <v>3127.4384089999999</v>
      </c>
      <c r="N127" s="79">
        <v>136</v>
      </c>
      <c r="O127" s="28"/>
      <c r="P127" s="179"/>
      <c r="Q127" s="179"/>
      <c r="R127" s="144"/>
    </row>
    <row r="128" spans="1:18" ht="18.75" customHeight="1" x14ac:dyDescent="0.2">
      <c r="B128" s="58">
        <v>40544</v>
      </c>
      <c r="C128" s="58"/>
      <c r="D128" s="39">
        <v>27620.177244999999</v>
      </c>
      <c r="E128" s="39">
        <v>2332</v>
      </c>
      <c r="F128" s="39"/>
      <c r="G128" s="138">
        <v>2340.1950059999999</v>
      </c>
      <c r="H128" s="138">
        <v>31</v>
      </c>
      <c r="I128" s="39"/>
      <c r="J128" s="135">
        <v>0</v>
      </c>
      <c r="K128" s="135">
        <v>0</v>
      </c>
      <c r="L128" s="39"/>
      <c r="M128" s="39">
        <v>2394.094247</v>
      </c>
      <c r="N128" s="39">
        <v>100</v>
      </c>
      <c r="O128" s="28"/>
      <c r="P128" s="179"/>
      <c r="Q128" s="179"/>
      <c r="R128" s="144"/>
    </row>
    <row r="129" spans="1:18" ht="18.75" customHeight="1" x14ac:dyDescent="0.2">
      <c r="B129" s="58">
        <v>40575</v>
      </c>
      <c r="C129" s="58"/>
      <c r="D129" s="39">
        <v>22401.829625999999</v>
      </c>
      <c r="E129" s="39">
        <v>1795</v>
      </c>
      <c r="F129" s="39"/>
      <c r="G129" s="135">
        <v>4044.0346949999998</v>
      </c>
      <c r="H129" s="135">
        <v>107</v>
      </c>
      <c r="I129" s="39"/>
      <c r="J129" s="135">
        <v>0</v>
      </c>
      <c r="K129" s="135">
        <v>0</v>
      </c>
      <c r="L129" s="39"/>
      <c r="M129" s="39">
        <v>1649.673266</v>
      </c>
      <c r="N129" s="39">
        <v>65</v>
      </c>
      <c r="O129" s="28"/>
      <c r="P129" s="179"/>
      <c r="Q129" s="179"/>
      <c r="R129" s="144"/>
    </row>
    <row r="130" spans="1:18" ht="18.75" customHeight="1" x14ac:dyDescent="0.2">
      <c r="B130" s="58">
        <v>40603</v>
      </c>
      <c r="C130" s="58"/>
      <c r="D130" s="39">
        <v>27791.334035</v>
      </c>
      <c r="E130" s="39">
        <v>2288</v>
      </c>
      <c r="F130" s="39"/>
      <c r="G130" s="135">
        <v>2326.8940750000002</v>
      </c>
      <c r="H130" s="135">
        <v>61</v>
      </c>
      <c r="I130" s="39"/>
      <c r="J130" s="135">
        <v>0</v>
      </c>
      <c r="K130" s="135">
        <v>0</v>
      </c>
      <c r="L130" s="39"/>
      <c r="M130" s="39">
        <v>3376.5187030000002</v>
      </c>
      <c r="N130" s="39">
        <v>99</v>
      </c>
      <c r="O130" s="28"/>
      <c r="P130" s="179"/>
      <c r="Q130" s="179"/>
      <c r="R130" s="144"/>
    </row>
    <row r="131" spans="1:18" ht="18.75" customHeight="1" x14ac:dyDescent="0.2">
      <c r="B131" s="69">
        <v>40634</v>
      </c>
      <c r="C131" s="69"/>
      <c r="D131" s="188">
        <v>18387.907880999999</v>
      </c>
      <c r="E131" s="188">
        <v>1381</v>
      </c>
      <c r="F131" s="188"/>
      <c r="G131" s="189">
        <v>2318.1194180000002</v>
      </c>
      <c r="H131" s="189">
        <v>58</v>
      </c>
      <c r="I131" s="188"/>
      <c r="J131" s="189">
        <v>0</v>
      </c>
      <c r="K131" s="189">
        <v>0</v>
      </c>
      <c r="L131" s="188"/>
      <c r="M131" s="188">
        <v>3767.2892660000002</v>
      </c>
      <c r="N131" s="188">
        <v>114</v>
      </c>
      <c r="O131" s="28"/>
      <c r="P131" s="179"/>
      <c r="Q131" s="179"/>
      <c r="R131" s="144"/>
    </row>
    <row r="132" spans="1:18" ht="18.75" customHeight="1" x14ac:dyDescent="0.2">
      <c r="B132" s="69">
        <v>40664</v>
      </c>
      <c r="C132" s="69"/>
      <c r="D132" s="188">
        <v>16028.644965</v>
      </c>
      <c r="E132" s="188">
        <v>1243</v>
      </c>
      <c r="F132" s="188"/>
      <c r="G132" s="189">
        <v>3123.5464659999998</v>
      </c>
      <c r="H132" s="189">
        <v>70</v>
      </c>
      <c r="I132" s="188"/>
      <c r="J132" s="189">
        <v>0</v>
      </c>
      <c r="K132" s="189">
        <v>0</v>
      </c>
      <c r="L132" s="188"/>
      <c r="M132" s="188">
        <v>3342.3367750000002</v>
      </c>
      <c r="N132" s="188">
        <v>102</v>
      </c>
      <c r="O132" s="28"/>
      <c r="P132" s="179"/>
      <c r="Q132" s="179"/>
      <c r="R132" s="144"/>
    </row>
    <row r="133" spans="1:18" ht="18.75" customHeight="1" x14ac:dyDescent="0.2">
      <c r="B133" s="69">
        <v>40695</v>
      </c>
      <c r="C133" s="69"/>
      <c r="D133" s="188">
        <v>15689.342070000001</v>
      </c>
      <c r="E133" s="188">
        <v>1042</v>
      </c>
      <c r="F133" s="188"/>
      <c r="G133" s="189">
        <v>3315.507251</v>
      </c>
      <c r="H133" s="189">
        <v>74</v>
      </c>
      <c r="I133" s="188"/>
      <c r="J133" s="189">
        <v>0</v>
      </c>
      <c r="K133" s="189">
        <v>0</v>
      </c>
      <c r="L133" s="188"/>
      <c r="M133" s="188">
        <v>2918.5178519999999</v>
      </c>
      <c r="N133" s="188">
        <v>92</v>
      </c>
      <c r="O133" s="28"/>
      <c r="P133" s="179"/>
      <c r="Q133" s="179"/>
      <c r="R133" s="144"/>
    </row>
    <row r="134" spans="1:18" ht="18.75" customHeight="1" x14ac:dyDescent="0.2">
      <c r="B134" s="69">
        <v>40725</v>
      </c>
      <c r="C134" s="69"/>
      <c r="D134" s="188">
        <v>12044.575627</v>
      </c>
      <c r="E134" s="188">
        <v>748</v>
      </c>
      <c r="F134" s="188"/>
      <c r="G134" s="189">
        <v>3211.831588</v>
      </c>
      <c r="H134" s="189">
        <v>61</v>
      </c>
      <c r="I134" s="188"/>
      <c r="J134" s="189">
        <v>0</v>
      </c>
      <c r="K134" s="189">
        <v>0</v>
      </c>
      <c r="L134" s="188"/>
      <c r="M134" s="188">
        <v>2492.7423309999999</v>
      </c>
      <c r="N134" s="188">
        <v>92</v>
      </c>
      <c r="O134" s="28"/>
      <c r="P134" s="179"/>
      <c r="Q134" s="179"/>
      <c r="R134" s="144"/>
    </row>
    <row r="135" spans="1:18" ht="18.75" customHeight="1" x14ac:dyDescent="0.2">
      <c r="B135" s="69">
        <v>40756</v>
      </c>
      <c r="C135" s="69"/>
      <c r="D135" s="188">
        <v>8265.2315990000006</v>
      </c>
      <c r="E135" s="188">
        <v>550</v>
      </c>
      <c r="F135" s="188"/>
      <c r="G135" s="189">
        <v>3031.2072760000001</v>
      </c>
      <c r="H135" s="189">
        <v>62</v>
      </c>
      <c r="I135" s="188"/>
      <c r="J135" s="189">
        <v>0</v>
      </c>
      <c r="K135" s="189">
        <v>0</v>
      </c>
      <c r="L135" s="188"/>
      <c r="M135" s="188">
        <v>2994.8564769999998</v>
      </c>
      <c r="N135" s="188">
        <v>90</v>
      </c>
      <c r="O135" s="28"/>
      <c r="P135" s="179"/>
      <c r="Q135" s="179"/>
      <c r="R135" s="144"/>
    </row>
    <row r="136" spans="1:18" ht="18.75" customHeight="1" x14ac:dyDescent="0.2">
      <c r="B136" s="69">
        <v>40787</v>
      </c>
      <c r="C136" s="69"/>
      <c r="D136" s="188">
        <v>12832.067150000001</v>
      </c>
      <c r="E136" s="188">
        <v>673</v>
      </c>
      <c r="F136" s="188"/>
      <c r="G136" s="189">
        <v>3307.2487169999999</v>
      </c>
      <c r="H136" s="189">
        <v>62</v>
      </c>
      <c r="I136" s="188"/>
      <c r="J136" s="189">
        <v>0</v>
      </c>
      <c r="K136" s="189">
        <v>0</v>
      </c>
      <c r="L136" s="188"/>
      <c r="M136" s="188">
        <v>1766.7090889999999</v>
      </c>
      <c r="N136" s="188">
        <v>61</v>
      </c>
      <c r="O136" s="28"/>
      <c r="P136" s="179"/>
      <c r="Q136" s="179"/>
      <c r="R136" s="144"/>
    </row>
    <row r="137" spans="1:18" ht="18.75" customHeight="1" x14ac:dyDescent="0.2">
      <c r="B137" s="69">
        <v>40817</v>
      </c>
      <c r="C137" s="69"/>
      <c r="D137" s="188">
        <v>13498.326046</v>
      </c>
      <c r="E137" s="188">
        <v>493</v>
      </c>
      <c r="F137" s="188"/>
      <c r="G137" s="189">
        <v>2234.4269989999998</v>
      </c>
      <c r="H137" s="189">
        <v>46</v>
      </c>
      <c r="I137" s="188"/>
      <c r="J137" s="189">
        <v>0</v>
      </c>
      <c r="K137" s="189">
        <v>0</v>
      </c>
      <c r="L137" s="188"/>
      <c r="M137" s="188">
        <v>2117.6313100000002</v>
      </c>
      <c r="N137" s="188">
        <v>62</v>
      </c>
      <c r="O137" s="28"/>
      <c r="P137" s="179"/>
      <c r="Q137" s="179"/>
      <c r="R137" s="144"/>
    </row>
    <row r="138" spans="1:18" ht="18.75" customHeight="1" x14ac:dyDescent="0.2">
      <c r="B138" s="69">
        <v>40848</v>
      </c>
      <c r="C138" s="69"/>
      <c r="D138" s="188">
        <v>11387.890539</v>
      </c>
      <c r="E138" s="188">
        <v>431</v>
      </c>
      <c r="F138" s="188"/>
      <c r="G138" s="189">
        <v>3075.4309280000002</v>
      </c>
      <c r="H138" s="189">
        <v>66</v>
      </c>
      <c r="I138" s="188"/>
      <c r="J138" s="189">
        <v>0</v>
      </c>
      <c r="K138" s="189">
        <v>0</v>
      </c>
      <c r="L138" s="188"/>
      <c r="M138" s="188">
        <v>1956.644618</v>
      </c>
      <c r="N138" s="188">
        <v>58</v>
      </c>
      <c r="O138" s="28"/>
      <c r="P138" s="179"/>
      <c r="Q138" s="179"/>
      <c r="R138" s="144"/>
    </row>
    <row r="139" spans="1:18" ht="18.75" customHeight="1" x14ac:dyDescent="0.2">
      <c r="A139" s="61"/>
      <c r="B139" s="78">
        <v>40878</v>
      </c>
      <c r="C139" s="78"/>
      <c r="D139" s="79">
        <v>13239.742294</v>
      </c>
      <c r="E139" s="79">
        <v>556</v>
      </c>
      <c r="F139" s="79"/>
      <c r="G139" s="79">
        <v>2031.260327</v>
      </c>
      <c r="H139" s="79">
        <v>37</v>
      </c>
      <c r="I139" s="79"/>
      <c r="J139" s="151">
        <v>0</v>
      </c>
      <c r="K139" s="151">
        <v>0</v>
      </c>
      <c r="L139" s="79"/>
      <c r="M139" s="79">
        <v>2453.4237159999998</v>
      </c>
      <c r="N139" s="79">
        <v>65</v>
      </c>
      <c r="O139" s="28"/>
      <c r="P139" s="179"/>
      <c r="Q139" s="179"/>
      <c r="R139" s="144"/>
    </row>
    <row r="140" spans="1:18" ht="18.75" customHeight="1" x14ac:dyDescent="0.2">
      <c r="B140" s="192">
        <v>40909</v>
      </c>
      <c r="C140" s="192"/>
      <c r="D140" s="193">
        <v>9346.0921369999996</v>
      </c>
      <c r="E140" s="193">
        <v>331</v>
      </c>
      <c r="F140" s="193"/>
      <c r="G140" s="138">
        <v>3252.717353</v>
      </c>
      <c r="H140" s="193">
        <v>60</v>
      </c>
      <c r="I140" s="193"/>
      <c r="J140" s="194">
        <v>405.06144599999999</v>
      </c>
      <c r="K140" s="194">
        <v>21</v>
      </c>
      <c r="L140" s="193"/>
      <c r="M140" s="193">
        <v>1333.39832</v>
      </c>
      <c r="N140" s="193">
        <v>37</v>
      </c>
      <c r="O140" s="28"/>
      <c r="P140" s="179"/>
      <c r="Q140" s="179"/>
      <c r="R140" s="144"/>
    </row>
    <row r="141" spans="1:18" ht="18.75" customHeight="1" x14ac:dyDescent="0.2">
      <c r="B141" s="69">
        <v>40940</v>
      </c>
      <c r="C141" s="69"/>
      <c r="D141" s="188">
        <v>8344.9359349999995</v>
      </c>
      <c r="E141" s="188">
        <v>305</v>
      </c>
      <c r="F141" s="188"/>
      <c r="G141" s="189">
        <v>2087.2246620000001</v>
      </c>
      <c r="H141" s="189">
        <v>39</v>
      </c>
      <c r="I141" s="188"/>
      <c r="J141" s="189">
        <v>0</v>
      </c>
      <c r="K141" s="189">
        <v>0</v>
      </c>
      <c r="L141" s="188"/>
      <c r="M141" s="188">
        <v>378.86172499999998</v>
      </c>
      <c r="N141" s="188">
        <v>14</v>
      </c>
      <c r="O141" s="28"/>
      <c r="P141" s="179"/>
      <c r="Q141" s="179"/>
      <c r="R141" s="144"/>
    </row>
    <row r="142" spans="1:18" ht="18.75" customHeight="1" x14ac:dyDescent="0.2">
      <c r="B142" s="69">
        <v>40969</v>
      </c>
      <c r="C142" s="69"/>
      <c r="D142" s="188">
        <v>15177.123733</v>
      </c>
      <c r="E142" s="188">
        <v>517</v>
      </c>
      <c r="F142" s="188"/>
      <c r="G142" s="189">
        <v>1755.0607319999999</v>
      </c>
      <c r="H142" s="189">
        <v>20</v>
      </c>
      <c r="I142" s="188"/>
      <c r="J142" s="189">
        <v>0</v>
      </c>
      <c r="K142" s="189">
        <v>0</v>
      </c>
      <c r="L142" s="188"/>
      <c r="M142" s="188">
        <v>961.53950299999997</v>
      </c>
      <c r="N142" s="188">
        <v>20</v>
      </c>
      <c r="O142" s="28"/>
      <c r="P142" s="179"/>
      <c r="Q142" s="179"/>
      <c r="R142" s="144"/>
    </row>
    <row r="143" spans="1:18" ht="18.75" customHeight="1" x14ac:dyDescent="0.2">
      <c r="B143" s="69">
        <v>41000</v>
      </c>
      <c r="C143" s="69"/>
      <c r="D143" s="188">
        <v>10901.530881999999</v>
      </c>
      <c r="E143" s="188">
        <v>302</v>
      </c>
      <c r="F143" s="188"/>
      <c r="G143" s="189">
        <v>3263.305875</v>
      </c>
      <c r="H143" s="189">
        <v>58</v>
      </c>
      <c r="I143" s="188"/>
      <c r="J143" s="189">
        <v>0</v>
      </c>
      <c r="K143" s="189">
        <v>0</v>
      </c>
      <c r="L143" s="188"/>
      <c r="M143" s="188">
        <v>562.33564899999999</v>
      </c>
      <c r="N143" s="188">
        <v>15</v>
      </c>
      <c r="O143" s="28"/>
      <c r="P143" s="179"/>
      <c r="Q143" s="179"/>
      <c r="R143" s="144"/>
    </row>
    <row r="144" spans="1:18" ht="18.75" customHeight="1" x14ac:dyDescent="0.2">
      <c r="B144" s="69">
        <v>41030</v>
      </c>
      <c r="C144" s="69"/>
      <c r="D144" s="188">
        <v>9469.9722559999991</v>
      </c>
      <c r="E144" s="188">
        <v>356</v>
      </c>
      <c r="F144" s="188"/>
      <c r="G144" s="189">
        <v>4208.4422180000001</v>
      </c>
      <c r="H144" s="189">
        <v>64</v>
      </c>
      <c r="I144" s="188"/>
      <c r="J144" s="189">
        <v>66.907473999999993</v>
      </c>
      <c r="K144" s="189">
        <v>4</v>
      </c>
      <c r="L144" s="188"/>
      <c r="M144" s="188">
        <v>832.83073400000001</v>
      </c>
      <c r="N144" s="188">
        <v>8</v>
      </c>
      <c r="O144" s="28"/>
      <c r="P144" s="232"/>
      <c r="Q144" s="179"/>
      <c r="R144" s="144"/>
    </row>
    <row r="145" spans="2:18" ht="18.75" customHeight="1" x14ac:dyDescent="0.2">
      <c r="B145" s="69">
        <v>41061</v>
      </c>
      <c r="C145" s="69"/>
      <c r="D145" s="188">
        <v>11380.198995000001</v>
      </c>
      <c r="E145" s="188">
        <v>330</v>
      </c>
      <c r="F145" s="188"/>
      <c r="G145" s="189">
        <v>4882.0508669999999</v>
      </c>
      <c r="H145" s="189">
        <v>89</v>
      </c>
      <c r="I145" s="188"/>
      <c r="J145" s="189">
        <v>0</v>
      </c>
      <c r="K145" s="189">
        <v>0</v>
      </c>
      <c r="L145" s="188"/>
      <c r="M145" s="188">
        <v>486.84295300000002</v>
      </c>
      <c r="N145" s="188">
        <v>11</v>
      </c>
      <c r="O145" s="28"/>
      <c r="P145" s="232"/>
      <c r="Q145" s="179"/>
      <c r="R145" s="144"/>
    </row>
    <row r="146" spans="2:18" ht="18.75" customHeight="1" x14ac:dyDescent="0.2">
      <c r="B146" s="69">
        <v>41091</v>
      </c>
      <c r="C146" s="69"/>
      <c r="D146" s="188">
        <v>10183.117854</v>
      </c>
      <c r="E146" s="188">
        <v>298</v>
      </c>
      <c r="F146" s="188"/>
      <c r="G146" s="189">
        <v>5825.9220660000001</v>
      </c>
      <c r="H146" s="189">
        <v>77</v>
      </c>
      <c r="I146" s="188"/>
      <c r="J146" s="189">
        <v>0</v>
      </c>
      <c r="K146" s="189">
        <v>0</v>
      </c>
      <c r="L146" s="188"/>
      <c r="M146" s="188">
        <v>573.41040299999997</v>
      </c>
      <c r="N146" s="188">
        <v>15</v>
      </c>
      <c r="O146" s="28"/>
      <c r="P146" s="232"/>
      <c r="Q146" s="179"/>
      <c r="R146" s="144"/>
    </row>
    <row r="147" spans="2:18" ht="18.75" customHeight="1" x14ac:dyDescent="0.2">
      <c r="B147" s="69">
        <v>41122</v>
      </c>
      <c r="C147" s="69"/>
      <c r="D147" s="188">
        <v>9853.0806799999991</v>
      </c>
      <c r="E147" s="188">
        <v>317</v>
      </c>
      <c r="F147" s="188"/>
      <c r="G147" s="189">
        <v>5298.6002559999997</v>
      </c>
      <c r="H147" s="189">
        <v>78</v>
      </c>
      <c r="I147" s="188"/>
      <c r="J147" s="189">
        <v>0</v>
      </c>
      <c r="K147" s="189">
        <v>0</v>
      </c>
      <c r="L147" s="188"/>
      <c r="M147" s="188">
        <v>449.955242</v>
      </c>
      <c r="N147" s="188">
        <v>13</v>
      </c>
      <c r="O147" s="28"/>
      <c r="P147" s="232"/>
      <c r="Q147" s="179"/>
      <c r="R147" s="144"/>
    </row>
    <row r="148" spans="2:18" ht="18.75" customHeight="1" x14ac:dyDescent="0.2">
      <c r="B148" s="69">
        <v>41153</v>
      </c>
      <c r="C148" s="69"/>
      <c r="D148" s="188">
        <v>9818.0340880000003</v>
      </c>
      <c r="E148" s="188">
        <v>266</v>
      </c>
      <c r="F148" s="188"/>
      <c r="G148" s="189">
        <v>4949.4810770000004</v>
      </c>
      <c r="H148" s="189">
        <v>99</v>
      </c>
      <c r="I148" s="188"/>
      <c r="J148" s="189">
        <v>0</v>
      </c>
      <c r="K148" s="189">
        <v>0</v>
      </c>
      <c r="L148" s="188"/>
      <c r="M148" s="188">
        <v>146.41837599999999</v>
      </c>
      <c r="N148" s="188">
        <v>5</v>
      </c>
      <c r="O148" s="28"/>
      <c r="P148" s="232"/>
      <c r="Q148" s="179"/>
      <c r="R148" s="144"/>
    </row>
    <row r="149" spans="2:18" ht="18.75" customHeight="1" x14ac:dyDescent="0.2">
      <c r="B149" s="69">
        <v>41183</v>
      </c>
      <c r="C149" s="69"/>
      <c r="D149" s="188">
        <v>13102.210682999999</v>
      </c>
      <c r="E149" s="188">
        <v>364</v>
      </c>
      <c r="F149" s="188"/>
      <c r="G149" s="189">
        <v>3838.897708</v>
      </c>
      <c r="H149" s="189">
        <v>64</v>
      </c>
      <c r="I149" s="188"/>
      <c r="J149" s="189">
        <v>0</v>
      </c>
      <c r="K149" s="189">
        <v>0</v>
      </c>
      <c r="L149" s="188"/>
      <c r="M149" s="188">
        <v>601.24736600000006</v>
      </c>
      <c r="N149" s="188">
        <v>13</v>
      </c>
      <c r="O149" s="28"/>
      <c r="P149" s="232"/>
      <c r="Q149" s="179"/>
      <c r="R149" s="144"/>
    </row>
    <row r="150" spans="2:18" ht="18.75" customHeight="1" x14ac:dyDescent="0.2">
      <c r="B150" s="69">
        <v>41214</v>
      </c>
      <c r="C150" s="69"/>
      <c r="D150" s="188">
        <v>13585.257307</v>
      </c>
      <c r="E150" s="188">
        <v>342</v>
      </c>
      <c r="F150" s="188"/>
      <c r="G150" s="189">
        <v>5917.6058499999999</v>
      </c>
      <c r="H150" s="189">
        <v>126</v>
      </c>
      <c r="I150" s="188"/>
      <c r="J150" s="189">
        <v>0</v>
      </c>
      <c r="K150" s="189">
        <v>0</v>
      </c>
      <c r="L150" s="188"/>
      <c r="M150" s="188">
        <v>814.54179799999997</v>
      </c>
      <c r="N150" s="188">
        <v>10</v>
      </c>
      <c r="O150" s="28"/>
      <c r="P150" s="232"/>
      <c r="Q150" s="179"/>
      <c r="R150" s="144"/>
    </row>
    <row r="151" spans="2:18" ht="18.75" customHeight="1" x14ac:dyDescent="0.2">
      <c r="B151" s="69">
        <v>41244</v>
      </c>
      <c r="C151" s="69"/>
      <c r="D151" s="188">
        <v>14153.659132999999</v>
      </c>
      <c r="E151" s="188">
        <v>362</v>
      </c>
      <c r="F151" s="188"/>
      <c r="G151" s="189">
        <v>4923.8398150000003</v>
      </c>
      <c r="H151" s="189">
        <v>105</v>
      </c>
      <c r="I151" s="188"/>
      <c r="J151" s="189">
        <v>291.37005099999999</v>
      </c>
      <c r="K151" s="189">
        <v>9</v>
      </c>
      <c r="L151" s="188"/>
      <c r="M151" s="188">
        <v>814.81131800000003</v>
      </c>
      <c r="N151" s="188">
        <v>10</v>
      </c>
      <c r="O151" s="28"/>
      <c r="P151" s="232"/>
      <c r="Q151" s="179"/>
      <c r="R151" s="144"/>
    </row>
    <row r="152" spans="2:18" ht="18.75" customHeight="1" x14ac:dyDescent="0.2">
      <c r="B152" s="69">
        <v>41275</v>
      </c>
      <c r="C152" s="69"/>
      <c r="D152" s="188">
        <v>17572.359318999999</v>
      </c>
      <c r="E152" s="188">
        <v>350</v>
      </c>
      <c r="F152" s="188"/>
      <c r="G152" s="189">
        <v>3861.1717170000002</v>
      </c>
      <c r="H152" s="189">
        <v>82</v>
      </c>
      <c r="I152" s="188"/>
      <c r="J152" s="189">
        <v>0</v>
      </c>
      <c r="K152" s="189">
        <v>0</v>
      </c>
      <c r="L152" s="188"/>
      <c r="M152" s="188">
        <v>310.31377900000001</v>
      </c>
      <c r="N152" s="188">
        <v>6</v>
      </c>
      <c r="O152" s="28"/>
      <c r="P152" s="232"/>
      <c r="Q152" s="179"/>
      <c r="R152" s="144"/>
    </row>
    <row r="153" spans="2:18" s="210" customFormat="1" ht="19.5" customHeight="1" x14ac:dyDescent="0.2">
      <c r="B153" s="69">
        <v>41306</v>
      </c>
      <c r="C153" s="69"/>
      <c r="D153" s="188">
        <v>13042.273950999999</v>
      </c>
      <c r="E153" s="188">
        <v>370</v>
      </c>
      <c r="F153" s="188"/>
      <c r="G153" s="189">
        <v>3867.5395509999998</v>
      </c>
      <c r="H153" s="189">
        <v>59</v>
      </c>
      <c r="I153" s="188"/>
      <c r="J153" s="189">
        <v>135.08106900000001</v>
      </c>
      <c r="K153" s="189">
        <v>6</v>
      </c>
      <c r="L153" s="188"/>
      <c r="M153" s="188">
        <v>192.19222300000001</v>
      </c>
      <c r="N153" s="188">
        <v>5</v>
      </c>
      <c r="O153" s="215"/>
      <c r="P153" s="232"/>
    </row>
    <row r="154" spans="2:18" s="210" customFormat="1" ht="19.5" customHeight="1" x14ac:dyDescent="0.2">
      <c r="B154" s="69">
        <v>41334</v>
      </c>
      <c r="C154" s="69"/>
      <c r="D154" s="188">
        <v>11905.774124</v>
      </c>
      <c r="E154" s="188">
        <v>344</v>
      </c>
      <c r="F154" s="188"/>
      <c r="G154" s="189">
        <v>4592.1801670000004</v>
      </c>
      <c r="H154" s="189">
        <v>77</v>
      </c>
      <c r="I154" s="188"/>
      <c r="J154" s="189">
        <v>0</v>
      </c>
      <c r="K154" s="189">
        <v>0</v>
      </c>
      <c r="L154" s="188"/>
      <c r="M154" s="188">
        <v>313.34590400000002</v>
      </c>
      <c r="N154" s="188">
        <v>10</v>
      </c>
      <c r="O154" s="215"/>
      <c r="P154" s="232"/>
    </row>
    <row r="155" spans="2:18" s="210" customFormat="1" ht="19.5" customHeight="1" x14ac:dyDescent="0.2">
      <c r="B155" s="69">
        <v>41365</v>
      </c>
      <c r="C155" s="69"/>
      <c r="D155" s="188">
        <v>17822.286474</v>
      </c>
      <c r="E155" s="188">
        <v>407</v>
      </c>
      <c r="F155" s="188"/>
      <c r="G155" s="189">
        <v>7370.6644800000004</v>
      </c>
      <c r="H155" s="189">
        <v>174</v>
      </c>
      <c r="I155" s="188"/>
      <c r="J155" s="189">
        <v>0</v>
      </c>
      <c r="K155" s="189">
        <v>0</v>
      </c>
      <c r="L155" s="188"/>
      <c r="M155" s="188">
        <v>279.43083799999999</v>
      </c>
      <c r="N155" s="188">
        <v>5</v>
      </c>
      <c r="O155" s="215"/>
      <c r="P155" s="232"/>
    </row>
    <row r="156" spans="2:18" s="210" customFormat="1" ht="19.5" customHeight="1" x14ac:dyDescent="0.2">
      <c r="B156" s="69">
        <v>41395</v>
      </c>
      <c r="C156" s="69"/>
      <c r="D156" s="233">
        <v>18080.872859999999</v>
      </c>
      <c r="E156" s="233">
        <v>392</v>
      </c>
      <c r="F156" s="233"/>
      <c r="G156" s="234">
        <v>6794.9290330000003</v>
      </c>
      <c r="H156" s="234">
        <v>117</v>
      </c>
      <c r="I156" s="233"/>
      <c r="J156" s="234">
        <v>0</v>
      </c>
      <c r="K156" s="234">
        <v>0</v>
      </c>
      <c r="L156" s="233"/>
      <c r="M156" s="233">
        <v>655.78481599999998</v>
      </c>
      <c r="N156" s="233">
        <v>10</v>
      </c>
      <c r="O156" s="215"/>
      <c r="P156" s="232"/>
    </row>
    <row r="157" spans="2:18" s="210" customFormat="1" ht="19.5" customHeight="1" x14ac:dyDescent="0.2">
      <c r="B157" s="69">
        <v>41426</v>
      </c>
      <c r="C157" s="69"/>
      <c r="D157" s="233">
        <v>17196.393239000001</v>
      </c>
      <c r="E157" s="233">
        <v>395</v>
      </c>
      <c r="F157" s="233"/>
      <c r="G157" s="234">
        <v>5909.8053179999997</v>
      </c>
      <c r="H157" s="234">
        <v>104</v>
      </c>
      <c r="I157" s="233"/>
      <c r="J157" s="234">
        <v>0</v>
      </c>
      <c r="K157" s="234">
        <v>0</v>
      </c>
      <c r="L157" s="233"/>
      <c r="M157" s="233">
        <v>115.568589</v>
      </c>
      <c r="N157" s="233">
        <v>5</v>
      </c>
      <c r="O157" s="215"/>
      <c r="P157" s="232"/>
      <c r="Q157" s="232"/>
      <c r="R157" s="232"/>
    </row>
    <row r="158" spans="2:18" s="210" customFormat="1" ht="19.5" customHeight="1" x14ac:dyDescent="0.2">
      <c r="B158" s="69">
        <v>41456</v>
      </c>
      <c r="C158" s="69"/>
      <c r="D158" s="233">
        <v>15929.681737999999</v>
      </c>
      <c r="E158" s="233">
        <v>368</v>
      </c>
      <c r="F158" s="233"/>
      <c r="G158" s="234">
        <v>7399.5854339999996</v>
      </c>
      <c r="H158" s="234">
        <v>137</v>
      </c>
      <c r="I158" s="233"/>
      <c r="J158" s="234">
        <v>0</v>
      </c>
      <c r="K158" s="234">
        <v>0</v>
      </c>
      <c r="L158" s="233"/>
      <c r="M158" s="233">
        <v>791.57051999999999</v>
      </c>
      <c r="N158" s="233">
        <v>11</v>
      </c>
      <c r="O158" s="215"/>
      <c r="P158" s="232"/>
      <c r="Q158" s="232"/>
      <c r="R158" s="232"/>
    </row>
    <row r="159" spans="2:18" s="210" customFormat="1" ht="19.5" customHeight="1" x14ac:dyDescent="0.2">
      <c r="B159" s="69">
        <v>41487</v>
      </c>
      <c r="C159" s="69"/>
      <c r="D159" s="233">
        <v>18296.034549</v>
      </c>
      <c r="E159" s="233">
        <v>400</v>
      </c>
      <c r="F159" s="233"/>
      <c r="G159" s="234">
        <v>17138.470857</v>
      </c>
      <c r="H159" s="234">
        <v>262</v>
      </c>
      <c r="I159" s="233"/>
      <c r="J159" s="234">
        <v>0</v>
      </c>
      <c r="K159" s="234">
        <v>0</v>
      </c>
      <c r="L159" s="233"/>
      <c r="M159" s="233">
        <v>527.56590500000004</v>
      </c>
      <c r="N159" s="233">
        <v>10</v>
      </c>
      <c r="O159" s="215"/>
      <c r="P159" s="232"/>
      <c r="Q159" s="232"/>
      <c r="R159" s="232"/>
    </row>
    <row r="160" spans="2:18" s="210" customFormat="1" ht="19.5" customHeight="1" x14ac:dyDescent="0.2">
      <c r="B160" s="69">
        <v>41518</v>
      </c>
      <c r="C160" s="69"/>
      <c r="D160" s="233">
        <v>18045.273484000001</v>
      </c>
      <c r="E160" s="233">
        <v>439</v>
      </c>
      <c r="F160" s="233"/>
      <c r="G160" s="234">
        <v>8340.4974710000006</v>
      </c>
      <c r="H160" s="234">
        <v>124</v>
      </c>
      <c r="I160" s="233"/>
      <c r="J160" s="234">
        <v>0</v>
      </c>
      <c r="K160" s="234">
        <v>0</v>
      </c>
      <c r="L160" s="233"/>
      <c r="M160" s="233">
        <v>690.27214700000002</v>
      </c>
      <c r="N160" s="233">
        <v>6</v>
      </c>
      <c r="O160" s="215"/>
      <c r="P160" s="232"/>
      <c r="Q160" s="232"/>
      <c r="R160" s="232"/>
    </row>
    <row r="161" spans="2:18" s="210" customFormat="1" ht="19.5" customHeight="1" x14ac:dyDescent="0.2">
      <c r="B161" s="69">
        <v>41548</v>
      </c>
      <c r="C161" s="69"/>
      <c r="D161" s="233">
        <v>24951.196240000001</v>
      </c>
      <c r="E161" s="233">
        <v>555</v>
      </c>
      <c r="F161" s="233"/>
      <c r="G161" s="234">
        <v>4726.9346269999996</v>
      </c>
      <c r="H161" s="234">
        <v>92</v>
      </c>
      <c r="I161" s="233"/>
      <c r="J161" s="234">
        <v>0</v>
      </c>
      <c r="K161" s="234">
        <v>0</v>
      </c>
      <c r="L161" s="233"/>
      <c r="M161" s="233">
        <v>302.35071799999997</v>
      </c>
      <c r="N161" s="233">
        <v>6</v>
      </c>
      <c r="O161" s="215"/>
      <c r="P161" s="232"/>
      <c r="Q161" s="232"/>
      <c r="R161" s="232"/>
    </row>
    <row r="162" spans="2:18" s="210" customFormat="1" ht="19.5" customHeight="1" x14ac:dyDescent="0.2">
      <c r="B162" s="69">
        <v>41579</v>
      </c>
      <c r="C162" s="69"/>
      <c r="D162" s="233">
        <v>23313.976221000001</v>
      </c>
      <c r="E162" s="233">
        <v>468</v>
      </c>
      <c r="F162" s="233"/>
      <c r="G162" s="234">
        <v>6123.7579649999998</v>
      </c>
      <c r="H162" s="234">
        <v>94</v>
      </c>
      <c r="I162" s="233"/>
      <c r="J162" s="234">
        <v>0</v>
      </c>
      <c r="K162" s="234">
        <v>0</v>
      </c>
      <c r="L162" s="233"/>
      <c r="M162" s="233">
        <v>593.39977599999997</v>
      </c>
      <c r="N162" s="233">
        <v>8</v>
      </c>
      <c r="O162" s="215"/>
      <c r="P162" s="232"/>
      <c r="Q162" s="232"/>
      <c r="R162" s="232"/>
    </row>
    <row r="163" spans="2:18" s="210" customFormat="1" ht="19.5" customHeight="1" x14ac:dyDescent="0.2">
      <c r="B163" s="69">
        <v>41609</v>
      </c>
      <c r="C163" s="69"/>
      <c r="D163" s="233">
        <v>23183.882312000002</v>
      </c>
      <c r="E163" s="233">
        <v>487</v>
      </c>
      <c r="F163" s="233"/>
      <c r="G163" s="234">
        <v>5351.8422479999999</v>
      </c>
      <c r="H163" s="234">
        <v>70</v>
      </c>
      <c r="I163" s="233"/>
      <c r="J163" s="234">
        <v>0</v>
      </c>
      <c r="K163" s="234">
        <v>0</v>
      </c>
      <c r="L163" s="233"/>
      <c r="M163" s="233">
        <v>336.81627300000002</v>
      </c>
      <c r="N163" s="233">
        <v>9</v>
      </c>
      <c r="O163" s="215"/>
      <c r="P163" s="232"/>
      <c r="Q163" s="232"/>
      <c r="R163" s="232"/>
    </row>
    <row r="164" spans="2:18" s="210" customFormat="1" ht="19.5" customHeight="1" x14ac:dyDescent="0.2">
      <c r="B164" s="69">
        <v>41640</v>
      </c>
      <c r="C164" s="69"/>
      <c r="D164" s="233">
        <v>22966.984592000001</v>
      </c>
      <c r="E164" s="233">
        <v>470</v>
      </c>
      <c r="F164" s="233"/>
      <c r="G164" s="234">
        <v>5214.2177460000003</v>
      </c>
      <c r="H164" s="234">
        <v>70</v>
      </c>
      <c r="I164" s="233"/>
      <c r="J164" s="234">
        <v>0</v>
      </c>
      <c r="K164" s="234">
        <v>0</v>
      </c>
      <c r="L164" s="233"/>
      <c r="M164" s="233">
        <v>279.602439</v>
      </c>
      <c r="N164" s="233">
        <v>3</v>
      </c>
      <c r="O164" s="215"/>
      <c r="P164" s="232"/>
      <c r="Q164" s="232"/>
      <c r="R164" s="232"/>
    </row>
    <row r="165" spans="2:18" s="210" customFormat="1" ht="19.5" customHeight="1" x14ac:dyDescent="0.2">
      <c r="B165" s="69">
        <v>41671</v>
      </c>
      <c r="C165" s="69"/>
      <c r="D165" s="233">
        <v>22438.061052000001</v>
      </c>
      <c r="E165" s="233">
        <v>502</v>
      </c>
      <c r="F165" s="233"/>
      <c r="G165" s="234">
        <v>11400.581088000001</v>
      </c>
      <c r="H165" s="234">
        <v>150</v>
      </c>
      <c r="I165" s="233"/>
      <c r="J165" s="234">
        <v>0</v>
      </c>
      <c r="K165" s="234">
        <v>0</v>
      </c>
      <c r="L165" s="233"/>
      <c r="M165" s="233">
        <v>0</v>
      </c>
      <c r="N165" s="233">
        <v>0</v>
      </c>
      <c r="O165" s="215"/>
      <c r="P165" s="232"/>
      <c r="Q165" s="232"/>
      <c r="R165" s="232"/>
    </row>
    <row r="166" spans="2:18" s="210" customFormat="1" ht="19.5" customHeight="1" x14ac:dyDescent="0.2">
      <c r="B166" s="69">
        <v>41699</v>
      </c>
      <c r="C166" s="69"/>
      <c r="D166" s="233">
        <v>22806.247866999998</v>
      </c>
      <c r="E166" s="233">
        <v>488</v>
      </c>
      <c r="F166" s="233"/>
      <c r="G166" s="234">
        <v>6645.6534369999999</v>
      </c>
      <c r="H166" s="234">
        <v>89</v>
      </c>
      <c r="I166" s="233"/>
      <c r="J166" s="234">
        <v>0</v>
      </c>
      <c r="K166" s="234">
        <v>0</v>
      </c>
      <c r="L166" s="233"/>
      <c r="M166" s="233">
        <v>545.73429599999997</v>
      </c>
      <c r="N166" s="233">
        <v>4</v>
      </c>
      <c r="O166" s="215"/>
      <c r="P166" s="232"/>
      <c r="Q166" s="232"/>
      <c r="R166" s="232"/>
    </row>
    <row r="167" spans="2:18" s="210" customFormat="1" ht="19.5" customHeight="1" x14ac:dyDescent="0.2">
      <c r="B167" s="69">
        <v>41730</v>
      </c>
      <c r="C167" s="69"/>
      <c r="D167" s="233">
        <v>25027.163227000001</v>
      </c>
      <c r="E167" s="233">
        <v>437</v>
      </c>
      <c r="F167" s="233"/>
      <c r="G167" s="234">
        <v>10234.368732000001</v>
      </c>
      <c r="H167" s="234">
        <v>168</v>
      </c>
      <c r="I167" s="233"/>
      <c r="J167" s="234">
        <v>0</v>
      </c>
      <c r="K167" s="234">
        <v>0</v>
      </c>
      <c r="L167" s="233"/>
      <c r="M167" s="233">
        <v>484.33502199999998</v>
      </c>
      <c r="N167" s="233">
        <v>7</v>
      </c>
      <c r="O167" s="215"/>
      <c r="P167" s="232"/>
      <c r="Q167" s="232"/>
      <c r="R167" s="232"/>
    </row>
    <row r="168" spans="2:18" s="210" customFormat="1" ht="19.5" customHeight="1" x14ac:dyDescent="0.2">
      <c r="B168" s="69">
        <v>41760</v>
      </c>
      <c r="C168" s="69"/>
      <c r="D168" s="233">
        <v>18959.232242999999</v>
      </c>
      <c r="E168" s="233">
        <v>407</v>
      </c>
      <c r="F168" s="233"/>
      <c r="G168" s="234">
        <v>7601.2225070000004</v>
      </c>
      <c r="H168" s="234">
        <v>122</v>
      </c>
      <c r="I168" s="233"/>
      <c r="J168" s="234">
        <v>0</v>
      </c>
      <c r="K168" s="234">
        <v>0</v>
      </c>
      <c r="L168" s="233"/>
      <c r="M168" s="233">
        <v>328.21965399999999</v>
      </c>
      <c r="N168" s="233">
        <v>5</v>
      </c>
      <c r="O168" s="215"/>
      <c r="P168" s="232"/>
      <c r="Q168" s="232"/>
      <c r="R168" s="232"/>
    </row>
    <row r="169" spans="2:18" s="210" customFormat="1" ht="19.5" customHeight="1" x14ac:dyDescent="0.2">
      <c r="B169" s="69">
        <v>41791</v>
      </c>
      <c r="C169" s="69"/>
      <c r="D169" s="233">
        <v>20012.160915</v>
      </c>
      <c r="E169" s="233">
        <v>396</v>
      </c>
      <c r="F169" s="233"/>
      <c r="G169" s="234">
        <v>9170.8965630000002</v>
      </c>
      <c r="H169" s="234">
        <v>130</v>
      </c>
      <c r="I169" s="233"/>
      <c r="J169" s="234">
        <v>0</v>
      </c>
      <c r="K169" s="234">
        <v>0</v>
      </c>
      <c r="L169" s="233"/>
      <c r="M169" s="233">
        <v>362.38445100000001</v>
      </c>
      <c r="N169" s="233">
        <v>6</v>
      </c>
      <c r="O169" s="215"/>
      <c r="P169" s="232"/>
      <c r="Q169" s="232"/>
      <c r="R169" s="232"/>
    </row>
    <row r="170" spans="2:18" s="210" customFormat="1" ht="19.5" customHeight="1" x14ac:dyDescent="0.2">
      <c r="B170" s="69">
        <v>41821</v>
      </c>
      <c r="C170" s="69"/>
      <c r="D170" s="233">
        <v>17663.257388999999</v>
      </c>
      <c r="E170" s="233">
        <v>343</v>
      </c>
      <c r="F170" s="233"/>
      <c r="G170" s="234">
        <v>8364.4247439999999</v>
      </c>
      <c r="H170" s="234">
        <v>102</v>
      </c>
      <c r="I170" s="233"/>
      <c r="J170" s="234">
        <v>0</v>
      </c>
      <c r="K170" s="234">
        <v>0</v>
      </c>
      <c r="L170" s="233"/>
      <c r="M170" s="233">
        <v>308.01649700000002</v>
      </c>
      <c r="N170" s="233">
        <v>5</v>
      </c>
      <c r="O170" s="215"/>
      <c r="P170" s="232"/>
      <c r="Q170" s="232"/>
      <c r="R170" s="232"/>
    </row>
    <row r="171" spans="2:18" s="210" customFormat="1" ht="19.5" customHeight="1" x14ac:dyDescent="0.2">
      <c r="B171" s="69">
        <v>41852</v>
      </c>
      <c r="C171" s="69"/>
      <c r="D171" s="233">
        <v>17472.116303999999</v>
      </c>
      <c r="E171" s="233">
        <v>391</v>
      </c>
      <c r="F171" s="233"/>
      <c r="G171" s="234">
        <v>7599.7763320000004</v>
      </c>
      <c r="H171" s="234">
        <v>116</v>
      </c>
      <c r="I171" s="233"/>
      <c r="J171" s="234">
        <v>0</v>
      </c>
      <c r="K171" s="234">
        <v>0</v>
      </c>
      <c r="L171" s="233"/>
      <c r="M171" s="233">
        <v>138.88625500000001</v>
      </c>
      <c r="N171" s="233">
        <v>1</v>
      </c>
      <c r="O171" s="215"/>
      <c r="P171" s="232"/>
      <c r="Q171" s="232"/>
      <c r="R171" s="232"/>
    </row>
    <row r="172" spans="2:18" s="210" customFormat="1" ht="19.5" customHeight="1" x14ac:dyDescent="0.2">
      <c r="B172" s="69">
        <v>41883</v>
      </c>
      <c r="C172" s="69"/>
      <c r="D172" s="233">
        <v>16789.833280999999</v>
      </c>
      <c r="E172" s="233">
        <v>347</v>
      </c>
      <c r="F172" s="233"/>
      <c r="G172" s="234">
        <v>9589.0409519999994</v>
      </c>
      <c r="H172" s="234">
        <v>122</v>
      </c>
      <c r="I172" s="233"/>
      <c r="J172" s="234">
        <v>0</v>
      </c>
      <c r="K172" s="234">
        <v>0</v>
      </c>
      <c r="L172" s="233"/>
      <c r="M172" s="233">
        <v>13.429313</v>
      </c>
      <c r="N172" s="233">
        <v>1</v>
      </c>
      <c r="O172" s="215"/>
      <c r="P172" s="232"/>
      <c r="Q172" s="232"/>
      <c r="R172" s="232"/>
    </row>
    <row r="173" spans="2:18" s="210" customFormat="1" ht="19.5" customHeight="1" thickBot="1" x14ac:dyDescent="0.25">
      <c r="B173" s="211">
        <v>41913</v>
      </c>
      <c r="C173" s="211"/>
      <c r="D173" s="212">
        <v>16190.174099</v>
      </c>
      <c r="E173" s="212">
        <v>337</v>
      </c>
      <c r="F173" s="213"/>
      <c r="G173" s="212">
        <v>7910.3131469999998</v>
      </c>
      <c r="H173" s="214">
        <v>99</v>
      </c>
      <c r="I173" s="212"/>
      <c r="J173" s="214">
        <v>0</v>
      </c>
      <c r="K173" s="214">
        <v>0</v>
      </c>
      <c r="L173" s="212"/>
      <c r="M173" s="212">
        <v>8.3662349999999996</v>
      </c>
      <c r="N173" s="212">
        <v>1</v>
      </c>
      <c r="O173" s="215"/>
      <c r="P173" s="232"/>
      <c r="Q173" s="232"/>
      <c r="R173" s="232"/>
    </row>
    <row r="175" spans="2:18" ht="12.75" x14ac:dyDescent="0.2">
      <c r="B175" s="198" t="s">
        <v>68</v>
      </c>
      <c r="D175" s="195"/>
      <c r="E175" s="195"/>
      <c r="F175" s="195"/>
      <c r="G175" s="195"/>
      <c r="H175" s="195"/>
      <c r="I175" s="195"/>
      <c r="J175" s="195"/>
      <c r="K175" s="195"/>
      <c r="L175" s="195"/>
      <c r="M175" s="196"/>
      <c r="N175" s="195"/>
    </row>
    <row r="176" spans="2:18" ht="30" customHeight="1" x14ac:dyDescent="0.2">
      <c r="B176" s="333" t="s">
        <v>69</v>
      </c>
      <c r="C176" s="333"/>
      <c r="D176" s="333"/>
      <c r="E176" s="333"/>
      <c r="F176" s="333"/>
      <c r="G176" s="333"/>
      <c r="H176" s="333"/>
      <c r="I176" s="333"/>
      <c r="J176" s="333"/>
      <c r="K176" s="333"/>
      <c r="L176" s="333"/>
      <c r="M176" s="333"/>
      <c r="N176" s="333"/>
    </row>
  </sheetData>
  <mergeCells count="9">
    <mergeCell ref="D1:J1"/>
    <mergeCell ref="D2:J2"/>
    <mergeCell ref="B176:N176"/>
    <mergeCell ref="M4:N5"/>
    <mergeCell ref="B4:B6"/>
    <mergeCell ref="D5:E5"/>
    <mergeCell ref="G5:H5"/>
    <mergeCell ref="J5:K5"/>
    <mergeCell ref="D4:K4"/>
  </mergeCells>
  <phoneticPr fontId="2" type="noConversion"/>
  <hyperlinks>
    <hyperlink ref="N2" location="INDICE!A1" display="Regresar al índice"/>
  </hyperlinks>
  <pageMargins left="0.23622047244094491" right="0.23622047244094491" top="0.74803149606299213" bottom="0.74803149606299213" header="0.31496062992125984" footer="0.31496062992125984"/>
  <pageSetup scale="62" fitToHeight="5" orientation="portrait" cellComments="atEn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indexed="21"/>
    <pageSetUpPr autoPageBreaks="0" fitToPage="1"/>
  </sheetPr>
  <dimension ref="A1:M177"/>
  <sheetViews>
    <sheetView showGridLines="0" zoomScale="75" zoomScaleNormal="75" workbookViewId="0">
      <pane ySplit="6" topLeftCell="A163" activePane="bottomLeft" state="frozen"/>
      <selection activeCell="N11" sqref="N11"/>
      <selection pane="bottomLeft" activeCell="B174" sqref="B174"/>
    </sheetView>
  </sheetViews>
  <sheetFormatPr baseColWidth="10" defaultRowHeight="20.100000000000001" customHeight="1" x14ac:dyDescent="0.2"/>
  <cols>
    <col min="1" max="1" width="1.5703125" style="28" customWidth="1"/>
    <col min="2" max="2" width="13.28515625" style="55" customWidth="1"/>
    <col min="3" max="3" width="3.85546875" style="55" customWidth="1"/>
    <col min="4" max="4" width="14.140625" style="28" customWidth="1"/>
    <col min="5" max="7" width="15.7109375" style="28" customWidth="1"/>
    <col min="8" max="8" width="7.42578125" style="28" customWidth="1"/>
    <col min="9" max="10" width="15.7109375" style="28" customWidth="1"/>
    <col min="11" max="11" width="17" style="28" customWidth="1"/>
    <col min="12" max="12" width="18.5703125" style="28" customWidth="1"/>
    <col min="13" max="16384" width="11.42578125" style="121"/>
  </cols>
  <sheetData>
    <row r="1" spans="1:13" s="116" customFormat="1" ht="36" customHeight="1" x14ac:dyDescent="0.2">
      <c r="A1" s="31"/>
      <c r="B1" s="8"/>
      <c r="C1" s="8"/>
      <c r="D1" s="322" t="s">
        <v>78</v>
      </c>
      <c r="E1" s="322"/>
      <c r="F1" s="322"/>
      <c r="G1" s="322"/>
      <c r="H1" s="322"/>
      <c r="I1" s="322"/>
      <c r="J1" s="322"/>
      <c r="K1" s="24"/>
      <c r="L1" s="9" t="s">
        <v>11</v>
      </c>
    </row>
    <row r="2" spans="1:13" ht="15.75" customHeight="1" x14ac:dyDescent="0.2">
      <c r="D2" s="323" t="s">
        <v>79</v>
      </c>
      <c r="E2" s="323"/>
      <c r="F2" s="323"/>
      <c r="G2" s="323"/>
      <c r="H2" s="323"/>
      <c r="I2" s="323"/>
      <c r="J2" s="323"/>
      <c r="K2" s="25"/>
      <c r="L2" s="25"/>
    </row>
    <row r="3" spans="1:13" ht="20.100000000000001" customHeight="1" x14ac:dyDescent="0.2">
      <c r="A3" s="61"/>
      <c r="B3" s="68"/>
      <c r="C3" s="68"/>
      <c r="D3" s="61"/>
      <c r="E3" s="61"/>
      <c r="F3" s="61"/>
      <c r="G3" s="61"/>
      <c r="H3" s="61"/>
      <c r="I3" s="61"/>
      <c r="J3" s="61"/>
      <c r="K3" s="62"/>
      <c r="L3" s="61"/>
      <c r="M3" s="130"/>
    </row>
    <row r="4" spans="1:13" s="113" customFormat="1" ht="20.100000000000001" customHeight="1" x14ac:dyDescent="0.2">
      <c r="A4" s="30"/>
      <c r="B4" s="335" t="s">
        <v>5</v>
      </c>
      <c r="C4" s="157"/>
      <c r="D4" s="337" t="s">
        <v>3</v>
      </c>
      <c r="E4" s="337"/>
      <c r="F4" s="337"/>
      <c r="G4" s="337"/>
      <c r="H4" s="60"/>
      <c r="I4" s="336" t="s">
        <v>23</v>
      </c>
      <c r="J4" s="336"/>
      <c r="K4" s="336"/>
      <c r="L4" s="336"/>
    </row>
    <row r="5" spans="1:13" s="113" customFormat="1" ht="19.5" customHeight="1" x14ac:dyDescent="0.2">
      <c r="A5" s="30"/>
      <c r="B5" s="329"/>
      <c r="C5" s="155"/>
      <c r="D5" s="326" t="s">
        <v>8</v>
      </c>
      <c r="E5" s="326"/>
      <c r="F5" s="326"/>
      <c r="G5" s="326"/>
      <c r="H5" s="26"/>
      <c r="I5" s="326" t="s">
        <v>8</v>
      </c>
      <c r="J5" s="326"/>
      <c r="K5" s="326"/>
      <c r="L5" s="326"/>
    </row>
    <row r="6" spans="1:13" s="113" customFormat="1" ht="26.25" customHeight="1" x14ac:dyDescent="0.2">
      <c r="A6" s="48"/>
      <c r="B6" s="330"/>
      <c r="C6" s="156"/>
      <c r="D6" s="47" t="s">
        <v>9</v>
      </c>
      <c r="E6" s="47" t="s">
        <v>75</v>
      </c>
      <c r="F6" s="47" t="s">
        <v>76</v>
      </c>
      <c r="G6" s="47" t="s">
        <v>49</v>
      </c>
      <c r="H6" s="63"/>
      <c r="I6" s="47" t="s">
        <v>9</v>
      </c>
      <c r="J6" s="47" t="s">
        <v>75</v>
      </c>
      <c r="K6" s="47" t="s">
        <v>76</v>
      </c>
      <c r="L6" s="47" t="s">
        <v>49</v>
      </c>
    </row>
    <row r="7" spans="1:13" s="171" customFormat="1" ht="18.75" customHeight="1" x14ac:dyDescent="0.2">
      <c r="A7" s="37"/>
      <c r="B7" s="56">
        <v>36861</v>
      </c>
      <c r="C7" s="56"/>
      <c r="D7" s="65">
        <v>8.8437999999999999</v>
      </c>
      <c r="E7" s="65">
        <v>9.2959999999999994</v>
      </c>
      <c r="F7" s="65">
        <v>8.6295000000000002</v>
      </c>
      <c r="G7" s="65" t="s">
        <v>50</v>
      </c>
      <c r="H7" s="65"/>
      <c r="I7" s="65">
        <v>7.1616999999999997</v>
      </c>
      <c r="J7" s="65">
        <v>7.3002000000000002</v>
      </c>
      <c r="K7" s="65">
        <v>7.1180000000000003</v>
      </c>
      <c r="L7" s="65">
        <v>7.2549000000000001</v>
      </c>
    </row>
    <row r="8" spans="1:13" s="178" customFormat="1" ht="20.100000000000001" customHeight="1" x14ac:dyDescent="0.2">
      <c r="A8" s="38"/>
      <c r="B8" s="57">
        <v>36892</v>
      </c>
      <c r="C8" s="57"/>
      <c r="D8" s="66">
        <v>8.7314000000000007</v>
      </c>
      <c r="E8" s="66">
        <v>9.0016999999999996</v>
      </c>
      <c r="F8" s="66">
        <v>8.6791</v>
      </c>
      <c r="G8" s="66" t="s">
        <v>50</v>
      </c>
      <c r="H8" s="66"/>
      <c r="I8" s="66">
        <v>7.0843999999999996</v>
      </c>
      <c r="J8" s="66">
        <v>7.0674999999999999</v>
      </c>
      <c r="K8" s="66">
        <v>7.0411999999999999</v>
      </c>
      <c r="L8" s="66">
        <v>6.7032999999999996</v>
      </c>
    </row>
    <row r="9" spans="1:13" s="178" customFormat="1" ht="20.100000000000001" customHeight="1" x14ac:dyDescent="0.2">
      <c r="A9" s="38"/>
      <c r="B9" s="57">
        <v>36923</v>
      </c>
      <c r="C9" s="57"/>
      <c r="D9" s="66">
        <v>8.5411999999999999</v>
      </c>
      <c r="E9" s="66">
        <v>8.8036999999999992</v>
      </c>
      <c r="F9" s="66">
        <v>8.6663999999999994</v>
      </c>
      <c r="G9" s="66" t="s">
        <v>50</v>
      </c>
      <c r="H9" s="66"/>
      <c r="I9" s="66">
        <v>6.8868</v>
      </c>
      <c r="J9" s="66">
        <v>6.9707999999999997</v>
      </c>
      <c r="K9" s="66">
        <v>6.8943000000000003</v>
      </c>
      <c r="L9" s="66">
        <v>6.7201000000000004</v>
      </c>
    </row>
    <row r="10" spans="1:13" s="178" customFormat="1" ht="20.100000000000001" customHeight="1" x14ac:dyDescent="0.2">
      <c r="A10" s="38"/>
      <c r="B10" s="57">
        <v>36951</v>
      </c>
      <c r="C10" s="57"/>
      <c r="D10" s="66">
        <v>8.1100999999999992</v>
      </c>
      <c r="E10" s="66">
        <v>8.2687000000000008</v>
      </c>
      <c r="F10" s="66">
        <v>8.0219000000000005</v>
      </c>
      <c r="G10" s="66" t="s">
        <v>50</v>
      </c>
      <c r="H10" s="66"/>
      <c r="I10" s="66">
        <v>6.5731000000000002</v>
      </c>
      <c r="J10" s="66">
        <v>6.6407999999999996</v>
      </c>
      <c r="K10" s="66">
        <v>6.6608000000000001</v>
      </c>
      <c r="L10" s="66">
        <v>6.8380000000000001</v>
      </c>
    </row>
    <row r="11" spans="1:13" s="178" customFormat="1" ht="20.100000000000001" customHeight="1" x14ac:dyDescent="0.2">
      <c r="A11" s="38"/>
      <c r="B11" s="57">
        <v>36982</v>
      </c>
      <c r="C11" s="57"/>
      <c r="D11" s="66">
        <v>8.1364999999999998</v>
      </c>
      <c r="E11" s="66">
        <v>7.6996000000000002</v>
      </c>
      <c r="F11" s="66">
        <v>7.7449000000000003</v>
      </c>
      <c r="G11" s="66" t="s">
        <v>50</v>
      </c>
      <c r="H11" s="66"/>
      <c r="I11" s="66">
        <v>6.3110999999999997</v>
      </c>
      <c r="J11" s="66">
        <v>6.4005000000000001</v>
      </c>
      <c r="K11" s="66">
        <v>6.4512</v>
      </c>
      <c r="L11" s="66">
        <v>7.0978000000000003</v>
      </c>
    </row>
    <row r="12" spans="1:13" s="178" customFormat="1" ht="20.100000000000001" customHeight="1" x14ac:dyDescent="0.2">
      <c r="A12" s="38"/>
      <c r="B12" s="57">
        <v>37012</v>
      </c>
      <c r="C12" s="57"/>
      <c r="D12" s="66">
        <v>8.0045999999999999</v>
      </c>
      <c r="E12" s="66">
        <v>8.0065000000000008</v>
      </c>
      <c r="F12" s="66">
        <v>7.923</v>
      </c>
      <c r="G12" s="66" t="s">
        <v>50</v>
      </c>
      <c r="H12" s="66"/>
      <c r="I12" s="66">
        <v>6.2365000000000004</v>
      </c>
      <c r="J12" s="66">
        <v>6.3003</v>
      </c>
      <c r="K12" s="66">
        <v>6.3861999999999997</v>
      </c>
      <c r="L12" s="66">
        <v>6.9009999999999998</v>
      </c>
    </row>
    <row r="13" spans="1:13" s="178" customFormat="1" ht="20.100000000000001" customHeight="1" x14ac:dyDescent="0.2">
      <c r="A13" s="38"/>
      <c r="B13" s="57">
        <v>37043</v>
      </c>
      <c r="C13" s="57"/>
      <c r="D13" s="66">
        <v>8.0526</v>
      </c>
      <c r="E13" s="66">
        <v>8.0023999999999997</v>
      </c>
      <c r="F13" s="66">
        <v>7.7900999999999998</v>
      </c>
      <c r="G13" s="66" t="s">
        <v>50</v>
      </c>
      <c r="H13" s="66"/>
      <c r="I13" s="66">
        <v>6.2141000000000002</v>
      </c>
      <c r="J13" s="66">
        <v>6.2870999999999997</v>
      </c>
      <c r="K13" s="66">
        <v>6.3388999999999998</v>
      </c>
      <c r="L13" s="66">
        <v>6.8037999999999998</v>
      </c>
    </row>
    <row r="14" spans="1:13" s="178" customFormat="1" ht="20.100000000000001" customHeight="1" x14ac:dyDescent="0.2">
      <c r="A14" s="38"/>
      <c r="B14" s="57">
        <v>37073</v>
      </c>
      <c r="C14" s="57"/>
      <c r="D14" s="66">
        <v>8.1240000000000006</v>
      </c>
      <c r="E14" s="66">
        <v>7.9652000000000003</v>
      </c>
      <c r="F14" s="66">
        <v>7.7305999999999999</v>
      </c>
      <c r="G14" s="66" t="s">
        <v>50</v>
      </c>
      <c r="H14" s="66"/>
      <c r="I14" s="66">
        <v>6.2180999999999997</v>
      </c>
      <c r="J14" s="66">
        <v>6.3121999999999998</v>
      </c>
      <c r="K14" s="66">
        <v>6.4097999999999997</v>
      </c>
      <c r="L14" s="66">
        <v>6.7644000000000002</v>
      </c>
    </row>
    <row r="15" spans="1:13" s="178" customFormat="1" ht="20.100000000000001" customHeight="1" x14ac:dyDescent="0.2">
      <c r="A15" s="38"/>
      <c r="B15" s="57">
        <v>37104</v>
      </c>
      <c r="C15" s="57"/>
      <c r="D15" s="66">
        <v>7.8064</v>
      </c>
      <c r="E15" s="66">
        <v>7.9290000000000003</v>
      </c>
      <c r="F15" s="66">
        <v>7.7411000000000003</v>
      </c>
      <c r="G15" s="66" t="s">
        <v>50</v>
      </c>
      <c r="H15" s="66"/>
      <c r="I15" s="66">
        <v>6.2468000000000004</v>
      </c>
      <c r="J15" s="66">
        <v>6.4348000000000001</v>
      </c>
      <c r="K15" s="66">
        <v>6.4775</v>
      </c>
      <c r="L15" s="66">
        <v>6.6252000000000004</v>
      </c>
    </row>
    <row r="16" spans="1:13" s="178" customFormat="1" ht="20.100000000000001" customHeight="1" x14ac:dyDescent="0.2">
      <c r="A16" s="38"/>
      <c r="B16" s="57">
        <v>37135</v>
      </c>
      <c r="C16" s="57"/>
      <c r="D16" s="66">
        <v>8.2781000000000002</v>
      </c>
      <c r="E16" s="66">
        <v>8.0889000000000006</v>
      </c>
      <c r="F16" s="66">
        <v>7.8654000000000002</v>
      </c>
      <c r="G16" s="66" t="s">
        <v>50</v>
      </c>
      <c r="H16" s="66"/>
      <c r="I16" s="66">
        <v>6.4363999999999999</v>
      </c>
      <c r="J16" s="66">
        <v>6.4234999999999998</v>
      </c>
      <c r="K16" s="66">
        <v>6.5537999999999998</v>
      </c>
      <c r="L16" s="66">
        <v>6.4965000000000002</v>
      </c>
    </row>
    <row r="17" spans="1:12" s="178" customFormat="1" ht="20.100000000000001" customHeight="1" x14ac:dyDescent="0.2">
      <c r="A17" s="38"/>
      <c r="B17" s="57">
        <v>37165</v>
      </c>
      <c r="C17" s="57"/>
      <c r="D17" s="66">
        <v>8.1564999999999994</v>
      </c>
      <c r="E17" s="66">
        <v>8.2186000000000003</v>
      </c>
      <c r="F17" s="66">
        <v>7.8106999999999998</v>
      </c>
      <c r="G17" s="66" t="s">
        <v>50</v>
      </c>
      <c r="H17" s="66"/>
      <c r="I17" s="66">
        <v>6.3574000000000002</v>
      </c>
      <c r="J17" s="66">
        <v>6.4770000000000003</v>
      </c>
      <c r="K17" s="66">
        <v>6.5407999999999999</v>
      </c>
      <c r="L17" s="66">
        <v>6.5</v>
      </c>
    </row>
    <row r="18" spans="1:12" s="178" customFormat="1" ht="20.100000000000001" customHeight="1" x14ac:dyDescent="0.2">
      <c r="A18" s="38"/>
      <c r="B18" s="57">
        <v>37196</v>
      </c>
      <c r="C18" s="57"/>
      <c r="D18" s="66">
        <v>8.1303000000000001</v>
      </c>
      <c r="E18" s="66">
        <v>8.2263000000000002</v>
      </c>
      <c r="F18" s="66">
        <v>7.8962000000000003</v>
      </c>
      <c r="G18" s="66" t="s">
        <v>50</v>
      </c>
      <c r="H18" s="66"/>
      <c r="I18" s="66">
        <v>6.4016999999999999</v>
      </c>
      <c r="J18" s="66">
        <v>6.3968999999999996</v>
      </c>
      <c r="K18" s="66">
        <v>6.4976000000000003</v>
      </c>
      <c r="L18" s="66">
        <v>6.5</v>
      </c>
    </row>
    <row r="19" spans="1:12" s="178" customFormat="1" ht="20.100000000000001" customHeight="1" x14ac:dyDescent="0.2">
      <c r="A19" s="75"/>
      <c r="B19" s="78">
        <v>37226</v>
      </c>
      <c r="C19" s="78"/>
      <c r="D19" s="88">
        <v>7.7394999999999996</v>
      </c>
      <c r="E19" s="88">
        <v>7.9504000000000001</v>
      </c>
      <c r="F19" s="88">
        <v>7.9737</v>
      </c>
      <c r="G19" s="88" t="s">
        <v>50</v>
      </c>
      <c r="H19" s="88"/>
      <c r="I19" s="88">
        <v>6.3665000000000003</v>
      </c>
      <c r="J19" s="88">
        <v>6.4461000000000004</v>
      </c>
      <c r="K19" s="88">
        <v>6.5252999999999997</v>
      </c>
      <c r="L19" s="88" t="s">
        <v>50</v>
      </c>
    </row>
    <row r="20" spans="1:12" s="178" customFormat="1" ht="20.100000000000001" customHeight="1" x14ac:dyDescent="0.2">
      <c r="A20" s="38"/>
      <c r="B20" s="56">
        <v>37257</v>
      </c>
      <c r="C20" s="56"/>
      <c r="D20" s="65">
        <v>7.8385999999999996</v>
      </c>
      <c r="E20" s="65">
        <v>8.0702999999999996</v>
      </c>
      <c r="F20" s="65">
        <v>7.9047999999999998</v>
      </c>
      <c r="G20" s="65" t="s">
        <v>50</v>
      </c>
      <c r="H20" s="65"/>
      <c r="I20" s="65">
        <v>6.4757999999999996</v>
      </c>
      <c r="J20" s="65">
        <v>6.5102000000000002</v>
      </c>
      <c r="K20" s="65">
        <v>6.5239000000000003</v>
      </c>
      <c r="L20" s="65">
        <v>6.32</v>
      </c>
    </row>
    <row r="21" spans="1:12" s="178" customFormat="1" ht="20.100000000000001" customHeight="1" x14ac:dyDescent="0.2">
      <c r="A21" s="38"/>
      <c r="B21" s="57">
        <v>37288</v>
      </c>
      <c r="C21" s="57"/>
      <c r="D21" s="66">
        <v>7.7210999999999999</v>
      </c>
      <c r="E21" s="66">
        <v>8.0022000000000002</v>
      </c>
      <c r="F21" s="66">
        <v>7.6927000000000003</v>
      </c>
      <c r="G21" s="66" t="s">
        <v>50</v>
      </c>
      <c r="H21" s="66"/>
      <c r="I21" s="66">
        <v>6.4309000000000003</v>
      </c>
      <c r="J21" s="66">
        <v>6.5430000000000001</v>
      </c>
      <c r="K21" s="66">
        <v>6.5785</v>
      </c>
      <c r="L21" s="66">
        <v>6.42</v>
      </c>
    </row>
    <row r="22" spans="1:12" s="178" customFormat="1" ht="20.100000000000001" customHeight="1" x14ac:dyDescent="0.2">
      <c r="A22" s="38"/>
      <c r="B22" s="57">
        <v>37316</v>
      </c>
      <c r="C22" s="57"/>
      <c r="D22" s="66">
        <v>7.7324999999999999</v>
      </c>
      <c r="E22" s="66">
        <v>7.7606000000000002</v>
      </c>
      <c r="F22" s="66">
        <v>7.7064000000000004</v>
      </c>
      <c r="G22" s="66" t="s">
        <v>50</v>
      </c>
      <c r="H22" s="66"/>
      <c r="I22" s="66">
        <v>6.3566000000000003</v>
      </c>
      <c r="J22" s="66">
        <v>6.4438000000000004</v>
      </c>
      <c r="K22" s="66">
        <v>6.4692999999999996</v>
      </c>
      <c r="L22" s="66">
        <v>6.46</v>
      </c>
    </row>
    <row r="23" spans="1:12" s="178" customFormat="1" ht="20.100000000000001" customHeight="1" x14ac:dyDescent="0.2">
      <c r="A23" s="38"/>
      <c r="B23" s="57">
        <v>37347</v>
      </c>
      <c r="C23" s="57"/>
      <c r="D23" s="66">
        <v>7.3669000000000002</v>
      </c>
      <c r="E23" s="66">
        <v>7.7911999999999999</v>
      </c>
      <c r="F23" s="66">
        <v>7.6466000000000003</v>
      </c>
      <c r="G23" s="66" t="s">
        <v>50</v>
      </c>
      <c r="H23" s="66"/>
      <c r="I23" s="66">
        <v>6.4024999999999999</v>
      </c>
      <c r="J23" s="66">
        <v>6.3982000000000001</v>
      </c>
      <c r="K23" s="66">
        <v>6.3834</v>
      </c>
      <c r="L23" s="66">
        <v>6.49</v>
      </c>
    </row>
    <row r="24" spans="1:12" s="178" customFormat="1" ht="20.100000000000001" customHeight="1" x14ac:dyDescent="0.2">
      <c r="A24" s="38"/>
      <c r="B24" s="57">
        <v>37377</v>
      </c>
      <c r="C24" s="57"/>
      <c r="D24" s="66">
        <v>7.1037999999999997</v>
      </c>
      <c r="E24" s="66">
        <v>7.7080000000000002</v>
      </c>
      <c r="F24" s="66">
        <v>7.2797000000000001</v>
      </c>
      <c r="G24" s="66" t="s">
        <v>50</v>
      </c>
      <c r="H24" s="66"/>
      <c r="I24" s="66">
        <v>5.9835000000000003</v>
      </c>
      <c r="J24" s="66">
        <v>6.2535999999999996</v>
      </c>
      <c r="K24" s="66">
        <v>6.3175999999999997</v>
      </c>
      <c r="L24" s="66">
        <v>6.5</v>
      </c>
    </row>
    <row r="25" spans="1:12" s="178" customFormat="1" ht="20.100000000000001" customHeight="1" x14ac:dyDescent="0.2">
      <c r="A25" s="38"/>
      <c r="B25" s="57">
        <v>37408</v>
      </c>
      <c r="C25" s="57"/>
      <c r="D25" s="66">
        <v>7</v>
      </c>
      <c r="E25" s="66">
        <v>7.5049000000000001</v>
      </c>
      <c r="F25" s="66">
        <v>7.0452000000000004</v>
      </c>
      <c r="G25" s="66" t="s">
        <v>50</v>
      </c>
      <c r="H25" s="66"/>
      <c r="I25" s="66">
        <v>6.0393999999999997</v>
      </c>
      <c r="J25" s="66">
        <v>6.2301000000000002</v>
      </c>
      <c r="K25" s="66">
        <v>6.2529000000000003</v>
      </c>
      <c r="L25" s="66">
        <v>6.2659000000000002</v>
      </c>
    </row>
    <row r="26" spans="1:12" s="178" customFormat="1" ht="20.100000000000001" customHeight="1" x14ac:dyDescent="0.2">
      <c r="A26" s="38"/>
      <c r="B26" s="57">
        <v>37438</v>
      </c>
      <c r="C26" s="57"/>
      <c r="D26" s="66">
        <v>6.5438999999999998</v>
      </c>
      <c r="E26" s="66">
        <v>7.3887999999999998</v>
      </c>
      <c r="F26" s="66">
        <v>7.0210999999999997</v>
      </c>
      <c r="G26" s="66" t="s">
        <v>50</v>
      </c>
      <c r="H26" s="66"/>
      <c r="I26" s="66">
        <v>5.9001999999999999</v>
      </c>
      <c r="J26" s="66">
        <v>6.0735999999999999</v>
      </c>
      <c r="K26" s="66">
        <v>6.2039</v>
      </c>
      <c r="L26" s="66">
        <v>6.2439999999999998</v>
      </c>
    </row>
    <row r="27" spans="1:12" s="178" customFormat="1" ht="20.100000000000001" customHeight="1" x14ac:dyDescent="0.2">
      <c r="A27" s="38"/>
      <c r="B27" s="57">
        <v>37469</v>
      </c>
      <c r="C27" s="57"/>
      <c r="D27" s="66">
        <v>6.5240999999999998</v>
      </c>
      <c r="E27" s="66">
        <v>7.0331999999999999</v>
      </c>
      <c r="F27" s="66">
        <v>6.8928000000000003</v>
      </c>
      <c r="G27" s="66" t="s">
        <v>50</v>
      </c>
      <c r="H27" s="66"/>
      <c r="I27" s="66">
        <v>5.3669000000000002</v>
      </c>
      <c r="J27" s="66">
        <v>5.7903000000000002</v>
      </c>
      <c r="K27" s="66">
        <v>5.7134999999999998</v>
      </c>
      <c r="L27" s="66">
        <v>6.2739000000000003</v>
      </c>
    </row>
    <row r="28" spans="1:12" s="178" customFormat="1" ht="20.100000000000001" customHeight="1" x14ac:dyDescent="0.2">
      <c r="A28" s="38"/>
      <c r="B28" s="57">
        <v>37500</v>
      </c>
      <c r="C28" s="57"/>
      <c r="D28" s="66">
        <v>6.3231999999999999</v>
      </c>
      <c r="E28" s="66">
        <v>6.9447000000000001</v>
      </c>
      <c r="F28" s="66">
        <v>6.8535000000000004</v>
      </c>
      <c r="G28" s="66" t="s">
        <v>50</v>
      </c>
      <c r="H28" s="66"/>
      <c r="I28" s="66">
        <v>5.2704000000000004</v>
      </c>
      <c r="J28" s="66">
        <v>5.5777999999999999</v>
      </c>
      <c r="K28" s="66">
        <v>5.51</v>
      </c>
      <c r="L28" s="66">
        <v>6.2164000000000001</v>
      </c>
    </row>
    <row r="29" spans="1:12" s="178" customFormat="1" ht="20.100000000000001" customHeight="1" x14ac:dyDescent="0.2">
      <c r="A29" s="38"/>
      <c r="B29" s="57">
        <v>37530</v>
      </c>
      <c r="C29" s="57"/>
      <c r="D29" s="66">
        <v>6.0442</v>
      </c>
      <c r="E29" s="66">
        <v>7.0053999999999998</v>
      </c>
      <c r="F29" s="66">
        <v>7.0111999999999997</v>
      </c>
      <c r="G29" s="66" t="s">
        <v>50</v>
      </c>
      <c r="H29" s="66"/>
      <c r="I29" s="66">
        <v>5.4341999999999997</v>
      </c>
      <c r="J29" s="66">
        <v>5.6688000000000001</v>
      </c>
      <c r="K29" s="66">
        <v>5.7637</v>
      </c>
      <c r="L29" s="66">
        <v>6.2255000000000003</v>
      </c>
    </row>
    <row r="30" spans="1:12" s="178" customFormat="1" ht="20.100000000000001" customHeight="1" x14ac:dyDescent="0.2">
      <c r="A30" s="38"/>
      <c r="B30" s="57">
        <v>37561</v>
      </c>
      <c r="C30" s="57"/>
      <c r="D30" s="66">
        <v>6.2369000000000003</v>
      </c>
      <c r="E30" s="66">
        <v>6.9</v>
      </c>
      <c r="F30" s="66">
        <v>6.9827000000000004</v>
      </c>
      <c r="G30" s="66" t="s">
        <v>50</v>
      </c>
      <c r="H30" s="66"/>
      <c r="I30" s="66">
        <v>5.125</v>
      </c>
      <c r="J30" s="66">
        <v>5.4452999999999996</v>
      </c>
      <c r="K30" s="66">
        <v>5.6220999999999997</v>
      </c>
      <c r="L30" s="66">
        <v>6.1585999999999999</v>
      </c>
    </row>
    <row r="31" spans="1:12" s="178" customFormat="1" ht="20.100000000000001" customHeight="1" x14ac:dyDescent="0.2">
      <c r="A31" s="75"/>
      <c r="B31" s="78">
        <v>37591</v>
      </c>
      <c r="C31" s="78"/>
      <c r="D31" s="88">
        <v>6.1811999999999996</v>
      </c>
      <c r="E31" s="88">
        <v>6.7614000000000001</v>
      </c>
      <c r="F31" s="88">
        <v>6.9701000000000004</v>
      </c>
      <c r="G31" s="88" t="s">
        <v>50</v>
      </c>
      <c r="H31" s="88"/>
      <c r="I31" s="88">
        <v>5.0385999999999997</v>
      </c>
      <c r="J31" s="88">
        <v>5.4246999999999996</v>
      </c>
      <c r="K31" s="88">
        <v>5.5435999999999996</v>
      </c>
      <c r="L31" s="88">
        <v>5.8719999999999999</v>
      </c>
    </row>
    <row r="32" spans="1:12" s="178" customFormat="1" ht="20.100000000000001" customHeight="1" x14ac:dyDescent="0.2">
      <c r="A32" s="38"/>
      <c r="B32" s="56">
        <v>37622</v>
      </c>
      <c r="C32" s="56"/>
      <c r="D32" s="65">
        <v>6.2301000000000002</v>
      </c>
      <c r="E32" s="65">
        <v>6.851</v>
      </c>
      <c r="F32" s="65">
        <v>7.0434999999999999</v>
      </c>
      <c r="G32" s="65" t="s">
        <v>50</v>
      </c>
      <c r="H32" s="65"/>
      <c r="I32" s="65">
        <v>5.0355999999999996</v>
      </c>
      <c r="J32" s="65">
        <v>5.4412000000000003</v>
      </c>
      <c r="K32" s="65">
        <v>5.4957000000000003</v>
      </c>
      <c r="L32" s="65">
        <v>5.1561000000000003</v>
      </c>
    </row>
    <row r="33" spans="1:12" s="178" customFormat="1" ht="20.100000000000001" customHeight="1" x14ac:dyDescent="0.2">
      <c r="A33" s="38"/>
      <c r="B33" s="57">
        <v>37653</v>
      </c>
      <c r="C33" s="57"/>
      <c r="D33" s="66">
        <v>6.0750999999999999</v>
      </c>
      <c r="E33" s="66">
        <v>6.6852999999999998</v>
      </c>
      <c r="F33" s="66">
        <v>6.8487</v>
      </c>
      <c r="G33" s="66" t="s">
        <v>50</v>
      </c>
      <c r="H33" s="66"/>
      <c r="I33" s="66">
        <v>4.7835999999999999</v>
      </c>
      <c r="J33" s="66">
        <v>5.2469000000000001</v>
      </c>
      <c r="K33" s="66">
        <v>5.4542999999999999</v>
      </c>
      <c r="L33" s="66">
        <v>5.2252999999999998</v>
      </c>
    </row>
    <row r="34" spans="1:12" s="178" customFormat="1" ht="20.100000000000001" customHeight="1" x14ac:dyDescent="0.2">
      <c r="A34" s="38"/>
      <c r="B34" s="57">
        <v>37681</v>
      </c>
      <c r="C34" s="57"/>
      <c r="D34" s="66">
        <v>5.9198000000000004</v>
      </c>
      <c r="E34" s="66">
        <v>6.5804</v>
      </c>
      <c r="F34" s="66">
        <v>6.6947000000000001</v>
      </c>
      <c r="G34" s="66" t="s">
        <v>50</v>
      </c>
      <c r="H34" s="66"/>
      <c r="I34" s="66">
        <v>4.8261000000000003</v>
      </c>
      <c r="J34" s="66">
        <v>5.0704000000000002</v>
      </c>
      <c r="K34" s="66">
        <v>5.3482000000000003</v>
      </c>
      <c r="L34" s="66">
        <v>5.2496999999999998</v>
      </c>
    </row>
    <row r="35" spans="1:12" s="178" customFormat="1" ht="20.100000000000001" customHeight="1" x14ac:dyDescent="0.2">
      <c r="A35" s="38"/>
      <c r="B35" s="57">
        <v>37712</v>
      </c>
      <c r="C35" s="57"/>
      <c r="D35" s="66">
        <v>5.7117000000000004</v>
      </c>
      <c r="E35" s="66">
        <v>6.5411999999999999</v>
      </c>
      <c r="F35" s="66">
        <v>6.7698999999999998</v>
      </c>
      <c r="G35" s="66" t="s">
        <v>50</v>
      </c>
      <c r="H35" s="66"/>
      <c r="I35" s="66">
        <v>4.6295000000000002</v>
      </c>
      <c r="J35" s="66">
        <v>4.9164000000000003</v>
      </c>
      <c r="K35" s="66">
        <v>5.3566000000000003</v>
      </c>
      <c r="L35" s="66">
        <v>5.3262999999999998</v>
      </c>
    </row>
    <row r="36" spans="1:12" s="178" customFormat="1" ht="20.100000000000001" customHeight="1" x14ac:dyDescent="0.2">
      <c r="A36" s="38"/>
      <c r="B36" s="57">
        <v>37742</v>
      </c>
      <c r="C36" s="57"/>
      <c r="D36" s="66">
        <v>5.6645000000000003</v>
      </c>
      <c r="E36" s="66">
        <v>6.6703999999999999</v>
      </c>
      <c r="F36" s="66">
        <v>6.7558999999999996</v>
      </c>
      <c r="G36" s="66" t="s">
        <v>50</v>
      </c>
      <c r="H36" s="66"/>
      <c r="I36" s="66">
        <v>4.5918999999999999</v>
      </c>
      <c r="J36" s="66">
        <v>4.9523000000000001</v>
      </c>
      <c r="K36" s="66">
        <v>5.3700999999999999</v>
      </c>
      <c r="L36" s="66">
        <v>5.4379</v>
      </c>
    </row>
    <row r="37" spans="1:12" s="178" customFormat="1" ht="20.100000000000001" customHeight="1" x14ac:dyDescent="0.2">
      <c r="A37" s="38"/>
      <c r="B37" s="57">
        <v>37773</v>
      </c>
      <c r="C37" s="57"/>
      <c r="D37" s="66">
        <v>5.6717000000000004</v>
      </c>
      <c r="E37" s="66">
        <v>6.2298</v>
      </c>
      <c r="F37" s="66">
        <v>6.6825000000000001</v>
      </c>
      <c r="G37" s="66" t="s">
        <v>50</v>
      </c>
      <c r="H37" s="66"/>
      <c r="I37" s="66">
        <v>4.6589</v>
      </c>
      <c r="J37" s="66">
        <v>4.9734999999999996</v>
      </c>
      <c r="K37" s="66">
        <v>5.1199000000000003</v>
      </c>
      <c r="L37" s="66">
        <v>5.2526999999999999</v>
      </c>
    </row>
    <row r="38" spans="1:12" s="178" customFormat="1" ht="20.100000000000001" customHeight="1" x14ac:dyDescent="0.2">
      <c r="A38" s="38"/>
      <c r="B38" s="57">
        <v>37803</v>
      </c>
      <c r="C38" s="57"/>
      <c r="D38" s="66">
        <v>6.1102999999999996</v>
      </c>
      <c r="E38" s="66">
        <v>6.3308999999999997</v>
      </c>
      <c r="F38" s="66">
        <v>6.6740000000000004</v>
      </c>
      <c r="G38" s="66" t="s">
        <v>50</v>
      </c>
      <c r="H38" s="66"/>
      <c r="I38" s="66">
        <v>4.5194000000000001</v>
      </c>
      <c r="J38" s="66">
        <v>4.4931000000000001</v>
      </c>
      <c r="K38" s="66">
        <v>5.3102</v>
      </c>
      <c r="L38" s="66">
        <v>5.2</v>
      </c>
    </row>
    <row r="39" spans="1:12" s="178" customFormat="1" ht="20.100000000000001" customHeight="1" x14ac:dyDescent="0.2">
      <c r="A39" s="38"/>
      <c r="B39" s="57">
        <v>37834</v>
      </c>
      <c r="C39" s="57"/>
      <c r="D39" s="66">
        <v>5.6688000000000001</v>
      </c>
      <c r="E39" s="66">
        <v>5.8978999999999999</v>
      </c>
      <c r="F39" s="66">
        <v>6.5747999999999998</v>
      </c>
      <c r="G39" s="66" t="s">
        <v>50</v>
      </c>
      <c r="H39" s="66"/>
      <c r="I39" s="66">
        <v>4.4348000000000001</v>
      </c>
      <c r="J39" s="66">
        <v>4.3936000000000002</v>
      </c>
      <c r="K39" s="66">
        <v>5.2549000000000001</v>
      </c>
      <c r="L39" s="66">
        <v>5.1932999999999998</v>
      </c>
    </row>
    <row r="40" spans="1:12" s="178" customFormat="1" ht="20.100000000000001" customHeight="1" x14ac:dyDescent="0.2">
      <c r="A40" s="38"/>
      <c r="B40" s="57">
        <v>37865</v>
      </c>
      <c r="C40" s="57"/>
      <c r="D40" s="66">
        <v>5.4425999999999997</v>
      </c>
      <c r="E40" s="66">
        <v>6.0415000000000001</v>
      </c>
      <c r="F40" s="66">
        <v>6.7382999999999997</v>
      </c>
      <c r="G40" s="66" t="s">
        <v>50</v>
      </c>
      <c r="H40" s="66"/>
      <c r="I40" s="66">
        <v>4.5674000000000001</v>
      </c>
      <c r="J40" s="66">
        <v>4.7916999999999996</v>
      </c>
      <c r="K40" s="66">
        <v>5.2320000000000002</v>
      </c>
      <c r="L40" s="66">
        <v>5.2</v>
      </c>
    </row>
    <row r="41" spans="1:12" s="178" customFormat="1" ht="20.100000000000001" customHeight="1" x14ac:dyDescent="0.2">
      <c r="A41" s="38"/>
      <c r="B41" s="57">
        <v>37895</v>
      </c>
      <c r="C41" s="57"/>
      <c r="D41" s="66">
        <v>5.5812999999999997</v>
      </c>
      <c r="E41" s="66">
        <v>5.9739000000000004</v>
      </c>
      <c r="F41" s="66">
        <v>6.5393999999999997</v>
      </c>
      <c r="G41" s="66" t="s">
        <v>50</v>
      </c>
      <c r="H41" s="66"/>
      <c r="I41" s="66">
        <v>4.5190000000000001</v>
      </c>
      <c r="J41" s="66">
        <v>4.8140000000000001</v>
      </c>
      <c r="K41" s="66">
        <v>5.2050999999999998</v>
      </c>
      <c r="L41" s="66">
        <v>5.19</v>
      </c>
    </row>
    <row r="42" spans="1:12" s="178" customFormat="1" ht="20.100000000000001" customHeight="1" x14ac:dyDescent="0.2">
      <c r="A42" s="38"/>
      <c r="B42" s="57">
        <v>37926</v>
      </c>
      <c r="C42" s="57"/>
      <c r="D42" s="66">
        <v>5.4508999999999999</v>
      </c>
      <c r="E42" s="66">
        <v>5.5711000000000004</v>
      </c>
      <c r="F42" s="66">
        <v>6.2756999999999996</v>
      </c>
      <c r="G42" s="66" t="s">
        <v>50</v>
      </c>
      <c r="H42" s="66"/>
      <c r="I42" s="66">
        <v>4.4757999999999996</v>
      </c>
      <c r="J42" s="66">
        <v>4.9419000000000004</v>
      </c>
      <c r="K42" s="66">
        <v>5.3019999999999996</v>
      </c>
      <c r="L42" s="66">
        <v>5.1955</v>
      </c>
    </row>
    <row r="43" spans="1:12" s="178" customFormat="1" ht="20.100000000000001" customHeight="1" x14ac:dyDescent="0.2">
      <c r="A43" s="75"/>
      <c r="B43" s="78">
        <v>37956</v>
      </c>
      <c r="C43" s="78"/>
      <c r="D43" s="88">
        <v>6.95</v>
      </c>
      <c r="E43" s="88">
        <v>5.2061000000000002</v>
      </c>
      <c r="F43" s="88">
        <v>6.3959000000000001</v>
      </c>
      <c r="G43" s="88" t="s">
        <v>50</v>
      </c>
      <c r="H43" s="88"/>
      <c r="I43" s="88">
        <v>4.6993</v>
      </c>
      <c r="J43" s="88">
        <v>4.9290000000000003</v>
      </c>
      <c r="K43" s="88">
        <v>5.3369999999999997</v>
      </c>
      <c r="L43" s="88">
        <v>5.22</v>
      </c>
    </row>
    <row r="44" spans="1:12" s="178" customFormat="1" ht="20.100000000000001" customHeight="1" x14ac:dyDescent="0.2">
      <c r="A44" s="38"/>
      <c r="B44" s="56">
        <v>37987</v>
      </c>
      <c r="C44" s="56"/>
      <c r="D44" s="65">
        <v>5.3791000000000002</v>
      </c>
      <c r="E44" s="65">
        <v>5.5609000000000002</v>
      </c>
      <c r="F44" s="65">
        <v>6.1116000000000001</v>
      </c>
      <c r="G44" s="65" t="s">
        <v>50</v>
      </c>
      <c r="H44" s="65"/>
      <c r="I44" s="65">
        <v>4.5838000000000001</v>
      </c>
      <c r="J44" s="65">
        <v>4.9119999999999999</v>
      </c>
      <c r="K44" s="65">
        <v>5.3208000000000002</v>
      </c>
      <c r="L44" s="65">
        <v>5.2054999999999998</v>
      </c>
    </row>
    <row r="45" spans="1:12" s="178" customFormat="1" ht="20.100000000000001" customHeight="1" x14ac:dyDescent="0.2">
      <c r="A45" s="38"/>
      <c r="B45" s="57">
        <v>38018</v>
      </c>
      <c r="C45" s="57"/>
      <c r="D45" s="66">
        <v>5.2464000000000004</v>
      </c>
      <c r="E45" s="66">
        <v>5.3781999999999996</v>
      </c>
      <c r="F45" s="66">
        <v>5.4093999999999998</v>
      </c>
      <c r="G45" s="66" t="s">
        <v>50</v>
      </c>
      <c r="H45" s="66"/>
      <c r="I45" s="66">
        <v>4.5899000000000001</v>
      </c>
      <c r="J45" s="66">
        <v>4.9039000000000001</v>
      </c>
      <c r="K45" s="66">
        <v>5.2850000000000001</v>
      </c>
      <c r="L45" s="66">
        <v>5.2083000000000004</v>
      </c>
    </row>
    <row r="46" spans="1:12" s="178" customFormat="1" ht="20.100000000000001" customHeight="1" x14ac:dyDescent="0.2">
      <c r="A46" s="38"/>
      <c r="B46" s="57">
        <v>38047</v>
      </c>
      <c r="C46" s="57"/>
      <c r="D46" s="66">
        <v>5.1224999999999996</v>
      </c>
      <c r="E46" s="66">
        <v>5.4409999999999998</v>
      </c>
      <c r="F46" s="66">
        <v>5.5164999999999997</v>
      </c>
      <c r="G46" s="66" t="s">
        <v>50</v>
      </c>
      <c r="H46" s="66"/>
      <c r="I46" s="66">
        <v>4.3630000000000004</v>
      </c>
      <c r="J46" s="66">
        <v>4.8208000000000002</v>
      </c>
      <c r="K46" s="66">
        <v>5.2641999999999998</v>
      </c>
      <c r="L46" s="66">
        <v>5.1641000000000004</v>
      </c>
    </row>
    <row r="47" spans="1:12" s="178" customFormat="1" ht="20.100000000000001" customHeight="1" x14ac:dyDescent="0.2">
      <c r="A47" s="38"/>
      <c r="B47" s="57">
        <v>38078</v>
      </c>
      <c r="C47" s="57"/>
      <c r="D47" s="66">
        <v>4.9055999999999997</v>
      </c>
      <c r="E47" s="66">
        <v>5.2773000000000003</v>
      </c>
      <c r="F47" s="66">
        <v>5.8693999999999997</v>
      </c>
      <c r="G47" s="66" t="s">
        <v>50</v>
      </c>
      <c r="H47" s="66"/>
      <c r="I47" s="66">
        <v>4.3342000000000001</v>
      </c>
      <c r="J47" s="66">
        <v>4.7268999999999997</v>
      </c>
      <c r="K47" s="66">
        <v>5.1463000000000001</v>
      </c>
      <c r="L47" s="66">
        <v>5.0827999999999998</v>
      </c>
    </row>
    <row r="48" spans="1:12" s="178" customFormat="1" ht="20.100000000000001" customHeight="1" x14ac:dyDescent="0.2">
      <c r="A48" s="38"/>
      <c r="B48" s="57">
        <v>38108</v>
      </c>
      <c r="C48" s="57"/>
      <c r="D48" s="66">
        <v>4.2111000000000001</v>
      </c>
      <c r="E48" s="66">
        <v>5.0289000000000001</v>
      </c>
      <c r="F48" s="66">
        <v>5.4638</v>
      </c>
      <c r="G48" s="66" t="s">
        <v>50</v>
      </c>
      <c r="H48" s="66"/>
      <c r="I48" s="66">
        <v>4.1261999999999999</v>
      </c>
      <c r="J48" s="66">
        <v>4.6669999999999998</v>
      </c>
      <c r="K48" s="66">
        <v>5.0659000000000001</v>
      </c>
      <c r="L48" s="66">
        <v>5.1273</v>
      </c>
    </row>
    <row r="49" spans="1:12" s="178" customFormat="1" ht="20.100000000000001" customHeight="1" x14ac:dyDescent="0.2">
      <c r="A49" s="38"/>
      <c r="B49" s="57">
        <v>38139</v>
      </c>
      <c r="C49" s="57"/>
      <c r="D49" s="66">
        <v>4.0233999999999996</v>
      </c>
      <c r="E49" s="66">
        <v>4.5315000000000003</v>
      </c>
      <c r="F49" s="66">
        <v>4.8616999999999999</v>
      </c>
      <c r="G49" s="66" t="s">
        <v>50</v>
      </c>
      <c r="H49" s="66"/>
      <c r="I49" s="66">
        <v>4.4538000000000002</v>
      </c>
      <c r="J49" s="66">
        <v>4.9608999999999996</v>
      </c>
      <c r="K49" s="66">
        <v>5.0453999999999999</v>
      </c>
      <c r="L49" s="66">
        <v>5.1006999999999998</v>
      </c>
    </row>
    <row r="50" spans="1:12" s="178" customFormat="1" ht="20.100000000000001" customHeight="1" x14ac:dyDescent="0.2">
      <c r="A50" s="38"/>
      <c r="B50" s="57">
        <v>38169</v>
      </c>
      <c r="C50" s="57"/>
      <c r="D50" s="66">
        <v>4.1159999999999997</v>
      </c>
      <c r="E50" s="66">
        <v>4.4622000000000002</v>
      </c>
      <c r="F50" s="66">
        <v>4.6092000000000004</v>
      </c>
      <c r="G50" s="66" t="s">
        <v>50</v>
      </c>
      <c r="H50" s="66"/>
      <c r="I50" s="66">
        <v>4.2370000000000001</v>
      </c>
      <c r="J50" s="66">
        <v>4.6818</v>
      </c>
      <c r="K50" s="66">
        <v>4.9804000000000004</v>
      </c>
      <c r="L50" s="66">
        <v>5.14</v>
      </c>
    </row>
    <row r="51" spans="1:12" s="178" customFormat="1" ht="20.100000000000001" customHeight="1" x14ac:dyDescent="0.2">
      <c r="A51" s="38"/>
      <c r="B51" s="57">
        <v>38200</v>
      </c>
      <c r="C51" s="57"/>
      <c r="D51" s="66">
        <v>4.3220999999999998</v>
      </c>
      <c r="E51" s="66">
        <v>4.5244999999999997</v>
      </c>
      <c r="F51" s="66">
        <v>4.6647999999999996</v>
      </c>
      <c r="G51" s="66" t="s">
        <v>50</v>
      </c>
      <c r="H51" s="66"/>
      <c r="I51" s="66">
        <v>4.3201999999999998</v>
      </c>
      <c r="J51" s="66">
        <v>4.6440000000000001</v>
      </c>
      <c r="K51" s="66">
        <v>4.9382999999999999</v>
      </c>
      <c r="L51" s="66">
        <v>5.2088000000000001</v>
      </c>
    </row>
    <row r="52" spans="1:12" s="178" customFormat="1" ht="20.100000000000001" customHeight="1" x14ac:dyDescent="0.2">
      <c r="A52" s="38"/>
      <c r="B52" s="58">
        <v>38231</v>
      </c>
      <c r="C52" s="58"/>
      <c r="D52" s="67">
        <v>4.1191000000000004</v>
      </c>
      <c r="E52" s="67">
        <v>4.6056999999999997</v>
      </c>
      <c r="F52" s="67">
        <v>4.7194000000000003</v>
      </c>
      <c r="G52" s="67" t="s">
        <v>50</v>
      </c>
      <c r="H52" s="67"/>
      <c r="I52" s="67">
        <v>3.8843000000000001</v>
      </c>
      <c r="J52" s="67">
        <v>4.6035000000000004</v>
      </c>
      <c r="K52" s="67">
        <v>4.9149000000000003</v>
      </c>
      <c r="L52" s="67">
        <v>5.2405999999999997</v>
      </c>
    </row>
    <row r="53" spans="1:12" s="178" customFormat="1" ht="20.100000000000001" customHeight="1" x14ac:dyDescent="0.2">
      <c r="A53" s="38"/>
      <c r="B53" s="69">
        <v>38261</v>
      </c>
      <c r="C53" s="69"/>
      <c r="D53" s="71">
        <v>4.1191000000000004</v>
      </c>
      <c r="E53" s="71">
        <v>4.6056999999999997</v>
      </c>
      <c r="F53" s="71">
        <v>4.7194000000000003</v>
      </c>
      <c r="G53" s="71" t="s">
        <v>50</v>
      </c>
      <c r="H53" s="71"/>
      <c r="I53" s="71">
        <v>3.8843000000000001</v>
      </c>
      <c r="J53" s="71">
        <v>4.6035000000000004</v>
      </c>
      <c r="K53" s="71">
        <v>4.9149000000000003</v>
      </c>
      <c r="L53" s="71">
        <v>5.2405999999999997</v>
      </c>
    </row>
    <row r="54" spans="1:12" s="116" customFormat="1" ht="15" customHeight="1" x14ac:dyDescent="0.2">
      <c r="A54" s="31"/>
      <c r="B54" s="69">
        <v>38292</v>
      </c>
      <c r="C54" s="69"/>
      <c r="D54" s="70">
        <v>4.4097999999999997</v>
      </c>
      <c r="E54" s="70">
        <v>4.5073999999999996</v>
      </c>
      <c r="F54" s="70">
        <v>4.8785999999999996</v>
      </c>
      <c r="G54" s="70" t="s">
        <v>50</v>
      </c>
      <c r="H54" s="70"/>
      <c r="I54" s="70">
        <v>3.7928000000000002</v>
      </c>
      <c r="J54" s="70">
        <v>4.3734000000000002</v>
      </c>
      <c r="K54" s="70">
        <v>4.8971</v>
      </c>
      <c r="L54" s="70">
        <v>5.2534999999999998</v>
      </c>
    </row>
    <row r="55" spans="1:12" s="178" customFormat="1" ht="18" customHeight="1" x14ac:dyDescent="0.2">
      <c r="A55" s="75"/>
      <c r="B55" s="74">
        <v>38322</v>
      </c>
      <c r="C55" s="74"/>
      <c r="D55" s="89">
        <v>4.2484999999999999</v>
      </c>
      <c r="E55" s="89">
        <v>4.5011000000000001</v>
      </c>
      <c r="F55" s="89">
        <v>4.9366000000000003</v>
      </c>
      <c r="G55" s="89" t="s">
        <v>50</v>
      </c>
      <c r="H55" s="89"/>
      <c r="I55" s="89">
        <v>3.5569000000000002</v>
      </c>
      <c r="J55" s="89">
        <v>4.2332000000000001</v>
      </c>
      <c r="K55" s="89">
        <v>4.9061000000000003</v>
      </c>
      <c r="L55" s="89">
        <v>5.2615999999999996</v>
      </c>
    </row>
    <row r="56" spans="1:12" s="178" customFormat="1" ht="20.100000000000001" customHeight="1" x14ac:dyDescent="0.2">
      <c r="A56" s="38"/>
      <c r="B56" s="69">
        <v>38353</v>
      </c>
      <c r="C56" s="69"/>
      <c r="D56" s="71">
        <v>4.5637999999999996</v>
      </c>
      <c r="E56" s="71">
        <v>4.7797999999999998</v>
      </c>
      <c r="F56" s="71">
        <v>5.08</v>
      </c>
      <c r="G56" s="71">
        <v>4.7</v>
      </c>
      <c r="H56" s="71"/>
      <c r="I56" s="71">
        <v>3.4889000000000001</v>
      </c>
      <c r="J56" s="71">
        <v>4.2019000000000002</v>
      </c>
      <c r="K56" s="71">
        <v>4.8579999999999997</v>
      </c>
      <c r="L56" s="71">
        <v>5.2858999999999998</v>
      </c>
    </row>
    <row r="57" spans="1:12" s="178" customFormat="1" ht="20.100000000000001" customHeight="1" x14ac:dyDescent="0.2">
      <c r="A57" s="38"/>
      <c r="B57" s="69">
        <v>38384</v>
      </c>
      <c r="C57" s="69"/>
      <c r="D57" s="70">
        <v>4.4397000000000002</v>
      </c>
      <c r="E57" s="70">
        <v>5.0968</v>
      </c>
      <c r="F57" s="70">
        <v>5.2274000000000003</v>
      </c>
      <c r="G57" s="70">
        <v>5.3</v>
      </c>
      <c r="H57" s="70"/>
      <c r="I57" s="70">
        <v>3.7703000000000002</v>
      </c>
      <c r="J57" s="70">
        <v>4.3704000000000001</v>
      </c>
      <c r="K57" s="70">
        <v>4.9085999999999999</v>
      </c>
      <c r="L57" s="70">
        <v>5.2916999999999996</v>
      </c>
    </row>
    <row r="58" spans="1:12" s="178" customFormat="1" ht="20.100000000000001" customHeight="1" x14ac:dyDescent="0.2">
      <c r="A58" s="38"/>
      <c r="B58" s="69">
        <v>38412</v>
      </c>
      <c r="C58" s="69"/>
      <c r="D58" s="70">
        <v>4.4913999999999996</v>
      </c>
      <c r="E58" s="70">
        <v>4.8</v>
      </c>
      <c r="F58" s="70">
        <v>5.2205000000000004</v>
      </c>
      <c r="G58" s="70">
        <v>5.3</v>
      </c>
      <c r="H58" s="70"/>
      <c r="I58" s="70">
        <v>3.8708</v>
      </c>
      <c r="J58" s="70">
        <v>4.3830999999999998</v>
      </c>
      <c r="K58" s="70">
        <v>4.9023000000000003</v>
      </c>
      <c r="L58" s="70">
        <v>5.2615999999999996</v>
      </c>
    </row>
    <row r="59" spans="1:12" s="113" customFormat="1" ht="20.100000000000001" customHeight="1" x14ac:dyDescent="0.2">
      <c r="A59" s="101"/>
      <c r="B59" s="69">
        <v>38443</v>
      </c>
      <c r="C59" s="69"/>
      <c r="D59" s="70">
        <v>4.3</v>
      </c>
      <c r="E59" s="70">
        <v>4.9000000000000004</v>
      </c>
      <c r="F59" s="70">
        <v>5.2</v>
      </c>
      <c r="G59" s="70">
        <v>5.0999999999999996</v>
      </c>
      <c r="H59" s="70"/>
      <c r="I59" s="70">
        <v>3.8</v>
      </c>
      <c r="J59" s="70">
        <v>4.4000000000000004</v>
      </c>
      <c r="K59" s="70">
        <v>4.9000000000000004</v>
      </c>
      <c r="L59" s="70">
        <v>5.3</v>
      </c>
    </row>
    <row r="60" spans="1:12" s="113" customFormat="1" ht="20.100000000000001" customHeight="1" x14ac:dyDescent="0.2">
      <c r="A60" s="101"/>
      <c r="B60" s="69">
        <v>38473</v>
      </c>
      <c r="C60" s="69"/>
      <c r="D60" s="70">
        <v>4.4000000000000004</v>
      </c>
      <c r="E60" s="70">
        <v>4.7</v>
      </c>
      <c r="F60" s="70">
        <v>5.4</v>
      </c>
      <c r="G60" s="70">
        <v>5.9</v>
      </c>
      <c r="H60" s="70"/>
      <c r="I60" s="70">
        <v>4.0999999999999996</v>
      </c>
      <c r="J60" s="70">
        <v>4.3</v>
      </c>
      <c r="K60" s="70">
        <v>4.9000000000000004</v>
      </c>
      <c r="L60" s="70">
        <v>5.2</v>
      </c>
    </row>
    <row r="61" spans="1:12" s="113" customFormat="1" ht="20.100000000000001" customHeight="1" x14ac:dyDescent="0.2">
      <c r="A61" s="101"/>
      <c r="B61" s="69">
        <v>38504</v>
      </c>
      <c r="C61" s="69"/>
      <c r="D61" s="70">
        <v>4.5999999999999996</v>
      </c>
      <c r="E61" s="70">
        <v>5</v>
      </c>
      <c r="F61" s="70">
        <v>5.4</v>
      </c>
      <c r="G61" s="70">
        <v>5.3</v>
      </c>
      <c r="H61" s="70"/>
      <c r="I61" s="70">
        <v>3.3</v>
      </c>
      <c r="J61" s="70">
        <v>3.7</v>
      </c>
      <c r="K61" s="70">
        <v>4.5999999999999996</v>
      </c>
      <c r="L61" s="70">
        <v>5.0999999999999996</v>
      </c>
    </row>
    <row r="62" spans="1:12" s="113" customFormat="1" ht="20.100000000000001" customHeight="1" x14ac:dyDescent="0.2">
      <c r="A62" s="101"/>
      <c r="B62" s="69">
        <v>38534</v>
      </c>
      <c r="C62" s="69"/>
      <c r="D62" s="70">
        <v>4.4000000000000004</v>
      </c>
      <c r="E62" s="70">
        <v>4.8</v>
      </c>
      <c r="F62" s="70">
        <v>5.3</v>
      </c>
      <c r="G62" s="70">
        <v>5.2</v>
      </c>
      <c r="H62" s="70"/>
      <c r="I62" s="70">
        <v>3.2</v>
      </c>
      <c r="J62" s="70">
        <v>2.4</v>
      </c>
      <c r="K62" s="70">
        <v>4.0999999999999996</v>
      </c>
      <c r="L62" s="70">
        <v>5</v>
      </c>
    </row>
    <row r="63" spans="1:12" s="113" customFormat="1" ht="20.100000000000001" customHeight="1" x14ac:dyDescent="0.2">
      <c r="A63" s="101"/>
      <c r="B63" s="69">
        <v>38565</v>
      </c>
      <c r="C63" s="69"/>
      <c r="D63" s="70">
        <v>4</v>
      </c>
      <c r="E63" s="70">
        <v>4.7</v>
      </c>
      <c r="F63" s="70">
        <v>5.3</v>
      </c>
      <c r="G63" s="70">
        <v>5</v>
      </c>
      <c r="H63" s="70"/>
      <c r="I63" s="70">
        <v>3.2</v>
      </c>
      <c r="J63" s="70">
        <v>2.5</v>
      </c>
      <c r="K63" s="70">
        <v>3.5</v>
      </c>
      <c r="L63" s="70">
        <v>4.9000000000000004</v>
      </c>
    </row>
    <row r="64" spans="1:12" s="113" customFormat="1" ht="20.100000000000001" customHeight="1" x14ac:dyDescent="0.2">
      <c r="A64" s="101">
        <v>38596</v>
      </c>
      <c r="B64" s="69">
        <v>38596</v>
      </c>
      <c r="C64" s="69"/>
      <c r="D64" s="70">
        <v>4.5999999999999996</v>
      </c>
      <c r="E64" s="70">
        <v>4.7</v>
      </c>
      <c r="F64" s="70">
        <v>5.2</v>
      </c>
      <c r="G64" s="70">
        <v>4.8</v>
      </c>
      <c r="H64" s="70"/>
      <c r="I64" s="70">
        <v>3.1</v>
      </c>
      <c r="J64" s="70">
        <v>2.7</v>
      </c>
      <c r="K64" s="70">
        <v>3.1</v>
      </c>
      <c r="L64" s="70">
        <v>4.8</v>
      </c>
    </row>
    <row r="65" spans="1:13" s="113" customFormat="1" ht="20.100000000000001" customHeight="1" x14ac:dyDescent="0.2">
      <c r="A65" s="101"/>
      <c r="B65" s="69">
        <v>38626</v>
      </c>
      <c r="C65" s="69"/>
      <c r="D65" s="70">
        <v>4.2699999999999996</v>
      </c>
      <c r="E65" s="70">
        <v>4.55</v>
      </c>
      <c r="F65" s="70">
        <v>5.14</v>
      </c>
      <c r="G65" s="70">
        <v>4.95</v>
      </c>
      <c r="H65" s="70"/>
      <c r="I65" s="70">
        <v>3.12</v>
      </c>
      <c r="J65" s="70">
        <v>2.64</v>
      </c>
      <c r="K65" s="70">
        <v>3.55</v>
      </c>
      <c r="L65" s="70">
        <v>4.7300000000000004</v>
      </c>
    </row>
    <row r="66" spans="1:13" s="113" customFormat="1" ht="20.100000000000001" customHeight="1" x14ac:dyDescent="0.2">
      <c r="A66" s="106"/>
      <c r="B66" s="69">
        <v>38657</v>
      </c>
      <c r="C66" s="69"/>
      <c r="D66" s="70">
        <v>4.45</v>
      </c>
      <c r="E66" s="70">
        <v>4.8</v>
      </c>
      <c r="F66" s="70">
        <v>5.43</v>
      </c>
      <c r="G66" s="70">
        <v>5.5</v>
      </c>
      <c r="H66" s="70"/>
      <c r="I66" s="70">
        <v>3.46</v>
      </c>
      <c r="J66" s="70">
        <v>3.55</v>
      </c>
      <c r="K66" s="70">
        <v>4.0999999999999996</v>
      </c>
      <c r="L66" s="70">
        <v>5.26</v>
      </c>
    </row>
    <row r="67" spans="1:13" s="113" customFormat="1" ht="20.100000000000001" customHeight="1" x14ac:dyDescent="0.2">
      <c r="A67" s="110"/>
      <c r="B67" s="87">
        <v>38687</v>
      </c>
      <c r="C67" s="87"/>
      <c r="D67" s="111">
        <v>4.9000000000000004</v>
      </c>
      <c r="E67" s="111">
        <v>5.2</v>
      </c>
      <c r="F67" s="111">
        <v>5.6</v>
      </c>
      <c r="G67" s="111">
        <v>5.6</v>
      </c>
      <c r="H67" s="111"/>
      <c r="I67" s="111">
        <v>4.0999999999999996</v>
      </c>
      <c r="J67" s="111">
        <v>4.0999999999999996</v>
      </c>
      <c r="K67" s="111">
        <v>4.5999999999999996</v>
      </c>
      <c r="L67" s="111">
        <v>5.4</v>
      </c>
    </row>
    <row r="68" spans="1:13" s="113" customFormat="1" ht="20.100000000000001" customHeight="1" x14ac:dyDescent="0.2">
      <c r="A68" s="106"/>
      <c r="B68" s="107">
        <v>38718</v>
      </c>
      <c r="C68" s="107"/>
      <c r="D68" s="109">
        <v>5.0655000000000001</v>
      </c>
      <c r="E68" s="109">
        <v>5.4489000000000001</v>
      </c>
      <c r="F68" s="109">
        <v>5.8226000000000004</v>
      </c>
      <c r="G68" s="109">
        <v>5.6292999999999997</v>
      </c>
      <c r="H68" s="109"/>
      <c r="I68" s="109">
        <v>4.2266000000000004</v>
      </c>
      <c r="J68" s="109">
        <v>4.4203000000000001</v>
      </c>
      <c r="K68" s="109">
        <v>4.8074000000000003</v>
      </c>
      <c r="L68" s="109">
        <v>5.3582000000000001</v>
      </c>
      <c r="M68" s="180"/>
    </row>
    <row r="69" spans="1:13" s="113" customFormat="1" ht="20.100000000000001" customHeight="1" x14ac:dyDescent="0.2">
      <c r="A69" s="101"/>
      <c r="B69" s="69">
        <v>38749</v>
      </c>
      <c r="C69" s="69"/>
      <c r="D69" s="70">
        <v>5.7960000000000003</v>
      </c>
      <c r="E69" s="70">
        <v>5.6555999999999997</v>
      </c>
      <c r="F69" s="70">
        <v>6.2165999999999997</v>
      </c>
      <c r="G69" s="70">
        <v>5.6006999999999998</v>
      </c>
      <c r="H69" s="70"/>
      <c r="I69" s="70">
        <v>4.0762999999999998</v>
      </c>
      <c r="J69" s="70">
        <v>4.5011000000000001</v>
      </c>
      <c r="K69" s="70">
        <v>4.7991999999999999</v>
      </c>
      <c r="L69" s="70">
        <v>5.2964000000000002</v>
      </c>
    </row>
    <row r="70" spans="1:13" s="113" customFormat="1" ht="20.100000000000001" customHeight="1" x14ac:dyDescent="0.2">
      <c r="A70" s="101"/>
      <c r="B70" s="69">
        <v>38777</v>
      </c>
      <c r="C70" s="69"/>
      <c r="D70" s="70">
        <v>5.1963999999999997</v>
      </c>
      <c r="E70" s="70">
        <v>5.5019999999999998</v>
      </c>
      <c r="F70" s="70">
        <v>6.0674000000000001</v>
      </c>
      <c r="G70" s="70">
        <v>5.6661000000000001</v>
      </c>
      <c r="H70" s="70"/>
      <c r="I70" s="70">
        <v>4.1330999999999998</v>
      </c>
      <c r="J70" s="70">
        <v>4.4659000000000004</v>
      </c>
      <c r="K70" s="70">
        <v>4.7590000000000003</v>
      </c>
      <c r="L70" s="70">
        <v>5.2732999999999999</v>
      </c>
    </row>
    <row r="71" spans="1:13" s="113" customFormat="1" ht="20.100000000000001" customHeight="1" x14ac:dyDescent="0.2">
      <c r="A71" s="101"/>
      <c r="B71" s="69">
        <v>38808</v>
      </c>
      <c r="C71" s="69"/>
      <c r="D71" s="70">
        <v>5.6544999999999996</v>
      </c>
      <c r="E71" s="70">
        <v>5.008</v>
      </c>
      <c r="F71" s="70">
        <v>5.7483000000000004</v>
      </c>
      <c r="G71" s="70">
        <v>5.5278999999999998</v>
      </c>
      <c r="H71" s="70"/>
      <c r="I71" s="70">
        <v>4.5865</v>
      </c>
      <c r="J71" s="70">
        <v>4.4257</v>
      </c>
      <c r="K71" s="70">
        <v>4.7332000000000001</v>
      </c>
      <c r="L71" s="70">
        <v>5.2510000000000003</v>
      </c>
    </row>
    <row r="72" spans="1:13" s="113" customFormat="1" ht="20.100000000000001" customHeight="1" x14ac:dyDescent="0.2">
      <c r="A72" s="101"/>
      <c r="B72" s="69">
        <v>38838</v>
      </c>
      <c r="C72" s="69"/>
      <c r="D72" s="70">
        <v>4.8</v>
      </c>
      <c r="E72" s="70">
        <v>4.8520000000000003</v>
      </c>
      <c r="F72" s="70">
        <v>5.4161999999999999</v>
      </c>
      <c r="G72" s="70">
        <v>5.4760999999999997</v>
      </c>
      <c r="H72" s="70"/>
      <c r="I72" s="70">
        <v>4.5369999999999999</v>
      </c>
      <c r="J72" s="70">
        <v>4.4904999999999999</v>
      </c>
      <c r="K72" s="70">
        <v>4.6881000000000004</v>
      </c>
      <c r="L72" s="70">
        <v>5.2122999999999999</v>
      </c>
    </row>
    <row r="73" spans="1:13" s="113" customFormat="1" ht="20.100000000000001" customHeight="1" x14ac:dyDescent="0.2">
      <c r="A73" s="101"/>
      <c r="B73" s="69">
        <v>38869</v>
      </c>
      <c r="C73" s="69"/>
      <c r="D73" s="70">
        <v>5</v>
      </c>
      <c r="E73" s="70">
        <v>4.8</v>
      </c>
      <c r="F73" s="70">
        <v>5.4161999999999999</v>
      </c>
      <c r="G73" s="70">
        <v>5.4760999999999997</v>
      </c>
      <c r="H73" s="70"/>
      <c r="I73" s="70">
        <v>4.3</v>
      </c>
      <c r="J73" s="70">
        <v>4.4904999999999999</v>
      </c>
      <c r="K73" s="70">
        <v>4.5999999999999996</v>
      </c>
      <c r="L73" s="70">
        <v>5.0999999999999996</v>
      </c>
    </row>
    <row r="74" spans="1:13" s="113" customFormat="1" ht="19.5" customHeight="1" x14ac:dyDescent="0.2">
      <c r="A74" s="101"/>
      <c r="B74" s="69">
        <v>38899</v>
      </c>
      <c r="C74" s="69"/>
      <c r="D74" s="70">
        <v>5.0526</v>
      </c>
      <c r="E74" s="70">
        <v>4.6784999999999997</v>
      </c>
      <c r="F74" s="70">
        <v>5.2855999999999996</v>
      </c>
      <c r="G74" s="70">
        <v>5.3601999999999999</v>
      </c>
      <c r="H74" s="70"/>
      <c r="I74" s="70">
        <v>4.4005999999999998</v>
      </c>
      <c r="J74" s="70">
        <v>4.4592999999999998</v>
      </c>
      <c r="K74" s="70">
        <v>4.6227</v>
      </c>
      <c r="L74" s="70">
        <v>5.0674999999999999</v>
      </c>
    </row>
    <row r="75" spans="1:13" s="113" customFormat="1" ht="19.5" customHeight="1" x14ac:dyDescent="0.2">
      <c r="A75" s="101"/>
      <c r="B75" s="69">
        <v>38930</v>
      </c>
      <c r="C75" s="69"/>
      <c r="D75" s="70">
        <v>4.8578999999999999</v>
      </c>
      <c r="E75" s="70">
        <v>4.6627000000000001</v>
      </c>
      <c r="F75" s="70">
        <v>5.26</v>
      </c>
      <c r="G75" s="70">
        <v>5.2020999999999997</v>
      </c>
      <c r="H75" s="70"/>
      <c r="I75" s="70">
        <v>4.3792999999999997</v>
      </c>
      <c r="J75" s="70">
        <v>4.4231999999999996</v>
      </c>
      <c r="K75" s="70">
        <v>4.6992000000000003</v>
      </c>
      <c r="L75" s="70">
        <v>5.0914999999999999</v>
      </c>
    </row>
    <row r="76" spans="1:13" s="113" customFormat="1" ht="19.5" customHeight="1" x14ac:dyDescent="0.2">
      <c r="A76" s="101"/>
      <c r="B76" s="69">
        <v>38961</v>
      </c>
      <c r="C76" s="69"/>
      <c r="D76" s="70">
        <v>4.7826000000000004</v>
      </c>
      <c r="E76" s="70">
        <v>4.7127999999999997</v>
      </c>
      <c r="F76" s="70">
        <v>5.5350999999999999</v>
      </c>
      <c r="G76" s="70">
        <v>5.2182000000000004</v>
      </c>
      <c r="H76" s="70"/>
      <c r="I76" s="70">
        <v>4.1094999999999997</v>
      </c>
      <c r="J76" s="70">
        <v>4.6059999999999999</v>
      </c>
      <c r="K76" s="70">
        <v>4.7553999999999998</v>
      </c>
      <c r="L76" s="70">
        <v>5.1269</v>
      </c>
    </row>
    <row r="77" spans="1:13" s="113" customFormat="1" ht="19.5" customHeight="1" x14ac:dyDescent="0.2">
      <c r="A77" s="101"/>
      <c r="B77" s="69">
        <v>38991</v>
      </c>
      <c r="C77" s="69"/>
      <c r="D77" s="70">
        <v>5.1395</v>
      </c>
      <c r="E77" s="70">
        <v>4.7622999999999998</v>
      </c>
      <c r="F77" s="70">
        <v>5.2439999999999998</v>
      </c>
      <c r="G77" s="70">
        <v>5.2321999999999997</v>
      </c>
      <c r="H77" s="70"/>
      <c r="I77" s="70">
        <v>4.4997999999999996</v>
      </c>
      <c r="J77" s="70">
        <v>4.4969999999999999</v>
      </c>
      <c r="K77" s="70">
        <v>4.6138000000000003</v>
      </c>
      <c r="L77" s="70">
        <v>5.0609000000000002</v>
      </c>
    </row>
    <row r="78" spans="1:13" s="113" customFormat="1" ht="19.5" customHeight="1" x14ac:dyDescent="0.2">
      <c r="A78" s="101"/>
      <c r="B78" s="69">
        <v>39022</v>
      </c>
      <c r="C78" s="69"/>
      <c r="D78" s="70">
        <v>4.7240000000000002</v>
      </c>
      <c r="E78" s="70">
        <v>4.5178000000000003</v>
      </c>
      <c r="F78" s="70">
        <v>5.1478000000000002</v>
      </c>
      <c r="G78" s="70">
        <v>4.7830000000000004</v>
      </c>
      <c r="H78" s="70"/>
      <c r="I78" s="70">
        <v>4.7195999999999998</v>
      </c>
      <c r="J78" s="70">
        <v>4.4455999999999998</v>
      </c>
      <c r="K78" s="70">
        <v>4.6733000000000002</v>
      </c>
      <c r="L78" s="70">
        <v>5.0153999999999996</v>
      </c>
    </row>
    <row r="79" spans="1:13" s="113" customFormat="1" ht="20.100000000000001" customHeight="1" x14ac:dyDescent="0.2">
      <c r="A79" s="110"/>
      <c r="B79" s="87">
        <v>39052</v>
      </c>
      <c r="C79" s="87"/>
      <c r="D79" s="111">
        <v>5.3574000000000002</v>
      </c>
      <c r="E79" s="111">
        <v>4.7483000000000004</v>
      </c>
      <c r="F79" s="111">
        <v>5.0540000000000003</v>
      </c>
      <c r="G79" s="111">
        <v>4.8228999999999997</v>
      </c>
      <c r="H79" s="111"/>
      <c r="I79" s="111">
        <v>4.3182999999999998</v>
      </c>
      <c r="J79" s="111">
        <v>4.4001000000000001</v>
      </c>
      <c r="K79" s="111">
        <v>4.6264000000000003</v>
      </c>
      <c r="L79" s="111">
        <v>5.0201000000000002</v>
      </c>
    </row>
    <row r="80" spans="1:13" s="113" customFormat="1" ht="20.100000000000001" customHeight="1" x14ac:dyDescent="0.2">
      <c r="A80" s="106"/>
      <c r="B80" s="107">
        <v>39083</v>
      </c>
      <c r="C80" s="107"/>
      <c r="D80" s="109">
        <v>6.1</v>
      </c>
      <c r="E80" s="109">
        <v>4.9000000000000004</v>
      </c>
      <c r="F80" s="109">
        <v>5.0999999999999996</v>
      </c>
      <c r="G80" s="109">
        <v>4.8</v>
      </c>
      <c r="H80" s="109"/>
      <c r="I80" s="109">
        <v>4.2</v>
      </c>
      <c r="J80" s="109">
        <v>4.4000000000000004</v>
      </c>
      <c r="K80" s="109">
        <v>4.5999999999999996</v>
      </c>
      <c r="L80" s="109">
        <v>5</v>
      </c>
      <c r="M80" s="180"/>
    </row>
    <row r="81" spans="1:12" s="113" customFormat="1" ht="20.100000000000001" customHeight="1" x14ac:dyDescent="0.2">
      <c r="A81" s="101"/>
      <c r="B81" s="69">
        <v>39114</v>
      </c>
      <c r="C81" s="69"/>
      <c r="D81" s="70">
        <v>4.5999999999999996</v>
      </c>
      <c r="E81" s="70">
        <v>4.5</v>
      </c>
      <c r="F81" s="70">
        <v>5</v>
      </c>
      <c r="G81" s="70">
        <v>4.7</v>
      </c>
      <c r="H81" s="70"/>
      <c r="I81" s="70">
        <v>4.4000000000000004</v>
      </c>
      <c r="J81" s="70">
        <v>4.3</v>
      </c>
      <c r="K81" s="70">
        <v>4.5999999999999996</v>
      </c>
      <c r="L81" s="70">
        <v>4.9000000000000004</v>
      </c>
    </row>
    <row r="82" spans="1:12" s="113" customFormat="1" ht="20.100000000000001" customHeight="1" x14ac:dyDescent="0.2">
      <c r="A82" s="101"/>
      <c r="B82" s="69">
        <v>39142</v>
      </c>
      <c r="C82" s="158"/>
      <c r="D82" s="139">
        <v>4.7</v>
      </c>
      <c r="E82" s="139">
        <v>4.2</v>
      </c>
      <c r="F82" s="139">
        <v>4.9000000000000004</v>
      </c>
      <c r="G82" s="139">
        <v>4.5</v>
      </c>
      <c r="H82" s="139"/>
      <c r="I82" s="139">
        <v>4.4000000000000004</v>
      </c>
      <c r="J82" s="139">
        <v>4.3</v>
      </c>
      <c r="K82" s="139">
        <v>4.5</v>
      </c>
      <c r="L82" s="139">
        <v>4.7</v>
      </c>
    </row>
    <row r="83" spans="1:12" s="113" customFormat="1" ht="20.100000000000001" customHeight="1" x14ac:dyDescent="0.2">
      <c r="A83" s="101"/>
      <c r="B83" s="69">
        <v>39173</v>
      </c>
      <c r="C83" s="158"/>
      <c r="D83" s="139">
        <v>4.5163000000000002</v>
      </c>
      <c r="E83" s="139">
        <v>4.5159000000000002</v>
      </c>
      <c r="F83" s="139">
        <v>4.8266999999999998</v>
      </c>
      <c r="G83" s="139">
        <v>4.4837999999999996</v>
      </c>
      <c r="H83" s="139"/>
      <c r="I83" s="139">
        <v>4.3285</v>
      </c>
      <c r="J83" s="139">
        <v>4.2853000000000003</v>
      </c>
      <c r="K83" s="139">
        <v>4.4316000000000004</v>
      </c>
      <c r="L83" s="139">
        <v>4.4654999999999996</v>
      </c>
    </row>
    <row r="84" spans="1:12" s="113" customFormat="1" ht="20.100000000000001" customHeight="1" x14ac:dyDescent="0.2">
      <c r="A84" s="101"/>
      <c r="B84" s="69">
        <v>39203</v>
      </c>
      <c r="C84" s="158"/>
      <c r="D84" s="139">
        <v>4.3856999999999999</v>
      </c>
      <c r="E84" s="139">
        <v>4.3867000000000003</v>
      </c>
      <c r="F84" s="139">
        <v>4.7084000000000001</v>
      </c>
      <c r="G84" s="139">
        <v>4.3979999999999997</v>
      </c>
      <c r="H84" s="139"/>
      <c r="I84" s="139">
        <v>4.1763000000000003</v>
      </c>
      <c r="J84" s="139">
        <v>4.1836000000000002</v>
      </c>
      <c r="K84" s="139">
        <v>4.2535999999999996</v>
      </c>
      <c r="L84" s="139">
        <v>4.2743000000000002</v>
      </c>
    </row>
    <row r="85" spans="1:12" s="113" customFormat="1" ht="20.100000000000001" customHeight="1" x14ac:dyDescent="0.2">
      <c r="A85" s="101"/>
      <c r="B85" s="69">
        <v>39234</v>
      </c>
      <c r="C85" s="158"/>
      <c r="D85" s="139">
        <v>4.1669</v>
      </c>
      <c r="E85" s="139">
        <v>4.1360999999999999</v>
      </c>
      <c r="F85" s="139">
        <v>4.7233000000000001</v>
      </c>
      <c r="G85" s="139">
        <v>4.5835999999999997</v>
      </c>
      <c r="H85" s="139"/>
      <c r="I85" s="139">
        <v>4.0678999999999998</v>
      </c>
      <c r="J85" s="139">
        <v>4.1750999999999996</v>
      </c>
      <c r="K85" s="139">
        <v>4.2686000000000002</v>
      </c>
      <c r="L85" s="139">
        <v>4.3082000000000003</v>
      </c>
    </row>
    <row r="86" spans="1:12" s="113" customFormat="1" ht="20.100000000000001" customHeight="1" x14ac:dyDescent="0.2">
      <c r="A86" s="101"/>
      <c r="B86" s="69">
        <v>39264</v>
      </c>
      <c r="C86" s="158"/>
      <c r="D86" s="139">
        <v>4.7305000000000001</v>
      </c>
      <c r="E86" s="139">
        <v>4.3021000000000003</v>
      </c>
      <c r="F86" s="139">
        <v>4.7645</v>
      </c>
      <c r="G86" s="139">
        <v>4.7413999999999996</v>
      </c>
      <c r="H86" s="139"/>
      <c r="I86" s="139">
        <v>3.9510000000000001</v>
      </c>
      <c r="J86" s="139">
        <v>4.1501999999999999</v>
      </c>
      <c r="K86" s="139">
        <v>4.2774999999999999</v>
      </c>
      <c r="L86" s="139">
        <v>4.4268999999999998</v>
      </c>
    </row>
    <row r="87" spans="1:12" s="113" customFormat="1" ht="20.100000000000001" customHeight="1" x14ac:dyDescent="0.2">
      <c r="A87" s="101"/>
      <c r="B87" s="69">
        <v>39295</v>
      </c>
      <c r="C87" s="158"/>
      <c r="D87" s="139">
        <v>4.2552000000000003</v>
      </c>
      <c r="E87" s="139">
        <v>4.3514999999999997</v>
      </c>
      <c r="F87" s="139">
        <v>5.0324</v>
      </c>
      <c r="G87" s="139">
        <v>4.9703999999999997</v>
      </c>
      <c r="H87" s="139"/>
      <c r="I87" s="139">
        <v>3.9876</v>
      </c>
      <c r="J87" s="139">
        <v>4.3047000000000004</v>
      </c>
      <c r="K87" s="139">
        <v>4.3339999999999996</v>
      </c>
      <c r="L87" s="139">
        <v>4.4526000000000003</v>
      </c>
    </row>
    <row r="88" spans="1:12" s="113" customFormat="1" ht="20.100000000000001" customHeight="1" x14ac:dyDescent="0.2">
      <c r="A88" s="101"/>
      <c r="B88" s="69">
        <v>39326</v>
      </c>
      <c r="C88" s="158"/>
      <c r="D88" s="139">
        <v>4.2110000000000003</v>
      </c>
      <c r="E88" s="139">
        <v>4.4292999999999996</v>
      </c>
      <c r="F88" s="139">
        <v>5.0975000000000001</v>
      </c>
      <c r="G88" s="139">
        <v>5.0533000000000001</v>
      </c>
      <c r="H88" s="139"/>
      <c r="I88" s="139">
        <v>4.1459000000000001</v>
      </c>
      <c r="J88" s="139">
        <v>4.2263999999999999</v>
      </c>
      <c r="K88" s="139">
        <v>4.3239000000000001</v>
      </c>
      <c r="L88" s="139">
        <v>4.4455999999999998</v>
      </c>
    </row>
    <row r="89" spans="1:12" s="113" customFormat="1" ht="20.100000000000001" customHeight="1" x14ac:dyDescent="0.2">
      <c r="A89" s="101"/>
      <c r="B89" s="69">
        <v>39356</v>
      </c>
      <c r="C89" s="158"/>
      <c r="D89" s="139">
        <v>5.0999999999999996</v>
      </c>
      <c r="E89" s="139">
        <v>4.5999999999999996</v>
      </c>
      <c r="F89" s="139">
        <v>5.0999999999999996</v>
      </c>
      <c r="G89" s="139">
        <v>5.3</v>
      </c>
      <c r="H89" s="139"/>
      <c r="I89" s="139">
        <v>4</v>
      </c>
      <c r="J89" s="139">
        <v>4.4000000000000004</v>
      </c>
      <c r="K89" s="139">
        <v>4.5</v>
      </c>
      <c r="L89" s="139">
        <v>4.5</v>
      </c>
    </row>
    <row r="90" spans="1:12" s="113" customFormat="1" ht="20.100000000000001" customHeight="1" x14ac:dyDescent="0.2">
      <c r="A90" s="101"/>
      <c r="B90" s="69">
        <v>39387</v>
      </c>
      <c r="C90" s="158"/>
      <c r="D90" s="139">
        <v>4.4000000000000004</v>
      </c>
      <c r="E90" s="139">
        <v>4.5</v>
      </c>
      <c r="F90" s="139">
        <v>5</v>
      </c>
      <c r="G90" s="139">
        <v>5.0999999999999996</v>
      </c>
      <c r="H90" s="139"/>
      <c r="I90" s="139">
        <v>4.0999999999999996</v>
      </c>
      <c r="J90" s="139">
        <v>4.0999999999999996</v>
      </c>
      <c r="K90" s="139">
        <v>4.4000000000000004</v>
      </c>
      <c r="L90" s="139">
        <v>4.5</v>
      </c>
    </row>
    <row r="91" spans="1:12" s="113" customFormat="1" ht="20.100000000000001" customHeight="1" x14ac:dyDescent="0.2">
      <c r="A91" s="112"/>
      <c r="B91" s="87">
        <v>39417</v>
      </c>
      <c r="C91" s="87"/>
      <c r="D91" s="153">
        <v>6.5</v>
      </c>
      <c r="E91" s="111">
        <v>4.7</v>
      </c>
      <c r="F91" s="111">
        <v>5.3</v>
      </c>
      <c r="G91" s="111">
        <v>5.2</v>
      </c>
      <c r="H91" s="111"/>
      <c r="I91" s="111">
        <v>4.2</v>
      </c>
      <c r="J91" s="111">
        <v>4.2</v>
      </c>
      <c r="K91" s="111">
        <v>4.3</v>
      </c>
      <c r="L91" s="111">
        <v>4.5</v>
      </c>
    </row>
    <row r="92" spans="1:12" s="113" customFormat="1" ht="20.100000000000001" customHeight="1" x14ac:dyDescent="0.2">
      <c r="A92" s="101"/>
      <c r="B92" s="69">
        <v>39448</v>
      </c>
      <c r="C92" s="158"/>
      <c r="D92" s="139">
        <v>4.6256000000000004</v>
      </c>
      <c r="E92" s="139">
        <v>4.8693999999999997</v>
      </c>
      <c r="F92" s="139">
        <v>5.3089000000000004</v>
      </c>
      <c r="G92" s="139">
        <v>5.6067999999999998</v>
      </c>
      <c r="H92" s="139"/>
      <c r="I92" s="139">
        <v>4.0529000000000002</v>
      </c>
      <c r="J92" s="139">
        <v>4.1996000000000002</v>
      </c>
      <c r="K92" s="139">
        <v>4.3631000000000002</v>
      </c>
      <c r="L92" s="139">
        <v>4.4828999999999999</v>
      </c>
    </row>
    <row r="93" spans="1:12" s="113" customFormat="1" ht="20.100000000000001" customHeight="1" x14ac:dyDescent="0.2">
      <c r="A93" s="101"/>
      <c r="B93" s="69">
        <v>39479</v>
      </c>
      <c r="C93" s="158"/>
      <c r="D93" s="139">
        <v>4.5045000000000002</v>
      </c>
      <c r="E93" s="139">
        <v>4.6219000000000001</v>
      </c>
      <c r="F93" s="139">
        <v>5.1056999999999997</v>
      </c>
      <c r="G93" s="139">
        <v>5.1833999999999998</v>
      </c>
      <c r="H93" s="139"/>
      <c r="I93" s="139">
        <v>4.1599000000000004</v>
      </c>
      <c r="J93" s="139">
        <v>4.2172000000000001</v>
      </c>
      <c r="K93" s="139">
        <v>4.3639000000000001</v>
      </c>
      <c r="L93" s="139">
        <v>4.4836</v>
      </c>
    </row>
    <row r="94" spans="1:12" s="113" customFormat="1" ht="20.100000000000001" customHeight="1" x14ac:dyDescent="0.2">
      <c r="A94" s="101"/>
      <c r="B94" s="69">
        <v>39508</v>
      </c>
      <c r="C94" s="158"/>
      <c r="D94" s="139">
        <v>4.9345999999999997</v>
      </c>
      <c r="E94" s="139">
        <v>4.4675000000000002</v>
      </c>
      <c r="F94" s="139">
        <v>5.2276999999999996</v>
      </c>
      <c r="G94" s="139">
        <v>5.2073</v>
      </c>
      <c r="H94" s="139"/>
      <c r="I94" s="139">
        <v>4.1475</v>
      </c>
      <c r="J94" s="139">
        <v>4.1555</v>
      </c>
      <c r="K94" s="139">
        <v>4.2931999999999997</v>
      </c>
      <c r="L94" s="139">
        <v>4.4103000000000003</v>
      </c>
    </row>
    <row r="95" spans="1:12" s="113" customFormat="1" ht="20.100000000000001" customHeight="1" x14ac:dyDescent="0.2">
      <c r="A95" s="101"/>
      <c r="B95" s="69">
        <v>39539</v>
      </c>
      <c r="C95" s="158"/>
      <c r="D95" s="139">
        <v>4.5968</v>
      </c>
      <c r="E95" s="139">
        <v>5.2667999999999999</v>
      </c>
      <c r="F95" s="139">
        <v>5.2080000000000002</v>
      </c>
      <c r="G95" s="139">
        <v>5.1167999999999996</v>
      </c>
      <c r="H95" s="139"/>
      <c r="I95" s="139">
        <v>3.8247</v>
      </c>
      <c r="J95" s="139">
        <v>4.0528000000000004</v>
      </c>
      <c r="K95" s="139">
        <v>4.2445000000000004</v>
      </c>
      <c r="L95" s="139">
        <v>4.3208000000000002</v>
      </c>
    </row>
    <row r="96" spans="1:12" s="113" customFormat="1" ht="20.100000000000001" customHeight="1" x14ac:dyDescent="0.2">
      <c r="A96" s="101"/>
      <c r="B96" s="69">
        <v>39569</v>
      </c>
      <c r="C96" s="158"/>
      <c r="D96" s="139">
        <v>4.5774999999999997</v>
      </c>
      <c r="E96" s="139">
        <v>4.6039000000000003</v>
      </c>
      <c r="F96" s="139">
        <v>5.0647000000000002</v>
      </c>
      <c r="G96" s="139">
        <v>4.8390000000000004</v>
      </c>
      <c r="H96" s="139"/>
      <c r="I96" s="139">
        <v>4.0484</v>
      </c>
      <c r="J96" s="139">
        <v>3.9342000000000001</v>
      </c>
      <c r="K96" s="139">
        <v>4.2915000000000001</v>
      </c>
      <c r="L96" s="139">
        <v>4.3433999999999999</v>
      </c>
    </row>
    <row r="97" spans="1:12" s="113" customFormat="1" ht="20.100000000000001" customHeight="1" x14ac:dyDescent="0.2">
      <c r="A97" s="101"/>
      <c r="B97" s="69">
        <v>39600</v>
      </c>
      <c r="C97" s="158"/>
      <c r="D97" s="139">
        <v>4.2742000000000004</v>
      </c>
      <c r="E97" s="139">
        <v>4.5948000000000002</v>
      </c>
      <c r="F97" s="139">
        <v>5.0307000000000004</v>
      </c>
      <c r="G97" s="139">
        <v>5.1932999999999998</v>
      </c>
      <c r="H97" s="139"/>
      <c r="I97" s="139">
        <v>4.1341999999999999</v>
      </c>
      <c r="J97" s="139">
        <v>4.1744000000000003</v>
      </c>
      <c r="K97" s="139">
        <v>4.3037000000000001</v>
      </c>
      <c r="L97" s="139">
        <v>4.4599000000000002</v>
      </c>
    </row>
    <row r="98" spans="1:12" s="113" customFormat="1" ht="20.100000000000001" customHeight="1" x14ac:dyDescent="0.2">
      <c r="A98" s="101"/>
      <c r="B98" s="69">
        <v>39630</v>
      </c>
      <c r="C98" s="158"/>
      <c r="D98" s="139">
        <v>4.5011999999999999</v>
      </c>
      <c r="E98" s="139">
        <v>4.8865999999999996</v>
      </c>
      <c r="F98" s="139">
        <v>5.3944999999999999</v>
      </c>
      <c r="G98" s="139">
        <v>5.4946999999999999</v>
      </c>
      <c r="H98" s="139"/>
      <c r="I98" s="139">
        <v>4.085</v>
      </c>
      <c r="J98" s="139">
        <v>4.1932999999999998</v>
      </c>
      <c r="K98" s="139">
        <v>4.4131</v>
      </c>
      <c r="L98" s="139">
        <v>4.6803999999999997</v>
      </c>
    </row>
    <row r="99" spans="1:12" s="113" customFormat="1" ht="20.100000000000001" customHeight="1" x14ac:dyDescent="0.2">
      <c r="A99" s="101"/>
      <c r="B99" s="69">
        <v>39661</v>
      </c>
      <c r="C99" s="158"/>
      <c r="D99" s="139">
        <v>4.6455000000000002</v>
      </c>
      <c r="E99" s="139">
        <v>5.3423999999999996</v>
      </c>
      <c r="F99" s="139">
        <v>5.7720000000000002</v>
      </c>
      <c r="G99" s="139">
        <v>6.0796999999999999</v>
      </c>
      <c r="H99" s="139"/>
      <c r="I99" s="139">
        <v>4.2706999999999997</v>
      </c>
      <c r="J99" s="139">
        <v>4.3280000000000003</v>
      </c>
      <c r="K99" s="139">
        <v>4.5599999999999996</v>
      </c>
      <c r="L99" s="139">
        <v>4.8887999999999998</v>
      </c>
    </row>
    <row r="100" spans="1:12" s="113" customFormat="1" ht="20.100000000000001" customHeight="1" x14ac:dyDescent="0.2">
      <c r="A100" s="101"/>
      <c r="B100" s="69">
        <v>39692</v>
      </c>
      <c r="C100" s="158"/>
      <c r="D100" s="139">
        <v>5.6765999999999996</v>
      </c>
      <c r="E100" s="139">
        <v>5.4377000000000004</v>
      </c>
      <c r="F100" s="139">
        <v>6.1334</v>
      </c>
      <c r="G100" s="139">
        <v>6.1729000000000003</v>
      </c>
      <c r="H100" s="139"/>
      <c r="I100" s="139">
        <v>4.0808999999999997</v>
      </c>
      <c r="J100" s="139">
        <v>4.3316999999999997</v>
      </c>
      <c r="K100" s="139">
        <v>4.5636000000000001</v>
      </c>
      <c r="L100" s="139">
        <v>4.9664000000000001</v>
      </c>
    </row>
    <row r="101" spans="1:12" s="113" customFormat="1" ht="20.100000000000001" customHeight="1" x14ac:dyDescent="0.2">
      <c r="A101" s="101"/>
      <c r="B101" s="69">
        <v>39722</v>
      </c>
      <c r="C101" s="158"/>
      <c r="D101" s="139">
        <v>4.7519</v>
      </c>
      <c r="E101" s="139">
        <v>5.9071999999999996</v>
      </c>
      <c r="F101" s="139">
        <v>6.08</v>
      </c>
      <c r="G101" s="139">
        <v>6.3776999999999999</v>
      </c>
      <c r="H101" s="139"/>
      <c r="I101" s="139">
        <v>4.2531999999999996</v>
      </c>
      <c r="J101" s="139">
        <v>4.2843999999999998</v>
      </c>
      <c r="K101" s="139">
        <v>4.6593999999999998</v>
      </c>
      <c r="L101" s="139">
        <v>5.125</v>
      </c>
    </row>
    <row r="102" spans="1:12" s="113" customFormat="1" ht="20.100000000000001" customHeight="1" x14ac:dyDescent="0.2">
      <c r="A102" s="101"/>
      <c r="B102" s="69">
        <v>39753</v>
      </c>
      <c r="C102" s="158"/>
      <c r="D102" s="139">
        <v>5.5541</v>
      </c>
      <c r="E102" s="139">
        <v>6.0026999999999999</v>
      </c>
      <c r="F102" s="139">
        <v>6.3413000000000004</v>
      </c>
      <c r="G102" s="139">
        <v>6.6719999999999997</v>
      </c>
      <c r="H102" s="139"/>
      <c r="I102" s="139">
        <v>4.5427</v>
      </c>
      <c r="J102" s="139">
        <v>4.5655000000000001</v>
      </c>
      <c r="K102" s="139">
        <v>4.7336999999999998</v>
      </c>
      <c r="L102" s="139">
        <v>5.2031000000000001</v>
      </c>
    </row>
    <row r="103" spans="1:12" s="113" customFormat="1" ht="20.100000000000001" customHeight="1" x14ac:dyDescent="0.2">
      <c r="A103" s="112"/>
      <c r="B103" s="87">
        <v>39783</v>
      </c>
      <c r="C103" s="87"/>
      <c r="D103" s="153">
        <v>6.4977</v>
      </c>
      <c r="E103" s="111">
        <v>5.8440000000000003</v>
      </c>
      <c r="F103" s="111">
        <v>6.4032999999999998</v>
      </c>
      <c r="G103" s="111">
        <v>6.6872999999999996</v>
      </c>
      <c r="H103" s="111"/>
      <c r="I103" s="111">
        <v>4.6913</v>
      </c>
      <c r="J103" s="111">
        <v>4.6106999999999996</v>
      </c>
      <c r="K103" s="111">
        <v>4.9448999999999996</v>
      </c>
      <c r="L103" s="111">
        <v>5.2572000000000001</v>
      </c>
    </row>
    <row r="104" spans="1:12" s="113" customFormat="1" ht="20.100000000000001" customHeight="1" x14ac:dyDescent="0.2">
      <c r="A104" s="101"/>
      <c r="B104" s="69">
        <v>39814</v>
      </c>
      <c r="C104" s="158"/>
      <c r="D104" s="139">
        <v>6.98</v>
      </c>
      <c r="E104" s="139">
        <v>6.2393999999999998</v>
      </c>
      <c r="F104" s="139">
        <v>6.6581999999999999</v>
      </c>
      <c r="G104" s="139">
        <v>6.8662999999999998</v>
      </c>
      <c r="H104" s="139"/>
      <c r="I104" s="139">
        <v>4.5574000000000003</v>
      </c>
      <c r="J104" s="139">
        <v>4.6886999999999999</v>
      </c>
      <c r="K104" s="139">
        <v>4.9538000000000002</v>
      </c>
      <c r="L104" s="139">
        <v>5.2411000000000003</v>
      </c>
    </row>
    <row r="105" spans="1:12" s="113" customFormat="1" ht="20.100000000000001" customHeight="1" x14ac:dyDescent="0.2">
      <c r="A105" s="101"/>
      <c r="B105" s="69">
        <v>39845</v>
      </c>
      <c r="C105" s="158"/>
      <c r="D105" s="139">
        <v>7.6292</v>
      </c>
      <c r="E105" s="139">
        <v>6.3479999999999999</v>
      </c>
      <c r="F105" s="139">
        <v>6.0503</v>
      </c>
      <c r="G105" s="139">
        <v>6.6212999999999997</v>
      </c>
      <c r="H105" s="139"/>
      <c r="I105" s="139">
        <v>4.4400000000000004</v>
      </c>
      <c r="J105" s="139">
        <v>4.6698000000000004</v>
      </c>
      <c r="K105" s="139">
        <v>4.8867000000000003</v>
      </c>
      <c r="L105" s="139">
        <v>5.0888999999999998</v>
      </c>
    </row>
    <row r="106" spans="1:12" s="113" customFormat="1" ht="20.100000000000001" customHeight="1" x14ac:dyDescent="0.2">
      <c r="A106" s="101"/>
      <c r="B106" s="158">
        <v>39873</v>
      </c>
      <c r="C106" s="158"/>
      <c r="D106" s="139">
        <v>6.3647</v>
      </c>
      <c r="E106" s="139">
        <v>6.3611000000000004</v>
      </c>
      <c r="F106" s="139">
        <v>5.8978000000000002</v>
      </c>
      <c r="G106" s="139">
        <v>6.5129999999999999</v>
      </c>
      <c r="H106" s="139"/>
      <c r="I106" s="139">
        <v>4.6787000000000001</v>
      </c>
      <c r="J106" s="139">
        <v>4.5391000000000004</v>
      </c>
      <c r="K106" s="139">
        <v>4.6811999999999996</v>
      </c>
      <c r="L106" s="139">
        <v>4.8922999999999996</v>
      </c>
    </row>
    <row r="107" spans="1:12" s="113" customFormat="1" ht="20.100000000000001" customHeight="1" x14ac:dyDescent="0.2">
      <c r="A107" s="101"/>
      <c r="B107" s="158">
        <v>39904</v>
      </c>
      <c r="C107" s="158"/>
      <c r="D107" s="139">
        <v>4.1966000000000001</v>
      </c>
      <c r="E107" s="139">
        <v>4.5693999999999999</v>
      </c>
      <c r="F107" s="139">
        <v>5.1519000000000004</v>
      </c>
      <c r="G107" s="139">
        <v>5.5195999999999996</v>
      </c>
      <c r="H107" s="139"/>
      <c r="I107" s="139">
        <v>4.4435000000000002</v>
      </c>
      <c r="J107" s="139">
        <v>4.5602999999999998</v>
      </c>
      <c r="K107" s="139">
        <v>4.5498000000000003</v>
      </c>
      <c r="L107" s="139">
        <v>4.7510000000000003</v>
      </c>
    </row>
    <row r="108" spans="1:12" s="113" customFormat="1" ht="20.100000000000001" customHeight="1" x14ac:dyDescent="0.2">
      <c r="A108" s="101"/>
      <c r="B108" s="158">
        <v>39934</v>
      </c>
      <c r="C108" s="158"/>
      <c r="D108" s="139">
        <v>4.2904999999999998</v>
      </c>
      <c r="E108" s="139">
        <v>4.3144</v>
      </c>
      <c r="F108" s="139">
        <v>4.7576000000000001</v>
      </c>
      <c r="G108" s="139">
        <v>5.3242000000000003</v>
      </c>
      <c r="H108" s="139"/>
      <c r="I108" s="139">
        <v>4.55</v>
      </c>
      <c r="J108" s="139">
        <v>4.5537999999999998</v>
      </c>
      <c r="K108" s="139">
        <v>4.5538999999999996</v>
      </c>
      <c r="L108" s="139">
        <v>4.8120000000000003</v>
      </c>
    </row>
    <row r="109" spans="1:12" s="113" customFormat="1" ht="20.100000000000001" customHeight="1" x14ac:dyDescent="0.2">
      <c r="A109" s="101"/>
      <c r="B109" s="158">
        <v>39965</v>
      </c>
      <c r="C109" s="158"/>
      <c r="D109" s="139">
        <v>4.1150000000000002</v>
      </c>
      <c r="E109" s="139">
        <v>4.2695999999999996</v>
      </c>
      <c r="F109" s="139">
        <v>4.6550000000000002</v>
      </c>
      <c r="G109" s="139">
        <v>5.2576000000000001</v>
      </c>
      <c r="H109" s="139"/>
      <c r="I109" s="139">
        <v>4.5529000000000002</v>
      </c>
      <c r="J109" s="139">
        <v>4.5922999999999998</v>
      </c>
      <c r="K109" s="139">
        <v>4.7469000000000001</v>
      </c>
      <c r="L109" s="139">
        <v>4.9146999999999998</v>
      </c>
    </row>
    <row r="110" spans="1:12" s="113" customFormat="1" ht="20.100000000000001" customHeight="1" x14ac:dyDescent="0.2">
      <c r="A110" s="101"/>
      <c r="B110" s="158">
        <v>39995</v>
      </c>
      <c r="C110" s="158"/>
      <c r="D110" s="139">
        <v>4.2168999999999999</v>
      </c>
      <c r="E110" s="139">
        <v>4.2967000000000004</v>
      </c>
      <c r="F110" s="139">
        <v>4.6920000000000002</v>
      </c>
      <c r="G110" s="139">
        <v>5.1871999999999998</v>
      </c>
      <c r="H110" s="139"/>
      <c r="I110" s="139">
        <v>4.5835999999999997</v>
      </c>
      <c r="J110" s="139">
        <v>4.37</v>
      </c>
      <c r="K110" s="139">
        <v>4.5835999999999997</v>
      </c>
      <c r="L110" s="139">
        <v>4.7678000000000003</v>
      </c>
    </row>
    <row r="111" spans="1:12" s="113" customFormat="1" ht="20.100000000000001" customHeight="1" x14ac:dyDescent="0.2">
      <c r="A111" s="101"/>
      <c r="B111" s="158">
        <v>40026</v>
      </c>
      <c r="C111" s="158"/>
      <c r="D111" s="139">
        <v>4.2081999999999997</v>
      </c>
      <c r="E111" s="139">
        <v>4.3616999999999999</v>
      </c>
      <c r="F111" s="139">
        <v>4.6287000000000003</v>
      </c>
      <c r="G111" s="139">
        <v>5.2295999999999996</v>
      </c>
      <c r="H111" s="139"/>
      <c r="I111" s="139">
        <v>4.5999999999999996</v>
      </c>
      <c r="J111" s="139">
        <v>4.2744999999999997</v>
      </c>
      <c r="K111" s="139">
        <v>4.5332999999999997</v>
      </c>
      <c r="L111" s="139">
        <v>4.7283999999999997</v>
      </c>
    </row>
    <row r="112" spans="1:12" s="113" customFormat="1" ht="20.100000000000001" customHeight="1" x14ac:dyDescent="0.2">
      <c r="A112" s="101"/>
      <c r="B112" s="158">
        <v>40057</v>
      </c>
      <c r="C112" s="158"/>
      <c r="D112" s="139">
        <v>4.2173999999999996</v>
      </c>
      <c r="E112" s="139">
        <v>4.3464999999999998</v>
      </c>
      <c r="F112" s="139">
        <v>4.4579000000000004</v>
      </c>
      <c r="G112" s="139">
        <v>5.2469000000000001</v>
      </c>
      <c r="H112" s="139"/>
      <c r="I112" s="139">
        <v>4.5999999999999996</v>
      </c>
      <c r="J112" s="139">
        <v>4.0404999999999998</v>
      </c>
      <c r="K112" s="139">
        <v>4.5593000000000004</v>
      </c>
      <c r="L112" s="139">
        <v>4.7451999999999996</v>
      </c>
    </row>
    <row r="113" spans="1:12" s="113" customFormat="1" ht="20.100000000000001" customHeight="1" x14ac:dyDescent="0.2">
      <c r="A113" s="101"/>
      <c r="B113" s="158">
        <v>40087</v>
      </c>
      <c r="C113" s="158"/>
      <c r="D113" s="139">
        <v>4.173</v>
      </c>
      <c r="E113" s="139">
        <v>4.2840999999999996</v>
      </c>
      <c r="F113" s="139">
        <v>4.5747999999999998</v>
      </c>
      <c r="G113" s="139">
        <v>5.2488999999999999</v>
      </c>
      <c r="H113" s="139"/>
      <c r="I113" s="139">
        <v>4.58</v>
      </c>
      <c r="J113" s="139">
        <v>4.34</v>
      </c>
      <c r="K113" s="139">
        <v>4.5111999999999997</v>
      </c>
      <c r="L113" s="139">
        <v>4.6517999999999997</v>
      </c>
    </row>
    <row r="114" spans="1:12" s="113" customFormat="1" ht="20.100000000000001" customHeight="1" x14ac:dyDescent="0.2">
      <c r="A114" s="101"/>
      <c r="B114" s="158">
        <v>40118</v>
      </c>
      <c r="C114" s="158"/>
      <c r="D114" s="139">
        <v>4.2327000000000004</v>
      </c>
      <c r="E114" s="139">
        <v>4.4404000000000003</v>
      </c>
      <c r="F114" s="139">
        <v>4.5953999999999997</v>
      </c>
      <c r="G114" s="139">
        <v>5.1712999999999996</v>
      </c>
      <c r="H114" s="139"/>
      <c r="I114" s="139">
        <v>5.2148000000000003</v>
      </c>
      <c r="J114" s="139">
        <v>4.4375</v>
      </c>
      <c r="K114" s="139">
        <v>4.4198000000000004</v>
      </c>
      <c r="L114" s="139">
        <v>4.6241000000000003</v>
      </c>
    </row>
    <row r="115" spans="1:12" s="113" customFormat="1" ht="20.100000000000001" customHeight="1" x14ac:dyDescent="0.2">
      <c r="A115" s="112"/>
      <c r="B115" s="87">
        <v>40148</v>
      </c>
      <c r="C115" s="87"/>
      <c r="D115" s="153">
        <v>4.2134999999999998</v>
      </c>
      <c r="E115" s="111">
        <v>4.3345000000000002</v>
      </c>
      <c r="F115" s="111">
        <v>4.5670000000000002</v>
      </c>
      <c r="G115" s="111">
        <v>5.1764000000000001</v>
      </c>
      <c r="H115" s="111"/>
      <c r="I115" s="111">
        <v>4.57</v>
      </c>
      <c r="J115" s="111">
        <v>4.0572999999999997</v>
      </c>
      <c r="K115" s="111">
        <v>4.5464000000000002</v>
      </c>
      <c r="L115" s="111">
        <v>4.7693000000000003</v>
      </c>
    </row>
    <row r="116" spans="1:12" s="113" customFormat="1" ht="20.100000000000001" customHeight="1" x14ac:dyDescent="0.2">
      <c r="A116" s="101"/>
      <c r="B116" s="158">
        <v>40179</v>
      </c>
      <c r="C116" s="158"/>
      <c r="D116" s="139">
        <v>4.4273999999999996</v>
      </c>
      <c r="E116" s="139">
        <v>4.4622000000000002</v>
      </c>
      <c r="F116" s="139">
        <v>4.7628000000000004</v>
      </c>
      <c r="G116" s="139">
        <v>5.3907999999999996</v>
      </c>
      <c r="H116" s="139"/>
      <c r="I116" s="139">
        <v>4.58</v>
      </c>
      <c r="J116" s="139">
        <v>4.2586000000000004</v>
      </c>
      <c r="K116" s="139">
        <v>4.5433000000000003</v>
      </c>
      <c r="L116" s="139">
        <v>4.7279</v>
      </c>
    </row>
    <row r="117" spans="1:12" s="113" customFormat="1" ht="20.100000000000001" customHeight="1" x14ac:dyDescent="0.2">
      <c r="A117" s="101"/>
      <c r="B117" s="158">
        <v>40210</v>
      </c>
      <c r="C117" s="158"/>
      <c r="D117" s="139">
        <v>4.1882999999999999</v>
      </c>
      <c r="E117" s="139">
        <v>4.4946000000000002</v>
      </c>
      <c r="F117" s="139">
        <v>4.8617999999999997</v>
      </c>
      <c r="G117" s="139">
        <v>5.4481000000000002</v>
      </c>
      <c r="H117" s="139"/>
      <c r="I117" s="139">
        <v>4.4400000000000004</v>
      </c>
      <c r="J117" s="139">
        <v>4.0317999999999996</v>
      </c>
      <c r="K117" s="139">
        <v>4.3860999999999999</v>
      </c>
      <c r="L117" s="139">
        <v>4.7576000000000001</v>
      </c>
    </row>
    <row r="118" spans="1:12" s="113" customFormat="1" ht="20.100000000000001" customHeight="1" x14ac:dyDescent="0.2">
      <c r="A118" s="101"/>
      <c r="B118" s="158">
        <v>40238</v>
      </c>
      <c r="C118" s="158"/>
      <c r="D118" s="139">
        <v>4.5655999999999999</v>
      </c>
      <c r="E118" s="139">
        <v>4.4410999999999996</v>
      </c>
      <c r="F118" s="139">
        <v>4.9748000000000001</v>
      </c>
      <c r="G118" s="139">
        <v>5.5385999999999997</v>
      </c>
      <c r="H118" s="139"/>
      <c r="I118" s="139">
        <v>4.5999999999999996</v>
      </c>
      <c r="J118" s="139">
        <v>4.2645999999999997</v>
      </c>
      <c r="K118" s="139">
        <v>4.2282000000000002</v>
      </c>
      <c r="L118" s="139">
        <v>4.6412000000000004</v>
      </c>
    </row>
    <row r="119" spans="1:12" s="113" customFormat="1" ht="20.100000000000001" customHeight="1" x14ac:dyDescent="0.2">
      <c r="A119" s="101"/>
      <c r="B119" s="158">
        <v>40269</v>
      </c>
      <c r="C119" s="158"/>
      <c r="D119" s="139">
        <v>4.1795</v>
      </c>
      <c r="E119" s="139">
        <v>4.5982000000000003</v>
      </c>
      <c r="F119" s="139">
        <v>4.923</v>
      </c>
      <c r="G119" s="139">
        <v>5.4962</v>
      </c>
      <c r="H119" s="139"/>
      <c r="I119" s="139">
        <v>4.37</v>
      </c>
      <c r="J119" s="139">
        <v>4.2672999999999996</v>
      </c>
      <c r="K119" s="139">
        <v>4.3639000000000001</v>
      </c>
      <c r="L119" s="139">
        <v>4.6849999999999996</v>
      </c>
    </row>
    <row r="120" spans="1:12" s="113" customFormat="1" ht="20.100000000000001" customHeight="1" x14ac:dyDescent="0.2">
      <c r="A120" s="101"/>
      <c r="B120" s="158">
        <v>40299</v>
      </c>
      <c r="C120" s="158"/>
      <c r="D120" s="139">
        <v>4.2343999999999999</v>
      </c>
      <c r="E120" s="139">
        <v>4.5655000000000001</v>
      </c>
      <c r="F120" s="139">
        <v>4.9257</v>
      </c>
      <c r="G120" s="139">
        <v>5.5038</v>
      </c>
      <c r="H120" s="139"/>
      <c r="I120" s="139">
        <v>4.38</v>
      </c>
      <c r="J120" s="139">
        <v>4.4539</v>
      </c>
      <c r="K120" s="139">
        <v>4.4257</v>
      </c>
      <c r="L120" s="139">
        <v>4.6059000000000001</v>
      </c>
    </row>
    <row r="121" spans="1:12" s="113" customFormat="1" ht="20.100000000000001" customHeight="1" x14ac:dyDescent="0.2">
      <c r="A121" s="101"/>
      <c r="B121" s="158">
        <v>40330</v>
      </c>
      <c r="C121" s="158"/>
      <c r="D121" s="139">
        <v>4.3064</v>
      </c>
      <c r="E121" s="139">
        <v>4.5061999999999998</v>
      </c>
      <c r="F121" s="139">
        <v>4.9740000000000002</v>
      </c>
      <c r="G121" s="139">
        <v>5.5536000000000003</v>
      </c>
      <c r="H121" s="139"/>
      <c r="I121" s="139">
        <v>4.5999999999999996</v>
      </c>
      <c r="J121" s="139">
        <v>4.1795</v>
      </c>
      <c r="K121" s="139">
        <v>4.2587999999999999</v>
      </c>
      <c r="L121" s="139">
        <v>4.4489000000000001</v>
      </c>
    </row>
    <row r="122" spans="1:12" s="113" customFormat="1" ht="20.100000000000001" customHeight="1" x14ac:dyDescent="0.2">
      <c r="A122" s="101"/>
      <c r="B122" s="158">
        <v>40360</v>
      </c>
      <c r="C122" s="158"/>
      <c r="D122" s="139">
        <v>4.1468999999999996</v>
      </c>
      <c r="E122" s="139">
        <v>4.4916999999999998</v>
      </c>
      <c r="F122" s="139">
        <v>5.0002000000000004</v>
      </c>
      <c r="G122" s="139">
        <v>5.5488999999999997</v>
      </c>
      <c r="H122" s="139"/>
      <c r="I122" s="139">
        <v>3.3845000000000001</v>
      </c>
      <c r="J122" s="139">
        <v>3.2987000000000002</v>
      </c>
      <c r="K122" s="139">
        <v>3.9695999999999998</v>
      </c>
      <c r="L122" s="139">
        <v>4.3414999999999999</v>
      </c>
    </row>
    <row r="123" spans="1:12" s="113" customFormat="1" ht="20.100000000000001" customHeight="1" x14ac:dyDescent="0.2">
      <c r="A123" s="101"/>
      <c r="B123" s="158">
        <v>40391</v>
      </c>
      <c r="C123" s="158"/>
      <c r="D123" s="139">
        <v>4.2084000000000001</v>
      </c>
      <c r="E123" s="139">
        <v>4.4827000000000004</v>
      </c>
      <c r="F123" s="139">
        <v>5.0544000000000002</v>
      </c>
      <c r="G123" s="139">
        <v>5.6165000000000003</v>
      </c>
      <c r="H123" s="139"/>
      <c r="I123" s="139">
        <v>3.3839999999999999</v>
      </c>
      <c r="J123" s="139">
        <v>2.7913999999999999</v>
      </c>
      <c r="K123" s="139">
        <v>3.9472</v>
      </c>
      <c r="L123" s="139">
        <v>4.3114999999999997</v>
      </c>
    </row>
    <row r="124" spans="1:12" s="113" customFormat="1" ht="20.100000000000001" customHeight="1" x14ac:dyDescent="0.2">
      <c r="A124" s="101"/>
      <c r="B124" s="158">
        <v>40422</v>
      </c>
      <c r="C124" s="158"/>
      <c r="D124" s="139">
        <v>4.2885</v>
      </c>
      <c r="E124" s="139">
        <v>4.4978999999999996</v>
      </c>
      <c r="F124" s="139">
        <v>4.9714999999999998</v>
      </c>
      <c r="G124" s="139">
        <v>5.4058000000000002</v>
      </c>
      <c r="H124" s="139"/>
      <c r="I124" s="139">
        <v>3.7955999999999999</v>
      </c>
      <c r="J124" s="139">
        <v>3.2595999999999998</v>
      </c>
      <c r="K124" s="139">
        <v>3.6978</v>
      </c>
      <c r="L124" s="139">
        <v>4.1203000000000003</v>
      </c>
    </row>
    <row r="125" spans="1:12" s="113" customFormat="1" ht="20.100000000000001" customHeight="1" x14ac:dyDescent="0.2">
      <c r="A125" s="101"/>
      <c r="B125" s="158">
        <v>40452</v>
      </c>
      <c r="C125" s="158"/>
      <c r="D125" s="139">
        <v>4.5094000000000003</v>
      </c>
      <c r="E125" s="139">
        <v>4.5555000000000003</v>
      </c>
      <c r="F125" s="139">
        <v>4.9389000000000003</v>
      </c>
      <c r="G125" s="139">
        <v>5.4528999999999996</v>
      </c>
      <c r="H125" s="139"/>
      <c r="I125" s="139">
        <v>3.3</v>
      </c>
      <c r="J125" s="139">
        <v>3.5215999999999998</v>
      </c>
      <c r="K125" s="139">
        <v>3.516</v>
      </c>
      <c r="L125" s="139">
        <v>4.1041999999999996</v>
      </c>
    </row>
    <row r="126" spans="1:12" s="113" customFormat="1" ht="20.100000000000001" customHeight="1" x14ac:dyDescent="0.2">
      <c r="A126" s="101"/>
      <c r="B126" s="158">
        <v>40483</v>
      </c>
      <c r="C126" s="158"/>
      <c r="D126" s="139">
        <v>4.5228000000000002</v>
      </c>
      <c r="E126" s="139">
        <v>4.6929999999999996</v>
      </c>
      <c r="F126" s="139">
        <v>5.1055999999999999</v>
      </c>
      <c r="G126" s="139">
        <v>5.5631000000000004</v>
      </c>
      <c r="H126" s="139"/>
      <c r="I126" s="139">
        <v>3.1791999999999998</v>
      </c>
      <c r="J126" s="139">
        <v>3.9466999999999999</v>
      </c>
      <c r="K126" s="139">
        <v>3.3879999999999999</v>
      </c>
      <c r="L126" s="139">
        <v>4.3067000000000002</v>
      </c>
    </row>
    <row r="127" spans="1:12" s="113" customFormat="1" ht="20.100000000000001" customHeight="1" x14ac:dyDescent="0.2">
      <c r="A127" s="112"/>
      <c r="B127" s="87">
        <v>40513</v>
      </c>
      <c r="C127" s="87"/>
      <c r="D127" s="153">
        <v>4.4817999999999998</v>
      </c>
      <c r="E127" s="111">
        <v>4.7137000000000002</v>
      </c>
      <c r="F127" s="111">
        <v>5.0595999999999997</v>
      </c>
      <c r="G127" s="111">
        <v>5.5304000000000002</v>
      </c>
      <c r="H127" s="111"/>
      <c r="I127" s="111">
        <v>3.85</v>
      </c>
      <c r="J127" s="111">
        <v>3.6080000000000001</v>
      </c>
      <c r="K127" s="111">
        <v>3.7593000000000001</v>
      </c>
      <c r="L127" s="111">
        <v>4.2013999999999996</v>
      </c>
    </row>
    <row r="128" spans="1:12" s="113" customFormat="1" ht="20.100000000000001" customHeight="1" x14ac:dyDescent="0.2">
      <c r="A128" s="101"/>
      <c r="B128" s="158">
        <v>40544</v>
      </c>
      <c r="C128" s="158"/>
      <c r="D128" s="186">
        <v>4.5213999999999999</v>
      </c>
      <c r="E128" s="139">
        <v>4.6807999999999996</v>
      </c>
      <c r="F128" s="139">
        <v>5.0235000000000003</v>
      </c>
      <c r="G128" s="139">
        <v>5.3220000000000001</v>
      </c>
      <c r="H128" s="139"/>
      <c r="I128" s="139">
        <v>3.4765000000000001</v>
      </c>
      <c r="J128" s="139">
        <v>4.0999999999999996</v>
      </c>
      <c r="K128" s="139">
        <v>3.8723999999999998</v>
      </c>
      <c r="L128" s="139">
        <v>4.2969999999999997</v>
      </c>
    </row>
    <row r="129" spans="1:12" s="113" customFormat="1" ht="20.100000000000001" customHeight="1" x14ac:dyDescent="0.2">
      <c r="A129" s="101"/>
      <c r="B129" s="158">
        <v>40575</v>
      </c>
      <c r="C129" s="158"/>
      <c r="D129" s="139">
        <v>4.4997999999999996</v>
      </c>
      <c r="E129" s="139">
        <v>4.5730000000000004</v>
      </c>
      <c r="F129" s="139">
        <v>5.1092000000000004</v>
      </c>
      <c r="G129" s="139">
        <v>5.2801</v>
      </c>
      <c r="H129" s="139"/>
      <c r="I129" s="139" t="s">
        <v>50</v>
      </c>
      <c r="J129" s="139">
        <v>3.6558999999999999</v>
      </c>
      <c r="K129" s="139">
        <v>3.8371</v>
      </c>
      <c r="L129" s="139">
        <v>4.32</v>
      </c>
    </row>
    <row r="130" spans="1:12" s="113" customFormat="1" ht="20.100000000000001" customHeight="1" x14ac:dyDescent="0.2">
      <c r="A130" s="101"/>
      <c r="B130" s="158">
        <v>40603</v>
      </c>
      <c r="C130" s="158"/>
      <c r="D130" s="139">
        <v>4.5199999999999996</v>
      </c>
      <c r="E130" s="139">
        <v>4.7004999999999999</v>
      </c>
      <c r="F130" s="139">
        <v>5.1013000000000002</v>
      </c>
      <c r="G130" s="139">
        <v>5.4161000000000001</v>
      </c>
      <c r="H130" s="139"/>
      <c r="I130" s="139" t="s">
        <v>50</v>
      </c>
      <c r="J130" s="139">
        <v>2.6556999999999999</v>
      </c>
      <c r="K130" s="139">
        <v>3.6253000000000002</v>
      </c>
      <c r="L130" s="139">
        <v>4.0015000000000001</v>
      </c>
    </row>
    <row r="131" spans="1:12" s="113" customFormat="1" ht="20.100000000000001" customHeight="1" x14ac:dyDescent="0.2">
      <c r="A131" s="101"/>
      <c r="B131" s="190">
        <v>40634</v>
      </c>
      <c r="C131" s="190"/>
      <c r="D131" s="191">
        <v>4.4801000000000002</v>
      </c>
      <c r="E131" s="191">
        <v>4.6372</v>
      </c>
      <c r="F131" s="191">
        <v>5.0461999999999998</v>
      </c>
      <c r="G131" s="191">
        <v>5.3042999999999996</v>
      </c>
      <c r="H131" s="191"/>
      <c r="I131" s="191" t="s">
        <v>50</v>
      </c>
      <c r="J131" s="191">
        <v>3.2189999999999999</v>
      </c>
      <c r="K131" s="191">
        <v>3.7625000000000002</v>
      </c>
      <c r="L131" s="191">
        <v>3.8973</v>
      </c>
    </row>
    <row r="132" spans="1:12" s="113" customFormat="1" ht="20.100000000000001" customHeight="1" x14ac:dyDescent="0.2">
      <c r="A132" s="101"/>
      <c r="B132" s="190">
        <v>40664</v>
      </c>
      <c r="C132" s="190"/>
      <c r="D132" s="191">
        <v>4.6083999999999996</v>
      </c>
      <c r="E132" s="191">
        <v>4.6254</v>
      </c>
      <c r="F132" s="191">
        <v>5.0162000000000004</v>
      </c>
      <c r="G132" s="191">
        <v>5.3205999999999998</v>
      </c>
      <c r="H132" s="191"/>
      <c r="I132" s="191">
        <v>2.9961000000000002</v>
      </c>
      <c r="J132" s="191">
        <v>3.5522999999999998</v>
      </c>
      <c r="K132" s="191">
        <v>3.6640999999999999</v>
      </c>
      <c r="L132" s="191">
        <v>4.0129000000000001</v>
      </c>
    </row>
    <row r="133" spans="1:12" s="113" customFormat="1" ht="19.5" customHeight="1" x14ac:dyDescent="0.2">
      <c r="A133" s="101"/>
      <c r="B133" s="190">
        <v>40695</v>
      </c>
      <c r="C133" s="190"/>
      <c r="D133" s="191">
        <v>4.7361000000000004</v>
      </c>
      <c r="E133" s="191">
        <v>4.7812000000000001</v>
      </c>
      <c r="F133" s="191">
        <v>4.9379</v>
      </c>
      <c r="G133" s="191">
        <v>5.2369000000000003</v>
      </c>
      <c r="H133" s="191"/>
      <c r="I133" s="191">
        <v>3.7</v>
      </c>
      <c r="J133" s="191">
        <v>3.5727000000000002</v>
      </c>
      <c r="K133" s="191">
        <v>3.8083</v>
      </c>
      <c r="L133" s="191">
        <v>3.89</v>
      </c>
    </row>
    <row r="134" spans="1:12" s="113" customFormat="1" ht="19.5" customHeight="1" x14ac:dyDescent="0.2">
      <c r="A134" s="101"/>
      <c r="B134" s="190">
        <v>40725</v>
      </c>
      <c r="C134" s="190"/>
      <c r="D134" s="191">
        <v>4.6360000000000001</v>
      </c>
      <c r="E134" s="191">
        <v>4.5118999999999998</v>
      </c>
      <c r="F134" s="191">
        <v>4.8971999999999998</v>
      </c>
      <c r="G134" s="191">
        <v>4.9584000000000001</v>
      </c>
      <c r="H134" s="191"/>
      <c r="I134" s="191">
        <v>3.9</v>
      </c>
      <c r="J134" s="191">
        <v>3.1553</v>
      </c>
      <c r="K134" s="191">
        <v>3.7477</v>
      </c>
      <c r="L134" s="191">
        <v>4.0068999999999999</v>
      </c>
    </row>
    <row r="135" spans="1:12" s="113" customFormat="1" ht="19.5" customHeight="1" x14ac:dyDescent="0.2">
      <c r="A135" s="101"/>
      <c r="B135" s="190">
        <v>40756</v>
      </c>
      <c r="C135" s="190"/>
      <c r="D135" s="191">
        <v>5.0262000000000002</v>
      </c>
      <c r="E135" s="191">
        <v>4.8461999999999996</v>
      </c>
      <c r="F135" s="191">
        <v>4.8305999999999996</v>
      </c>
      <c r="G135" s="191">
        <v>5.1153000000000004</v>
      </c>
      <c r="H135" s="191"/>
      <c r="I135" s="191">
        <v>3</v>
      </c>
      <c r="J135" s="191">
        <v>3.5278</v>
      </c>
      <c r="K135" s="191">
        <v>3.7677</v>
      </c>
      <c r="L135" s="191">
        <v>3.9081999999999999</v>
      </c>
    </row>
    <row r="136" spans="1:12" s="113" customFormat="1" ht="19.5" customHeight="1" x14ac:dyDescent="0.2">
      <c r="A136" s="101"/>
      <c r="B136" s="190">
        <v>40787</v>
      </c>
      <c r="C136" s="190"/>
      <c r="D136" s="191">
        <v>4.7489223480224609</v>
      </c>
      <c r="E136" s="191">
        <v>4.4314069747924805</v>
      </c>
      <c r="F136" s="191">
        <v>4.6499767303466797</v>
      </c>
      <c r="G136" s="191">
        <v>4.7089624404907227</v>
      </c>
      <c r="H136" s="191"/>
      <c r="I136" s="191">
        <v>3.2093141078948975</v>
      </c>
      <c r="J136" s="191">
        <v>3.709742546081543</v>
      </c>
      <c r="K136" s="191">
        <v>3.821995735168457</v>
      </c>
      <c r="L136" s="191">
        <v>4.0874624252319336</v>
      </c>
    </row>
    <row r="137" spans="1:12" s="113" customFormat="1" ht="19.5" customHeight="1" x14ac:dyDescent="0.2">
      <c r="A137" s="101"/>
      <c r="B137" s="190">
        <v>40817</v>
      </c>
      <c r="C137" s="190"/>
      <c r="D137" s="191">
        <v>5.0692577362060547</v>
      </c>
      <c r="E137" s="191">
        <v>4.3218984603881836</v>
      </c>
      <c r="F137" s="191">
        <v>4.0933704376220703</v>
      </c>
      <c r="G137" s="191">
        <v>4.2688155174255371</v>
      </c>
      <c r="H137" s="191"/>
      <c r="I137" s="191">
        <v>3.3541193008422852</v>
      </c>
      <c r="J137" s="191">
        <v>2.8940877914428711</v>
      </c>
      <c r="K137" s="191">
        <v>3.6023788452148437</v>
      </c>
      <c r="L137" s="191">
        <v>3.707918643951416</v>
      </c>
    </row>
    <row r="138" spans="1:12" s="113" customFormat="1" ht="19.5" customHeight="1" x14ac:dyDescent="0.2">
      <c r="A138" s="101"/>
      <c r="B138" s="190">
        <v>40848</v>
      </c>
      <c r="C138" s="190"/>
      <c r="D138" s="191">
        <v>5.3625349998474121</v>
      </c>
      <c r="E138" s="191">
        <v>4.1248331069946289</v>
      </c>
      <c r="F138" s="191">
        <v>4.3785324096679687</v>
      </c>
      <c r="G138" s="191">
        <v>4.3655834197998047</v>
      </c>
      <c r="H138" s="191"/>
      <c r="I138" s="191" t="s">
        <v>50</v>
      </c>
      <c r="J138" s="191">
        <v>3.2128899097442627</v>
      </c>
      <c r="K138" s="191">
        <v>3.3043055534362793</v>
      </c>
      <c r="L138" s="191">
        <v>3.8887295722961426</v>
      </c>
    </row>
    <row r="139" spans="1:12" s="113" customFormat="1" ht="19.5" customHeight="1" x14ac:dyDescent="0.2">
      <c r="A139" s="112"/>
      <c r="B139" s="87">
        <v>40878</v>
      </c>
      <c r="C139" s="87"/>
      <c r="D139" s="153">
        <v>5.00897216796875</v>
      </c>
      <c r="E139" s="111">
        <v>4.4968175888061523</v>
      </c>
      <c r="F139" s="111">
        <v>4.5058155059814453</v>
      </c>
      <c r="G139" s="111">
        <v>4.4910154342651367</v>
      </c>
      <c r="H139" s="111"/>
      <c r="I139" s="111">
        <v>3</v>
      </c>
      <c r="J139" s="111">
        <v>3.3990938663482666</v>
      </c>
      <c r="K139" s="111">
        <v>3.4570441246032715</v>
      </c>
      <c r="L139" s="111">
        <v>3.9090080261230469</v>
      </c>
    </row>
    <row r="140" spans="1:12" s="113" customFormat="1" ht="19.5" customHeight="1" x14ac:dyDescent="0.2">
      <c r="A140" s="101"/>
      <c r="B140" s="158">
        <v>40909</v>
      </c>
      <c r="C140" s="158"/>
      <c r="D140" s="186">
        <v>4.7379813194274902</v>
      </c>
      <c r="E140" s="139">
        <v>4.4666609764099121</v>
      </c>
      <c r="F140" s="139">
        <v>4.4056963920593262</v>
      </c>
      <c r="G140" s="139">
        <v>4.5364580154418945</v>
      </c>
      <c r="H140" s="139"/>
      <c r="I140" s="139">
        <v>3</v>
      </c>
      <c r="J140" s="139" t="s">
        <v>50</v>
      </c>
      <c r="K140" s="139">
        <v>3.5560083389282227</v>
      </c>
      <c r="L140" s="139">
        <v>3.9466724395751953</v>
      </c>
    </row>
    <row r="141" spans="1:12" s="113" customFormat="1" ht="19.5" customHeight="1" x14ac:dyDescent="0.2">
      <c r="A141" s="101"/>
      <c r="B141" s="158">
        <v>40940</v>
      </c>
      <c r="C141" s="158"/>
      <c r="D141" s="186">
        <v>5.1586093902587891</v>
      </c>
      <c r="E141" s="139">
        <v>4.3977866172790527</v>
      </c>
      <c r="F141" s="139">
        <v>4.4122076034545898</v>
      </c>
      <c r="G141" s="139">
        <v>4.4912447929382324</v>
      </c>
      <c r="H141" s="139"/>
      <c r="I141" s="139" t="s">
        <v>50</v>
      </c>
      <c r="J141" s="139">
        <v>3.7400867938995361</v>
      </c>
      <c r="K141" s="139">
        <v>3.562455415725708</v>
      </c>
      <c r="L141" s="139">
        <v>3.6608994007110596</v>
      </c>
    </row>
    <row r="142" spans="1:12" s="113" customFormat="1" ht="19.5" customHeight="1" x14ac:dyDescent="0.2">
      <c r="A142" s="101"/>
      <c r="B142" s="158">
        <v>40969</v>
      </c>
      <c r="C142" s="158"/>
      <c r="D142" s="186">
        <v>5.4335336685180664</v>
      </c>
      <c r="E142" s="139">
        <v>4.1466388702392578</v>
      </c>
      <c r="F142" s="139">
        <v>4.2897391319274902</v>
      </c>
      <c r="G142" s="139">
        <v>4.5541281700134277</v>
      </c>
      <c r="H142" s="139"/>
      <c r="I142" s="139">
        <v>3.5587279796600342</v>
      </c>
      <c r="J142" s="139">
        <v>3.521815299987793</v>
      </c>
      <c r="K142" s="139">
        <v>3.5599086284637451</v>
      </c>
      <c r="L142" s="139">
        <v>3.441469669342041</v>
      </c>
    </row>
    <row r="143" spans="1:12" s="113" customFormat="1" ht="19.5" customHeight="1" x14ac:dyDescent="0.2">
      <c r="A143" s="101"/>
      <c r="B143" s="158">
        <v>41000</v>
      </c>
      <c r="C143" s="158"/>
      <c r="D143" s="186">
        <v>5.2046451568603516</v>
      </c>
      <c r="E143" s="139">
        <v>4.2044973373413086</v>
      </c>
      <c r="F143" s="139">
        <v>4.4859786033630371</v>
      </c>
      <c r="G143" s="139">
        <v>4.6240582466125488</v>
      </c>
      <c r="H143" s="139"/>
      <c r="I143" s="139">
        <v>3.5</v>
      </c>
      <c r="J143" s="139">
        <v>3.4000000953674316</v>
      </c>
      <c r="K143" s="139">
        <v>3.7436072826385498</v>
      </c>
      <c r="L143" s="139">
        <v>3.8567862510681152</v>
      </c>
    </row>
    <row r="144" spans="1:12" s="113" customFormat="1" ht="19.5" customHeight="1" x14ac:dyDescent="0.2">
      <c r="A144" s="101"/>
      <c r="B144" s="190">
        <v>41030</v>
      </c>
      <c r="C144" s="190"/>
      <c r="D144" s="191">
        <v>4.802162772307442</v>
      </c>
      <c r="E144" s="191">
        <v>4.8361683675236637</v>
      </c>
      <c r="F144" s="191">
        <v>4.614081591818997</v>
      </c>
      <c r="G144" s="191">
        <v>4.6565145690436678</v>
      </c>
      <c r="H144" s="191"/>
      <c r="I144" s="191">
        <v>3.5</v>
      </c>
      <c r="J144" s="191"/>
      <c r="K144" s="191">
        <v>2.7086242252221981</v>
      </c>
      <c r="L144" s="191">
        <v>3.8</v>
      </c>
    </row>
    <row r="145" spans="1:12" s="113" customFormat="1" ht="19.5" customHeight="1" x14ac:dyDescent="0.2">
      <c r="A145" s="101"/>
      <c r="B145" s="190">
        <v>41061</v>
      </c>
      <c r="C145" s="190"/>
      <c r="D145" s="191">
        <v>5.4023014555409539</v>
      </c>
      <c r="E145" s="191">
        <v>4.537910997965195</v>
      </c>
      <c r="F145" s="191">
        <v>4.5126026054806161</v>
      </c>
      <c r="G145" s="191">
        <v>4.5423997748045988</v>
      </c>
      <c r="H145" s="191"/>
      <c r="I145" s="191" t="s">
        <v>50</v>
      </c>
      <c r="J145" s="191">
        <v>3.3669515071127254</v>
      </c>
      <c r="K145" s="191">
        <v>3.6541967998694309</v>
      </c>
      <c r="L145" s="191">
        <v>3.9936343023167034</v>
      </c>
    </row>
    <row r="146" spans="1:12" s="113" customFormat="1" ht="19.5" customHeight="1" x14ac:dyDescent="0.2">
      <c r="A146" s="101"/>
      <c r="B146" s="190">
        <v>41091</v>
      </c>
      <c r="C146" s="190"/>
      <c r="D146" s="191">
        <v>5.2224317534086904</v>
      </c>
      <c r="E146" s="191">
        <v>4.3916525386520302</v>
      </c>
      <c r="F146" s="191">
        <v>4.4633485183081198</v>
      </c>
      <c r="G146" s="191">
        <v>4.5576250097837097</v>
      </c>
      <c r="H146" s="191"/>
      <c r="I146" s="191">
        <v>3.4</v>
      </c>
      <c r="J146" s="191">
        <v>3.5</v>
      </c>
      <c r="K146" s="191">
        <v>3.4894423334117599</v>
      </c>
      <c r="L146" s="191">
        <v>3.6234712682394798</v>
      </c>
    </row>
    <row r="147" spans="1:12" s="113" customFormat="1" ht="19.5" customHeight="1" x14ac:dyDescent="0.2">
      <c r="A147" s="101"/>
      <c r="B147" s="190">
        <v>41122</v>
      </c>
      <c r="C147" s="190"/>
      <c r="D147" s="191">
        <v>5.4658201710291596</v>
      </c>
      <c r="E147" s="191">
        <v>4.4245191450799704</v>
      </c>
      <c r="F147" s="191">
        <v>4.5698050005234796</v>
      </c>
      <c r="G147" s="191">
        <v>4.7076509806330202</v>
      </c>
      <c r="H147" s="191"/>
      <c r="I147" s="191" t="s">
        <v>50</v>
      </c>
      <c r="J147" s="191">
        <v>3.5</v>
      </c>
      <c r="K147" s="191">
        <v>3.6340632604143002</v>
      </c>
      <c r="L147" s="191">
        <v>3.7671140682905699</v>
      </c>
    </row>
    <row r="148" spans="1:12" s="113" customFormat="1" ht="19.5" customHeight="1" x14ac:dyDescent="0.2">
      <c r="A148" s="101"/>
      <c r="B148" s="190">
        <v>41153</v>
      </c>
      <c r="C148" s="190"/>
      <c r="D148" s="191">
        <v>5.9167506513379804</v>
      </c>
      <c r="E148" s="191">
        <v>4.3252366882311799</v>
      </c>
      <c r="F148" s="191">
        <v>4.1691201927434101</v>
      </c>
      <c r="G148" s="191">
        <v>4.4881756832526101</v>
      </c>
      <c r="H148" s="191"/>
      <c r="I148" s="191">
        <v>3.4</v>
      </c>
      <c r="J148" s="191">
        <v>3.3343165522289402</v>
      </c>
      <c r="K148" s="191">
        <v>3.7</v>
      </c>
      <c r="L148" s="191">
        <v>3.3</v>
      </c>
    </row>
    <row r="149" spans="1:12" s="113" customFormat="1" ht="19.5" customHeight="1" x14ac:dyDescent="0.2">
      <c r="A149" s="101"/>
      <c r="B149" s="190">
        <v>41183</v>
      </c>
      <c r="C149" s="190"/>
      <c r="D149" s="191">
        <v>4.9516943045335102</v>
      </c>
      <c r="E149" s="191">
        <v>4.4522277379376298</v>
      </c>
      <c r="F149" s="191">
        <v>4.4228357247381203</v>
      </c>
      <c r="G149" s="191">
        <v>4.4049479541441796</v>
      </c>
      <c r="H149" s="191"/>
      <c r="I149" s="191">
        <v>3.2</v>
      </c>
      <c r="J149" s="191" t="s">
        <v>50</v>
      </c>
      <c r="K149" s="191">
        <v>3.73027661431846</v>
      </c>
      <c r="L149" s="191">
        <v>3.7620217986297302</v>
      </c>
    </row>
    <row r="150" spans="1:12" s="113" customFormat="1" ht="19.5" customHeight="1" x14ac:dyDescent="0.2">
      <c r="A150" s="101"/>
      <c r="B150" s="190">
        <v>41214</v>
      </c>
      <c r="C150" s="190"/>
      <c r="D150" s="191">
        <v>4.5373223071582203</v>
      </c>
      <c r="E150" s="191">
        <v>4.3722715021444696</v>
      </c>
      <c r="F150" s="191">
        <v>4.3082030705171404</v>
      </c>
      <c r="G150" s="191">
        <v>4.4585746873633898</v>
      </c>
      <c r="H150" s="191"/>
      <c r="I150" s="191" t="s">
        <v>50</v>
      </c>
      <c r="J150" s="191" t="s">
        <v>50</v>
      </c>
      <c r="K150" s="191">
        <v>3.5230147024076199</v>
      </c>
      <c r="L150" s="191">
        <v>3.8979340373741098</v>
      </c>
    </row>
    <row r="151" spans="1:12" s="113" customFormat="1" ht="19.5" customHeight="1" x14ac:dyDescent="0.2">
      <c r="A151" s="101"/>
      <c r="B151" s="190">
        <v>41244</v>
      </c>
      <c r="C151" s="190"/>
      <c r="D151" s="191">
        <v>5.1597155468867903</v>
      </c>
      <c r="E151" s="191">
        <v>4.3908556592558998</v>
      </c>
      <c r="F151" s="191">
        <v>4.5039514864671597</v>
      </c>
      <c r="G151" s="191">
        <v>4.6497460463452898</v>
      </c>
      <c r="H151" s="191"/>
      <c r="I151" s="191">
        <v>3.6</v>
      </c>
      <c r="J151" s="191">
        <v>3.6</v>
      </c>
      <c r="K151" s="191">
        <v>3.8135038642302699</v>
      </c>
      <c r="L151" s="191">
        <v>3.7129888682206</v>
      </c>
    </row>
    <row r="152" spans="1:12" s="113" customFormat="1" ht="19.5" customHeight="1" x14ac:dyDescent="0.2">
      <c r="A152" s="101"/>
      <c r="B152" s="190">
        <v>41275</v>
      </c>
      <c r="C152" s="190"/>
      <c r="D152" s="191">
        <v>4.6166123247689503</v>
      </c>
      <c r="E152" s="191">
        <v>4.4864515803837</v>
      </c>
      <c r="F152" s="191">
        <v>4.36442341979917</v>
      </c>
      <c r="G152" s="191">
        <v>4.6205708676508097</v>
      </c>
      <c r="H152" s="191"/>
      <c r="I152" s="191" t="s">
        <v>50</v>
      </c>
      <c r="J152" s="191">
        <v>3</v>
      </c>
      <c r="K152" s="191">
        <v>4.0768470999505499</v>
      </c>
      <c r="L152" s="191">
        <v>4.03</v>
      </c>
    </row>
    <row r="153" spans="1:12" s="113" customFormat="1" ht="19.5" customHeight="1" x14ac:dyDescent="0.2">
      <c r="A153" s="101"/>
      <c r="B153" s="190">
        <v>41306</v>
      </c>
      <c r="C153" s="190"/>
      <c r="D153" s="191">
        <v>4.9163617763691896</v>
      </c>
      <c r="E153" s="191">
        <v>4.7326100319639401</v>
      </c>
      <c r="F153" s="191">
        <v>4.6192530332256299</v>
      </c>
      <c r="G153" s="191">
        <v>4.6766012860129802</v>
      </c>
      <c r="H153" s="191"/>
      <c r="I153" s="191" t="s">
        <v>50</v>
      </c>
      <c r="J153" s="191">
        <v>3.5</v>
      </c>
      <c r="K153" s="191">
        <v>3.7140344395868601</v>
      </c>
      <c r="L153" s="191">
        <v>4.08</v>
      </c>
    </row>
    <row r="154" spans="1:12" s="113" customFormat="1" ht="19.5" customHeight="1" x14ac:dyDescent="0.2">
      <c r="A154" s="101"/>
      <c r="B154" s="190">
        <v>41334</v>
      </c>
      <c r="C154" s="190"/>
      <c r="D154" s="191">
        <v>4.8204067442042398</v>
      </c>
      <c r="E154" s="191">
        <v>4.7333967071379304</v>
      </c>
      <c r="F154" s="191">
        <v>4.75527215088362</v>
      </c>
      <c r="G154" s="191">
        <v>4.7149234412618597</v>
      </c>
      <c r="H154" s="191"/>
      <c r="I154" s="191" t="s">
        <v>50</v>
      </c>
      <c r="J154" s="191">
        <v>3.5</v>
      </c>
      <c r="K154" s="191">
        <v>3.9007041116758598</v>
      </c>
      <c r="L154" s="191">
        <v>3.9388670812011002</v>
      </c>
    </row>
    <row r="155" spans="1:12" s="113" customFormat="1" ht="19.5" customHeight="1" x14ac:dyDescent="0.2">
      <c r="A155" s="101"/>
      <c r="B155" s="190">
        <v>41365</v>
      </c>
      <c r="C155" s="190"/>
      <c r="D155" s="191">
        <v>4.80244356382084</v>
      </c>
      <c r="E155" s="191">
        <v>4.6204002354264597</v>
      </c>
      <c r="F155" s="191">
        <v>4.5498152597593204</v>
      </c>
      <c r="G155" s="191">
        <v>4.6329876807175401</v>
      </c>
      <c r="H155" s="191"/>
      <c r="I155" s="191" t="s">
        <v>50</v>
      </c>
      <c r="J155" s="191" t="s">
        <v>50</v>
      </c>
      <c r="K155" s="191">
        <v>3.8979407175448202</v>
      </c>
      <c r="L155" s="191">
        <v>4.0999999999999996</v>
      </c>
    </row>
    <row r="156" spans="1:12" s="113" customFormat="1" ht="19.5" customHeight="1" x14ac:dyDescent="0.2">
      <c r="A156" s="101"/>
      <c r="B156" s="190">
        <v>41395</v>
      </c>
      <c r="C156" s="190"/>
      <c r="D156" s="191">
        <v>5.0421432324182298</v>
      </c>
      <c r="E156" s="191">
        <v>4.5771666481607802</v>
      </c>
      <c r="F156" s="191">
        <v>4.5032736806939004</v>
      </c>
      <c r="G156" s="191">
        <v>4.5429100144747903</v>
      </c>
      <c r="H156" s="191"/>
      <c r="I156" s="191" t="s">
        <v>50</v>
      </c>
      <c r="J156" s="191">
        <v>3.7462923248537798</v>
      </c>
      <c r="K156" s="191">
        <v>3.8</v>
      </c>
      <c r="L156" s="191">
        <v>4</v>
      </c>
    </row>
    <row r="157" spans="1:12" s="113" customFormat="1" ht="19.5" customHeight="1" x14ac:dyDescent="0.2">
      <c r="A157" s="101"/>
      <c r="B157" s="190">
        <v>41426</v>
      </c>
      <c r="C157" s="190"/>
      <c r="D157" s="191">
        <v>4.7928963502845896</v>
      </c>
      <c r="E157" s="191">
        <v>4.6005270812998296</v>
      </c>
      <c r="F157" s="191">
        <v>4.5720381235785101</v>
      </c>
      <c r="G157" s="191">
        <v>4.5588723446710899</v>
      </c>
      <c r="H157" s="191"/>
      <c r="I157" s="191" t="s">
        <v>50</v>
      </c>
      <c r="J157" s="191">
        <v>3.5</v>
      </c>
      <c r="K157" s="191">
        <v>3.72332581733493</v>
      </c>
      <c r="L157" s="191" t="s">
        <v>50</v>
      </c>
    </row>
    <row r="158" spans="1:12" s="113" customFormat="1" ht="19.5" customHeight="1" x14ac:dyDescent="0.2">
      <c r="A158" s="101"/>
      <c r="B158" s="190">
        <v>41456</v>
      </c>
      <c r="C158" s="190"/>
      <c r="D158" s="191">
        <v>4.7831908876347002</v>
      </c>
      <c r="E158" s="191">
        <v>4.5797980627516699</v>
      </c>
      <c r="F158" s="191">
        <v>4.5983440857740598</v>
      </c>
      <c r="G158" s="191">
        <v>4.5425697437820798</v>
      </c>
      <c r="H158" s="191"/>
      <c r="I158" s="191">
        <v>3.6</v>
      </c>
      <c r="J158" s="191" t="s">
        <v>50</v>
      </c>
      <c r="K158" s="191">
        <v>3.83</v>
      </c>
      <c r="L158" s="191">
        <v>3.9723690306749</v>
      </c>
    </row>
    <row r="159" spans="1:12" s="113" customFormat="1" ht="19.5" customHeight="1" x14ac:dyDescent="0.2">
      <c r="A159" s="101"/>
      <c r="B159" s="190">
        <v>41487</v>
      </c>
      <c r="C159" s="190"/>
      <c r="D159" s="191">
        <v>4.7831908876347002</v>
      </c>
      <c r="E159" s="191">
        <v>4.5797980627516699</v>
      </c>
      <c r="F159" s="191">
        <v>4.5983440857740598</v>
      </c>
      <c r="G159" s="191">
        <v>4.5425697437820798</v>
      </c>
      <c r="H159" s="191"/>
      <c r="I159" s="191">
        <v>3.6</v>
      </c>
      <c r="J159" s="191" t="s">
        <v>50</v>
      </c>
      <c r="K159" s="191">
        <v>3.83</v>
      </c>
      <c r="L159" s="191">
        <v>3.9723690306749</v>
      </c>
    </row>
    <row r="160" spans="1:12" s="113" customFormat="1" ht="19.5" customHeight="1" x14ac:dyDescent="0.2">
      <c r="A160" s="101"/>
      <c r="B160" s="190">
        <v>41518</v>
      </c>
      <c r="C160" s="190"/>
      <c r="D160" s="191">
        <v>4.4456343835994101</v>
      </c>
      <c r="E160" s="191">
        <v>4.64098298504633</v>
      </c>
      <c r="F160" s="191">
        <v>4.5035859309189696</v>
      </c>
      <c r="G160" s="191">
        <v>4.5763406331727898</v>
      </c>
      <c r="H160" s="191"/>
      <c r="I160" s="191" t="s">
        <v>50</v>
      </c>
      <c r="J160" s="191">
        <v>3.5</v>
      </c>
      <c r="K160" s="191">
        <v>3.71647880751126</v>
      </c>
      <c r="L160" s="191">
        <v>3.8802204877588502</v>
      </c>
    </row>
    <row r="161" spans="1:13" s="113" customFormat="1" ht="19.5" customHeight="1" x14ac:dyDescent="0.2">
      <c r="A161" s="101"/>
      <c r="B161" s="190">
        <v>41548</v>
      </c>
      <c r="C161" s="190"/>
      <c r="D161" s="191">
        <v>4.7151413662659296</v>
      </c>
      <c r="E161" s="191">
        <v>4.40639591607468</v>
      </c>
      <c r="F161" s="191">
        <v>4.5000357974865004</v>
      </c>
      <c r="G161" s="191">
        <v>4.5074044545769896</v>
      </c>
      <c r="H161" s="191"/>
      <c r="I161" s="191" t="s">
        <v>50</v>
      </c>
      <c r="J161" s="191">
        <v>3.4</v>
      </c>
      <c r="K161" s="191">
        <v>3.5</v>
      </c>
      <c r="L161" s="191">
        <v>3.95</v>
      </c>
    </row>
    <row r="162" spans="1:13" s="113" customFormat="1" ht="19.5" customHeight="1" x14ac:dyDescent="0.2">
      <c r="A162" s="101"/>
      <c r="B162" s="190">
        <v>41579</v>
      </c>
      <c r="C162" s="190"/>
      <c r="D162" s="191">
        <v>4.41616130941261</v>
      </c>
      <c r="E162" s="191">
        <v>4.45380797134088</v>
      </c>
      <c r="F162" s="191">
        <v>4.4989579380347298</v>
      </c>
      <c r="G162" s="191">
        <v>4.46932378682531</v>
      </c>
      <c r="H162" s="191"/>
      <c r="I162" s="191" t="s">
        <v>50</v>
      </c>
      <c r="J162" s="191">
        <v>3.5</v>
      </c>
      <c r="K162" s="191">
        <v>3.8</v>
      </c>
      <c r="L162" s="191">
        <v>4.0199999999999996</v>
      </c>
    </row>
    <row r="163" spans="1:13" s="113" customFormat="1" ht="19.5" customHeight="1" x14ac:dyDescent="0.2">
      <c r="A163" s="101"/>
      <c r="B163" s="190">
        <v>41609</v>
      </c>
      <c r="C163" s="190"/>
      <c r="D163" s="191">
        <v>4.52641060066611</v>
      </c>
      <c r="E163" s="191">
        <v>4.8772431226934998</v>
      </c>
      <c r="F163" s="191">
        <v>4.4582637768415596</v>
      </c>
      <c r="G163" s="191">
        <v>4.4501239745153001</v>
      </c>
      <c r="H163" s="191"/>
      <c r="I163" s="191" t="s">
        <v>50</v>
      </c>
      <c r="J163" s="191" t="s">
        <v>50</v>
      </c>
      <c r="K163" s="191">
        <v>3.67610217572848</v>
      </c>
      <c r="L163" s="191">
        <v>3.8695393684536099</v>
      </c>
    </row>
    <row r="164" spans="1:13" s="113" customFormat="1" ht="19.5" customHeight="1" x14ac:dyDescent="0.2">
      <c r="A164" s="101"/>
      <c r="B164" s="190">
        <v>41640</v>
      </c>
      <c r="C164" s="190"/>
      <c r="D164" s="191">
        <v>4.4308326635822803</v>
      </c>
      <c r="E164" s="191">
        <v>4.48973631338992</v>
      </c>
      <c r="F164" s="191">
        <v>4.4467491891569404</v>
      </c>
      <c r="G164" s="191">
        <v>4.42199806279715</v>
      </c>
      <c r="H164" s="191"/>
      <c r="I164" s="191" t="s">
        <v>50</v>
      </c>
      <c r="J164" s="191">
        <v>3.5</v>
      </c>
      <c r="K164" s="191" t="s">
        <v>50</v>
      </c>
      <c r="L164" s="191">
        <v>4.08</v>
      </c>
    </row>
    <row r="165" spans="1:13" s="113" customFormat="1" ht="19.5" customHeight="1" x14ac:dyDescent="0.2">
      <c r="A165" s="101"/>
      <c r="B165" s="190">
        <v>41671</v>
      </c>
      <c r="C165" s="190"/>
      <c r="D165" s="191">
        <v>4.3430210840670096</v>
      </c>
      <c r="E165" s="191">
        <v>4.5350284596189301</v>
      </c>
      <c r="F165" s="191">
        <v>4.4489668351941098</v>
      </c>
      <c r="G165" s="191">
        <v>4.4420687137150301</v>
      </c>
      <c r="H165" s="191"/>
      <c r="I165" s="191" t="s">
        <v>50</v>
      </c>
      <c r="J165" s="191" t="s">
        <v>50</v>
      </c>
      <c r="K165" s="191" t="s">
        <v>50</v>
      </c>
      <c r="L165" s="191" t="s">
        <v>50</v>
      </c>
    </row>
    <row r="166" spans="1:13" s="113" customFormat="1" ht="19.5" customHeight="1" x14ac:dyDescent="0.2">
      <c r="A166" s="101"/>
      <c r="B166" s="190">
        <v>41699</v>
      </c>
      <c r="C166" s="190"/>
      <c r="D166" s="191">
        <v>4.4066757650458799</v>
      </c>
      <c r="E166" s="191">
        <v>4.3979072330970004</v>
      </c>
      <c r="F166" s="191">
        <v>4.4497969689573003</v>
      </c>
      <c r="G166" s="191">
        <v>4.45060301795169</v>
      </c>
      <c r="H166" s="191"/>
      <c r="I166" s="191" t="s">
        <v>50</v>
      </c>
      <c r="J166" s="191">
        <v>3.5</v>
      </c>
      <c r="K166" s="191" t="s">
        <v>50</v>
      </c>
      <c r="L166" s="191">
        <v>4.1699744580646296</v>
      </c>
    </row>
    <row r="167" spans="1:13" s="113" customFormat="1" ht="19.5" customHeight="1" x14ac:dyDescent="0.2">
      <c r="A167" s="101"/>
      <c r="B167" s="190">
        <v>41730</v>
      </c>
      <c r="C167" s="190"/>
      <c r="D167" s="191">
        <v>4.3388311808618196</v>
      </c>
      <c r="E167" s="191">
        <v>4.4493172936258203</v>
      </c>
      <c r="F167" s="191">
        <v>4.3175428451952298</v>
      </c>
      <c r="G167" s="191">
        <v>4.4627987186511797</v>
      </c>
      <c r="H167" s="191"/>
      <c r="I167" s="191" t="s">
        <v>50</v>
      </c>
      <c r="J167" s="191">
        <v>3</v>
      </c>
      <c r="K167" s="191">
        <v>3.4</v>
      </c>
      <c r="L167" s="191">
        <v>3.41652282584359</v>
      </c>
    </row>
    <row r="168" spans="1:13" s="113" customFormat="1" ht="19.5" customHeight="1" x14ac:dyDescent="0.2">
      <c r="A168" s="101"/>
      <c r="B168" s="190">
        <v>41760</v>
      </c>
      <c r="C168" s="190"/>
      <c r="D168" s="191">
        <v>4.3334367429767697</v>
      </c>
      <c r="E168" s="191">
        <v>4.4402130940434299</v>
      </c>
      <c r="F168" s="191">
        <v>4.3786976724553597</v>
      </c>
      <c r="G168" s="191">
        <v>4.4331685527189402</v>
      </c>
      <c r="H168" s="191"/>
      <c r="I168" s="191" t="s">
        <v>50</v>
      </c>
      <c r="J168" s="191" t="s">
        <v>50</v>
      </c>
      <c r="K168" s="191">
        <v>3.4</v>
      </c>
      <c r="L168" s="191">
        <v>3.25</v>
      </c>
    </row>
    <row r="169" spans="1:13" s="113" customFormat="1" ht="19.5" customHeight="1" x14ac:dyDescent="0.2">
      <c r="A169" s="101"/>
      <c r="B169" s="190">
        <v>41791</v>
      </c>
      <c r="C169" s="190"/>
      <c r="D169" s="191">
        <v>4.9304218177392496</v>
      </c>
      <c r="E169" s="191">
        <v>4.1340248341944399</v>
      </c>
      <c r="F169" s="191">
        <v>4.2549667338797104</v>
      </c>
      <c r="G169" s="191">
        <v>4.3301011599538599</v>
      </c>
      <c r="H169" s="191"/>
      <c r="I169" s="191" t="s">
        <v>50</v>
      </c>
      <c r="J169" s="191">
        <v>3.5</v>
      </c>
      <c r="K169" s="191">
        <v>3</v>
      </c>
      <c r="L169" s="191" t="s">
        <v>50</v>
      </c>
    </row>
    <row r="170" spans="1:13" s="113" customFormat="1" ht="19.5" customHeight="1" x14ac:dyDescent="0.2">
      <c r="A170" s="101"/>
      <c r="B170" s="190">
        <v>41821</v>
      </c>
      <c r="C170" s="190"/>
      <c r="D170" s="191">
        <v>3.9560904274380801</v>
      </c>
      <c r="E170" s="191">
        <v>4.0609067902387599</v>
      </c>
      <c r="F170" s="191">
        <v>4.1759490653217703</v>
      </c>
      <c r="G170" s="191">
        <v>4.2907879157253799</v>
      </c>
      <c r="H170" s="191"/>
      <c r="I170" s="191" t="s">
        <v>50</v>
      </c>
      <c r="J170" s="191" t="s">
        <v>50</v>
      </c>
      <c r="K170" s="191">
        <v>2.8250651780079301</v>
      </c>
      <c r="L170" s="191">
        <v>2.94</v>
      </c>
    </row>
    <row r="171" spans="1:13" s="113" customFormat="1" ht="19.5" customHeight="1" x14ac:dyDescent="0.2">
      <c r="A171" s="101"/>
      <c r="B171" s="190">
        <v>41852</v>
      </c>
      <c r="C171" s="190"/>
      <c r="D171" s="191">
        <v>3.70717353601023</v>
      </c>
      <c r="E171" s="191">
        <v>3.8942212720381999</v>
      </c>
      <c r="F171" s="191">
        <v>4.0299201228243096</v>
      </c>
      <c r="G171" s="191">
        <v>4.19889250865885</v>
      </c>
      <c r="H171" s="191"/>
      <c r="I171" s="191" t="s">
        <v>50</v>
      </c>
      <c r="J171" s="191" t="s">
        <v>50</v>
      </c>
      <c r="K171" s="191">
        <v>3</v>
      </c>
      <c r="L171" s="191" t="s">
        <v>50</v>
      </c>
    </row>
    <row r="172" spans="1:13" s="113" customFormat="1" ht="19.5" customHeight="1" x14ac:dyDescent="0.2">
      <c r="A172" s="101"/>
      <c r="B172" s="190">
        <v>41883</v>
      </c>
      <c r="C172" s="190"/>
      <c r="D172" s="191">
        <v>3.6746168437453801</v>
      </c>
      <c r="E172" s="191">
        <v>3.8751819583554599</v>
      </c>
      <c r="F172" s="191">
        <v>4.0184827822877596</v>
      </c>
      <c r="G172" s="191">
        <v>4.0184827822877596</v>
      </c>
      <c r="H172" s="191"/>
      <c r="I172" s="191" t="s">
        <v>50</v>
      </c>
      <c r="J172" s="191" t="s">
        <v>50</v>
      </c>
      <c r="K172" s="191" t="s">
        <v>50</v>
      </c>
      <c r="L172" s="191">
        <v>3.1</v>
      </c>
    </row>
    <row r="173" spans="1:13" s="113" customFormat="1" ht="20.100000000000001" customHeight="1" thickBot="1" x14ac:dyDescent="0.25">
      <c r="A173" s="163"/>
      <c r="B173" s="182">
        <v>41913</v>
      </c>
      <c r="C173" s="211"/>
      <c r="D173" s="240">
        <v>3.8867908681694998</v>
      </c>
      <c r="E173" s="240">
        <v>3.77041849010307</v>
      </c>
      <c r="F173" s="240">
        <v>3.9265874679915602</v>
      </c>
      <c r="G173" s="240">
        <v>4.1330497988673098</v>
      </c>
      <c r="H173" s="235"/>
      <c r="I173" s="221" t="s">
        <v>50</v>
      </c>
      <c r="J173" s="221">
        <v>3</v>
      </c>
      <c r="K173" s="221" t="s">
        <v>50</v>
      </c>
      <c r="L173" s="221" t="s">
        <v>50</v>
      </c>
      <c r="M173" s="236"/>
    </row>
    <row r="175" spans="1:13" ht="12.75" x14ac:dyDescent="0.2">
      <c r="B175" s="198" t="s">
        <v>64</v>
      </c>
    </row>
    <row r="176" spans="1:13" ht="36.75" customHeight="1" x14ac:dyDescent="0.2">
      <c r="B176" s="333" t="s">
        <v>77</v>
      </c>
      <c r="C176" s="333"/>
      <c r="D176" s="333"/>
      <c r="E176" s="333"/>
      <c r="F176" s="333"/>
      <c r="G176" s="333"/>
      <c r="H176" s="333"/>
      <c r="I176" s="333"/>
      <c r="J176" s="333"/>
      <c r="K176" s="333"/>
      <c r="L176" s="333"/>
    </row>
    <row r="177" spans="2:2" ht="12.75" x14ac:dyDescent="0.2">
      <c r="B177" s="198" t="s">
        <v>70</v>
      </c>
    </row>
  </sheetData>
  <mergeCells count="8">
    <mergeCell ref="B176:L176"/>
    <mergeCell ref="D1:J1"/>
    <mergeCell ref="D2:J2"/>
    <mergeCell ref="B4:B6"/>
    <mergeCell ref="I4:L4"/>
    <mergeCell ref="I5:L5"/>
    <mergeCell ref="D5:G5"/>
    <mergeCell ref="D4:G4"/>
  </mergeCells>
  <phoneticPr fontId="2" type="noConversion"/>
  <hyperlinks>
    <hyperlink ref="L1" location="INDICE!A1" display="Regresar al índice"/>
  </hyperlinks>
  <pageMargins left="0.23622047244094491" right="0.23622047244094491" top="0.74803149606299213" bottom="0.74803149606299213" header="0.31496062992125984" footer="0.31496062992125984"/>
  <pageSetup scale="62" fitToHeight="4" orientation="portrait" cellComments="atEnd" r:id="rId1"/>
  <headerFooter alignWithMargins="0"/>
  <rowBreaks count="1" manualBreakCount="1">
    <brk id="91" max="12" man="1"/>
  </rowBreaks>
  <colBreaks count="1" manualBreakCount="1">
    <brk id="12" max="17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DP52"/>
  <sheetViews>
    <sheetView showGridLines="0" zoomScale="80" zoomScaleNormal="80" workbookViewId="0">
      <pane ySplit="3" topLeftCell="A4" activePane="bottomLeft" state="frozenSplit"/>
      <selection pane="bottomLeft"/>
    </sheetView>
  </sheetViews>
  <sheetFormatPr baseColWidth="10" defaultRowHeight="12.75" x14ac:dyDescent="0.2"/>
  <cols>
    <col min="1" max="1" width="2.42578125" style="121" customWidth="1"/>
    <col min="2" max="2" width="25.42578125" style="130" customWidth="1"/>
    <col min="3" max="4" width="17.5703125" style="130" customWidth="1"/>
    <col min="5" max="5" width="2.7109375" style="130" customWidth="1"/>
    <col min="6" max="7" width="17.5703125" style="130" customWidth="1"/>
    <col min="8" max="8" width="2.7109375" style="130" customWidth="1"/>
    <col min="9" max="10" width="17.5703125" style="130" customWidth="1"/>
    <col min="11" max="11" width="2.7109375" style="130" customWidth="1"/>
    <col min="12" max="13" width="17.5703125" style="130" customWidth="1"/>
    <col min="14" max="14" width="2.7109375" style="130" customWidth="1"/>
    <col min="15" max="15" width="17.5703125" style="130" customWidth="1"/>
    <col min="16" max="16" width="17.5703125" style="121" customWidth="1"/>
    <col min="17" max="17" width="4.5703125" style="121" customWidth="1"/>
    <col min="18" max="18" width="27" style="270" customWidth="1"/>
    <col min="19" max="20" width="22.140625" style="270" customWidth="1"/>
    <col min="21" max="21" width="2.7109375" style="270" customWidth="1"/>
    <col min="22" max="22" width="15.7109375" style="270" customWidth="1"/>
    <col min="23" max="23" width="15.140625" style="270" customWidth="1"/>
    <col min="24" max="24" width="2.7109375" style="270" customWidth="1"/>
    <col min="25" max="25" width="19.85546875" style="270" customWidth="1"/>
    <col min="26" max="26" width="15.7109375" style="270" customWidth="1"/>
    <col min="27" max="27" width="2.7109375" style="270" customWidth="1"/>
    <col min="28" max="28" width="17" style="270" customWidth="1"/>
    <col min="29" max="29" width="15.7109375" style="270" customWidth="1"/>
    <col min="30" max="30" width="2.7109375" style="270" customWidth="1"/>
    <col min="31" max="31" width="15.7109375" style="270" customWidth="1"/>
    <col min="32" max="32" width="15.5703125" style="271" customWidth="1"/>
    <col min="33" max="33" width="5.140625" style="271" customWidth="1"/>
    <col min="34" max="34" width="27" style="270" customWidth="1"/>
    <col min="35" max="36" width="22.140625" style="270" customWidth="1"/>
    <col min="37" max="37" width="2.7109375" style="270" customWidth="1"/>
    <col min="38" max="38" width="15.7109375" style="270" customWidth="1"/>
    <col min="39" max="39" width="15.140625" style="270" customWidth="1"/>
    <col min="40" max="40" width="2.7109375" style="270" customWidth="1"/>
    <col min="41" max="41" width="19.85546875" style="270" customWidth="1"/>
    <col min="42" max="42" width="15.7109375" style="270" customWidth="1"/>
    <col min="43" max="43" width="2.7109375" style="270" customWidth="1"/>
    <col min="44" max="44" width="17" style="270" customWidth="1"/>
    <col min="45" max="45" width="15.7109375" style="270" customWidth="1"/>
    <col min="46" max="46" width="2.7109375" style="270" customWidth="1"/>
    <col min="47" max="47" width="15.7109375" style="270" customWidth="1"/>
    <col min="48" max="48" width="15.5703125" style="271" customWidth="1"/>
    <col min="49" max="65" width="11.42578125" style="271" customWidth="1"/>
    <col min="66" max="66" width="27.85546875" style="271" bestFit="1" customWidth="1"/>
    <col min="67" max="68" width="17.5703125" style="271" customWidth="1"/>
    <col min="69" max="69" width="3.28515625" style="271" customWidth="1"/>
    <col min="70" max="71" width="17.5703125" style="271" customWidth="1"/>
    <col min="72" max="72" width="1.7109375" style="271" customWidth="1"/>
    <col min="73" max="74" width="17.5703125" style="271" customWidth="1"/>
    <col min="75" max="112" width="11.42578125" style="271" customWidth="1"/>
    <col min="113" max="120" width="11.5703125" style="264" customWidth="1"/>
  </cols>
  <sheetData>
    <row r="1" spans="1:120" x14ac:dyDescent="0.2">
      <c r="A1" s="199"/>
      <c r="B1" s="114"/>
      <c r="C1" s="322" t="s">
        <v>78</v>
      </c>
      <c r="D1" s="322"/>
      <c r="E1" s="322"/>
      <c r="F1" s="322"/>
      <c r="G1" s="322"/>
      <c r="H1" s="322"/>
      <c r="I1" s="322"/>
      <c r="J1" s="115"/>
      <c r="K1" s="116"/>
      <c r="L1" s="116"/>
      <c r="M1" s="115"/>
      <c r="N1" s="114"/>
      <c r="O1" s="26"/>
      <c r="P1" s="116"/>
      <c r="Q1" s="116"/>
      <c r="R1" s="265"/>
      <c r="S1" s="266"/>
      <c r="T1" s="266"/>
      <c r="U1" s="266"/>
      <c r="V1" s="266"/>
      <c r="W1" s="266"/>
      <c r="X1" s="266"/>
      <c r="Y1" s="266"/>
      <c r="Z1" s="266"/>
      <c r="AA1" s="255"/>
      <c r="AB1" s="255"/>
      <c r="AC1" s="266"/>
      <c r="AD1" s="265"/>
      <c r="AE1" s="267"/>
      <c r="AF1" s="255"/>
      <c r="AG1" s="255"/>
      <c r="AH1" s="265"/>
      <c r="AI1" s="266"/>
      <c r="AJ1" s="266"/>
      <c r="AK1" s="266"/>
      <c r="AL1" s="266"/>
      <c r="AM1" s="266"/>
      <c r="AN1" s="266"/>
      <c r="AO1" s="266"/>
      <c r="AP1" s="266"/>
      <c r="AQ1" s="255"/>
      <c r="AR1" s="255"/>
      <c r="AS1" s="266"/>
      <c r="AT1" s="265"/>
      <c r="AU1" s="267"/>
      <c r="AV1" s="255"/>
      <c r="AW1" s="255"/>
      <c r="AX1" s="255"/>
      <c r="AY1" s="255"/>
      <c r="AZ1" s="255"/>
      <c r="BA1" s="255"/>
      <c r="BB1" s="255"/>
      <c r="BC1" s="255"/>
      <c r="BD1" s="255"/>
      <c r="BE1" s="255"/>
      <c r="BF1" s="255"/>
      <c r="BG1" s="255"/>
      <c r="BH1" s="255"/>
      <c r="BI1" s="255"/>
      <c r="BJ1" s="255"/>
      <c r="BK1" s="255"/>
      <c r="BL1" s="255"/>
      <c r="BM1" s="255"/>
      <c r="BN1" s="255"/>
      <c r="BO1" s="255"/>
      <c r="BP1" s="255"/>
      <c r="BQ1" s="255"/>
      <c r="BR1" s="255"/>
      <c r="BS1" s="255"/>
      <c r="BT1" s="255"/>
      <c r="BU1" s="255"/>
      <c r="BV1" s="255"/>
      <c r="BW1" s="255"/>
      <c r="BX1" s="255"/>
      <c r="BY1" s="255"/>
      <c r="BZ1" s="255"/>
      <c r="CA1" s="255"/>
      <c r="CB1" s="255"/>
      <c r="CC1" s="255"/>
      <c r="CD1" s="255"/>
      <c r="CE1" s="255"/>
      <c r="CF1" s="255"/>
      <c r="CG1" s="255"/>
      <c r="CH1" s="255"/>
      <c r="CI1" s="255"/>
      <c r="CJ1" s="255"/>
      <c r="CK1" s="255"/>
      <c r="CL1" s="255"/>
      <c r="CM1" s="255"/>
      <c r="CN1" s="255"/>
      <c r="CO1" s="255"/>
      <c r="CP1" s="255"/>
      <c r="CQ1" s="255"/>
      <c r="CR1" s="255"/>
      <c r="CS1" s="255"/>
      <c r="CT1" s="255"/>
      <c r="CU1" s="255"/>
      <c r="CV1" s="255"/>
      <c r="CW1" s="255"/>
      <c r="CX1" s="255"/>
      <c r="CY1" s="255"/>
      <c r="CZ1" s="255"/>
      <c r="DA1" s="255"/>
      <c r="DB1" s="255"/>
      <c r="DC1" s="255"/>
      <c r="DD1" s="255"/>
      <c r="DE1" s="255"/>
      <c r="DF1" s="255"/>
      <c r="DG1" s="255"/>
      <c r="DH1" s="255"/>
    </row>
    <row r="2" spans="1:120" x14ac:dyDescent="0.2">
      <c r="A2" s="116"/>
      <c r="B2" s="114"/>
      <c r="C2" s="323" t="s">
        <v>83</v>
      </c>
      <c r="D2" s="323"/>
      <c r="E2" s="323"/>
      <c r="F2" s="323"/>
      <c r="G2" s="323"/>
      <c r="H2" s="323"/>
      <c r="I2" s="323"/>
      <c r="J2" s="115"/>
      <c r="K2" s="115"/>
      <c r="L2" s="116"/>
      <c r="M2" s="115"/>
      <c r="N2" s="114"/>
      <c r="O2" s="117" t="s">
        <v>11</v>
      </c>
      <c r="P2" s="116"/>
      <c r="Q2" s="116"/>
      <c r="R2" s="255"/>
      <c r="S2" s="266"/>
      <c r="T2" s="266"/>
      <c r="U2" s="266"/>
      <c r="V2" s="266"/>
      <c r="W2" s="266"/>
      <c r="X2" s="266"/>
      <c r="Y2" s="266"/>
      <c r="Z2" s="266"/>
      <c r="AA2" s="266"/>
      <c r="AB2" s="255"/>
      <c r="AC2" s="266"/>
      <c r="AD2" s="265"/>
      <c r="AE2" s="268"/>
      <c r="AF2" s="255"/>
      <c r="AG2" s="255"/>
      <c r="AH2" s="265"/>
      <c r="AI2" s="266"/>
      <c r="AJ2" s="266"/>
      <c r="AK2" s="266"/>
      <c r="AL2" s="266"/>
      <c r="AM2" s="266"/>
      <c r="AN2" s="266"/>
      <c r="AO2" s="266"/>
      <c r="AP2" s="266"/>
      <c r="AQ2" s="266"/>
      <c r="AR2" s="255"/>
      <c r="AS2" s="266"/>
      <c r="AT2" s="265"/>
      <c r="AU2" s="268"/>
      <c r="AV2" s="255"/>
      <c r="AW2" s="255"/>
      <c r="AX2" s="255"/>
      <c r="AY2" s="266"/>
      <c r="AZ2" s="266"/>
      <c r="BA2" s="266"/>
      <c r="BB2" s="266"/>
      <c r="BC2" s="266"/>
      <c r="BD2" s="266"/>
      <c r="BE2" s="266"/>
      <c r="BF2" s="266"/>
      <c r="BG2" s="266"/>
      <c r="BH2" s="255"/>
      <c r="BI2" s="266"/>
      <c r="BJ2" s="265"/>
      <c r="BK2" s="268"/>
      <c r="BL2" s="255"/>
      <c r="BM2" s="255"/>
      <c r="BN2" s="265"/>
      <c r="BO2" s="266"/>
      <c r="BP2" s="266"/>
      <c r="BQ2" s="266"/>
      <c r="BR2" s="266"/>
      <c r="BS2" s="266"/>
      <c r="BT2" s="266"/>
      <c r="BU2" s="266"/>
      <c r="BV2" s="266"/>
      <c r="BW2" s="266"/>
      <c r="BX2" s="255"/>
      <c r="BY2" s="266"/>
      <c r="BZ2" s="265"/>
      <c r="CA2" s="268"/>
      <c r="CB2" s="255"/>
      <c r="CC2" s="255"/>
      <c r="CD2" s="255"/>
      <c r="CE2" s="255"/>
      <c r="CF2" s="255"/>
      <c r="CG2" s="255"/>
      <c r="CH2" s="255"/>
      <c r="CI2" s="255"/>
      <c r="CJ2" s="255"/>
      <c r="CK2" s="255"/>
      <c r="CL2" s="255"/>
      <c r="CM2" s="255"/>
      <c r="CN2" s="255"/>
      <c r="CO2" s="255"/>
      <c r="CP2" s="255"/>
      <c r="CQ2" s="255"/>
      <c r="CR2" s="255"/>
      <c r="CS2" s="255"/>
      <c r="CT2" s="255"/>
      <c r="CU2" s="255"/>
      <c r="CV2" s="255"/>
      <c r="CW2" s="255"/>
      <c r="CX2" s="255"/>
      <c r="CY2" s="255"/>
      <c r="CZ2" s="255"/>
      <c r="DA2" s="255"/>
      <c r="DB2" s="255"/>
      <c r="DC2" s="255"/>
      <c r="DD2" s="255"/>
      <c r="DE2" s="255"/>
      <c r="DF2" s="255"/>
      <c r="DG2" s="255"/>
      <c r="DH2" s="255"/>
    </row>
    <row r="3" spans="1:120" ht="29.25" customHeight="1" x14ac:dyDescent="0.2">
      <c r="A3" s="119"/>
      <c r="B3" s="228">
        <v>41913</v>
      </c>
      <c r="C3" s="118"/>
      <c r="D3" s="118"/>
      <c r="E3" s="118"/>
      <c r="F3" s="118"/>
      <c r="G3" s="118"/>
      <c r="H3" s="118"/>
      <c r="I3" s="118"/>
      <c r="J3" s="119"/>
      <c r="K3" s="119"/>
      <c r="L3" s="120"/>
      <c r="M3" s="118"/>
      <c r="N3" s="118"/>
      <c r="O3" s="118"/>
      <c r="P3" s="118"/>
      <c r="R3" s="269"/>
      <c r="Z3" s="271"/>
      <c r="AA3" s="271"/>
      <c r="AB3" s="272"/>
      <c r="AF3" s="270"/>
      <c r="AH3" s="273"/>
      <c r="AP3" s="271"/>
      <c r="AQ3" s="271"/>
      <c r="AR3" s="272"/>
      <c r="AV3" s="270"/>
      <c r="AX3" s="269"/>
      <c r="AY3" s="270"/>
      <c r="AZ3" s="270"/>
      <c r="BA3" s="270"/>
      <c r="BB3" s="270"/>
      <c r="BC3" s="270"/>
      <c r="BD3" s="270"/>
      <c r="BE3" s="270"/>
      <c r="BH3" s="272"/>
      <c r="BI3" s="270"/>
      <c r="BJ3" s="270"/>
      <c r="BK3" s="270"/>
      <c r="BL3" s="270"/>
      <c r="BN3" s="273"/>
      <c r="BO3" s="270"/>
      <c r="BP3" s="270"/>
      <c r="BQ3" s="270"/>
      <c r="BR3" s="270"/>
      <c r="BS3" s="270"/>
      <c r="BT3" s="270"/>
      <c r="BU3" s="270"/>
      <c r="BX3" s="272"/>
      <c r="BY3" s="270"/>
      <c r="BZ3" s="270"/>
      <c r="CA3" s="270"/>
      <c r="CB3" s="270"/>
      <c r="CD3" s="269"/>
      <c r="CE3" s="270"/>
      <c r="CF3" s="270"/>
      <c r="CG3" s="270"/>
      <c r="CH3" s="270"/>
      <c r="CI3" s="270"/>
      <c r="CJ3" s="270"/>
      <c r="CK3" s="270"/>
      <c r="CN3" s="272"/>
      <c r="CO3" s="270"/>
      <c r="CP3" s="270"/>
      <c r="CQ3" s="270"/>
      <c r="CR3" s="270"/>
      <c r="CT3" s="273"/>
      <c r="CU3" s="270"/>
      <c r="CV3" s="270"/>
      <c r="CW3" s="270"/>
      <c r="CX3" s="270"/>
      <c r="CY3" s="270"/>
      <c r="CZ3" s="270"/>
      <c r="DA3" s="270"/>
      <c r="DD3" s="272"/>
      <c r="DE3" s="270"/>
      <c r="DF3" s="270"/>
      <c r="DG3" s="270"/>
      <c r="DH3" s="270"/>
    </row>
    <row r="4" spans="1:120" ht="46.5" customHeight="1" x14ac:dyDescent="0.2">
      <c r="A4" s="113"/>
      <c r="B4" s="342" t="s">
        <v>10</v>
      </c>
      <c r="C4" s="344" t="s">
        <v>53</v>
      </c>
      <c r="D4" s="344"/>
      <c r="E4" s="115"/>
      <c r="F4" s="345" t="s">
        <v>85</v>
      </c>
      <c r="G4" s="345"/>
      <c r="H4" s="345"/>
      <c r="I4" s="345"/>
      <c r="J4" s="345"/>
      <c r="K4" s="115"/>
      <c r="L4" s="347" t="s">
        <v>86</v>
      </c>
      <c r="M4" s="347"/>
      <c r="N4" s="115"/>
      <c r="O4" s="352" t="s">
        <v>19</v>
      </c>
      <c r="P4" s="352"/>
      <c r="Q4" s="113"/>
      <c r="R4" s="346"/>
      <c r="S4" s="339"/>
      <c r="T4" s="339"/>
      <c r="U4" s="266"/>
      <c r="V4" s="341"/>
      <c r="W4" s="341"/>
      <c r="X4" s="341"/>
      <c r="Y4" s="341"/>
      <c r="Z4" s="341"/>
      <c r="AA4" s="266"/>
      <c r="AB4" s="351"/>
      <c r="AC4" s="351"/>
      <c r="AD4" s="266"/>
      <c r="AE4" s="341"/>
      <c r="AF4" s="341"/>
      <c r="AG4" s="274"/>
      <c r="AH4" s="346"/>
      <c r="AI4" s="339"/>
      <c r="AJ4" s="339"/>
      <c r="AK4" s="266"/>
      <c r="AL4" s="341"/>
      <c r="AM4" s="341"/>
      <c r="AN4" s="341"/>
      <c r="AO4" s="341"/>
      <c r="AP4" s="341"/>
      <c r="AQ4" s="266"/>
      <c r="AR4" s="351"/>
      <c r="AS4" s="351"/>
      <c r="AT4" s="266"/>
      <c r="AU4" s="341"/>
      <c r="AV4" s="341"/>
      <c r="AW4" s="274"/>
      <c r="AX4" s="346"/>
      <c r="AY4" s="339"/>
      <c r="AZ4" s="339"/>
      <c r="BA4" s="266"/>
      <c r="BB4" s="341"/>
      <c r="BC4" s="341"/>
      <c r="BD4" s="341"/>
      <c r="BE4" s="341"/>
      <c r="BF4" s="341"/>
      <c r="BG4" s="266"/>
      <c r="BH4" s="351"/>
      <c r="BI4" s="351"/>
      <c r="BJ4" s="266"/>
      <c r="BK4" s="341"/>
      <c r="BL4" s="341"/>
      <c r="BM4" s="274"/>
      <c r="BN4" s="346"/>
      <c r="BO4" s="339"/>
      <c r="BP4" s="339"/>
      <c r="BQ4" s="266"/>
      <c r="BR4" s="341"/>
      <c r="BS4" s="341"/>
      <c r="BT4" s="341"/>
      <c r="BU4" s="341"/>
      <c r="BV4" s="341"/>
      <c r="BW4" s="266"/>
      <c r="BX4" s="351"/>
      <c r="BY4" s="351"/>
      <c r="BZ4" s="266"/>
      <c r="CA4" s="341"/>
      <c r="CB4" s="341"/>
      <c r="CC4" s="274"/>
      <c r="CD4" s="275"/>
      <c r="CE4" s="276"/>
      <c r="CF4" s="276"/>
      <c r="CG4" s="266"/>
      <c r="CH4" s="267"/>
      <c r="CI4" s="267"/>
      <c r="CJ4" s="267"/>
      <c r="CK4" s="267"/>
      <c r="CL4" s="267"/>
      <c r="CM4" s="266"/>
      <c r="CN4" s="266"/>
      <c r="CO4" s="266"/>
      <c r="CP4" s="266"/>
      <c r="CQ4" s="267"/>
      <c r="CR4" s="267"/>
      <c r="CS4" s="274"/>
      <c r="CT4" s="275"/>
      <c r="CU4" s="276"/>
      <c r="CV4" s="276"/>
      <c r="CW4" s="266"/>
      <c r="CX4" s="267"/>
      <c r="CY4" s="267"/>
      <c r="CZ4" s="267"/>
      <c r="DA4" s="267"/>
      <c r="DB4" s="267"/>
      <c r="DC4" s="266"/>
      <c r="DD4" s="266"/>
      <c r="DE4" s="266"/>
      <c r="DF4" s="266"/>
      <c r="DG4" s="267"/>
      <c r="DH4" s="267"/>
    </row>
    <row r="5" spans="1:120" s="245" customFormat="1" ht="27.75" customHeight="1" x14ac:dyDescent="0.2">
      <c r="A5" s="243"/>
      <c r="B5" s="342"/>
      <c r="C5" s="332"/>
      <c r="D5" s="332"/>
      <c r="E5" s="244"/>
      <c r="F5" s="354" t="s">
        <v>26</v>
      </c>
      <c r="G5" s="354"/>
      <c r="H5" s="244"/>
      <c r="I5" s="349" t="s">
        <v>2</v>
      </c>
      <c r="J5" s="349"/>
      <c r="K5" s="244"/>
      <c r="L5" s="348"/>
      <c r="M5" s="348"/>
      <c r="N5" s="244"/>
      <c r="O5" s="353"/>
      <c r="P5" s="353"/>
      <c r="Q5" s="243"/>
      <c r="R5" s="346"/>
      <c r="S5" s="340"/>
      <c r="T5" s="340"/>
      <c r="U5" s="277"/>
      <c r="V5" s="350"/>
      <c r="W5" s="350"/>
      <c r="X5" s="277"/>
      <c r="Y5" s="350"/>
      <c r="Z5" s="350"/>
      <c r="AA5" s="277"/>
      <c r="AB5" s="351"/>
      <c r="AC5" s="351"/>
      <c r="AD5" s="277"/>
      <c r="AE5" s="341"/>
      <c r="AF5" s="341"/>
      <c r="AG5" s="278"/>
      <c r="AH5" s="346"/>
      <c r="AI5" s="340"/>
      <c r="AJ5" s="340"/>
      <c r="AK5" s="277"/>
      <c r="AL5" s="339"/>
      <c r="AM5" s="339"/>
      <c r="AN5" s="277"/>
      <c r="AO5" s="350"/>
      <c r="AP5" s="350"/>
      <c r="AQ5" s="277"/>
      <c r="AR5" s="351"/>
      <c r="AS5" s="351"/>
      <c r="AT5" s="277"/>
      <c r="AU5" s="341"/>
      <c r="AV5" s="341"/>
      <c r="AW5" s="278"/>
      <c r="AX5" s="346"/>
      <c r="AY5" s="340"/>
      <c r="AZ5" s="340"/>
      <c r="BA5" s="277"/>
      <c r="BB5" s="350"/>
      <c r="BC5" s="350"/>
      <c r="BD5" s="277"/>
      <c r="BE5" s="350"/>
      <c r="BF5" s="350"/>
      <c r="BG5" s="277"/>
      <c r="BH5" s="351"/>
      <c r="BI5" s="351"/>
      <c r="BJ5" s="277"/>
      <c r="BK5" s="341"/>
      <c r="BL5" s="341"/>
      <c r="BM5" s="278"/>
      <c r="BN5" s="346"/>
      <c r="BO5" s="340"/>
      <c r="BP5" s="340"/>
      <c r="BQ5" s="277"/>
      <c r="BR5" s="339"/>
      <c r="BS5" s="339"/>
      <c r="BT5" s="277"/>
      <c r="BU5" s="350"/>
      <c r="BV5" s="350"/>
      <c r="BW5" s="277"/>
      <c r="BX5" s="351"/>
      <c r="BY5" s="351"/>
      <c r="BZ5" s="277"/>
      <c r="CA5" s="341"/>
      <c r="CB5" s="341"/>
      <c r="CC5" s="278"/>
      <c r="CD5" s="275"/>
      <c r="CE5" s="279"/>
      <c r="CF5" s="279"/>
      <c r="CG5" s="277"/>
      <c r="CH5" s="277"/>
      <c r="CI5" s="277"/>
      <c r="CJ5" s="277"/>
      <c r="CK5" s="277"/>
      <c r="CL5" s="277"/>
      <c r="CM5" s="277"/>
      <c r="CN5" s="266"/>
      <c r="CO5" s="266"/>
      <c r="CP5" s="277"/>
      <c r="CQ5" s="267"/>
      <c r="CR5" s="267"/>
      <c r="CS5" s="278"/>
      <c r="CT5" s="275"/>
      <c r="CU5" s="279"/>
      <c r="CV5" s="279"/>
      <c r="CW5" s="277"/>
      <c r="CX5" s="276"/>
      <c r="CY5" s="276"/>
      <c r="CZ5" s="277"/>
      <c r="DA5" s="277"/>
      <c r="DB5" s="277"/>
      <c r="DC5" s="277"/>
      <c r="DD5" s="266"/>
      <c r="DE5" s="266"/>
      <c r="DF5" s="277"/>
      <c r="DG5" s="267"/>
      <c r="DH5" s="267"/>
      <c r="DI5" s="280"/>
      <c r="DJ5" s="280"/>
      <c r="DK5" s="280"/>
      <c r="DL5" s="280"/>
      <c r="DM5" s="280"/>
      <c r="DN5" s="280"/>
      <c r="DO5" s="280"/>
      <c r="DP5" s="280"/>
    </row>
    <row r="6" spans="1:120" x14ac:dyDescent="0.2">
      <c r="A6" s="116"/>
      <c r="B6" s="343"/>
      <c r="C6" s="122" t="s">
        <v>1</v>
      </c>
      <c r="D6" s="123" t="s">
        <v>0</v>
      </c>
      <c r="E6" s="123"/>
      <c r="F6" s="123" t="s">
        <v>1</v>
      </c>
      <c r="G6" s="123" t="s">
        <v>0</v>
      </c>
      <c r="H6" s="123"/>
      <c r="I6" s="123" t="s">
        <v>1</v>
      </c>
      <c r="J6" s="123" t="s">
        <v>0</v>
      </c>
      <c r="K6" s="123"/>
      <c r="L6" s="123" t="s">
        <v>1</v>
      </c>
      <c r="M6" s="123" t="s">
        <v>0</v>
      </c>
      <c r="N6" s="123"/>
      <c r="O6" s="123" t="s">
        <v>1</v>
      </c>
      <c r="P6" s="123" t="s">
        <v>0</v>
      </c>
      <c r="Q6" s="116"/>
      <c r="R6" s="346"/>
      <c r="S6" s="281"/>
      <c r="T6" s="281"/>
      <c r="U6" s="281"/>
      <c r="V6" s="281"/>
      <c r="W6" s="281"/>
      <c r="X6" s="281"/>
      <c r="Y6" s="281"/>
      <c r="Z6" s="281"/>
      <c r="AA6" s="281"/>
      <c r="AB6" s="281"/>
      <c r="AC6" s="281"/>
      <c r="AD6" s="281"/>
      <c r="AE6" s="281"/>
      <c r="AF6" s="281"/>
      <c r="AG6" s="255"/>
      <c r="AH6" s="346"/>
      <c r="AI6" s="281"/>
      <c r="AJ6" s="281"/>
      <c r="AK6" s="281"/>
      <c r="AL6" s="281"/>
      <c r="AM6" s="281"/>
      <c r="AN6" s="281"/>
      <c r="AO6" s="281"/>
      <c r="AP6" s="281"/>
      <c r="AQ6" s="281"/>
      <c r="AR6" s="281"/>
      <c r="AS6" s="281"/>
      <c r="AT6" s="281"/>
      <c r="AU6" s="281"/>
      <c r="AV6" s="281"/>
      <c r="AW6" s="255"/>
      <c r="AX6" s="346"/>
      <c r="AY6" s="281"/>
      <c r="AZ6" s="281"/>
      <c r="BA6" s="281"/>
      <c r="BB6" s="281"/>
      <c r="BC6" s="281"/>
      <c r="BD6" s="281"/>
      <c r="BE6" s="281"/>
      <c r="BF6" s="281"/>
      <c r="BG6" s="281"/>
      <c r="BH6" s="281"/>
      <c r="BI6" s="281"/>
      <c r="BJ6" s="281"/>
      <c r="BK6" s="281"/>
      <c r="BL6" s="281"/>
      <c r="BM6" s="255"/>
      <c r="BN6" s="346"/>
      <c r="BO6" s="281"/>
      <c r="BP6" s="281"/>
      <c r="BQ6" s="281"/>
      <c r="BR6" s="281"/>
      <c r="BS6" s="281"/>
      <c r="BT6" s="281"/>
      <c r="BU6" s="281"/>
      <c r="BV6" s="281"/>
      <c r="BW6" s="281"/>
      <c r="BX6" s="281"/>
      <c r="BY6" s="281"/>
      <c r="BZ6" s="281"/>
      <c r="CA6" s="281"/>
      <c r="CB6" s="281"/>
      <c r="CC6" s="255"/>
      <c r="CD6" s="275"/>
      <c r="CE6" s="281"/>
      <c r="CF6" s="281"/>
      <c r="CG6" s="281"/>
      <c r="CH6" s="281"/>
      <c r="CI6" s="281"/>
      <c r="CJ6" s="281"/>
      <c r="CK6" s="281"/>
      <c r="CL6" s="281"/>
      <c r="CM6" s="281"/>
      <c r="CN6" s="281"/>
      <c r="CO6" s="281"/>
      <c r="CP6" s="281"/>
      <c r="CQ6" s="281"/>
      <c r="CR6" s="281"/>
      <c r="CS6" s="255"/>
      <c r="CT6" s="275"/>
      <c r="CU6" s="281"/>
      <c r="CV6" s="281"/>
      <c r="CW6" s="281"/>
      <c r="CX6" s="281"/>
      <c r="CY6" s="281"/>
      <c r="CZ6" s="281"/>
      <c r="DA6" s="281"/>
      <c r="DB6" s="281"/>
      <c r="DC6" s="281"/>
      <c r="DD6" s="281"/>
      <c r="DE6" s="281"/>
      <c r="DF6" s="281"/>
      <c r="DG6" s="281"/>
      <c r="DH6" s="281"/>
    </row>
    <row r="7" spans="1:120" x14ac:dyDescent="0.2">
      <c r="A7" s="126"/>
      <c r="B7" s="124" t="s">
        <v>39</v>
      </c>
      <c r="C7" s="225">
        <v>5118211.1925999997</v>
      </c>
      <c r="D7" s="225">
        <v>108539</v>
      </c>
      <c r="E7" s="225"/>
      <c r="F7" s="225">
        <v>107245.1495</v>
      </c>
      <c r="G7" s="225">
        <v>4880</v>
      </c>
      <c r="H7" s="225"/>
      <c r="I7" s="225">
        <v>11380.907300000001</v>
      </c>
      <c r="J7" s="225">
        <v>528</v>
      </c>
      <c r="K7" s="225"/>
      <c r="L7" s="225">
        <v>72239.650800000003</v>
      </c>
      <c r="M7" s="225">
        <v>8431</v>
      </c>
      <c r="N7" s="246"/>
      <c r="O7" s="225">
        <f>C7+F7+L7</f>
        <v>5297695.9929</v>
      </c>
      <c r="P7" s="225">
        <f>D7+G7+M7</f>
        <v>121850</v>
      </c>
      <c r="Q7" s="125"/>
      <c r="R7" s="282"/>
      <c r="S7" s="283"/>
      <c r="T7" s="283"/>
      <c r="U7" s="283"/>
      <c r="V7" s="283"/>
      <c r="W7" s="283"/>
      <c r="X7" s="283"/>
      <c r="Y7" s="283"/>
      <c r="Z7" s="283"/>
      <c r="AA7" s="283"/>
      <c r="AB7" s="283"/>
      <c r="AC7" s="283"/>
      <c r="AD7" s="283"/>
      <c r="AE7" s="283"/>
      <c r="AF7" s="283"/>
      <c r="AG7" s="284"/>
      <c r="AH7" s="282"/>
      <c r="AI7" s="285"/>
      <c r="AJ7" s="285"/>
      <c r="AK7" s="285"/>
      <c r="AL7" s="285"/>
      <c r="AM7" s="285"/>
      <c r="AN7" s="285"/>
      <c r="AO7" s="285"/>
      <c r="AP7" s="285"/>
      <c r="AQ7" s="285"/>
      <c r="AR7" s="285"/>
      <c r="AS7" s="285"/>
      <c r="AT7" s="286"/>
      <c r="AU7" s="285"/>
      <c r="AV7" s="285"/>
      <c r="AW7" s="284"/>
      <c r="AX7" s="282"/>
      <c r="AY7" s="283"/>
      <c r="AZ7" s="283"/>
      <c r="BA7" s="283"/>
      <c r="BB7" s="283"/>
      <c r="BC7" s="283"/>
      <c r="BD7" s="283"/>
      <c r="BE7" s="283"/>
      <c r="BF7" s="283"/>
      <c r="BG7" s="283"/>
      <c r="BH7" s="283"/>
      <c r="BI7" s="283"/>
      <c r="BJ7" s="283"/>
      <c r="BK7" s="283"/>
      <c r="BL7" s="283"/>
      <c r="BM7" s="284"/>
      <c r="BN7" s="282"/>
      <c r="BO7" s="285"/>
      <c r="BP7" s="285"/>
      <c r="BQ7" s="285"/>
      <c r="BR7" s="285"/>
      <c r="BS7" s="285"/>
      <c r="BT7" s="285"/>
      <c r="BU7" s="285"/>
      <c r="BV7" s="285"/>
      <c r="BW7" s="285"/>
      <c r="BX7" s="285"/>
      <c r="BY7" s="285"/>
      <c r="BZ7" s="286"/>
      <c r="CA7" s="285"/>
      <c r="CB7" s="285"/>
      <c r="CC7" s="284"/>
      <c r="CD7" s="282"/>
      <c r="CE7" s="283"/>
      <c r="CF7" s="283"/>
      <c r="CG7" s="283"/>
      <c r="CH7" s="283"/>
      <c r="CI7" s="283"/>
      <c r="CJ7" s="283"/>
      <c r="CK7" s="283"/>
      <c r="CL7" s="283"/>
      <c r="CM7" s="283"/>
      <c r="CN7" s="283"/>
      <c r="CO7" s="283"/>
      <c r="CP7" s="283"/>
      <c r="CQ7" s="283"/>
      <c r="CR7" s="283"/>
      <c r="CS7" s="284"/>
      <c r="CT7" s="282"/>
      <c r="CU7" s="285"/>
      <c r="CV7" s="285"/>
      <c r="CW7" s="285"/>
      <c r="CX7" s="285"/>
      <c r="CY7" s="285"/>
      <c r="CZ7" s="285"/>
      <c r="DA7" s="285"/>
      <c r="DB7" s="285"/>
      <c r="DC7" s="285"/>
      <c r="DD7" s="285"/>
      <c r="DE7" s="285"/>
      <c r="DF7" s="286"/>
      <c r="DG7" s="285"/>
      <c r="DH7" s="285"/>
    </row>
    <row r="8" spans="1:120" x14ac:dyDescent="0.2">
      <c r="A8" s="126"/>
      <c r="B8" s="124" t="s">
        <v>38</v>
      </c>
      <c r="C8" s="224">
        <v>2345.4409999999998</v>
      </c>
      <c r="D8" s="224">
        <v>166</v>
      </c>
      <c r="E8" s="224"/>
      <c r="F8" s="224">
        <v>863.40729999999996</v>
      </c>
      <c r="G8" s="224">
        <v>38</v>
      </c>
      <c r="H8" s="224"/>
      <c r="I8" s="224">
        <v>0</v>
      </c>
      <c r="J8" s="224">
        <v>0</v>
      </c>
      <c r="K8" s="224"/>
      <c r="L8" s="224">
        <v>17422.923500000001</v>
      </c>
      <c r="M8" s="224">
        <v>305</v>
      </c>
      <c r="N8" s="224"/>
      <c r="O8" s="224">
        <f t="shared" ref="O8:O21" si="0">C8+F8+L8</f>
        <v>20631.771800000002</v>
      </c>
      <c r="P8" s="224">
        <f t="shared" ref="P8:P21" si="1">D8+G8+M8</f>
        <v>509</v>
      </c>
      <c r="Q8" s="125"/>
      <c r="R8" s="282"/>
      <c r="S8" s="283"/>
      <c r="T8" s="283"/>
      <c r="U8" s="283"/>
      <c r="V8" s="283"/>
      <c r="W8" s="283"/>
      <c r="X8" s="283"/>
      <c r="Y8" s="283"/>
      <c r="Z8" s="283"/>
      <c r="AA8" s="283"/>
      <c r="AB8" s="283"/>
      <c r="AC8" s="283"/>
      <c r="AD8" s="283"/>
      <c r="AE8" s="283"/>
      <c r="AF8" s="283"/>
      <c r="AG8" s="284"/>
      <c r="AH8" s="282"/>
      <c r="AI8" s="287"/>
      <c r="AJ8" s="287"/>
      <c r="AK8" s="287"/>
      <c r="AL8" s="287"/>
      <c r="AM8" s="287"/>
      <c r="AN8" s="287"/>
      <c r="AO8" s="287"/>
      <c r="AP8" s="287"/>
      <c r="AQ8" s="287"/>
      <c r="AR8" s="287"/>
      <c r="AS8" s="287"/>
      <c r="AT8" s="287"/>
      <c r="AU8" s="287"/>
      <c r="AV8" s="287"/>
      <c r="AW8" s="284"/>
      <c r="AX8" s="282"/>
      <c r="AY8" s="283"/>
      <c r="AZ8" s="283"/>
      <c r="BA8" s="283"/>
      <c r="BB8" s="283"/>
      <c r="BC8" s="283"/>
      <c r="BD8" s="283"/>
      <c r="BE8" s="283"/>
      <c r="BF8" s="283"/>
      <c r="BG8" s="283"/>
      <c r="BH8" s="283"/>
      <c r="BI8" s="283"/>
      <c r="BJ8" s="283"/>
      <c r="BK8" s="283"/>
      <c r="BL8" s="283"/>
      <c r="BM8" s="284"/>
      <c r="BN8" s="282"/>
      <c r="BO8" s="287"/>
      <c r="BP8" s="287"/>
      <c r="BQ8" s="287"/>
      <c r="BR8" s="287"/>
      <c r="BS8" s="287"/>
      <c r="BT8" s="287"/>
      <c r="BU8" s="287"/>
      <c r="BV8" s="287"/>
      <c r="BW8" s="287"/>
      <c r="BX8" s="287"/>
      <c r="BY8" s="287"/>
      <c r="BZ8" s="287"/>
      <c r="CA8" s="287"/>
      <c r="CB8" s="287"/>
      <c r="CC8" s="284"/>
      <c r="CD8" s="282"/>
      <c r="CE8" s="283"/>
      <c r="CF8" s="283"/>
      <c r="CG8" s="283"/>
      <c r="CH8" s="283"/>
      <c r="CI8" s="283"/>
      <c r="CJ8" s="283"/>
      <c r="CK8" s="283"/>
      <c r="CL8" s="283"/>
      <c r="CM8" s="283"/>
      <c r="CN8" s="283"/>
      <c r="CO8" s="283"/>
      <c r="CP8" s="283"/>
      <c r="CQ8" s="283"/>
      <c r="CR8" s="283"/>
      <c r="CS8" s="284"/>
      <c r="CT8" s="282"/>
      <c r="CU8" s="287"/>
      <c r="CV8" s="287"/>
      <c r="CW8" s="287"/>
      <c r="CX8" s="287"/>
      <c r="CY8" s="287"/>
      <c r="CZ8" s="287"/>
      <c r="DA8" s="287"/>
      <c r="DB8" s="287"/>
      <c r="DC8" s="287"/>
      <c r="DD8" s="287"/>
      <c r="DE8" s="287"/>
      <c r="DF8" s="287"/>
      <c r="DG8" s="287"/>
      <c r="DH8" s="287"/>
    </row>
    <row r="9" spans="1:120" x14ac:dyDescent="0.2">
      <c r="A9" s="126"/>
      <c r="B9" s="124" t="s">
        <v>40</v>
      </c>
      <c r="C9" s="224">
        <v>4098726.1345000002</v>
      </c>
      <c r="D9" s="224">
        <v>495698</v>
      </c>
      <c r="E9" s="224"/>
      <c r="F9" s="224">
        <v>706321.7548</v>
      </c>
      <c r="G9" s="224">
        <v>69548</v>
      </c>
      <c r="H9" s="224"/>
      <c r="I9" s="224">
        <v>0</v>
      </c>
      <c r="J9" s="224">
        <v>0</v>
      </c>
      <c r="K9" s="224"/>
      <c r="L9" s="224">
        <v>839197.37410000002</v>
      </c>
      <c r="M9" s="224">
        <v>174482</v>
      </c>
      <c r="N9" s="224"/>
      <c r="O9" s="224">
        <f t="shared" si="0"/>
        <v>5644245.2633999996</v>
      </c>
      <c r="P9" s="224">
        <f t="shared" si="1"/>
        <v>739728</v>
      </c>
      <c r="Q9" s="125"/>
      <c r="R9" s="282"/>
      <c r="S9" s="283"/>
      <c r="T9" s="283"/>
      <c r="U9" s="283"/>
      <c r="V9" s="283"/>
      <c r="W9" s="283"/>
      <c r="X9" s="283"/>
      <c r="Y9" s="283"/>
      <c r="Z9" s="283"/>
      <c r="AA9" s="283"/>
      <c r="AB9" s="283"/>
      <c r="AC9" s="283"/>
      <c r="AD9" s="283"/>
      <c r="AE9" s="283"/>
      <c r="AF9" s="283"/>
      <c r="AG9" s="284"/>
      <c r="AH9" s="282"/>
      <c r="AI9" s="287"/>
      <c r="AJ9" s="287"/>
      <c r="AK9" s="287"/>
      <c r="AL9" s="287"/>
      <c r="AM9" s="287"/>
      <c r="AN9" s="287"/>
      <c r="AO9" s="287"/>
      <c r="AP9" s="287"/>
      <c r="AQ9" s="287"/>
      <c r="AR9" s="287"/>
      <c r="AS9" s="287"/>
      <c r="AT9" s="287"/>
      <c r="AU9" s="287"/>
      <c r="AV9" s="287"/>
      <c r="AW9" s="284"/>
      <c r="AX9" s="282"/>
      <c r="AY9" s="283"/>
      <c r="AZ9" s="283"/>
      <c r="BA9" s="283"/>
      <c r="BB9" s="283"/>
      <c r="BC9" s="283"/>
      <c r="BD9" s="283"/>
      <c r="BE9" s="283"/>
      <c r="BF9" s="283"/>
      <c r="BG9" s="283"/>
      <c r="BH9" s="283"/>
      <c r="BI9" s="283"/>
      <c r="BJ9" s="283"/>
      <c r="BK9" s="283"/>
      <c r="BL9" s="283"/>
      <c r="BM9" s="284"/>
      <c r="BN9" s="282"/>
      <c r="BO9" s="287"/>
      <c r="BP9" s="287"/>
      <c r="BQ9" s="287"/>
      <c r="BR9" s="287"/>
      <c r="BS9" s="287"/>
      <c r="BT9" s="287"/>
      <c r="BU9" s="287"/>
      <c r="BV9" s="287"/>
      <c r="BW9" s="287"/>
      <c r="BX9" s="287"/>
      <c r="BY9" s="287"/>
      <c r="BZ9" s="287"/>
      <c r="CA9" s="287"/>
      <c r="CB9" s="287"/>
      <c r="CC9" s="284"/>
      <c r="CD9" s="282"/>
      <c r="CE9" s="283"/>
      <c r="CF9" s="283"/>
      <c r="CG9" s="283"/>
      <c r="CH9" s="283"/>
      <c r="CI9" s="283"/>
      <c r="CJ9" s="283"/>
      <c r="CK9" s="283"/>
      <c r="CL9" s="283"/>
      <c r="CM9" s="283"/>
      <c r="CN9" s="283"/>
      <c r="CO9" s="283"/>
      <c r="CP9" s="283"/>
      <c r="CQ9" s="283"/>
      <c r="CR9" s="283"/>
      <c r="CS9" s="284"/>
      <c r="CT9" s="282"/>
      <c r="CU9" s="287"/>
      <c r="CV9" s="287"/>
      <c r="CW9" s="287"/>
      <c r="CX9" s="287"/>
      <c r="CY9" s="287"/>
      <c r="CZ9" s="287"/>
      <c r="DA9" s="287"/>
      <c r="DB9" s="287"/>
      <c r="DC9" s="287"/>
      <c r="DD9" s="287"/>
      <c r="DE9" s="287"/>
      <c r="DF9" s="287"/>
      <c r="DG9" s="287"/>
      <c r="DH9" s="287"/>
    </row>
    <row r="10" spans="1:120" x14ac:dyDescent="0.2">
      <c r="A10" s="126"/>
      <c r="B10" s="124" t="s">
        <v>63</v>
      </c>
      <c r="C10" s="224">
        <v>1950485.6288999999</v>
      </c>
      <c r="D10" s="224">
        <v>67048</v>
      </c>
      <c r="E10" s="224"/>
      <c r="F10" s="224">
        <v>71177.460600000006</v>
      </c>
      <c r="G10" s="224">
        <v>8152</v>
      </c>
      <c r="H10" s="224"/>
      <c r="I10" s="224">
        <v>27456.123200000002</v>
      </c>
      <c r="J10" s="224">
        <v>3627</v>
      </c>
      <c r="K10" s="224"/>
      <c r="L10" s="224">
        <v>177643.34229999999</v>
      </c>
      <c r="M10" s="224">
        <v>20535</v>
      </c>
      <c r="N10" s="224"/>
      <c r="O10" s="224">
        <f t="shared" si="0"/>
        <v>2199306.4317999999</v>
      </c>
      <c r="P10" s="224">
        <f t="shared" si="1"/>
        <v>95735</v>
      </c>
      <c r="Q10" s="125"/>
      <c r="R10" s="282"/>
      <c r="S10" s="283"/>
      <c r="T10" s="283"/>
      <c r="U10" s="283"/>
      <c r="V10" s="283"/>
      <c r="W10" s="283"/>
      <c r="X10" s="283"/>
      <c r="Y10" s="283"/>
      <c r="Z10" s="283"/>
      <c r="AA10" s="283"/>
      <c r="AB10" s="283"/>
      <c r="AC10" s="283"/>
      <c r="AD10" s="283"/>
      <c r="AE10" s="283"/>
      <c r="AF10" s="283"/>
      <c r="AG10" s="284"/>
      <c r="AH10" s="282"/>
      <c r="AI10" s="287"/>
      <c r="AJ10" s="287"/>
      <c r="AK10" s="287"/>
      <c r="AL10" s="287"/>
      <c r="AM10" s="287"/>
      <c r="AN10" s="287"/>
      <c r="AO10" s="287"/>
      <c r="AP10" s="287"/>
      <c r="AQ10" s="287"/>
      <c r="AR10" s="287"/>
      <c r="AS10" s="287"/>
      <c r="AT10" s="287"/>
      <c r="AU10" s="287"/>
      <c r="AV10" s="287"/>
      <c r="AW10" s="284"/>
      <c r="AX10" s="282"/>
      <c r="AY10" s="283"/>
      <c r="AZ10" s="283"/>
      <c r="BA10" s="283"/>
      <c r="BB10" s="283"/>
      <c r="BC10" s="283"/>
      <c r="BD10" s="283"/>
      <c r="BE10" s="283"/>
      <c r="BF10" s="283"/>
      <c r="BG10" s="283"/>
      <c r="BH10" s="283"/>
      <c r="BI10" s="283"/>
      <c r="BJ10" s="283"/>
      <c r="BK10" s="283"/>
      <c r="BL10" s="283"/>
      <c r="BM10" s="284"/>
      <c r="BN10" s="282"/>
      <c r="BO10" s="287"/>
      <c r="BP10" s="287"/>
      <c r="BQ10" s="287"/>
      <c r="BR10" s="287"/>
      <c r="BS10" s="287"/>
      <c r="BT10" s="287"/>
      <c r="BU10" s="287"/>
      <c r="BV10" s="287"/>
      <c r="BW10" s="287"/>
      <c r="BX10" s="287"/>
      <c r="BY10" s="287"/>
      <c r="BZ10" s="287"/>
      <c r="CA10" s="287"/>
      <c r="CB10" s="287"/>
      <c r="CC10" s="284"/>
      <c r="CD10" s="282"/>
      <c r="CE10" s="283"/>
      <c r="CF10" s="283"/>
      <c r="CG10" s="283"/>
      <c r="CH10" s="283"/>
      <c r="CI10" s="283"/>
      <c r="CJ10" s="283"/>
      <c r="CK10" s="283"/>
      <c r="CL10" s="283"/>
      <c r="CM10" s="283"/>
      <c r="CN10" s="283"/>
      <c r="CO10" s="283"/>
      <c r="CP10" s="283"/>
      <c r="CQ10" s="283"/>
      <c r="CR10" s="283"/>
      <c r="CS10" s="284"/>
      <c r="CT10" s="282"/>
      <c r="CU10" s="287"/>
      <c r="CV10" s="287"/>
      <c r="CW10" s="287"/>
      <c r="CX10" s="287"/>
      <c r="CY10" s="287"/>
      <c r="CZ10" s="287"/>
      <c r="DA10" s="287"/>
      <c r="DB10" s="287"/>
      <c r="DC10" s="287"/>
      <c r="DD10" s="287"/>
      <c r="DE10" s="287"/>
      <c r="DF10" s="287"/>
      <c r="DG10" s="287"/>
      <c r="DH10" s="287"/>
    </row>
    <row r="11" spans="1:120" x14ac:dyDescent="0.2">
      <c r="A11" s="126"/>
      <c r="B11" s="124" t="s">
        <v>41</v>
      </c>
      <c r="C11" s="224">
        <v>3112581.2603000002</v>
      </c>
      <c r="D11" s="224">
        <v>70527</v>
      </c>
      <c r="E11" s="224"/>
      <c r="F11" s="224">
        <v>18071.685799999999</v>
      </c>
      <c r="G11" s="224">
        <v>1238</v>
      </c>
      <c r="H11" s="224"/>
      <c r="I11" s="224">
        <v>0</v>
      </c>
      <c r="J11" s="224">
        <v>0</v>
      </c>
      <c r="K11" s="224"/>
      <c r="L11" s="224">
        <v>35038.512600000002</v>
      </c>
      <c r="M11" s="224">
        <v>2993</v>
      </c>
      <c r="N11" s="224"/>
      <c r="O11" s="224">
        <f t="shared" si="0"/>
        <v>3165691.4587000003</v>
      </c>
      <c r="P11" s="224">
        <f t="shared" si="1"/>
        <v>74758</v>
      </c>
      <c r="Q11" s="125"/>
      <c r="R11" s="282"/>
      <c r="S11" s="283"/>
      <c r="T11" s="283"/>
      <c r="U11" s="283"/>
      <c r="V11" s="283"/>
      <c r="W11" s="283"/>
      <c r="X11" s="283"/>
      <c r="Y11" s="283"/>
      <c r="Z11" s="283"/>
      <c r="AA11" s="283"/>
      <c r="AB11" s="283"/>
      <c r="AC11" s="283"/>
      <c r="AD11" s="283"/>
      <c r="AE11" s="283"/>
      <c r="AF11" s="283"/>
      <c r="AG11" s="284"/>
      <c r="AH11" s="282"/>
      <c r="AI11" s="287"/>
      <c r="AJ11" s="287"/>
      <c r="AK11" s="287"/>
      <c r="AL11" s="287"/>
      <c r="AM11" s="287"/>
      <c r="AN11" s="287"/>
      <c r="AO11" s="287"/>
      <c r="AP11" s="287"/>
      <c r="AQ11" s="287"/>
      <c r="AR11" s="287"/>
      <c r="AS11" s="287"/>
      <c r="AT11" s="287"/>
      <c r="AU11" s="287"/>
      <c r="AV11" s="287"/>
      <c r="AW11" s="284"/>
      <c r="AX11" s="282"/>
      <c r="AY11" s="283"/>
      <c r="AZ11" s="283"/>
      <c r="BA11" s="283"/>
      <c r="BB11" s="283"/>
      <c r="BC11" s="283"/>
      <c r="BD11" s="283"/>
      <c r="BE11" s="283"/>
      <c r="BF11" s="283"/>
      <c r="BG11" s="283"/>
      <c r="BH11" s="283"/>
      <c r="BI11" s="283"/>
      <c r="BJ11" s="283"/>
      <c r="BK11" s="283"/>
      <c r="BL11" s="283"/>
      <c r="BM11" s="284"/>
      <c r="BN11" s="282"/>
      <c r="BO11" s="287"/>
      <c r="BP11" s="287"/>
      <c r="BQ11" s="287"/>
      <c r="BR11" s="287"/>
      <c r="BS11" s="287"/>
      <c r="BT11" s="287"/>
      <c r="BU11" s="287"/>
      <c r="BV11" s="287"/>
      <c r="BW11" s="287"/>
      <c r="BX11" s="287"/>
      <c r="BY11" s="287"/>
      <c r="BZ11" s="287"/>
      <c r="CA11" s="287"/>
      <c r="CB11" s="287"/>
      <c r="CC11" s="284"/>
      <c r="CD11" s="282"/>
      <c r="CE11" s="283"/>
      <c r="CF11" s="283"/>
      <c r="CG11" s="283"/>
      <c r="CH11" s="283"/>
      <c r="CI11" s="283"/>
      <c r="CJ11" s="283"/>
      <c r="CK11" s="283"/>
      <c r="CL11" s="283"/>
      <c r="CM11" s="283"/>
      <c r="CN11" s="283"/>
      <c r="CO11" s="283"/>
      <c r="CP11" s="283"/>
      <c r="CQ11" s="283"/>
      <c r="CR11" s="283"/>
      <c r="CS11" s="284"/>
      <c r="CT11" s="282"/>
      <c r="CU11" s="287"/>
      <c r="CV11" s="287"/>
      <c r="CW11" s="287"/>
      <c r="CX11" s="287"/>
      <c r="CY11" s="287"/>
      <c r="CZ11" s="287"/>
      <c r="DA11" s="287"/>
      <c r="DB11" s="287"/>
      <c r="DC11" s="287"/>
      <c r="DD11" s="287"/>
      <c r="DE11" s="287"/>
      <c r="DF11" s="287"/>
      <c r="DG11" s="287"/>
      <c r="DH11" s="287"/>
    </row>
    <row r="12" spans="1:120" x14ac:dyDescent="0.2">
      <c r="A12" s="134"/>
      <c r="B12" s="132" t="s">
        <v>42</v>
      </c>
      <c r="C12" s="224">
        <v>1419575.7390999999</v>
      </c>
      <c r="D12" s="224">
        <v>29443</v>
      </c>
      <c r="E12" s="224"/>
      <c r="F12" s="224">
        <v>177885.0784</v>
      </c>
      <c r="G12" s="224">
        <v>5321</v>
      </c>
      <c r="H12" s="224"/>
      <c r="I12" s="224">
        <v>145836.3456</v>
      </c>
      <c r="J12" s="224">
        <v>5058</v>
      </c>
      <c r="K12" s="224"/>
      <c r="L12" s="224">
        <v>56176.411200000002</v>
      </c>
      <c r="M12" s="224">
        <v>2953</v>
      </c>
      <c r="N12" s="224"/>
      <c r="O12" s="224">
        <f t="shared" si="0"/>
        <v>1653637.2286999999</v>
      </c>
      <c r="P12" s="224">
        <f t="shared" si="1"/>
        <v>37717</v>
      </c>
      <c r="Q12" s="133"/>
      <c r="R12" s="282"/>
      <c r="S12" s="283"/>
      <c r="T12" s="283"/>
      <c r="U12" s="283"/>
      <c r="V12" s="283"/>
      <c r="W12" s="283"/>
      <c r="X12" s="283"/>
      <c r="Y12" s="283"/>
      <c r="Z12" s="283"/>
      <c r="AA12" s="283"/>
      <c r="AB12" s="283"/>
      <c r="AC12" s="283"/>
      <c r="AD12" s="283"/>
      <c r="AE12" s="283"/>
      <c r="AF12" s="283"/>
      <c r="AG12" s="288"/>
      <c r="AH12" s="282"/>
      <c r="AI12" s="287"/>
      <c r="AJ12" s="287"/>
      <c r="AK12" s="287"/>
      <c r="AL12" s="287"/>
      <c r="AM12" s="287"/>
      <c r="AN12" s="287"/>
      <c r="AO12" s="287"/>
      <c r="AP12" s="287"/>
      <c r="AQ12" s="287"/>
      <c r="AR12" s="287"/>
      <c r="AS12" s="287"/>
      <c r="AT12" s="287"/>
      <c r="AU12" s="287"/>
      <c r="AV12" s="287"/>
      <c r="AW12" s="288"/>
      <c r="AX12" s="282"/>
      <c r="AY12" s="283"/>
      <c r="AZ12" s="283"/>
      <c r="BA12" s="283"/>
      <c r="BB12" s="283"/>
      <c r="BC12" s="283"/>
      <c r="BD12" s="283"/>
      <c r="BE12" s="283"/>
      <c r="BF12" s="283"/>
      <c r="BG12" s="283"/>
      <c r="BH12" s="283"/>
      <c r="BI12" s="283"/>
      <c r="BJ12" s="283"/>
      <c r="BK12" s="283"/>
      <c r="BL12" s="283"/>
      <c r="BM12" s="288"/>
      <c r="BN12" s="282"/>
      <c r="BO12" s="287"/>
      <c r="BP12" s="287"/>
      <c r="BQ12" s="287"/>
      <c r="BR12" s="287"/>
      <c r="BS12" s="287"/>
      <c r="BT12" s="287"/>
      <c r="BU12" s="287"/>
      <c r="BV12" s="287"/>
      <c r="BW12" s="287"/>
      <c r="BX12" s="287"/>
      <c r="BY12" s="287"/>
      <c r="BZ12" s="287"/>
      <c r="CA12" s="287"/>
      <c r="CB12" s="287"/>
      <c r="CC12" s="288"/>
      <c r="CD12" s="282"/>
      <c r="CE12" s="283"/>
      <c r="CF12" s="283"/>
      <c r="CG12" s="283"/>
      <c r="CH12" s="283"/>
      <c r="CI12" s="283"/>
      <c r="CJ12" s="283"/>
      <c r="CK12" s="283"/>
      <c r="CL12" s="283"/>
      <c r="CM12" s="283"/>
      <c r="CN12" s="283"/>
      <c r="CO12" s="283"/>
      <c r="CP12" s="283"/>
      <c r="CQ12" s="283"/>
      <c r="CR12" s="283"/>
      <c r="CS12" s="288"/>
      <c r="CT12" s="282"/>
      <c r="CU12" s="287"/>
      <c r="CV12" s="287"/>
      <c r="CW12" s="287"/>
      <c r="CX12" s="287"/>
      <c r="CY12" s="287"/>
      <c r="CZ12" s="287"/>
      <c r="DA12" s="287"/>
      <c r="DB12" s="287"/>
      <c r="DC12" s="287"/>
      <c r="DD12" s="287"/>
      <c r="DE12" s="287"/>
      <c r="DF12" s="287"/>
      <c r="DG12" s="287"/>
      <c r="DH12" s="287"/>
    </row>
    <row r="13" spans="1:120" x14ac:dyDescent="0.2">
      <c r="A13" s="217"/>
      <c r="B13" s="132" t="s">
        <v>43</v>
      </c>
      <c r="C13" s="224">
        <v>286702.51679999998</v>
      </c>
      <c r="D13" s="224">
        <v>3096</v>
      </c>
      <c r="E13" s="224"/>
      <c r="F13" s="224">
        <v>192992.7066</v>
      </c>
      <c r="G13" s="224">
        <v>2284</v>
      </c>
      <c r="H13" s="224"/>
      <c r="I13" s="224">
        <v>13.0444</v>
      </c>
      <c r="J13" s="224">
        <v>4</v>
      </c>
      <c r="K13" s="224"/>
      <c r="L13" s="224">
        <v>2922.5677000000001</v>
      </c>
      <c r="M13" s="224">
        <v>118</v>
      </c>
      <c r="N13" s="224"/>
      <c r="O13" s="224">
        <f t="shared" si="0"/>
        <v>482617.79110000003</v>
      </c>
      <c r="P13" s="224">
        <f t="shared" si="1"/>
        <v>5498</v>
      </c>
      <c r="Q13" s="218"/>
      <c r="R13" s="282"/>
      <c r="S13" s="283"/>
      <c r="T13" s="283"/>
      <c r="U13" s="283"/>
      <c r="V13" s="283"/>
      <c r="W13" s="283"/>
      <c r="X13" s="283"/>
      <c r="Y13" s="283"/>
      <c r="Z13" s="283"/>
      <c r="AA13" s="283"/>
      <c r="AB13" s="283"/>
      <c r="AC13" s="283"/>
      <c r="AD13" s="283"/>
      <c r="AE13" s="283"/>
      <c r="AF13" s="283"/>
      <c r="AG13" s="289"/>
      <c r="AH13" s="282"/>
      <c r="AI13" s="287"/>
      <c r="AJ13" s="287"/>
      <c r="AK13" s="287"/>
      <c r="AL13" s="287"/>
      <c r="AM13" s="287"/>
      <c r="AN13" s="287"/>
      <c r="AO13" s="287"/>
      <c r="AP13" s="287"/>
      <c r="AQ13" s="287"/>
      <c r="AR13" s="287"/>
      <c r="AS13" s="287"/>
      <c r="AT13" s="287"/>
      <c r="AU13" s="287"/>
      <c r="AV13" s="287"/>
      <c r="AW13" s="289"/>
      <c r="AX13" s="282"/>
      <c r="AY13" s="283"/>
      <c r="AZ13" s="283"/>
      <c r="BA13" s="283"/>
      <c r="BB13" s="283"/>
      <c r="BC13" s="283"/>
      <c r="BD13" s="283"/>
      <c r="BE13" s="283"/>
      <c r="BF13" s="283"/>
      <c r="BG13" s="283"/>
      <c r="BH13" s="283"/>
      <c r="BI13" s="283"/>
      <c r="BJ13" s="283"/>
      <c r="BK13" s="283"/>
      <c r="BL13" s="283"/>
      <c r="BM13" s="289"/>
      <c r="BN13" s="282"/>
      <c r="BO13" s="287"/>
      <c r="BP13" s="287"/>
      <c r="BQ13" s="287"/>
      <c r="BR13" s="287"/>
      <c r="BS13" s="287"/>
      <c r="BT13" s="287"/>
      <c r="BU13" s="287"/>
      <c r="BV13" s="287"/>
      <c r="BW13" s="287"/>
      <c r="BX13" s="287"/>
      <c r="BY13" s="287"/>
      <c r="BZ13" s="287"/>
      <c r="CA13" s="287"/>
      <c r="CB13" s="287"/>
      <c r="CC13" s="289"/>
      <c r="CD13" s="282"/>
      <c r="CE13" s="283"/>
      <c r="CF13" s="283"/>
      <c r="CG13" s="283"/>
      <c r="CH13" s="283"/>
      <c r="CI13" s="283"/>
      <c r="CJ13" s="283"/>
      <c r="CK13" s="283"/>
      <c r="CL13" s="283"/>
      <c r="CM13" s="283"/>
      <c r="CN13" s="283"/>
      <c r="CO13" s="283"/>
      <c r="CP13" s="283"/>
      <c r="CQ13" s="283"/>
      <c r="CR13" s="283"/>
      <c r="CS13" s="289"/>
      <c r="CT13" s="282"/>
      <c r="CU13" s="287"/>
      <c r="CV13" s="287"/>
      <c r="CW13" s="287"/>
      <c r="CX13" s="287"/>
      <c r="CY13" s="287"/>
      <c r="CZ13" s="287"/>
      <c r="DA13" s="287"/>
      <c r="DB13" s="287"/>
      <c r="DC13" s="287"/>
      <c r="DD13" s="287"/>
      <c r="DE13" s="287"/>
      <c r="DF13" s="287"/>
      <c r="DG13" s="287"/>
      <c r="DH13" s="287"/>
    </row>
    <row r="14" spans="1:120" x14ac:dyDescent="0.2">
      <c r="A14" s="134"/>
      <c r="B14" s="132" t="s">
        <v>44</v>
      </c>
      <c r="C14" s="224">
        <v>6215357.8411999997</v>
      </c>
      <c r="D14" s="224">
        <v>183612</v>
      </c>
      <c r="E14" s="224"/>
      <c r="F14" s="224">
        <v>67131.192899999995</v>
      </c>
      <c r="G14" s="224">
        <v>5590</v>
      </c>
      <c r="H14" s="224"/>
      <c r="I14" s="224">
        <v>16293.413399999999</v>
      </c>
      <c r="J14" s="224">
        <v>1316</v>
      </c>
      <c r="K14" s="224"/>
      <c r="L14" s="224">
        <v>57511.032500000001</v>
      </c>
      <c r="M14" s="224">
        <v>8082</v>
      </c>
      <c r="N14" s="224"/>
      <c r="O14" s="224">
        <f t="shared" si="0"/>
        <v>6340000.0665999996</v>
      </c>
      <c r="P14" s="224">
        <f t="shared" si="1"/>
        <v>197284</v>
      </c>
      <c r="Q14" s="133"/>
      <c r="R14" s="282"/>
      <c r="S14" s="283"/>
      <c r="T14" s="283"/>
      <c r="U14" s="283"/>
      <c r="V14" s="283"/>
      <c r="W14" s="283"/>
      <c r="X14" s="283"/>
      <c r="Y14" s="283"/>
      <c r="Z14" s="283"/>
      <c r="AA14" s="283"/>
      <c r="AB14" s="283"/>
      <c r="AC14" s="283"/>
      <c r="AD14" s="283"/>
      <c r="AE14" s="283"/>
      <c r="AF14" s="283"/>
      <c r="AG14" s="288"/>
      <c r="AH14" s="282"/>
      <c r="AI14" s="287"/>
      <c r="AJ14" s="287"/>
      <c r="AK14" s="287"/>
      <c r="AL14" s="287"/>
      <c r="AM14" s="287"/>
      <c r="AN14" s="287"/>
      <c r="AO14" s="287"/>
      <c r="AP14" s="287"/>
      <c r="AQ14" s="287"/>
      <c r="AR14" s="287"/>
      <c r="AS14" s="287"/>
      <c r="AT14" s="287"/>
      <c r="AU14" s="287"/>
      <c r="AV14" s="287"/>
      <c r="AW14" s="288"/>
      <c r="AX14" s="282"/>
      <c r="AY14" s="283"/>
      <c r="AZ14" s="283"/>
      <c r="BA14" s="283"/>
      <c r="BB14" s="283"/>
      <c r="BC14" s="283"/>
      <c r="BD14" s="283"/>
      <c r="BE14" s="283"/>
      <c r="BF14" s="283"/>
      <c r="BG14" s="283"/>
      <c r="BH14" s="283"/>
      <c r="BI14" s="283"/>
      <c r="BJ14" s="283"/>
      <c r="BK14" s="283"/>
      <c r="BL14" s="283"/>
      <c r="BM14" s="288"/>
      <c r="BN14" s="282"/>
      <c r="BO14" s="287"/>
      <c r="BP14" s="287"/>
      <c r="BQ14" s="287"/>
      <c r="BR14" s="287"/>
      <c r="BS14" s="287"/>
      <c r="BT14" s="287"/>
      <c r="BU14" s="287"/>
      <c r="BV14" s="287"/>
      <c r="BW14" s="287"/>
      <c r="BX14" s="287"/>
      <c r="BY14" s="287"/>
      <c r="BZ14" s="287"/>
      <c r="CA14" s="287"/>
      <c r="CB14" s="287"/>
      <c r="CC14" s="288"/>
      <c r="CD14" s="282"/>
      <c r="CE14" s="283"/>
      <c r="CF14" s="283"/>
      <c r="CG14" s="283"/>
      <c r="CH14" s="283"/>
      <c r="CI14" s="283"/>
      <c r="CJ14" s="283"/>
      <c r="CK14" s="283"/>
      <c r="CL14" s="283"/>
      <c r="CM14" s="283"/>
      <c r="CN14" s="283"/>
      <c r="CO14" s="283"/>
      <c r="CP14" s="283"/>
      <c r="CQ14" s="283"/>
      <c r="CR14" s="283"/>
      <c r="CS14" s="288"/>
      <c r="CT14" s="282"/>
      <c r="CU14" s="287"/>
      <c r="CV14" s="287"/>
      <c r="CW14" s="287"/>
      <c r="CX14" s="287"/>
      <c r="CY14" s="287"/>
      <c r="CZ14" s="287"/>
      <c r="DA14" s="287"/>
      <c r="DB14" s="287"/>
      <c r="DC14" s="287"/>
      <c r="DD14" s="287"/>
      <c r="DE14" s="287"/>
      <c r="DF14" s="287"/>
      <c r="DG14" s="287"/>
      <c r="DH14" s="287"/>
    </row>
    <row r="15" spans="1:120" x14ac:dyDescent="0.2">
      <c r="A15" s="128"/>
      <c r="B15" s="132" t="s">
        <v>54</v>
      </c>
      <c r="C15" s="224">
        <v>1285008.2283999999</v>
      </c>
      <c r="D15" s="224">
        <v>24451</v>
      </c>
      <c r="E15" s="224"/>
      <c r="F15" s="224">
        <v>12225.6072</v>
      </c>
      <c r="G15" s="224">
        <v>632</v>
      </c>
      <c r="H15" s="224"/>
      <c r="I15" s="224">
        <v>2814.6082999999999</v>
      </c>
      <c r="J15" s="224">
        <v>128</v>
      </c>
      <c r="K15" s="224"/>
      <c r="L15" s="224">
        <v>21867.764999999999</v>
      </c>
      <c r="M15" s="224">
        <v>910</v>
      </c>
      <c r="N15" s="224"/>
      <c r="O15" s="224">
        <f t="shared" si="0"/>
        <v>1319101.6005999998</v>
      </c>
      <c r="P15" s="224">
        <f t="shared" si="1"/>
        <v>25993</v>
      </c>
      <c r="Q15" s="127"/>
      <c r="R15" s="282"/>
      <c r="S15" s="283"/>
      <c r="T15" s="283"/>
      <c r="U15" s="283"/>
      <c r="V15" s="283"/>
      <c r="W15" s="283"/>
      <c r="X15" s="283"/>
      <c r="Y15" s="283"/>
      <c r="Z15" s="283"/>
      <c r="AA15" s="283"/>
      <c r="AB15" s="283"/>
      <c r="AC15" s="283"/>
      <c r="AD15" s="283"/>
      <c r="AE15" s="283"/>
      <c r="AF15" s="283"/>
      <c r="AG15" s="288"/>
      <c r="AH15" s="282"/>
      <c r="AI15" s="287"/>
      <c r="AJ15" s="287"/>
      <c r="AK15" s="287"/>
      <c r="AL15" s="287"/>
      <c r="AM15" s="287"/>
      <c r="AN15" s="287"/>
      <c r="AO15" s="287"/>
      <c r="AP15" s="287"/>
      <c r="AQ15" s="287"/>
      <c r="AR15" s="287"/>
      <c r="AS15" s="287"/>
      <c r="AT15" s="287"/>
      <c r="AU15" s="287"/>
      <c r="AV15" s="287"/>
      <c r="AW15" s="288"/>
      <c r="AX15" s="282"/>
      <c r="AY15" s="283"/>
      <c r="AZ15" s="283"/>
      <c r="BA15" s="283"/>
      <c r="BB15" s="283"/>
      <c r="BC15" s="283"/>
      <c r="BD15" s="283"/>
      <c r="BE15" s="283"/>
      <c r="BF15" s="283"/>
      <c r="BG15" s="283"/>
      <c r="BH15" s="283"/>
      <c r="BI15" s="283"/>
      <c r="BJ15" s="283"/>
      <c r="BK15" s="283"/>
      <c r="BL15" s="283"/>
      <c r="BM15" s="288"/>
      <c r="BN15" s="282"/>
      <c r="BO15" s="287"/>
      <c r="BP15" s="287"/>
      <c r="BQ15" s="287"/>
      <c r="BR15" s="287"/>
      <c r="BS15" s="287"/>
      <c r="BT15" s="287"/>
      <c r="BU15" s="287"/>
      <c r="BV15" s="287"/>
      <c r="BW15" s="287"/>
      <c r="BX15" s="287"/>
      <c r="BY15" s="287"/>
      <c r="BZ15" s="287"/>
      <c r="CA15" s="287"/>
      <c r="CB15" s="287"/>
      <c r="CC15" s="288"/>
      <c r="CD15" s="282"/>
      <c r="CE15" s="283"/>
      <c r="CF15" s="283"/>
      <c r="CG15" s="283"/>
      <c r="CH15" s="283"/>
      <c r="CI15" s="283"/>
      <c r="CJ15" s="283"/>
      <c r="CK15" s="283"/>
      <c r="CL15" s="283"/>
      <c r="CM15" s="283"/>
      <c r="CN15" s="283"/>
      <c r="CO15" s="283"/>
      <c r="CP15" s="283"/>
      <c r="CQ15" s="283"/>
      <c r="CR15" s="283"/>
      <c r="CS15" s="288"/>
      <c r="CT15" s="282"/>
      <c r="CU15" s="287"/>
      <c r="CV15" s="287"/>
      <c r="CW15" s="287"/>
      <c r="CX15" s="287"/>
      <c r="CY15" s="287"/>
      <c r="CZ15" s="287"/>
      <c r="DA15" s="287"/>
      <c r="DB15" s="287"/>
      <c r="DC15" s="287"/>
      <c r="DD15" s="287"/>
      <c r="DE15" s="287"/>
      <c r="DF15" s="287"/>
      <c r="DG15" s="287"/>
      <c r="DH15" s="287"/>
    </row>
    <row r="16" spans="1:120" x14ac:dyDescent="0.2">
      <c r="A16" s="220"/>
      <c r="B16" s="132" t="s">
        <v>45</v>
      </c>
      <c r="C16" s="224">
        <v>472748.98330000002</v>
      </c>
      <c r="D16" s="224">
        <v>6007</v>
      </c>
      <c r="E16" s="224"/>
      <c r="F16" s="224">
        <v>39674.288699999997</v>
      </c>
      <c r="G16" s="224">
        <v>517</v>
      </c>
      <c r="H16" s="224"/>
      <c r="I16" s="224">
        <v>49492.6443</v>
      </c>
      <c r="J16" s="224">
        <v>682</v>
      </c>
      <c r="K16" s="224"/>
      <c r="L16" s="224">
        <v>7928.2777999999998</v>
      </c>
      <c r="M16" s="224">
        <v>225</v>
      </c>
      <c r="N16" s="224"/>
      <c r="O16" s="224">
        <f t="shared" si="0"/>
        <v>520351.54979999998</v>
      </c>
      <c r="P16" s="224">
        <f t="shared" si="1"/>
        <v>6749</v>
      </c>
      <c r="Q16" s="219"/>
      <c r="R16" s="282"/>
      <c r="S16" s="283"/>
      <c r="T16" s="283"/>
      <c r="U16" s="283"/>
      <c r="V16" s="283"/>
      <c r="W16" s="283"/>
      <c r="X16" s="283"/>
      <c r="Y16" s="283"/>
      <c r="Z16" s="283"/>
      <c r="AA16" s="283"/>
      <c r="AB16" s="283"/>
      <c r="AC16" s="283"/>
      <c r="AD16" s="283"/>
      <c r="AE16" s="283"/>
      <c r="AF16" s="283"/>
      <c r="AG16" s="289"/>
      <c r="AH16" s="282"/>
      <c r="AI16" s="287"/>
      <c r="AJ16" s="287"/>
      <c r="AK16" s="287"/>
      <c r="AL16" s="287"/>
      <c r="AM16" s="287"/>
      <c r="AN16" s="287"/>
      <c r="AO16" s="287"/>
      <c r="AP16" s="287"/>
      <c r="AQ16" s="287"/>
      <c r="AR16" s="287"/>
      <c r="AS16" s="287"/>
      <c r="AT16" s="287"/>
      <c r="AU16" s="287"/>
      <c r="AV16" s="287"/>
      <c r="AW16" s="289"/>
      <c r="AX16" s="282"/>
      <c r="AY16" s="283"/>
      <c r="AZ16" s="283"/>
      <c r="BA16" s="283"/>
      <c r="BB16" s="283"/>
      <c r="BC16" s="283"/>
      <c r="BD16" s="283"/>
      <c r="BE16" s="283"/>
      <c r="BF16" s="283"/>
      <c r="BG16" s="283"/>
      <c r="BH16" s="283"/>
      <c r="BI16" s="283"/>
      <c r="BJ16" s="283"/>
      <c r="BK16" s="283"/>
      <c r="BL16" s="283"/>
      <c r="BM16" s="289"/>
      <c r="BN16" s="282"/>
      <c r="BO16" s="287"/>
      <c r="BP16" s="287"/>
      <c r="BQ16" s="287"/>
      <c r="BR16" s="287"/>
      <c r="BS16" s="287"/>
      <c r="BT16" s="287"/>
      <c r="BU16" s="287"/>
      <c r="BV16" s="287"/>
      <c r="BW16" s="287"/>
      <c r="BX16" s="287"/>
      <c r="BY16" s="287"/>
      <c r="BZ16" s="287"/>
      <c r="CA16" s="287"/>
      <c r="CB16" s="287"/>
      <c r="CC16" s="289"/>
      <c r="CD16" s="282"/>
      <c r="CE16" s="283"/>
      <c r="CF16" s="283"/>
      <c r="CG16" s="283"/>
      <c r="CH16" s="283"/>
      <c r="CI16" s="283"/>
      <c r="CJ16" s="283"/>
      <c r="CK16" s="283"/>
      <c r="CL16" s="283"/>
      <c r="CM16" s="283"/>
      <c r="CN16" s="283"/>
      <c r="CO16" s="283"/>
      <c r="CP16" s="283"/>
      <c r="CQ16" s="283"/>
      <c r="CR16" s="283"/>
      <c r="CS16" s="289"/>
      <c r="CT16" s="282"/>
      <c r="CU16" s="287"/>
      <c r="CV16" s="287"/>
      <c r="CW16" s="287"/>
      <c r="CX16" s="287"/>
      <c r="CY16" s="287"/>
      <c r="CZ16" s="287"/>
      <c r="DA16" s="287"/>
      <c r="DB16" s="287"/>
      <c r="DC16" s="287"/>
      <c r="DD16" s="287"/>
      <c r="DE16" s="287"/>
      <c r="DF16" s="287"/>
      <c r="DG16" s="287"/>
      <c r="DH16" s="287"/>
    </row>
    <row r="17" spans="1:120" x14ac:dyDescent="0.2">
      <c r="A17" s="128"/>
      <c r="B17" s="132" t="s">
        <v>46</v>
      </c>
      <c r="C17" s="224">
        <v>220837.27549999999</v>
      </c>
      <c r="D17" s="224">
        <v>10590</v>
      </c>
      <c r="E17" s="224"/>
      <c r="F17" s="224">
        <v>22883.975299999998</v>
      </c>
      <c r="G17" s="224">
        <v>621</v>
      </c>
      <c r="H17" s="224"/>
      <c r="I17" s="224">
        <v>15103.606100000001</v>
      </c>
      <c r="J17" s="224">
        <v>547</v>
      </c>
      <c r="K17" s="224"/>
      <c r="L17" s="224">
        <v>114724.5199</v>
      </c>
      <c r="M17" s="224">
        <v>5937</v>
      </c>
      <c r="N17" s="224"/>
      <c r="O17" s="224">
        <f t="shared" si="0"/>
        <v>358445.77069999999</v>
      </c>
      <c r="P17" s="224">
        <f t="shared" si="1"/>
        <v>17148</v>
      </c>
      <c r="Q17" s="127"/>
      <c r="R17" s="282"/>
      <c r="S17" s="283"/>
      <c r="T17" s="283"/>
      <c r="U17" s="283"/>
      <c r="V17" s="283"/>
      <c r="W17" s="283"/>
      <c r="X17" s="283"/>
      <c r="Y17" s="283"/>
      <c r="Z17" s="283"/>
      <c r="AA17" s="283"/>
      <c r="AB17" s="283"/>
      <c r="AC17" s="283"/>
      <c r="AD17" s="283"/>
      <c r="AE17" s="283"/>
      <c r="AF17" s="283"/>
      <c r="AG17" s="290"/>
      <c r="AH17" s="282"/>
      <c r="AI17" s="287"/>
      <c r="AJ17" s="287"/>
      <c r="AK17" s="287"/>
      <c r="AL17" s="287"/>
      <c r="AM17" s="287"/>
      <c r="AN17" s="287"/>
      <c r="AO17" s="287"/>
      <c r="AP17" s="287"/>
      <c r="AQ17" s="287"/>
      <c r="AR17" s="287"/>
      <c r="AS17" s="287"/>
      <c r="AT17" s="287"/>
      <c r="AU17" s="287"/>
      <c r="AV17" s="287"/>
      <c r="AW17" s="288"/>
      <c r="AX17" s="282"/>
      <c r="AY17" s="283"/>
      <c r="AZ17" s="283"/>
      <c r="BA17" s="283"/>
      <c r="BB17" s="283"/>
      <c r="BC17" s="283"/>
      <c r="BD17" s="283"/>
      <c r="BE17" s="283"/>
      <c r="BF17" s="283"/>
      <c r="BG17" s="283"/>
      <c r="BH17" s="283"/>
      <c r="BI17" s="283"/>
      <c r="BJ17" s="283"/>
      <c r="BK17" s="283"/>
      <c r="BL17" s="283"/>
      <c r="BM17" s="290"/>
      <c r="BN17" s="282"/>
      <c r="BO17" s="287"/>
      <c r="BP17" s="287"/>
      <c r="BQ17" s="287"/>
      <c r="BR17" s="287"/>
      <c r="BS17" s="287"/>
      <c r="BT17" s="287"/>
      <c r="BU17" s="287"/>
      <c r="BV17" s="287"/>
      <c r="BW17" s="287"/>
      <c r="BX17" s="287"/>
      <c r="BY17" s="287"/>
      <c r="BZ17" s="287"/>
      <c r="CA17" s="287"/>
      <c r="CB17" s="287"/>
      <c r="CC17" s="288"/>
      <c r="CD17" s="282"/>
      <c r="CE17" s="283"/>
      <c r="CF17" s="283"/>
      <c r="CG17" s="283"/>
      <c r="CH17" s="283"/>
      <c r="CI17" s="283"/>
      <c r="CJ17" s="283"/>
      <c r="CK17" s="283"/>
      <c r="CL17" s="283"/>
      <c r="CM17" s="283"/>
      <c r="CN17" s="283"/>
      <c r="CO17" s="283"/>
      <c r="CP17" s="283"/>
      <c r="CQ17" s="283"/>
      <c r="CR17" s="283"/>
      <c r="CS17" s="290"/>
      <c r="CT17" s="282"/>
      <c r="CU17" s="287"/>
      <c r="CV17" s="287"/>
      <c r="CW17" s="287"/>
      <c r="CX17" s="287"/>
      <c r="CY17" s="287"/>
      <c r="CZ17" s="287"/>
      <c r="DA17" s="287"/>
      <c r="DB17" s="287"/>
      <c r="DC17" s="287"/>
      <c r="DD17" s="287"/>
      <c r="DE17" s="287"/>
      <c r="DF17" s="287"/>
      <c r="DG17" s="287"/>
      <c r="DH17" s="287"/>
    </row>
    <row r="18" spans="1:120" x14ac:dyDescent="0.2">
      <c r="A18" s="220"/>
      <c r="B18" s="132" t="s">
        <v>47</v>
      </c>
      <c r="C18" s="224">
        <v>5800.9315999999999</v>
      </c>
      <c r="D18" s="224">
        <v>1190</v>
      </c>
      <c r="E18" s="224"/>
      <c r="F18" s="224">
        <v>58.134</v>
      </c>
      <c r="G18" s="224">
        <v>6</v>
      </c>
      <c r="H18" s="224"/>
      <c r="I18" s="224">
        <v>0</v>
      </c>
      <c r="J18" s="224">
        <v>0</v>
      </c>
      <c r="K18" s="224"/>
      <c r="L18" s="224">
        <v>26632.9702</v>
      </c>
      <c r="M18" s="224">
        <v>2710</v>
      </c>
      <c r="N18" s="224"/>
      <c r="O18" s="224">
        <f t="shared" si="0"/>
        <v>32492.035799999998</v>
      </c>
      <c r="P18" s="224">
        <f t="shared" si="1"/>
        <v>3906</v>
      </c>
      <c r="Q18" s="219"/>
      <c r="R18" s="282"/>
      <c r="S18" s="283"/>
      <c r="T18" s="283"/>
      <c r="U18" s="283"/>
      <c r="V18" s="283"/>
      <c r="W18" s="283"/>
      <c r="X18" s="283"/>
      <c r="Y18" s="283"/>
      <c r="Z18" s="283"/>
      <c r="AA18" s="283"/>
      <c r="AB18" s="283"/>
      <c r="AC18" s="283"/>
      <c r="AD18" s="283"/>
      <c r="AE18" s="283"/>
      <c r="AF18" s="283"/>
      <c r="AG18" s="289"/>
      <c r="AH18" s="282"/>
      <c r="AI18" s="287"/>
      <c r="AJ18" s="287"/>
      <c r="AK18" s="287"/>
      <c r="AL18" s="287"/>
      <c r="AM18" s="287"/>
      <c r="AN18" s="287"/>
      <c r="AO18" s="287"/>
      <c r="AP18" s="287"/>
      <c r="AQ18" s="287"/>
      <c r="AR18" s="287"/>
      <c r="AS18" s="287"/>
      <c r="AT18" s="287"/>
      <c r="AU18" s="287"/>
      <c r="AV18" s="287"/>
      <c r="AW18" s="289"/>
      <c r="AX18" s="282"/>
      <c r="AY18" s="283"/>
      <c r="AZ18" s="283"/>
      <c r="BA18" s="283"/>
      <c r="BB18" s="283"/>
      <c r="BC18" s="283"/>
      <c r="BD18" s="283"/>
      <c r="BE18" s="283"/>
      <c r="BF18" s="283"/>
      <c r="BG18" s="283"/>
      <c r="BH18" s="283"/>
      <c r="BI18" s="283"/>
      <c r="BJ18" s="283"/>
      <c r="BK18" s="283"/>
      <c r="BL18" s="283"/>
      <c r="BM18" s="289"/>
      <c r="BN18" s="282"/>
      <c r="BO18" s="287"/>
      <c r="BP18" s="287"/>
      <c r="BQ18" s="287"/>
      <c r="BR18" s="287"/>
      <c r="BS18" s="287"/>
      <c r="BT18" s="287"/>
      <c r="BU18" s="287"/>
      <c r="BV18" s="287"/>
      <c r="BW18" s="287"/>
      <c r="BX18" s="287"/>
      <c r="BY18" s="287"/>
      <c r="BZ18" s="287"/>
      <c r="CA18" s="287"/>
      <c r="CB18" s="287"/>
      <c r="CC18" s="289"/>
      <c r="CD18" s="282"/>
      <c r="CE18" s="283"/>
      <c r="CF18" s="283"/>
      <c r="CG18" s="283"/>
      <c r="CH18" s="283"/>
      <c r="CI18" s="283"/>
      <c r="CJ18" s="283"/>
      <c r="CK18" s="283"/>
      <c r="CL18" s="283"/>
      <c r="CM18" s="283"/>
      <c r="CN18" s="283"/>
      <c r="CO18" s="283"/>
      <c r="CP18" s="283"/>
      <c r="CQ18" s="283"/>
      <c r="CR18" s="283"/>
      <c r="CS18" s="289"/>
      <c r="CT18" s="282"/>
      <c r="CU18" s="287"/>
      <c r="CV18" s="287"/>
      <c r="CW18" s="287"/>
      <c r="CX18" s="287"/>
      <c r="CY18" s="287"/>
      <c r="CZ18" s="287"/>
      <c r="DA18" s="287"/>
      <c r="DB18" s="287"/>
      <c r="DC18" s="287"/>
      <c r="DD18" s="287"/>
      <c r="DE18" s="287"/>
      <c r="DF18" s="287"/>
      <c r="DG18" s="287"/>
      <c r="DH18" s="287"/>
    </row>
    <row r="19" spans="1:120" x14ac:dyDescent="0.2">
      <c r="A19" s="128"/>
      <c r="B19" s="124" t="s">
        <v>61</v>
      </c>
      <c r="C19" s="224">
        <v>17852.0851</v>
      </c>
      <c r="D19" s="224">
        <v>3237</v>
      </c>
      <c r="E19" s="224"/>
      <c r="F19" s="224">
        <v>51260.254399999998</v>
      </c>
      <c r="G19" s="224">
        <v>1031</v>
      </c>
      <c r="H19" s="224"/>
      <c r="I19" s="224">
        <v>367464.5675</v>
      </c>
      <c r="J19" s="224">
        <v>7794</v>
      </c>
      <c r="K19" s="224"/>
      <c r="L19" s="224">
        <v>0</v>
      </c>
      <c r="M19" s="224">
        <v>0</v>
      </c>
      <c r="N19" s="224"/>
      <c r="O19" s="224">
        <f t="shared" si="0"/>
        <v>69112.339500000002</v>
      </c>
      <c r="P19" s="224">
        <f t="shared" si="1"/>
        <v>4268</v>
      </c>
      <c r="Q19" s="127"/>
      <c r="R19" s="282"/>
      <c r="S19" s="283"/>
      <c r="T19" s="283"/>
      <c r="U19" s="283"/>
      <c r="V19" s="283"/>
      <c r="W19" s="283"/>
      <c r="X19" s="283"/>
      <c r="Y19" s="283"/>
      <c r="Z19" s="283"/>
      <c r="AA19" s="283"/>
      <c r="AB19" s="283"/>
      <c r="AC19" s="283"/>
      <c r="AD19" s="283"/>
      <c r="AE19" s="283"/>
      <c r="AF19" s="283"/>
      <c r="AG19" s="288"/>
      <c r="AH19" s="282"/>
      <c r="AI19" s="287"/>
      <c r="AJ19" s="287"/>
      <c r="AK19" s="287"/>
      <c r="AL19" s="287"/>
      <c r="AM19" s="287"/>
      <c r="AN19" s="287"/>
      <c r="AO19" s="287"/>
      <c r="AP19" s="287"/>
      <c r="AQ19" s="287"/>
      <c r="AR19" s="287"/>
      <c r="AS19" s="287"/>
      <c r="AT19" s="287"/>
      <c r="AU19" s="287"/>
      <c r="AV19" s="287"/>
      <c r="AW19" s="288"/>
      <c r="AX19" s="282"/>
      <c r="AY19" s="283"/>
      <c r="AZ19" s="283"/>
      <c r="BA19" s="283"/>
      <c r="BB19" s="283"/>
      <c r="BC19" s="283"/>
      <c r="BD19" s="283"/>
      <c r="BE19" s="283"/>
      <c r="BF19" s="283"/>
      <c r="BG19" s="283"/>
      <c r="BH19" s="283"/>
      <c r="BI19" s="283"/>
      <c r="BJ19" s="283"/>
      <c r="BK19" s="283"/>
      <c r="BL19" s="283"/>
      <c r="BM19" s="288"/>
      <c r="BN19" s="282"/>
      <c r="BO19" s="287"/>
      <c r="BP19" s="287"/>
      <c r="BQ19" s="287"/>
      <c r="BR19" s="287"/>
      <c r="BS19" s="287"/>
      <c r="BT19" s="287"/>
      <c r="BU19" s="287"/>
      <c r="BV19" s="287"/>
      <c r="BW19" s="287"/>
      <c r="BX19" s="287"/>
      <c r="BY19" s="287"/>
      <c r="BZ19" s="287"/>
      <c r="CA19" s="287"/>
      <c r="CB19" s="287"/>
      <c r="CC19" s="288"/>
      <c r="CD19" s="282"/>
      <c r="CE19" s="283"/>
      <c r="CF19" s="283"/>
      <c r="CG19" s="283"/>
      <c r="CH19" s="283"/>
      <c r="CI19" s="283"/>
      <c r="CJ19" s="283"/>
      <c r="CK19" s="283"/>
      <c r="CL19" s="283"/>
      <c r="CM19" s="283"/>
      <c r="CN19" s="283"/>
      <c r="CO19" s="283"/>
      <c r="CP19" s="283"/>
      <c r="CQ19" s="283"/>
      <c r="CR19" s="283"/>
      <c r="CS19" s="288"/>
      <c r="CT19" s="282"/>
      <c r="CU19" s="287"/>
      <c r="CV19" s="287"/>
      <c r="CW19" s="287"/>
      <c r="CX19" s="287"/>
      <c r="CY19" s="287"/>
      <c r="CZ19" s="287"/>
      <c r="DA19" s="287"/>
      <c r="DB19" s="287"/>
      <c r="DC19" s="287"/>
      <c r="DD19" s="287"/>
      <c r="DE19" s="287"/>
      <c r="DF19" s="287"/>
      <c r="DG19" s="287"/>
      <c r="DH19" s="287"/>
    </row>
    <row r="20" spans="1:120" x14ac:dyDescent="0.2">
      <c r="A20" s="128"/>
      <c r="B20" s="124" t="s">
        <v>62</v>
      </c>
      <c r="C20" s="224">
        <v>1612.1213</v>
      </c>
      <c r="D20" s="224">
        <v>479</v>
      </c>
      <c r="E20" s="224"/>
      <c r="F20" s="224">
        <v>0</v>
      </c>
      <c r="G20" s="224">
        <v>0</v>
      </c>
      <c r="H20" s="224"/>
      <c r="I20" s="224">
        <v>0</v>
      </c>
      <c r="J20" s="224">
        <v>0</v>
      </c>
      <c r="K20" s="224"/>
      <c r="L20" s="224">
        <v>8009.0573000000004</v>
      </c>
      <c r="M20" s="224">
        <v>516</v>
      </c>
      <c r="N20" s="224"/>
      <c r="O20" s="224">
        <f t="shared" si="0"/>
        <v>9621.1786000000011</v>
      </c>
      <c r="P20" s="224">
        <f t="shared" si="1"/>
        <v>995</v>
      </c>
      <c r="Q20" s="127"/>
      <c r="R20" s="282"/>
      <c r="S20" s="283"/>
      <c r="T20" s="283"/>
      <c r="U20" s="283"/>
      <c r="V20" s="283"/>
      <c r="W20" s="283"/>
      <c r="X20" s="283"/>
      <c r="Y20" s="283"/>
      <c r="Z20" s="283"/>
      <c r="AA20" s="283"/>
      <c r="AB20" s="283"/>
      <c r="AC20" s="283"/>
      <c r="AD20" s="283"/>
      <c r="AE20" s="283"/>
      <c r="AF20" s="283"/>
      <c r="AG20" s="288"/>
      <c r="AH20" s="282"/>
      <c r="AI20" s="287"/>
      <c r="AJ20" s="287"/>
      <c r="AK20" s="287"/>
      <c r="AL20" s="287"/>
      <c r="AM20" s="287"/>
      <c r="AN20" s="287"/>
      <c r="AO20" s="287"/>
      <c r="AP20" s="287"/>
      <c r="AQ20" s="287"/>
      <c r="AR20" s="287"/>
      <c r="AS20" s="287"/>
      <c r="AT20" s="287"/>
      <c r="AU20" s="287"/>
      <c r="AV20" s="287"/>
      <c r="AW20" s="288"/>
      <c r="AX20" s="282"/>
      <c r="AY20" s="283"/>
      <c r="AZ20" s="283"/>
      <c r="BA20" s="283"/>
      <c r="BB20" s="283"/>
      <c r="BC20" s="283"/>
      <c r="BD20" s="283"/>
      <c r="BE20" s="283"/>
      <c r="BF20" s="283"/>
      <c r="BG20" s="283"/>
      <c r="BH20" s="283"/>
      <c r="BI20" s="283"/>
      <c r="BJ20" s="283"/>
      <c r="BK20" s="283"/>
      <c r="BL20" s="283"/>
      <c r="BM20" s="288"/>
      <c r="BN20" s="282"/>
      <c r="BO20" s="287"/>
      <c r="BP20" s="287"/>
      <c r="BQ20" s="287"/>
      <c r="BR20" s="287"/>
      <c r="BS20" s="287"/>
      <c r="BT20" s="287"/>
      <c r="BU20" s="287"/>
      <c r="BV20" s="287"/>
      <c r="BW20" s="287"/>
      <c r="BX20" s="287"/>
      <c r="BY20" s="287"/>
      <c r="BZ20" s="287"/>
      <c r="CA20" s="287"/>
      <c r="CB20" s="287"/>
      <c r="CC20" s="288"/>
      <c r="CD20" s="282"/>
      <c r="CE20" s="283"/>
      <c r="CF20" s="283"/>
      <c r="CG20" s="283"/>
      <c r="CH20" s="283"/>
      <c r="CI20" s="283"/>
      <c r="CJ20" s="283"/>
      <c r="CK20" s="283"/>
      <c r="CL20" s="283"/>
      <c r="CM20" s="283"/>
      <c r="CN20" s="283"/>
      <c r="CO20" s="283"/>
      <c r="CP20" s="283"/>
      <c r="CQ20" s="283"/>
      <c r="CR20" s="283"/>
      <c r="CS20" s="288"/>
      <c r="CT20" s="282"/>
      <c r="CU20" s="287"/>
      <c r="CV20" s="287"/>
      <c r="CW20" s="287"/>
      <c r="CX20" s="287"/>
      <c r="CY20" s="287"/>
      <c r="CZ20" s="287"/>
      <c r="DA20" s="287"/>
      <c r="DB20" s="287"/>
      <c r="DC20" s="287"/>
      <c r="DD20" s="287"/>
      <c r="DE20" s="287"/>
      <c r="DF20" s="287"/>
      <c r="DG20" s="287"/>
      <c r="DH20" s="287"/>
    </row>
    <row r="21" spans="1:120" ht="13.5" thickBot="1" x14ac:dyDescent="0.25">
      <c r="A21" s="168"/>
      <c r="B21" s="167" t="s">
        <v>48</v>
      </c>
      <c r="C21" s="227">
        <v>2694423.4125000001</v>
      </c>
      <c r="D21" s="227">
        <v>57818</v>
      </c>
      <c r="E21" s="227"/>
      <c r="F21" s="227">
        <v>21705.646499999999</v>
      </c>
      <c r="G21" s="227">
        <v>1723</v>
      </c>
      <c r="H21" s="227"/>
      <c r="I21" s="227">
        <v>501.23140000000001</v>
      </c>
      <c r="J21" s="227">
        <v>26</v>
      </c>
      <c r="K21" s="227"/>
      <c r="L21" s="227">
        <v>13044.9292</v>
      </c>
      <c r="M21" s="227">
        <v>1757</v>
      </c>
      <c r="N21" s="227"/>
      <c r="O21" s="227">
        <f t="shared" si="0"/>
        <v>2729173.9882</v>
      </c>
      <c r="P21" s="227">
        <f t="shared" si="1"/>
        <v>61298</v>
      </c>
      <c r="Q21" s="125"/>
      <c r="R21" s="282"/>
      <c r="S21" s="283"/>
      <c r="T21" s="283"/>
      <c r="U21" s="283"/>
      <c r="V21" s="283"/>
      <c r="W21" s="283"/>
      <c r="X21" s="283"/>
      <c r="Y21" s="283"/>
      <c r="Z21" s="283"/>
      <c r="AA21" s="283"/>
      <c r="AB21" s="283"/>
      <c r="AC21" s="283"/>
      <c r="AD21" s="283"/>
      <c r="AE21" s="283"/>
      <c r="AF21" s="283"/>
      <c r="AG21" s="284"/>
      <c r="AH21" s="282"/>
      <c r="AI21" s="285"/>
      <c r="AJ21" s="285"/>
      <c r="AK21" s="285"/>
      <c r="AL21" s="285"/>
      <c r="AM21" s="285"/>
      <c r="AN21" s="285"/>
      <c r="AO21" s="285"/>
      <c r="AP21" s="285"/>
      <c r="AQ21" s="285"/>
      <c r="AR21" s="285"/>
      <c r="AS21" s="285"/>
      <c r="AT21" s="285"/>
      <c r="AU21" s="285"/>
      <c r="AV21" s="285"/>
      <c r="AW21" s="284"/>
      <c r="AX21" s="282"/>
      <c r="AY21" s="283"/>
      <c r="AZ21" s="283"/>
      <c r="BA21" s="283"/>
      <c r="BB21" s="283"/>
      <c r="BC21" s="283"/>
      <c r="BD21" s="283"/>
      <c r="BE21" s="283"/>
      <c r="BF21" s="283"/>
      <c r="BG21" s="283"/>
      <c r="BH21" s="283"/>
      <c r="BI21" s="283"/>
      <c r="BJ21" s="283"/>
      <c r="BK21" s="283"/>
      <c r="BL21" s="283"/>
      <c r="BM21" s="284"/>
      <c r="BN21" s="282"/>
      <c r="BO21" s="285"/>
      <c r="BP21" s="285"/>
      <c r="BQ21" s="285"/>
      <c r="BR21" s="285"/>
      <c r="BS21" s="285"/>
      <c r="BT21" s="285"/>
      <c r="BU21" s="285"/>
      <c r="BV21" s="285"/>
      <c r="BW21" s="285"/>
      <c r="BX21" s="285"/>
      <c r="BY21" s="285"/>
      <c r="BZ21" s="285"/>
      <c r="CA21" s="285"/>
      <c r="CB21" s="285"/>
      <c r="CC21" s="284"/>
      <c r="CD21" s="282"/>
      <c r="CE21" s="283"/>
      <c r="CF21" s="283"/>
      <c r="CG21" s="283"/>
      <c r="CH21" s="283"/>
      <c r="CI21" s="283"/>
      <c r="CJ21" s="283"/>
      <c r="CK21" s="283"/>
      <c r="CL21" s="283"/>
      <c r="CM21" s="283"/>
      <c r="CN21" s="283"/>
      <c r="CO21" s="283"/>
      <c r="CP21" s="283"/>
      <c r="CQ21" s="283"/>
      <c r="CR21" s="283"/>
      <c r="CS21" s="284"/>
      <c r="CT21" s="282"/>
      <c r="CU21" s="285"/>
      <c r="CV21" s="285"/>
      <c r="CW21" s="285"/>
      <c r="CX21" s="285"/>
      <c r="CY21" s="285"/>
      <c r="CZ21" s="285"/>
      <c r="DA21" s="285"/>
      <c r="DB21" s="285"/>
      <c r="DC21" s="285"/>
      <c r="DD21" s="285"/>
      <c r="DE21" s="285"/>
      <c r="DF21" s="285"/>
      <c r="DG21" s="285"/>
      <c r="DH21" s="285"/>
    </row>
    <row r="22" spans="1:120" x14ac:dyDescent="0.2">
      <c r="A22" s="131"/>
      <c r="B22" s="164" t="s">
        <v>60</v>
      </c>
      <c r="C22" s="165">
        <f>SUM(C7:C21)</f>
        <v>26902268.792100001</v>
      </c>
      <c r="D22" s="165">
        <f>SUM(D7:D21)</f>
        <v>1061901</v>
      </c>
      <c r="E22" s="165"/>
      <c r="F22" s="165">
        <f>SUM(F7:F21)</f>
        <v>1489496.3419999999</v>
      </c>
      <c r="G22" s="165">
        <f>SUM(G7:G21)</f>
        <v>101581</v>
      </c>
      <c r="H22" s="165"/>
      <c r="I22" s="165">
        <f>SUM(I7:I21)</f>
        <v>636356.4915</v>
      </c>
      <c r="J22" s="165">
        <f>SUM(J7:J21)</f>
        <v>19710</v>
      </c>
      <c r="K22" s="165"/>
      <c r="L22" s="166">
        <f>SUM(L7:L21)</f>
        <v>1450359.3340999999</v>
      </c>
      <c r="M22" s="166">
        <f>SUM(M7:M21)</f>
        <v>229954</v>
      </c>
      <c r="N22" s="165"/>
      <c r="O22" s="166">
        <f>SUM(O7:O21)</f>
        <v>29842124.468199998</v>
      </c>
      <c r="P22" s="166">
        <f>SUM(P7:P21)</f>
        <v>1393436</v>
      </c>
      <c r="Q22" s="131"/>
      <c r="R22" s="291"/>
      <c r="S22" s="292"/>
      <c r="T22" s="292"/>
      <c r="U22" s="292"/>
      <c r="V22" s="292"/>
      <c r="W22" s="292"/>
      <c r="X22" s="292"/>
      <c r="Y22" s="292"/>
      <c r="Z22" s="292"/>
      <c r="AA22" s="292"/>
      <c r="AB22" s="292"/>
      <c r="AC22" s="292"/>
      <c r="AD22" s="292"/>
      <c r="AE22" s="292"/>
      <c r="AF22" s="292"/>
      <c r="AG22" s="293"/>
      <c r="AH22" s="291"/>
      <c r="AI22" s="294"/>
      <c r="AJ22" s="294"/>
      <c r="AK22" s="294"/>
      <c r="AL22" s="294"/>
      <c r="AM22" s="294"/>
      <c r="AN22" s="294"/>
      <c r="AO22" s="294"/>
      <c r="AP22" s="294"/>
      <c r="AQ22" s="294"/>
      <c r="AR22" s="294"/>
      <c r="AS22" s="294"/>
      <c r="AT22" s="294"/>
      <c r="AU22" s="294"/>
      <c r="AV22" s="294"/>
      <c r="AW22" s="293"/>
      <c r="AX22" s="291"/>
      <c r="AY22" s="292"/>
      <c r="AZ22" s="292"/>
      <c r="BA22" s="292"/>
      <c r="BB22" s="292"/>
      <c r="BC22" s="292"/>
      <c r="BD22" s="292"/>
      <c r="BE22" s="292"/>
      <c r="BF22" s="292"/>
      <c r="BG22" s="292"/>
      <c r="BH22" s="292"/>
      <c r="BI22" s="292"/>
      <c r="BJ22" s="292"/>
      <c r="BK22" s="292"/>
      <c r="BL22" s="292"/>
      <c r="BM22" s="293"/>
      <c r="BN22" s="291"/>
      <c r="BO22" s="294"/>
      <c r="BP22" s="294"/>
      <c r="BQ22" s="294"/>
      <c r="BR22" s="294"/>
      <c r="BS22" s="294"/>
      <c r="BT22" s="294"/>
      <c r="BU22" s="294"/>
      <c r="BV22" s="294"/>
      <c r="BW22" s="294"/>
      <c r="BX22" s="294"/>
      <c r="BY22" s="294"/>
      <c r="BZ22" s="294"/>
      <c r="CA22" s="294"/>
      <c r="CB22" s="294"/>
      <c r="CC22" s="293"/>
      <c r="CD22" s="291"/>
      <c r="CE22" s="292"/>
      <c r="CF22" s="292"/>
      <c r="CG22" s="292"/>
      <c r="CH22" s="292"/>
      <c r="CI22" s="292"/>
      <c r="CJ22" s="292"/>
      <c r="CK22" s="292"/>
      <c r="CL22" s="292"/>
      <c r="CM22" s="292"/>
      <c r="CN22" s="292"/>
      <c r="CO22" s="292"/>
      <c r="CP22" s="292"/>
      <c r="CQ22" s="292"/>
      <c r="CR22" s="292"/>
      <c r="CS22" s="293"/>
      <c r="CT22" s="291"/>
      <c r="CU22" s="294"/>
      <c r="CV22" s="294"/>
      <c r="CW22" s="294"/>
      <c r="CX22" s="294"/>
      <c r="CY22" s="294"/>
      <c r="CZ22" s="294"/>
      <c r="DA22" s="294"/>
      <c r="DB22" s="294"/>
      <c r="DC22" s="294"/>
      <c r="DD22" s="294"/>
      <c r="DE22" s="294"/>
      <c r="DF22" s="294"/>
      <c r="DG22" s="294"/>
      <c r="DH22" s="294"/>
    </row>
    <row r="23" spans="1:120" s="263" customFormat="1" x14ac:dyDescent="0.2">
      <c r="A23" s="255"/>
      <c r="B23" s="256"/>
      <c r="C23" s="257"/>
      <c r="D23" s="258"/>
      <c r="E23" s="257"/>
      <c r="F23" s="257"/>
      <c r="G23" s="257"/>
      <c r="H23" s="257"/>
      <c r="I23" s="257"/>
      <c r="J23" s="257"/>
      <c r="K23" s="257"/>
      <c r="L23" s="257"/>
      <c r="M23" s="257"/>
      <c r="N23" s="257"/>
      <c r="O23" s="257"/>
      <c r="P23" s="259"/>
      <c r="Q23" s="255"/>
      <c r="R23" s="260"/>
      <c r="S23" s="261"/>
      <c r="T23" s="261"/>
      <c r="U23" s="261"/>
      <c r="V23" s="261"/>
      <c r="W23" s="261"/>
      <c r="X23" s="261"/>
      <c r="Y23" s="261"/>
      <c r="Z23" s="261"/>
      <c r="AA23" s="261"/>
      <c r="AB23" s="261"/>
      <c r="AC23" s="261"/>
      <c r="AD23" s="261"/>
      <c r="AE23" s="261"/>
      <c r="AF23" s="261"/>
      <c r="AG23" s="255"/>
      <c r="AH23" s="260"/>
      <c r="AI23" s="261"/>
      <c r="AJ23" s="262"/>
      <c r="AK23" s="261"/>
      <c r="AL23" s="261"/>
      <c r="AM23" s="261"/>
      <c r="AN23" s="261"/>
      <c r="AO23" s="261"/>
      <c r="AP23" s="261"/>
      <c r="AQ23" s="261"/>
      <c r="AR23" s="261"/>
      <c r="AS23" s="261"/>
      <c r="AT23" s="261"/>
      <c r="AU23" s="261"/>
      <c r="AV23" s="261"/>
      <c r="AW23" s="255"/>
      <c r="AX23" s="255"/>
      <c r="AY23" s="255"/>
      <c r="AZ23" s="255"/>
      <c r="BA23" s="255"/>
      <c r="BB23" s="255"/>
      <c r="BC23" s="255"/>
      <c r="BD23" s="255"/>
      <c r="BE23" s="255"/>
      <c r="BF23" s="255"/>
      <c r="BG23" s="255"/>
      <c r="BH23" s="255"/>
      <c r="BI23" s="255"/>
      <c r="BJ23" s="255"/>
      <c r="BK23" s="255"/>
      <c r="BL23" s="255"/>
      <c r="BM23" s="255"/>
      <c r="BN23" s="260"/>
      <c r="BO23" s="261"/>
      <c r="BP23" s="262"/>
      <c r="BQ23" s="261"/>
      <c r="BR23" s="261"/>
      <c r="BS23" s="261"/>
      <c r="BT23" s="261"/>
      <c r="BU23" s="261"/>
      <c r="BV23" s="261"/>
      <c r="BW23" s="261"/>
      <c r="BX23" s="261"/>
      <c r="BY23" s="261"/>
      <c r="BZ23" s="261"/>
      <c r="CA23" s="261"/>
      <c r="CB23" s="261"/>
      <c r="CC23" s="255"/>
      <c r="CD23" s="255"/>
      <c r="CE23" s="255"/>
      <c r="CF23" s="255"/>
      <c r="CG23" s="255"/>
      <c r="CH23" s="255"/>
      <c r="CI23" s="255"/>
      <c r="CJ23" s="255"/>
      <c r="CK23" s="255"/>
      <c r="CL23" s="255"/>
      <c r="CM23" s="255"/>
      <c r="CN23" s="255"/>
      <c r="CO23" s="255"/>
      <c r="CP23" s="255"/>
      <c r="CQ23" s="255"/>
      <c r="CR23" s="255"/>
      <c r="CS23" s="255"/>
      <c r="CT23" s="255"/>
      <c r="CU23" s="261"/>
      <c r="CV23" s="262"/>
      <c r="CW23" s="261"/>
      <c r="CX23" s="261"/>
      <c r="CY23" s="261"/>
      <c r="CZ23" s="261"/>
      <c r="DA23" s="261"/>
      <c r="DB23" s="261"/>
      <c r="DC23" s="261"/>
      <c r="DD23" s="261"/>
      <c r="DE23" s="261"/>
      <c r="DF23" s="261"/>
      <c r="DG23" s="261"/>
      <c r="DH23" s="261"/>
      <c r="DI23" s="264"/>
      <c r="DJ23" s="264"/>
      <c r="DK23" s="264"/>
      <c r="DL23" s="264"/>
      <c r="DM23" s="264"/>
      <c r="DN23" s="264"/>
      <c r="DO23" s="264"/>
      <c r="DP23" s="264"/>
    </row>
    <row r="24" spans="1:120" x14ac:dyDescent="0.2">
      <c r="A24" s="116"/>
      <c r="B24" s="129" t="s">
        <v>71</v>
      </c>
      <c r="C24" s="238"/>
      <c r="D24" s="238"/>
      <c r="E24" s="238"/>
      <c r="F24" s="238"/>
      <c r="G24" s="238"/>
      <c r="H24" s="238"/>
      <c r="I24" s="238"/>
      <c r="J24" s="239"/>
      <c r="K24" s="238"/>
      <c r="L24" s="238"/>
      <c r="M24" s="238"/>
      <c r="N24" s="238"/>
      <c r="O24" s="238"/>
      <c r="P24" s="238"/>
      <c r="Q24" s="116"/>
      <c r="R24" s="260"/>
      <c r="S24" s="295"/>
      <c r="T24" s="295"/>
      <c r="U24" s="295"/>
      <c r="V24" s="295"/>
      <c r="W24" s="295"/>
      <c r="X24" s="295"/>
      <c r="Y24" s="295"/>
      <c r="Z24" s="295"/>
      <c r="AA24" s="295"/>
      <c r="AB24" s="295"/>
      <c r="AC24" s="295"/>
      <c r="AD24" s="295"/>
      <c r="AE24" s="295"/>
      <c r="AF24" s="295"/>
      <c r="AG24" s="255"/>
      <c r="AH24" s="260"/>
      <c r="AI24" s="295"/>
      <c r="AJ24" s="295"/>
      <c r="AK24" s="295"/>
      <c r="AL24" s="295"/>
      <c r="AM24" s="295"/>
      <c r="AN24" s="295"/>
      <c r="AO24" s="295"/>
      <c r="AP24" s="261"/>
      <c r="AQ24" s="295"/>
      <c r="AR24" s="295"/>
      <c r="AS24" s="295"/>
      <c r="AT24" s="295"/>
      <c r="AU24" s="295"/>
      <c r="AV24" s="29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55"/>
      <c r="BY24" s="255"/>
      <c r="BZ24" s="255"/>
      <c r="CA24" s="255"/>
      <c r="CB24" s="255"/>
      <c r="CC24" s="255"/>
      <c r="CD24" s="255"/>
      <c r="CE24" s="255"/>
      <c r="CF24" s="255"/>
      <c r="CG24" s="255"/>
      <c r="CH24" s="255"/>
      <c r="CI24" s="255"/>
      <c r="CJ24" s="255"/>
      <c r="CK24" s="255"/>
      <c r="CL24" s="255"/>
      <c r="CM24" s="255"/>
      <c r="CN24" s="255"/>
      <c r="CO24" s="255"/>
      <c r="CP24" s="255"/>
      <c r="CQ24" s="255"/>
      <c r="CR24" s="255"/>
      <c r="CS24" s="255"/>
      <c r="CT24" s="255"/>
      <c r="CU24" s="255"/>
      <c r="CV24" s="255"/>
      <c r="CW24" s="255"/>
      <c r="CX24" s="255"/>
      <c r="CY24" s="255"/>
      <c r="CZ24" s="255"/>
      <c r="DA24" s="255"/>
      <c r="DB24" s="255"/>
      <c r="DC24" s="255"/>
      <c r="DD24" s="255"/>
      <c r="DE24" s="255"/>
      <c r="DF24" s="255"/>
      <c r="DG24" s="255"/>
      <c r="DH24" s="255"/>
    </row>
    <row r="25" spans="1:120" x14ac:dyDescent="0.2">
      <c r="A25" s="116"/>
      <c r="B25" s="202" t="s">
        <v>65</v>
      </c>
      <c r="C25" s="114"/>
      <c r="D25" s="114"/>
      <c r="E25" s="114"/>
      <c r="F25" s="208"/>
      <c r="G25" s="208"/>
      <c r="H25" s="114"/>
      <c r="I25" s="208"/>
      <c r="J25" s="208"/>
      <c r="K25" s="114"/>
      <c r="L25" s="114"/>
      <c r="M25" s="108"/>
      <c r="N25"/>
      <c r="O25" s="108"/>
      <c r="P25" s="116"/>
      <c r="Q25" s="116"/>
      <c r="R25" s="296"/>
      <c r="S25" s="265"/>
      <c r="T25" s="265"/>
      <c r="U25" s="265"/>
      <c r="V25" s="297"/>
      <c r="W25" s="297"/>
      <c r="X25" s="265"/>
      <c r="Y25" s="297"/>
      <c r="Z25" s="297"/>
      <c r="AA25" s="265"/>
      <c r="AB25" s="265"/>
      <c r="AC25" s="298"/>
      <c r="AD25" s="264"/>
      <c r="AE25" s="298"/>
      <c r="AF25" s="255"/>
      <c r="AG25" s="255"/>
      <c r="AH25" s="296"/>
      <c r="AI25" s="265"/>
      <c r="AJ25" s="265"/>
      <c r="AK25" s="265"/>
      <c r="AL25" s="297"/>
      <c r="AM25" s="297"/>
      <c r="AN25" s="265"/>
      <c r="AO25" s="297"/>
      <c r="AP25" s="297"/>
      <c r="AQ25" s="265"/>
      <c r="AR25" s="265"/>
      <c r="AS25" s="298"/>
      <c r="AT25" s="264"/>
      <c r="AU25" s="298"/>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c r="BX25" s="255"/>
      <c r="BY25" s="255"/>
      <c r="BZ25" s="255"/>
      <c r="CA25" s="255"/>
      <c r="CB25" s="255"/>
      <c r="CC25" s="255"/>
      <c r="CD25" s="255"/>
      <c r="CE25" s="255"/>
      <c r="CF25" s="255"/>
      <c r="CG25" s="255"/>
      <c r="CH25" s="255"/>
      <c r="CI25" s="255"/>
      <c r="CJ25" s="255"/>
      <c r="CK25" s="255"/>
      <c r="CL25" s="255"/>
      <c r="CM25" s="255"/>
      <c r="CN25" s="255"/>
      <c r="CO25" s="255"/>
      <c r="CP25" s="255"/>
      <c r="CQ25" s="255"/>
      <c r="CR25" s="255"/>
      <c r="CS25" s="255"/>
      <c r="CT25" s="255"/>
      <c r="CU25" s="255"/>
      <c r="CV25" s="255"/>
      <c r="CW25" s="255"/>
      <c r="CX25" s="255"/>
      <c r="CY25" s="255"/>
      <c r="CZ25" s="255"/>
      <c r="DA25" s="255"/>
      <c r="DB25" s="255"/>
      <c r="DC25" s="255"/>
      <c r="DD25" s="255"/>
      <c r="DE25" s="255"/>
      <c r="DF25" s="255"/>
      <c r="DG25" s="255"/>
      <c r="DH25" s="255"/>
    </row>
    <row r="26" spans="1:120" x14ac:dyDescent="0.2">
      <c r="A26" s="116"/>
      <c r="B26" s="202" t="s">
        <v>72</v>
      </c>
      <c r="C26" s="114"/>
      <c r="D26" s="114"/>
      <c r="E26" s="114"/>
      <c r="F26" s="114"/>
      <c r="H26" s="114"/>
      <c r="I26" s="114"/>
      <c r="J26" s="114"/>
      <c r="K26" s="114"/>
      <c r="L26" s="114"/>
      <c r="M26" s="108"/>
      <c r="N26"/>
      <c r="O26" s="108"/>
      <c r="P26" s="116"/>
      <c r="Q26" s="116"/>
      <c r="R26" s="296"/>
      <c r="S26" s="265"/>
      <c r="T26" s="265"/>
      <c r="U26" s="265"/>
      <c r="V26" s="265"/>
      <c r="X26" s="265"/>
      <c r="Y26" s="265"/>
      <c r="Z26" s="265"/>
      <c r="AA26" s="265"/>
      <c r="AB26" s="265"/>
      <c r="AC26" s="298"/>
      <c r="AD26" s="264"/>
      <c r="AE26" s="298"/>
      <c r="AF26" s="255"/>
      <c r="AG26" s="255"/>
      <c r="AH26" s="296"/>
      <c r="AI26" s="265"/>
      <c r="AJ26" s="265"/>
      <c r="AK26" s="265"/>
      <c r="AL26" s="265"/>
      <c r="AN26" s="265"/>
      <c r="AO26" s="265"/>
      <c r="AP26" s="265"/>
      <c r="AQ26" s="265"/>
      <c r="AR26" s="265"/>
      <c r="AS26" s="298"/>
      <c r="AT26" s="264"/>
      <c r="AU26" s="298"/>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c r="BX26" s="255"/>
      <c r="BY26" s="255"/>
      <c r="BZ26" s="255"/>
      <c r="CA26" s="255"/>
      <c r="CB26" s="255"/>
      <c r="CC26" s="255"/>
      <c r="CD26" s="255"/>
      <c r="CE26" s="255"/>
      <c r="CF26" s="255"/>
      <c r="CG26" s="255"/>
      <c r="CH26" s="255"/>
      <c r="CI26" s="255"/>
      <c r="CJ26" s="255"/>
      <c r="CK26" s="255"/>
      <c r="CL26" s="255"/>
      <c r="CM26" s="255"/>
      <c r="CN26" s="255"/>
      <c r="CO26" s="255"/>
      <c r="CP26" s="255"/>
      <c r="CQ26" s="255"/>
      <c r="CR26" s="255"/>
      <c r="CS26" s="255"/>
      <c r="CT26" s="255"/>
      <c r="CU26" s="255"/>
      <c r="CV26" s="255"/>
      <c r="CW26" s="255"/>
      <c r="CX26" s="255"/>
      <c r="CY26" s="255"/>
      <c r="CZ26" s="255"/>
      <c r="DA26" s="255"/>
      <c r="DB26" s="255"/>
      <c r="DC26" s="255"/>
      <c r="DD26" s="255"/>
      <c r="DE26" s="255"/>
      <c r="DF26" s="255"/>
      <c r="DG26" s="255"/>
      <c r="DH26" s="255"/>
    </row>
    <row r="27" spans="1:120" x14ac:dyDescent="0.2">
      <c r="B27" s="203" t="s">
        <v>73</v>
      </c>
      <c r="C27" s="204"/>
      <c r="D27" s="204"/>
      <c r="E27" s="204"/>
      <c r="F27" s="204"/>
      <c r="G27" s="204"/>
      <c r="H27" s="204"/>
      <c r="I27" s="204"/>
      <c r="J27" s="204"/>
      <c r="K27" s="204"/>
      <c r="L27" s="204"/>
      <c r="M27" s="205"/>
      <c r="N27" s="206"/>
      <c r="O27" s="205"/>
      <c r="P27" s="207"/>
      <c r="Q27" s="207"/>
      <c r="R27" s="296"/>
      <c r="AC27" s="298"/>
      <c r="AD27" s="264"/>
      <c r="AE27" s="298"/>
      <c r="AH27" s="296"/>
      <c r="AS27" s="298"/>
      <c r="AT27" s="264"/>
      <c r="AU27" s="298"/>
    </row>
    <row r="28" spans="1:120" ht="17.25" customHeight="1" x14ac:dyDescent="0.2">
      <c r="B28" s="338" t="s">
        <v>74</v>
      </c>
      <c r="C28" s="338"/>
      <c r="D28" s="338"/>
      <c r="E28" s="338"/>
      <c r="F28" s="338"/>
      <c r="G28" s="338"/>
      <c r="H28" s="338"/>
      <c r="I28" s="338"/>
      <c r="J28" s="338"/>
      <c r="K28" s="338"/>
      <c r="L28" s="338"/>
      <c r="M28" s="338"/>
      <c r="N28" s="338"/>
      <c r="O28" s="338"/>
      <c r="P28" s="338"/>
      <c r="Q28" s="207"/>
      <c r="R28" s="296"/>
      <c r="AC28" s="298"/>
      <c r="AD28" s="264"/>
      <c r="AE28" s="298"/>
      <c r="AH28" s="296"/>
      <c r="AS28" s="298"/>
      <c r="AT28" s="264"/>
      <c r="AU28" s="298"/>
    </row>
    <row r="29" spans="1:120" ht="17.25" customHeight="1" x14ac:dyDescent="0.2">
      <c r="B29" s="338"/>
      <c r="C29" s="338"/>
      <c r="D29" s="338"/>
      <c r="E29" s="338"/>
      <c r="F29" s="338"/>
      <c r="G29" s="338"/>
      <c r="H29" s="338"/>
      <c r="I29" s="338"/>
      <c r="J29" s="338"/>
      <c r="K29" s="338"/>
      <c r="L29" s="338"/>
      <c r="M29" s="338"/>
      <c r="N29" s="338"/>
      <c r="O29" s="338"/>
      <c r="P29" s="338"/>
      <c r="AF29" s="270"/>
    </row>
    <row r="31" spans="1:120" s="263" customFormat="1" x14ac:dyDescent="0.2">
      <c r="A31" s="271"/>
      <c r="B31" s="270"/>
      <c r="C31" s="270"/>
      <c r="D31" s="270"/>
      <c r="E31" s="270"/>
      <c r="F31" s="270"/>
      <c r="G31" s="270"/>
      <c r="H31" s="270"/>
      <c r="I31" s="270"/>
      <c r="J31" s="270"/>
      <c r="K31" s="270"/>
      <c r="L31" s="270"/>
      <c r="M31" s="270"/>
      <c r="N31" s="270"/>
      <c r="O31" s="270"/>
      <c r="P31" s="271"/>
      <c r="Q31" s="271"/>
      <c r="R31" s="270"/>
      <c r="S31" s="270"/>
      <c r="T31" s="270"/>
      <c r="U31" s="270"/>
      <c r="V31" s="270"/>
      <c r="W31" s="270"/>
      <c r="X31" s="270"/>
      <c r="Y31" s="270"/>
      <c r="Z31" s="270"/>
      <c r="AA31" s="270"/>
      <c r="AB31" s="270"/>
      <c r="AC31" s="270"/>
      <c r="AD31" s="270"/>
      <c r="AE31" s="270"/>
      <c r="AF31" s="271"/>
      <c r="AG31" s="271"/>
      <c r="AH31" s="270"/>
      <c r="AI31" s="270"/>
      <c r="AJ31" s="270"/>
      <c r="AK31" s="270"/>
      <c r="AL31" s="270"/>
      <c r="AM31" s="270"/>
      <c r="AN31" s="270"/>
      <c r="AO31" s="270"/>
      <c r="AP31" s="270"/>
      <c r="AQ31" s="270"/>
      <c r="AR31" s="270"/>
      <c r="AS31" s="270"/>
      <c r="AT31" s="270"/>
      <c r="AU31" s="270"/>
      <c r="AV31" s="271"/>
      <c r="AW31" s="271"/>
      <c r="AX31" s="271"/>
      <c r="AY31" s="271"/>
      <c r="AZ31" s="271"/>
      <c r="BA31" s="271"/>
      <c r="BB31" s="271"/>
      <c r="BC31" s="271"/>
      <c r="BD31" s="271"/>
      <c r="BE31" s="271"/>
      <c r="BF31" s="271"/>
      <c r="BG31" s="271"/>
      <c r="BH31" s="271"/>
      <c r="BI31" s="271"/>
      <c r="BJ31" s="271"/>
      <c r="BK31" s="271"/>
      <c r="BL31" s="271"/>
      <c r="BM31" s="271"/>
      <c r="BN31" s="271"/>
      <c r="BO31" s="271"/>
      <c r="BP31" s="271"/>
      <c r="BQ31" s="271"/>
      <c r="BR31" s="271"/>
      <c r="BS31" s="271"/>
      <c r="BT31" s="271"/>
      <c r="BU31" s="271"/>
      <c r="BV31" s="271"/>
      <c r="BW31" s="271"/>
      <c r="BX31" s="271"/>
      <c r="BY31" s="271"/>
      <c r="BZ31" s="271"/>
      <c r="CA31" s="271"/>
      <c r="CB31" s="271"/>
      <c r="CC31" s="271"/>
      <c r="CD31" s="271"/>
      <c r="CE31" s="271"/>
      <c r="CF31" s="271"/>
      <c r="CG31" s="271"/>
      <c r="CH31" s="271"/>
      <c r="CI31" s="271"/>
      <c r="CJ31" s="271"/>
      <c r="CK31" s="271"/>
      <c r="CL31" s="271"/>
      <c r="CM31" s="271"/>
      <c r="CN31" s="271"/>
      <c r="CO31" s="271"/>
      <c r="CP31" s="271"/>
      <c r="CQ31" s="271"/>
      <c r="CR31" s="271"/>
      <c r="CS31" s="271"/>
      <c r="CT31" s="271"/>
      <c r="CU31" s="271"/>
      <c r="CV31" s="271"/>
      <c r="CW31" s="271"/>
      <c r="CX31" s="271"/>
      <c r="CY31" s="271"/>
      <c r="CZ31" s="271"/>
      <c r="DA31" s="271"/>
      <c r="DB31" s="271"/>
      <c r="DC31" s="271"/>
      <c r="DD31" s="271"/>
      <c r="DE31" s="271"/>
      <c r="DF31" s="271"/>
      <c r="DG31" s="271"/>
      <c r="DH31" s="271"/>
      <c r="DI31" s="264"/>
      <c r="DJ31" s="264"/>
      <c r="DK31" s="264"/>
      <c r="DL31" s="264"/>
      <c r="DM31" s="264"/>
      <c r="DN31" s="264"/>
      <c r="DO31" s="264"/>
      <c r="DP31" s="264"/>
    </row>
    <row r="32" spans="1:120" s="263" customFormat="1" x14ac:dyDescent="0.2">
      <c r="A32" s="271"/>
      <c r="B32" s="270"/>
      <c r="C32" s="270"/>
      <c r="D32" s="270"/>
      <c r="E32" s="270"/>
      <c r="F32" s="270"/>
      <c r="G32" s="270"/>
      <c r="H32" s="270"/>
      <c r="I32" s="270"/>
      <c r="J32" s="270"/>
      <c r="K32" s="270"/>
      <c r="L32" s="270"/>
      <c r="M32" s="270"/>
      <c r="N32" s="270"/>
      <c r="O32" s="270"/>
      <c r="P32" s="271"/>
      <c r="Q32" s="271"/>
      <c r="R32" s="270"/>
      <c r="S32" s="270"/>
      <c r="T32" s="270"/>
      <c r="U32" s="270"/>
      <c r="V32" s="270"/>
      <c r="W32" s="270"/>
      <c r="X32" s="270"/>
      <c r="Y32" s="270"/>
      <c r="Z32" s="270"/>
      <c r="AA32" s="270"/>
      <c r="AB32" s="270"/>
      <c r="AC32" s="270"/>
      <c r="AD32" s="270"/>
      <c r="AE32" s="270"/>
      <c r="AF32" s="271"/>
      <c r="AG32" s="271"/>
      <c r="AH32" s="270"/>
      <c r="AI32" s="270"/>
      <c r="AJ32" s="270"/>
      <c r="AK32" s="270"/>
      <c r="AL32" s="270"/>
      <c r="AM32" s="270"/>
      <c r="AN32" s="270"/>
      <c r="AO32" s="270"/>
      <c r="AP32" s="270"/>
      <c r="AQ32" s="270"/>
      <c r="AR32" s="270"/>
      <c r="AS32" s="270"/>
      <c r="AT32" s="270"/>
      <c r="AU32" s="270"/>
      <c r="AV32" s="271"/>
      <c r="AW32" s="271"/>
      <c r="AX32" s="271"/>
      <c r="AY32" s="271"/>
      <c r="AZ32" s="271"/>
      <c r="BA32" s="271"/>
      <c r="BB32" s="271"/>
      <c r="BC32" s="271"/>
      <c r="BD32" s="271"/>
      <c r="BE32" s="271"/>
      <c r="BF32" s="271"/>
      <c r="BG32" s="271"/>
      <c r="BH32" s="271"/>
      <c r="BI32" s="271"/>
      <c r="BJ32" s="271"/>
      <c r="BK32" s="271"/>
      <c r="BL32" s="271"/>
      <c r="BM32" s="271"/>
      <c r="BN32" s="271"/>
      <c r="BO32" s="271"/>
      <c r="BP32" s="271"/>
      <c r="BQ32" s="271"/>
      <c r="BR32" s="271"/>
      <c r="BS32" s="271"/>
      <c r="BT32" s="271"/>
      <c r="BU32" s="271"/>
      <c r="BV32" s="271"/>
      <c r="BW32" s="271"/>
      <c r="BX32" s="271"/>
      <c r="BY32" s="271"/>
      <c r="BZ32" s="271"/>
      <c r="CA32" s="271"/>
      <c r="CB32" s="271"/>
      <c r="CC32" s="271"/>
      <c r="CD32" s="271"/>
      <c r="CE32" s="271"/>
      <c r="CF32" s="271"/>
      <c r="CG32" s="271"/>
      <c r="CH32" s="271"/>
      <c r="CI32" s="271"/>
      <c r="CJ32" s="271"/>
      <c r="CK32" s="271"/>
      <c r="CL32" s="271"/>
      <c r="CM32" s="271"/>
      <c r="CN32" s="271"/>
      <c r="CO32" s="271"/>
      <c r="CP32" s="271"/>
      <c r="CQ32" s="271"/>
      <c r="CR32" s="271"/>
      <c r="CS32" s="271"/>
      <c r="CT32" s="271"/>
      <c r="CU32" s="271"/>
      <c r="CV32" s="271"/>
      <c r="CW32" s="271"/>
      <c r="CX32" s="271"/>
      <c r="CY32" s="271"/>
      <c r="CZ32" s="271"/>
      <c r="DA32" s="271"/>
      <c r="DB32" s="271"/>
      <c r="DC32" s="271"/>
      <c r="DD32" s="271"/>
      <c r="DE32" s="271"/>
      <c r="DF32" s="271"/>
      <c r="DG32" s="271"/>
      <c r="DH32" s="271"/>
      <c r="DI32" s="264"/>
      <c r="DJ32" s="264"/>
      <c r="DK32" s="264"/>
      <c r="DL32" s="264"/>
      <c r="DM32" s="264"/>
      <c r="DN32" s="264"/>
      <c r="DO32" s="264"/>
      <c r="DP32" s="264"/>
    </row>
    <row r="33" spans="1:120" s="263" customFormat="1" x14ac:dyDescent="0.2">
      <c r="A33" s="271"/>
      <c r="B33" s="307"/>
      <c r="C33" s="321"/>
      <c r="D33" s="321"/>
      <c r="E33" s="270"/>
      <c r="F33" s="321"/>
      <c r="G33" s="321"/>
      <c r="H33" s="270"/>
      <c r="I33" s="321"/>
      <c r="J33" s="321"/>
      <c r="K33" s="270"/>
      <c r="L33" s="321"/>
      <c r="M33" s="321"/>
      <c r="N33" s="270"/>
      <c r="O33" s="270"/>
      <c r="P33" s="271"/>
      <c r="Q33" s="271"/>
      <c r="R33" s="270"/>
      <c r="S33" s="270"/>
      <c r="T33" s="270"/>
      <c r="U33" s="270"/>
      <c r="V33" s="270"/>
      <c r="W33" s="270"/>
      <c r="X33" s="270"/>
      <c r="Y33" s="270"/>
      <c r="Z33" s="270"/>
      <c r="AA33" s="270"/>
      <c r="AB33" s="270"/>
      <c r="AC33" s="270"/>
      <c r="AD33" s="270"/>
      <c r="AE33" s="270"/>
      <c r="AF33" s="271"/>
      <c r="AG33" s="271"/>
      <c r="AH33" s="270"/>
      <c r="AI33" s="270"/>
      <c r="AJ33" s="270"/>
      <c r="AK33" s="270"/>
      <c r="AL33" s="270"/>
      <c r="AM33" s="270"/>
      <c r="AN33" s="270"/>
      <c r="AO33" s="270"/>
      <c r="AP33" s="270"/>
      <c r="AQ33" s="270"/>
      <c r="AR33" s="270"/>
      <c r="AS33" s="270"/>
      <c r="AT33" s="270"/>
      <c r="AU33" s="270"/>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c r="BS33" s="271"/>
      <c r="BT33" s="271"/>
      <c r="BU33" s="271"/>
      <c r="BV33" s="271"/>
      <c r="BW33" s="271"/>
      <c r="BX33" s="271"/>
      <c r="BY33" s="271"/>
      <c r="BZ33" s="271"/>
      <c r="CA33" s="271"/>
      <c r="CB33" s="271"/>
      <c r="CC33" s="271"/>
      <c r="CD33" s="271"/>
      <c r="CE33" s="271"/>
      <c r="CF33" s="271"/>
      <c r="CG33" s="271"/>
      <c r="CH33" s="271"/>
      <c r="CI33" s="271"/>
      <c r="CJ33" s="271"/>
      <c r="CK33" s="271"/>
      <c r="CL33" s="271"/>
      <c r="CM33" s="271"/>
      <c r="CN33" s="271"/>
      <c r="CO33" s="271"/>
      <c r="CP33" s="271"/>
      <c r="CQ33" s="271"/>
      <c r="CR33" s="271"/>
      <c r="CS33" s="271"/>
      <c r="CT33" s="271"/>
      <c r="CU33" s="271"/>
      <c r="CV33" s="271"/>
      <c r="CW33" s="271"/>
      <c r="CX33" s="271"/>
      <c r="CY33" s="271"/>
      <c r="CZ33" s="271"/>
      <c r="DA33" s="271"/>
      <c r="DB33" s="271"/>
      <c r="DC33" s="271"/>
      <c r="DD33" s="271"/>
      <c r="DE33" s="271"/>
      <c r="DF33" s="271"/>
      <c r="DG33" s="271"/>
      <c r="DH33" s="271"/>
      <c r="DI33" s="264"/>
      <c r="DJ33" s="264"/>
      <c r="DK33" s="264"/>
      <c r="DL33" s="264"/>
      <c r="DM33" s="264"/>
      <c r="DN33" s="264"/>
      <c r="DO33" s="264"/>
      <c r="DP33" s="264"/>
    </row>
    <row r="34" spans="1:120" s="263" customFormat="1" x14ac:dyDescent="0.2">
      <c r="A34" s="271"/>
      <c r="B34" s="307"/>
      <c r="C34" s="321"/>
      <c r="D34" s="321"/>
      <c r="E34" s="270"/>
      <c r="F34" s="321"/>
      <c r="G34" s="321"/>
      <c r="H34" s="270"/>
      <c r="I34" s="321"/>
      <c r="J34" s="321"/>
      <c r="K34" s="270"/>
      <c r="L34" s="321"/>
      <c r="M34" s="321"/>
      <c r="N34" s="270"/>
      <c r="O34" s="270"/>
      <c r="P34" s="271"/>
      <c r="Q34" s="271"/>
      <c r="R34" s="270"/>
      <c r="S34" s="270"/>
      <c r="T34" s="270"/>
      <c r="U34" s="270"/>
      <c r="V34" s="270"/>
      <c r="W34" s="270"/>
      <c r="X34" s="270"/>
      <c r="Y34" s="270"/>
      <c r="Z34" s="270"/>
      <c r="AA34" s="270"/>
      <c r="AB34" s="270"/>
      <c r="AC34" s="270"/>
      <c r="AD34" s="270"/>
      <c r="AE34" s="270"/>
      <c r="AF34" s="271"/>
      <c r="AG34" s="271"/>
      <c r="AH34" s="270"/>
      <c r="AI34" s="270"/>
      <c r="AJ34" s="270"/>
      <c r="AK34" s="270"/>
      <c r="AL34" s="270"/>
      <c r="AM34" s="270"/>
      <c r="AN34" s="270"/>
      <c r="AO34" s="270"/>
      <c r="AP34" s="270"/>
      <c r="AQ34" s="270"/>
      <c r="AR34" s="270"/>
      <c r="AS34" s="270"/>
      <c r="AT34" s="270"/>
      <c r="AU34" s="270"/>
      <c r="AV34" s="271"/>
      <c r="AW34" s="271"/>
      <c r="AX34" s="271"/>
      <c r="AY34" s="271"/>
      <c r="AZ34" s="271"/>
      <c r="BA34" s="271"/>
      <c r="BB34" s="271"/>
      <c r="BC34" s="271"/>
      <c r="BD34" s="271"/>
      <c r="BE34" s="271"/>
      <c r="BF34" s="271"/>
      <c r="BG34" s="271"/>
      <c r="BH34" s="271"/>
      <c r="BI34" s="271"/>
      <c r="BJ34" s="271"/>
      <c r="BK34" s="271"/>
      <c r="BL34" s="271"/>
      <c r="BM34" s="271"/>
      <c r="BN34" s="271"/>
      <c r="BO34" s="271"/>
      <c r="BP34" s="271"/>
      <c r="BQ34" s="271"/>
      <c r="BR34" s="271"/>
      <c r="BS34" s="271"/>
      <c r="BT34" s="271"/>
      <c r="BU34" s="271"/>
      <c r="BV34" s="271"/>
      <c r="BW34" s="271"/>
      <c r="BX34" s="271"/>
      <c r="BY34" s="271"/>
      <c r="BZ34" s="271"/>
      <c r="CA34" s="271"/>
      <c r="CB34" s="271"/>
      <c r="CC34" s="271"/>
      <c r="CD34" s="271"/>
      <c r="CE34" s="271"/>
      <c r="CF34" s="271"/>
      <c r="CG34" s="271"/>
      <c r="CH34" s="271"/>
      <c r="CI34" s="271"/>
      <c r="CJ34" s="271"/>
      <c r="CK34" s="271"/>
      <c r="CL34" s="271"/>
      <c r="CM34" s="271"/>
      <c r="CN34" s="271"/>
      <c r="CO34" s="271"/>
      <c r="CP34" s="271"/>
      <c r="CQ34" s="271"/>
      <c r="CR34" s="271"/>
      <c r="CS34" s="271"/>
      <c r="CT34" s="271"/>
      <c r="CU34" s="271"/>
      <c r="CV34" s="271"/>
      <c r="CW34" s="271"/>
      <c r="CX34" s="271"/>
      <c r="CY34" s="271"/>
      <c r="CZ34" s="271"/>
      <c r="DA34" s="271"/>
      <c r="DB34" s="271"/>
      <c r="DC34" s="271"/>
      <c r="DD34" s="271"/>
      <c r="DE34" s="271"/>
      <c r="DF34" s="271"/>
      <c r="DG34" s="271"/>
      <c r="DH34" s="271"/>
      <c r="DI34" s="264"/>
      <c r="DJ34" s="264"/>
      <c r="DK34" s="264"/>
      <c r="DL34" s="264"/>
      <c r="DM34" s="264"/>
      <c r="DN34" s="264"/>
      <c r="DO34" s="264"/>
      <c r="DP34" s="264"/>
    </row>
    <row r="35" spans="1:120" s="263" customFormat="1" x14ac:dyDescent="0.2">
      <c r="A35" s="271"/>
      <c r="B35" s="307"/>
      <c r="C35" s="321"/>
      <c r="D35" s="321"/>
      <c r="E35" s="270"/>
      <c r="F35" s="321"/>
      <c r="G35" s="321"/>
      <c r="H35" s="270"/>
      <c r="I35" s="321"/>
      <c r="J35" s="321"/>
      <c r="K35" s="270"/>
      <c r="L35" s="321"/>
      <c r="M35" s="321"/>
      <c r="N35" s="270"/>
      <c r="O35" s="270"/>
      <c r="P35" s="271"/>
      <c r="Q35" s="271"/>
      <c r="R35" s="270"/>
      <c r="S35" s="270"/>
      <c r="T35" s="270"/>
      <c r="U35" s="270"/>
      <c r="V35" s="270"/>
      <c r="W35" s="270"/>
      <c r="X35" s="270"/>
      <c r="Y35" s="270"/>
      <c r="Z35" s="270"/>
      <c r="AA35" s="270"/>
      <c r="AB35" s="270"/>
      <c r="AC35" s="270"/>
      <c r="AD35" s="270"/>
      <c r="AE35" s="270"/>
      <c r="AF35" s="271"/>
      <c r="AG35" s="271"/>
      <c r="AH35" s="270"/>
      <c r="AI35" s="270"/>
      <c r="AJ35" s="270"/>
      <c r="AK35" s="270"/>
      <c r="AL35" s="270"/>
      <c r="AM35" s="270"/>
      <c r="AN35" s="270"/>
      <c r="AO35" s="270"/>
      <c r="AP35" s="270"/>
      <c r="AQ35" s="270"/>
      <c r="AR35" s="270"/>
      <c r="AS35" s="270"/>
      <c r="AT35" s="270"/>
      <c r="AU35" s="270"/>
      <c r="AV35" s="271"/>
      <c r="AW35" s="271"/>
      <c r="AX35" s="271"/>
      <c r="AY35" s="271"/>
      <c r="AZ35" s="271"/>
      <c r="BA35" s="271"/>
      <c r="BB35" s="271"/>
      <c r="BC35" s="271"/>
      <c r="BD35" s="271"/>
      <c r="BE35" s="271"/>
      <c r="BF35" s="271"/>
      <c r="BG35" s="271"/>
      <c r="BH35" s="271"/>
      <c r="BI35" s="271"/>
      <c r="BJ35" s="271"/>
      <c r="BK35" s="271"/>
      <c r="BL35" s="271"/>
      <c r="BM35" s="271"/>
      <c r="BN35" s="271"/>
      <c r="BO35" s="271"/>
      <c r="BP35" s="271"/>
      <c r="BQ35" s="271"/>
      <c r="BR35" s="271"/>
      <c r="BS35" s="271"/>
      <c r="BT35" s="271"/>
      <c r="BU35" s="271"/>
      <c r="BV35" s="271"/>
      <c r="BW35" s="271"/>
      <c r="BX35" s="271"/>
      <c r="BY35" s="271"/>
      <c r="BZ35" s="271"/>
      <c r="CA35" s="271"/>
      <c r="CB35" s="271"/>
      <c r="CC35" s="271"/>
      <c r="CD35" s="271"/>
      <c r="CE35" s="271"/>
      <c r="CF35" s="271"/>
      <c r="CG35" s="271"/>
      <c r="CH35" s="271"/>
      <c r="CI35" s="271"/>
      <c r="CJ35" s="271"/>
      <c r="CK35" s="271"/>
      <c r="CL35" s="271"/>
      <c r="CM35" s="271"/>
      <c r="CN35" s="271"/>
      <c r="CO35" s="271"/>
      <c r="CP35" s="271"/>
      <c r="CQ35" s="271"/>
      <c r="CR35" s="271"/>
      <c r="CS35" s="271"/>
      <c r="CT35" s="271"/>
      <c r="CU35" s="271"/>
      <c r="CV35" s="271"/>
      <c r="CW35" s="271"/>
      <c r="CX35" s="271"/>
      <c r="CY35" s="271"/>
      <c r="CZ35" s="271"/>
      <c r="DA35" s="271"/>
      <c r="DB35" s="271"/>
      <c r="DC35" s="271"/>
      <c r="DD35" s="271"/>
      <c r="DE35" s="271"/>
      <c r="DF35" s="271"/>
      <c r="DG35" s="271"/>
      <c r="DH35" s="271"/>
      <c r="DI35" s="264"/>
      <c r="DJ35" s="264"/>
      <c r="DK35" s="264"/>
      <c r="DL35" s="264"/>
      <c r="DM35" s="264"/>
      <c r="DN35" s="264"/>
      <c r="DO35" s="264"/>
      <c r="DP35" s="264"/>
    </row>
    <row r="36" spans="1:120" s="263" customFormat="1" x14ac:dyDescent="0.2">
      <c r="A36" s="271"/>
      <c r="B36" s="307"/>
      <c r="C36" s="321"/>
      <c r="D36" s="321"/>
      <c r="E36" s="270"/>
      <c r="F36" s="321"/>
      <c r="G36" s="321"/>
      <c r="H36" s="270"/>
      <c r="I36" s="321"/>
      <c r="J36" s="321"/>
      <c r="K36" s="270"/>
      <c r="L36" s="321"/>
      <c r="M36" s="321"/>
      <c r="N36" s="270"/>
      <c r="O36" s="270"/>
      <c r="P36" s="271"/>
      <c r="Q36" s="271"/>
      <c r="R36" s="270"/>
      <c r="S36" s="270"/>
      <c r="T36" s="270"/>
      <c r="U36" s="270"/>
      <c r="V36" s="270"/>
      <c r="W36" s="270"/>
      <c r="X36" s="270"/>
      <c r="Y36" s="270"/>
      <c r="Z36" s="270"/>
      <c r="AA36" s="270"/>
      <c r="AB36" s="270"/>
      <c r="AC36" s="270"/>
      <c r="AD36" s="270"/>
      <c r="AE36" s="270"/>
      <c r="AF36" s="271"/>
      <c r="AG36" s="271"/>
      <c r="AH36" s="270"/>
      <c r="AI36" s="270"/>
      <c r="AJ36" s="270"/>
      <c r="AK36" s="270"/>
      <c r="AL36" s="270"/>
      <c r="AM36" s="270"/>
      <c r="AN36" s="270"/>
      <c r="AO36" s="270"/>
      <c r="AP36" s="270"/>
      <c r="AQ36" s="270"/>
      <c r="AR36" s="270"/>
      <c r="AS36" s="270"/>
      <c r="AT36" s="270"/>
      <c r="AU36" s="270"/>
      <c r="AV36" s="271"/>
      <c r="AW36" s="271"/>
      <c r="AX36" s="271"/>
      <c r="AY36" s="271"/>
      <c r="AZ36" s="271"/>
      <c r="BA36" s="271"/>
      <c r="BB36" s="271"/>
      <c r="BC36" s="271"/>
      <c r="BD36" s="271"/>
      <c r="BE36" s="271"/>
      <c r="BF36" s="271"/>
      <c r="BG36" s="271"/>
      <c r="BH36" s="271"/>
      <c r="BI36" s="271"/>
      <c r="BJ36" s="271"/>
      <c r="BK36" s="271"/>
      <c r="BL36" s="271"/>
      <c r="BM36" s="271"/>
      <c r="BN36" s="271"/>
      <c r="BO36" s="271"/>
      <c r="BP36" s="271"/>
      <c r="BQ36" s="271"/>
      <c r="BR36" s="271"/>
      <c r="BS36" s="271"/>
      <c r="BT36" s="271"/>
      <c r="BU36" s="271"/>
      <c r="BV36" s="271"/>
      <c r="BW36" s="271"/>
      <c r="BX36" s="271"/>
      <c r="BY36" s="271"/>
      <c r="BZ36" s="271"/>
      <c r="CA36" s="271"/>
      <c r="CB36" s="271"/>
      <c r="CC36" s="271"/>
      <c r="CD36" s="271"/>
      <c r="CE36" s="271"/>
      <c r="CF36" s="271"/>
      <c r="CG36" s="271"/>
      <c r="CH36" s="271"/>
      <c r="CI36" s="271"/>
      <c r="CJ36" s="271"/>
      <c r="CK36" s="271"/>
      <c r="CL36" s="271"/>
      <c r="CM36" s="271"/>
      <c r="CN36" s="271"/>
      <c r="CO36" s="271"/>
      <c r="CP36" s="271"/>
      <c r="CQ36" s="271"/>
      <c r="CR36" s="271"/>
      <c r="CS36" s="271"/>
      <c r="CT36" s="271"/>
      <c r="CU36" s="271"/>
      <c r="CV36" s="271"/>
      <c r="CW36" s="271"/>
      <c r="CX36" s="271"/>
      <c r="CY36" s="271"/>
      <c r="CZ36" s="271"/>
      <c r="DA36" s="271"/>
      <c r="DB36" s="271"/>
      <c r="DC36" s="271"/>
      <c r="DD36" s="271"/>
      <c r="DE36" s="271"/>
      <c r="DF36" s="271"/>
      <c r="DG36" s="271"/>
      <c r="DH36" s="271"/>
      <c r="DI36" s="264"/>
      <c r="DJ36" s="264"/>
      <c r="DK36" s="264"/>
      <c r="DL36" s="264"/>
      <c r="DM36" s="264"/>
      <c r="DN36" s="264"/>
      <c r="DO36" s="264"/>
      <c r="DP36" s="264"/>
    </row>
    <row r="37" spans="1:120" s="263" customFormat="1" x14ac:dyDescent="0.2">
      <c r="A37" s="271"/>
      <c r="B37" s="307"/>
      <c r="C37" s="321"/>
      <c r="D37" s="321"/>
      <c r="E37" s="270"/>
      <c r="F37" s="321"/>
      <c r="G37" s="321"/>
      <c r="H37" s="270"/>
      <c r="I37" s="321"/>
      <c r="J37" s="321"/>
      <c r="K37" s="270"/>
      <c r="L37" s="321"/>
      <c r="M37" s="321"/>
      <c r="N37" s="270"/>
      <c r="O37" s="270"/>
      <c r="P37" s="271"/>
      <c r="Q37" s="271"/>
      <c r="R37" s="270"/>
      <c r="S37" s="270"/>
      <c r="T37" s="270"/>
      <c r="U37" s="270"/>
      <c r="V37" s="270"/>
      <c r="W37" s="270"/>
      <c r="X37" s="270"/>
      <c r="Y37" s="270"/>
      <c r="Z37" s="270"/>
      <c r="AA37" s="270"/>
      <c r="AB37" s="270"/>
      <c r="AC37" s="270"/>
      <c r="AD37" s="270"/>
      <c r="AE37" s="270"/>
      <c r="AF37" s="271"/>
      <c r="AG37" s="271"/>
      <c r="AH37" s="270"/>
      <c r="AI37" s="270"/>
      <c r="AJ37" s="270"/>
      <c r="AK37" s="270"/>
      <c r="AL37" s="270"/>
      <c r="AM37" s="270"/>
      <c r="AN37" s="270"/>
      <c r="AO37" s="270"/>
      <c r="AP37" s="270"/>
      <c r="AQ37" s="270"/>
      <c r="AR37" s="270"/>
      <c r="AS37" s="270"/>
      <c r="AT37" s="270"/>
      <c r="AU37" s="270"/>
      <c r="AV37" s="271"/>
      <c r="AW37" s="271"/>
      <c r="AX37" s="271"/>
      <c r="AY37" s="271"/>
      <c r="AZ37" s="271"/>
      <c r="BA37" s="271"/>
      <c r="BB37" s="271"/>
      <c r="BC37" s="271"/>
      <c r="BD37" s="271"/>
      <c r="BE37" s="271"/>
      <c r="BF37" s="271"/>
      <c r="BG37" s="271"/>
      <c r="BH37" s="271"/>
      <c r="BI37" s="271"/>
      <c r="BJ37" s="271"/>
      <c r="BK37" s="271"/>
      <c r="BL37" s="271"/>
      <c r="BM37" s="271"/>
      <c r="BN37" s="271"/>
      <c r="BO37" s="271"/>
      <c r="BP37" s="271"/>
      <c r="BQ37" s="271"/>
      <c r="BR37" s="271"/>
      <c r="BS37" s="271"/>
      <c r="BT37" s="271"/>
      <c r="BU37" s="271"/>
      <c r="BV37" s="271"/>
      <c r="BW37" s="271"/>
      <c r="BX37" s="271"/>
      <c r="BY37" s="271"/>
      <c r="BZ37" s="271"/>
      <c r="CA37" s="271"/>
      <c r="CB37" s="271"/>
      <c r="CC37" s="271"/>
      <c r="CD37" s="271"/>
      <c r="CE37" s="271"/>
      <c r="CF37" s="271"/>
      <c r="CG37" s="271"/>
      <c r="CH37" s="271"/>
      <c r="CI37" s="271"/>
      <c r="CJ37" s="271"/>
      <c r="CK37" s="271"/>
      <c r="CL37" s="271"/>
      <c r="CM37" s="271"/>
      <c r="CN37" s="271"/>
      <c r="CO37" s="271"/>
      <c r="CP37" s="271"/>
      <c r="CQ37" s="271"/>
      <c r="CR37" s="271"/>
      <c r="CS37" s="271"/>
      <c r="CT37" s="271"/>
      <c r="CU37" s="271"/>
      <c r="CV37" s="271"/>
      <c r="CW37" s="271"/>
      <c r="CX37" s="271"/>
      <c r="CY37" s="271"/>
      <c r="CZ37" s="271"/>
      <c r="DA37" s="271"/>
      <c r="DB37" s="271"/>
      <c r="DC37" s="271"/>
      <c r="DD37" s="271"/>
      <c r="DE37" s="271"/>
      <c r="DF37" s="271"/>
      <c r="DG37" s="271"/>
      <c r="DH37" s="271"/>
      <c r="DI37" s="264"/>
      <c r="DJ37" s="264"/>
      <c r="DK37" s="264"/>
      <c r="DL37" s="264"/>
      <c r="DM37" s="264"/>
      <c r="DN37" s="264"/>
      <c r="DO37" s="264"/>
      <c r="DP37" s="264"/>
    </row>
    <row r="38" spans="1:120" s="263" customFormat="1" x14ac:dyDescent="0.2">
      <c r="A38" s="271"/>
      <c r="B38" s="307"/>
      <c r="C38" s="321"/>
      <c r="D38" s="321"/>
      <c r="E38" s="270"/>
      <c r="F38" s="321"/>
      <c r="G38" s="321"/>
      <c r="H38" s="270"/>
      <c r="I38" s="321"/>
      <c r="J38" s="321"/>
      <c r="K38" s="270"/>
      <c r="L38" s="321"/>
      <c r="M38" s="321"/>
      <c r="N38" s="270"/>
      <c r="O38" s="270"/>
      <c r="P38" s="271"/>
      <c r="Q38" s="271"/>
      <c r="R38" s="270"/>
      <c r="S38" s="270"/>
      <c r="T38" s="270"/>
      <c r="U38" s="270"/>
      <c r="V38" s="270"/>
      <c r="W38" s="270"/>
      <c r="X38" s="270"/>
      <c r="Y38" s="270"/>
      <c r="Z38" s="270"/>
      <c r="AA38" s="270"/>
      <c r="AB38" s="270"/>
      <c r="AC38" s="270"/>
      <c r="AD38" s="270"/>
      <c r="AE38" s="270"/>
      <c r="AF38" s="271"/>
      <c r="AG38" s="271"/>
      <c r="AH38" s="270"/>
      <c r="AI38" s="270"/>
      <c r="AJ38" s="270"/>
      <c r="AK38" s="270"/>
      <c r="AL38" s="270"/>
      <c r="AM38" s="270"/>
      <c r="AN38" s="270"/>
      <c r="AO38" s="270"/>
      <c r="AP38" s="270"/>
      <c r="AQ38" s="270"/>
      <c r="AR38" s="270"/>
      <c r="AS38" s="270"/>
      <c r="AT38" s="270"/>
      <c r="AU38" s="270"/>
      <c r="AV38" s="271"/>
      <c r="AW38" s="271"/>
      <c r="AX38" s="271"/>
      <c r="AY38" s="271"/>
      <c r="AZ38" s="271"/>
      <c r="BA38" s="271"/>
      <c r="BB38" s="271"/>
      <c r="BC38" s="271"/>
      <c r="BD38" s="271"/>
      <c r="BE38" s="271"/>
      <c r="BF38" s="271"/>
      <c r="BG38" s="271"/>
      <c r="BH38" s="271"/>
      <c r="BI38" s="271"/>
      <c r="BJ38" s="271"/>
      <c r="BK38" s="271"/>
      <c r="BL38" s="271"/>
      <c r="BM38" s="271"/>
      <c r="BN38" s="271"/>
      <c r="BO38" s="271"/>
      <c r="BP38" s="271"/>
      <c r="BQ38" s="271"/>
      <c r="BR38" s="271"/>
      <c r="BS38" s="271"/>
      <c r="BT38" s="271"/>
      <c r="BU38" s="271"/>
      <c r="BV38" s="271"/>
      <c r="BW38" s="271"/>
      <c r="BX38" s="271"/>
      <c r="BY38" s="271"/>
      <c r="BZ38" s="271"/>
      <c r="CA38" s="271"/>
      <c r="CB38" s="271"/>
      <c r="CC38" s="271"/>
      <c r="CD38" s="271"/>
      <c r="CE38" s="271"/>
      <c r="CF38" s="271"/>
      <c r="CG38" s="271"/>
      <c r="CH38" s="271"/>
      <c r="CI38" s="271"/>
      <c r="CJ38" s="271"/>
      <c r="CK38" s="271"/>
      <c r="CL38" s="271"/>
      <c r="CM38" s="271"/>
      <c r="CN38" s="271"/>
      <c r="CO38" s="271"/>
      <c r="CP38" s="271"/>
      <c r="CQ38" s="271"/>
      <c r="CR38" s="271"/>
      <c r="CS38" s="271"/>
      <c r="CT38" s="271"/>
      <c r="CU38" s="271"/>
      <c r="CV38" s="271"/>
      <c r="CW38" s="271"/>
      <c r="CX38" s="271"/>
      <c r="CY38" s="271"/>
      <c r="CZ38" s="271"/>
      <c r="DA38" s="271"/>
      <c r="DB38" s="271"/>
      <c r="DC38" s="271"/>
      <c r="DD38" s="271"/>
      <c r="DE38" s="271"/>
      <c r="DF38" s="271"/>
      <c r="DG38" s="271"/>
      <c r="DH38" s="271"/>
      <c r="DI38" s="264"/>
      <c r="DJ38" s="264"/>
      <c r="DK38" s="264"/>
      <c r="DL38" s="264"/>
      <c r="DM38" s="264"/>
      <c r="DN38" s="264"/>
      <c r="DO38" s="264"/>
      <c r="DP38" s="264"/>
    </row>
    <row r="39" spans="1:120" s="263" customFormat="1" x14ac:dyDescent="0.2">
      <c r="A39" s="271"/>
      <c r="B39" s="307"/>
      <c r="C39" s="321"/>
      <c r="D39" s="321"/>
      <c r="E39" s="270"/>
      <c r="F39" s="321"/>
      <c r="G39" s="321"/>
      <c r="H39" s="270"/>
      <c r="I39" s="321"/>
      <c r="J39" s="321"/>
      <c r="K39" s="270"/>
      <c r="L39" s="321"/>
      <c r="M39" s="321"/>
      <c r="N39" s="270"/>
      <c r="O39" s="270"/>
      <c r="P39" s="271"/>
      <c r="Q39" s="271"/>
      <c r="R39" s="270"/>
      <c r="S39" s="270"/>
      <c r="T39" s="270"/>
      <c r="U39" s="270"/>
      <c r="V39" s="270"/>
      <c r="W39" s="270"/>
      <c r="X39" s="270"/>
      <c r="Y39" s="270"/>
      <c r="Z39" s="270"/>
      <c r="AA39" s="270"/>
      <c r="AB39" s="270"/>
      <c r="AC39" s="270"/>
      <c r="AD39" s="270"/>
      <c r="AE39" s="270"/>
      <c r="AF39" s="271"/>
      <c r="AG39" s="271"/>
      <c r="AH39" s="270"/>
      <c r="AI39" s="270"/>
      <c r="AJ39" s="270"/>
      <c r="AK39" s="270"/>
      <c r="AL39" s="270"/>
      <c r="AM39" s="270"/>
      <c r="AN39" s="270"/>
      <c r="AO39" s="270"/>
      <c r="AP39" s="270"/>
      <c r="AQ39" s="270"/>
      <c r="AR39" s="270"/>
      <c r="AS39" s="270"/>
      <c r="AT39" s="270"/>
      <c r="AU39" s="270"/>
      <c r="AV39" s="271"/>
      <c r="AW39" s="271"/>
      <c r="AX39" s="271"/>
      <c r="AY39" s="271"/>
      <c r="AZ39" s="271"/>
      <c r="BA39" s="271"/>
      <c r="BB39" s="271"/>
      <c r="BC39" s="271"/>
      <c r="BD39" s="271"/>
      <c r="BE39" s="271"/>
      <c r="BF39" s="271"/>
      <c r="BG39" s="271"/>
      <c r="BH39" s="271"/>
      <c r="BI39" s="271"/>
      <c r="BJ39" s="271"/>
      <c r="BK39" s="271"/>
      <c r="BL39" s="271"/>
      <c r="BM39" s="271"/>
      <c r="BN39" s="271"/>
      <c r="BO39" s="271"/>
      <c r="BP39" s="271"/>
      <c r="BQ39" s="271"/>
      <c r="BR39" s="271"/>
      <c r="BS39" s="271"/>
      <c r="BT39" s="271"/>
      <c r="BU39" s="271"/>
      <c r="BV39" s="271"/>
      <c r="BW39" s="271"/>
      <c r="BX39" s="271"/>
      <c r="BY39" s="271"/>
      <c r="BZ39" s="271"/>
      <c r="CA39" s="271"/>
      <c r="CB39" s="271"/>
      <c r="CC39" s="271"/>
      <c r="CD39" s="271"/>
      <c r="CE39" s="271"/>
      <c r="CF39" s="271"/>
      <c r="CG39" s="271"/>
      <c r="CH39" s="271"/>
      <c r="CI39" s="271"/>
      <c r="CJ39" s="271"/>
      <c r="CK39" s="271"/>
      <c r="CL39" s="271"/>
      <c r="CM39" s="271"/>
      <c r="CN39" s="271"/>
      <c r="CO39" s="271"/>
      <c r="CP39" s="271"/>
      <c r="CQ39" s="271"/>
      <c r="CR39" s="271"/>
      <c r="CS39" s="271"/>
      <c r="CT39" s="271"/>
      <c r="CU39" s="271"/>
      <c r="CV39" s="271"/>
      <c r="CW39" s="271"/>
      <c r="CX39" s="271"/>
      <c r="CY39" s="271"/>
      <c r="CZ39" s="271"/>
      <c r="DA39" s="271"/>
      <c r="DB39" s="271"/>
      <c r="DC39" s="271"/>
      <c r="DD39" s="271"/>
      <c r="DE39" s="271"/>
      <c r="DF39" s="271"/>
      <c r="DG39" s="271"/>
      <c r="DH39" s="271"/>
      <c r="DI39" s="264"/>
      <c r="DJ39" s="264"/>
      <c r="DK39" s="264"/>
      <c r="DL39" s="264"/>
      <c r="DM39" s="264"/>
      <c r="DN39" s="264"/>
      <c r="DO39" s="264"/>
      <c r="DP39" s="264"/>
    </row>
    <row r="40" spans="1:120" s="263" customFormat="1" x14ac:dyDescent="0.2">
      <c r="A40" s="271"/>
      <c r="B40" s="307"/>
      <c r="C40" s="321"/>
      <c r="D40" s="321"/>
      <c r="E40" s="270"/>
      <c r="F40" s="321"/>
      <c r="G40" s="321"/>
      <c r="H40" s="270"/>
      <c r="I40" s="321"/>
      <c r="J40" s="321"/>
      <c r="K40" s="270"/>
      <c r="L40" s="321"/>
      <c r="M40" s="321"/>
      <c r="N40" s="270"/>
      <c r="O40" s="270"/>
      <c r="P40" s="271"/>
      <c r="Q40" s="271"/>
      <c r="R40" s="270"/>
      <c r="S40" s="270"/>
      <c r="T40" s="270"/>
      <c r="U40" s="270"/>
      <c r="V40" s="270"/>
      <c r="W40" s="270"/>
      <c r="X40" s="270"/>
      <c r="Y40" s="270"/>
      <c r="Z40" s="270"/>
      <c r="AA40" s="270"/>
      <c r="AB40" s="270"/>
      <c r="AC40" s="270"/>
      <c r="AD40" s="270"/>
      <c r="AE40" s="270"/>
      <c r="AF40" s="271"/>
      <c r="AG40" s="271"/>
      <c r="AH40" s="270"/>
      <c r="AI40" s="270"/>
      <c r="AJ40" s="270"/>
      <c r="AK40" s="270"/>
      <c r="AL40" s="270"/>
      <c r="AM40" s="270"/>
      <c r="AN40" s="270"/>
      <c r="AO40" s="270"/>
      <c r="AP40" s="270"/>
      <c r="AQ40" s="270"/>
      <c r="AR40" s="270"/>
      <c r="AS40" s="270"/>
      <c r="AT40" s="270"/>
      <c r="AU40" s="270"/>
      <c r="AV40" s="271"/>
      <c r="AW40" s="271"/>
      <c r="AX40" s="271"/>
      <c r="AY40" s="271"/>
      <c r="AZ40" s="271"/>
      <c r="BA40" s="271"/>
      <c r="BB40" s="271"/>
      <c r="BC40" s="271"/>
      <c r="BD40" s="271"/>
      <c r="BE40" s="271"/>
      <c r="BF40" s="271"/>
      <c r="BG40" s="271"/>
      <c r="BH40" s="271"/>
      <c r="BI40" s="271"/>
      <c r="BJ40" s="271"/>
      <c r="BK40" s="271"/>
      <c r="BL40" s="271"/>
      <c r="BM40" s="271"/>
      <c r="BN40" s="271"/>
      <c r="BO40" s="271"/>
      <c r="BP40" s="271"/>
      <c r="BQ40" s="271"/>
      <c r="BR40" s="271"/>
      <c r="BS40" s="271"/>
      <c r="BT40" s="271"/>
      <c r="BU40" s="271"/>
      <c r="BV40" s="271"/>
      <c r="BW40" s="271"/>
      <c r="BX40" s="271"/>
      <c r="BY40" s="271"/>
      <c r="BZ40" s="271"/>
      <c r="CA40" s="271"/>
      <c r="CB40" s="271"/>
      <c r="CC40" s="271"/>
      <c r="CD40" s="271"/>
      <c r="CE40" s="271"/>
      <c r="CF40" s="271"/>
      <c r="CG40" s="271"/>
      <c r="CH40" s="271"/>
      <c r="CI40" s="271"/>
      <c r="CJ40" s="271"/>
      <c r="CK40" s="271"/>
      <c r="CL40" s="271"/>
      <c r="CM40" s="271"/>
      <c r="CN40" s="271"/>
      <c r="CO40" s="271"/>
      <c r="CP40" s="271"/>
      <c r="CQ40" s="271"/>
      <c r="CR40" s="271"/>
      <c r="CS40" s="271"/>
      <c r="CT40" s="271"/>
      <c r="CU40" s="271"/>
      <c r="CV40" s="271"/>
      <c r="CW40" s="271"/>
      <c r="CX40" s="271"/>
      <c r="CY40" s="271"/>
      <c r="CZ40" s="271"/>
      <c r="DA40" s="271"/>
      <c r="DB40" s="271"/>
      <c r="DC40" s="271"/>
      <c r="DD40" s="271"/>
      <c r="DE40" s="271"/>
      <c r="DF40" s="271"/>
      <c r="DG40" s="271"/>
      <c r="DH40" s="271"/>
      <c r="DI40" s="264"/>
      <c r="DJ40" s="264"/>
      <c r="DK40" s="264"/>
      <c r="DL40" s="264"/>
      <c r="DM40" s="264"/>
      <c r="DN40" s="264"/>
      <c r="DO40" s="264"/>
      <c r="DP40" s="264"/>
    </row>
    <row r="41" spans="1:120" s="263" customFormat="1" x14ac:dyDescent="0.2">
      <c r="A41" s="271"/>
      <c r="B41" s="307"/>
      <c r="C41" s="321"/>
      <c r="D41" s="321"/>
      <c r="E41" s="270"/>
      <c r="F41" s="321"/>
      <c r="G41" s="321"/>
      <c r="H41" s="270"/>
      <c r="I41" s="321"/>
      <c r="J41" s="321"/>
      <c r="K41" s="270"/>
      <c r="L41" s="321"/>
      <c r="M41" s="321"/>
      <c r="N41" s="270"/>
      <c r="O41" s="270"/>
      <c r="P41" s="271"/>
      <c r="Q41" s="271"/>
      <c r="R41" s="270"/>
      <c r="S41" s="270"/>
      <c r="T41" s="270"/>
      <c r="U41" s="270"/>
      <c r="V41" s="270"/>
      <c r="W41" s="270"/>
      <c r="X41" s="270"/>
      <c r="Y41" s="270"/>
      <c r="Z41" s="270"/>
      <c r="AA41" s="270"/>
      <c r="AB41" s="270"/>
      <c r="AC41" s="270"/>
      <c r="AD41" s="270"/>
      <c r="AE41" s="270"/>
      <c r="AF41" s="271"/>
      <c r="AG41" s="271"/>
      <c r="AH41" s="270"/>
      <c r="AI41" s="270"/>
      <c r="AJ41" s="270"/>
      <c r="AK41" s="270"/>
      <c r="AL41" s="270"/>
      <c r="AM41" s="270"/>
      <c r="AN41" s="270"/>
      <c r="AO41" s="270"/>
      <c r="AP41" s="270"/>
      <c r="AQ41" s="270"/>
      <c r="AR41" s="270"/>
      <c r="AS41" s="270"/>
      <c r="AT41" s="270"/>
      <c r="AU41" s="270"/>
      <c r="AV41" s="271"/>
      <c r="AW41" s="271"/>
      <c r="AX41" s="271"/>
      <c r="AY41" s="271"/>
      <c r="AZ41" s="271"/>
      <c r="BA41" s="271"/>
      <c r="BB41" s="271"/>
      <c r="BC41" s="271"/>
      <c r="BD41" s="271"/>
      <c r="BE41" s="271"/>
      <c r="BF41" s="271"/>
      <c r="BG41" s="271"/>
      <c r="BH41" s="271"/>
      <c r="BI41" s="271"/>
      <c r="BJ41" s="271"/>
      <c r="BK41" s="271"/>
      <c r="BL41" s="271"/>
      <c r="BM41" s="271"/>
      <c r="BN41" s="271"/>
      <c r="BO41" s="271"/>
      <c r="BP41" s="271"/>
      <c r="BQ41" s="271"/>
      <c r="BR41" s="271"/>
      <c r="BS41" s="271"/>
      <c r="BT41" s="271"/>
      <c r="BU41" s="271"/>
      <c r="BV41" s="271"/>
      <c r="BW41" s="271"/>
      <c r="BX41" s="271"/>
      <c r="BY41" s="271"/>
      <c r="BZ41" s="271"/>
      <c r="CA41" s="271"/>
      <c r="CB41" s="271"/>
      <c r="CC41" s="271"/>
      <c r="CD41" s="271"/>
      <c r="CE41" s="271"/>
      <c r="CF41" s="271"/>
      <c r="CG41" s="271"/>
      <c r="CH41" s="271"/>
      <c r="CI41" s="271"/>
      <c r="CJ41" s="271"/>
      <c r="CK41" s="271"/>
      <c r="CL41" s="271"/>
      <c r="CM41" s="271"/>
      <c r="CN41" s="271"/>
      <c r="CO41" s="271"/>
      <c r="CP41" s="271"/>
      <c r="CQ41" s="271"/>
      <c r="CR41" s="271"/>
      <c r="CS41" s="271"/>
      <c r="CT41" s="271"/>
      <c r="CU41" s="271"/>
      <c r="CV41" s="271"/>
      <c r="CW41" s="271"/>
      <c r="CX41" s="271"/>
      <c r="CY41" s="271"/>
      <c r="CZ41" s="271"/>
      <c r="DA41" s="271"/>
      <c r="DB41" s="271"/>
      <c r="DC41" s="271"/>
      <c r="DD41" s="271"/>
      <c r="DE41" s="271"/>
      <c r="DF41" s="271"/>
      <c r="DG41" s="271"/>
      <c r="DH41" s="271"/>
      <c r="DI41" s="264"/>
      <c r="DJ41" s="264"/>
      <c r="DK41" s="264"/>
      <c r="DL41" s="264"/>
      <c r="DM41" s="264"/>
      <c r="DN41" s="264"/>
      <c r="DO41" s="264"/>
      <c r="DP41" s="264"/>
    </row>
    <row r="42" spans="1:120" s="263" customFormat="1" x14ac:dyDescent="0.2">
      <c r="A42" s="271"/>
      <c r="B42" s="307"/>
      <c r="C42" s="321"/>
      <c r="D42" s="321"/>
      <c r="E42" s="270"/>
      <c r="F42" s="321"/>
      <c r="G42" s="321"/>
      <c r="H42" s="270"/>
      <c r="I42" s="321"/>
      <c r="J42" s="321"/>
      <c r="K42" s="270"/>
      <c r="L42" s="321"/>
      <c r="M42" s="321"/>
      <c r="N42" s="270"/>
      <c r="O42" s="270"/>
      <c r="P42" s="271"/>
      <c r="Q42" s="271"/>
      <c r="R42" s="270"/>
      <c r="S42" s="270"/>
      <c r="T42" s="270"/>
      <c r="U42" s="270"/>
      <c r="V42" s="270"/>
      <c r="W42" s="270"/>
      <c r="X42" s="270"/>
      <c r="Y42" s="270"/>
      <c r="Z42" s="270"/>
      <c r="AA42" s="270"/>
      <c r="AB42" s="270"/>
      <c r="AC42" s="270"/>
      <c r="AD42" s="270"/>
      <c r="AE42" s="270"/>
      <c r="AF42" s="271"/>
      <c r="AG42" s="271"/>
      <c r="AH42" s="270"/>
      <c r="AI42" s="270"/>
      <c r="AJ42" s="270"/>
      <c r="AK42" s="270"/>
      <c r="AL42" s="270"/>
      <c r="AM42" s="270"/>
      <c r="AN42" s="270"/>
      <c r="AO42" s="270"/>
      <c r="AP42" s="270"/>
      <c r="AQ42" s="270"/>
      <c r="AR42" s="270"/>
      <c r="AS42" s="270"/>
      <c r="AT42" s="270"/>
      <c r="AU42" s="270"/>
      <c r="AV42" s="271"/>
      <c r="AW42" s="271"/>
      <c r="AX42" s="271"/>
      <c r="AY42" s="271"/>
      <c r="AZ42" s="271"/>
      <c r="BA42" s="271"/>
      <c r="BB42" s="271"/>
      <c r="BC42" s="271"/>
      <c r="BD42" s="271"/>
      <c r="BE42" s="271"/>
      <c r="BF42" s="271"/>
      <c r="BG42" s="271"/>
      <c r="BH42" s="271"/>
      <c r="BI42" s="271"/>
      <c r="BJ42" s="271"/>
      <c r="BK42" s="271"/>
      <c r="BL42" s="271"/>
      <c r="BM42" s="271"/>
      <c r="BN42" s="271"/>
      <c r="BO42" s="271"/>
      <c r="BP42" s="271"/>
      <c r="BQ42" s="271"/>
      <c r="BR42" s="271"/>
      <c r="BS42" s="271"/>
      <c r="BT42" s="271"/>
      <c r="BU42" s="271"/>
      <c r="BV42" s="271"/>
      <c r="BW42" s="271"/>
      <c r="BX42" s="271"/>
      <c r="BY42" s="271"/>
      <c r="BZ42" s="271"/>
      <c r="CA42" s="271"/>
      <c r="CB42" s="271"/>
      <c r="CC42" s="271"/>
      <c r="CD42" s="271"/>
      <c r="CE42" s="271"/>
      <c r="CF42" s="271"/>
      <c r="CG42" s="271"/>
      <c r="CH42" s="271"/>
      <c r="CI42" s="271"/>
      <c r="CJ42" s="271"/>
      <c r="CK42" s="271"/>
      <c r="CL42" s="271"/>
      <c r="CM42" s="271"/>
      <c r="CN42" s="271"/>
      <c r="CO42" s="271"/>
      <c r="CP42" s="271"/>
      <c r="CQ42" s="271"/>
      <c r="CR42" s="271"/>
      <c r="CS42" s="271"/>
      <c r="CT42" s="271"/>
      <c r="CU42" s="271"/>
      <c r="CV42" s="271"/>
      <c r="CW42" s="271"/>
      <c r="CX42" s="271"/>
      <c r="CY42" s="271"/>
      <c r="CZ42" s="271"/>
      <c r="DA42" s="271"/>
      <c r="DB42" s="271"/>
      <c r="DC42" s="271"/>
      <c r="DD42" s="271"/>
      <c r="DE42" s="271"/>
      <c r="DF42" s="271"/>
      <c r="DG42" s="271"/>
      <c r="DH42" s="271"/>
      <c r="DI42" s="264"/>
      <c r="DJ42" s="264"/>
      <c r="DK42" s="264"/>
      <c r="DL42" s="264"/>
      <c r="DM42" s="264"/>
      <c r="DN42" s="264"/>
      <c r="DO42" s="264"/>
      <c r="DP42" s="264"/>
    </row>
    <row r="43" spans="1:120" s="263" customFormat="1" x14ac:dyDescent="0.2">
      <c r="A43" s="271"/>
      <c r="B43" s="307"/>
      <c r="C43" s="321"/>
      <c r="D43" s="321"/>
      <c r="E43" s="270"/>
      <c r="F43" s="321"/>
      <c r="G43" s="321"/>
      <c r="H43" s="270"/>
      <c r="I43" s="321"/>
      <c r="J43" s="321"/>
      <c r="K43" s="270"/>
      <c r="L43" s="321"/>
      <c r="M43" s="321"/>
      <c r="N43" s="270"/>
      <c r="O43" s="270"/>
      <c r="P43" s="271"/>
      <c r="Q43" s="271"/>
      <c r="R43" s="270"/>
      <c r="S43" s="270"/>
      <c r="T43" s="270"/>
      <c r="U43" s="270"/>
      <c r="V43" s="270"/>
      <c r="W43" s="270"/>
      <c r="X43" s="270"/>
      <c r="Y43" s="270"/>
      <c r="Z43" s="270"/>
      <c r="AA43" s="270"/>
      <c r="AB43" s="270"/>
      <c r="AC43" s="270"/>
      <c r="AD43" s="270"/>
      <c r="AE43" s="270"/>
      <c r="AF43" s="271"/>
      <c r="AG43" s="271"/>
      <c r="AH43" s="270"/>
      <c r="AI43" s="270"/>
      <c r="AJ43" s="270"/>
      <c r="AK43" s="270"/>
      <c r="AL43" s="270"/>
      <c r="AM43" s="270"/>
      <c r="AN43" s="270"/>
      <c r="AO43" s="270"/>
      <c r="AP43" s="270"/>
      <c r="AQ43" s="270"/>
      <c r="AR43" s="270"/>
      <c r="AS43" s="270"/>
      <c r="AT43" s="270"/>
      <c r="AU43" s="270"/>
      <c r="AV43" s="271"/>
      <c r="AW43" s="271"/>
      <c r="AX43" s="271"/>
      <c r="AY43" s="271"/>
      <c r="AZ43" s="271"/>
      <c r="BA43" s="271"/>
      <c r="BB43" s="271"/>
      <c r="BC43" s="271"/>
      <c r="BD43" s="271"/>
      <c r="BE43" s="271"/>
      <c r="BF43" s="271"/>
      <c r="BG43" s="271"/>
      <c r="BH43" s="271"/>
      <c r="BI43" s="271"/>
      <c r="BJ43" s="271"/>
      <c r="BK43" s="271"/>
      <c r="BL43" s="271"/>
      <c r="BM43" s="271"/>
      <c r="BN43" s="271"/>
      <c r="BO43" s="271"/>
      <c r="BP43" s="271"/>
      <c r="BQ43" s="271"/>
      <c r="BR43" s="271"/>
      <c r="BS43" s="271"/>
      <c r="BT43" s="271"/>
      <c r="BU43" s="271"/>
      <c r="BV43" s="271"/>
      <c r="BW43" s="271"/>
      <c r="BX43" s="271"/>
      <c r="BY43" s="271"/>
      <c r="BZ43" s="271"/>
      <c r="CA43" s="271"/>
      <c r="CB43" s="271"/>
      <c r="CC43" s="271"/>
      <c r="CD43" s="271"/>
      <c r="CE43" s="271"/>
      <c r="CF43" s="271"/>
      <c r="CG43" s="271"/>
      <c r="CH43" s="271"/>
      <c r="CI43" s="271"/>
      <c r="CJ43" s="271"/>
      <c r="CK43" s="271"/>
      <c r="CL43" s="271"/>
      <c r="CM43" s="271"/>
      <c r="CN43" s="271"/>
      <c r="CO43" s="271"/>
      <c r="CP43" s="271"/>
      <c r="CQ43" s="271"/>
      <c r="CR43" s="271"/>
      <c r="CS43" s="271"/>
      <c r="CT43" s="271"/>
      <c r="CU43" s="271"/>
      <c r="CV43" s="271"/>
      <c r="CW43" s="271"/>
      <c r="CX43" s="271"/>
      <c r="CY43" s="271"/>
      <c r="CZ43" s="271"/>
      <c r="DA43" s="271"/>
      <c r="DB43" s="271"/>
      <c r="DC43" s="271"/>
      <c r="DD43" s="271"/>
      <c r="DE43" s="271"/>
      <c r="DF43" s="271"/>
      <c r="DG43" s="271"/>
      <c r="DH43" s="271"/>
      <c r="DI43" s="264"/>
      <c r="DJ43" s="264"/>
      <c r="DK43" s="264"/>
      <c r="DL43" s="264"/>
      <c r="DM43" s="264"/>
      <c r="DN43" s="264"/>
      <c r="DO43" s="264"/>
      <c r="DP43" s="264"/>
    </row>
    <row r="44" spans="1:120" s="263" customFormat="1" x14ac:dyDescent="0.2">
      <c r="A44" s="271"/>
      <c r="B44" s="307"/>
      <c r="C44" s="321"/>
      <c r="D44" s="321"/>
      <c r="E44" s="270"/>
      <c r="F44" s="321"/>
      <c r="G44" s="321"/>
      <c r="H44" s="270"/>
      <c r="I44" s="321"/>
      <c r="J44" s="321"/>
      <c r="K44" s="270"/>
      <c r="L44" s="321"/>
      <c r="M44" s="321"/>
      <c r="N44" s="270"/>
      <c r="O44" s="270"/>
      <c r="P44" s="271"/>
      <c r="Q44" s="271"/>
      <c r="R44" s="270"/>
      <c r="S44" s="270"/>
      <c r="T44" s="270"/>
      <c r="U44" s="270"/>
      <c r="V44" s="270"/>
      <c r="W44" s="270"/>
      <c r="X44" s="270"/>
      <c r="Y44" s="270"/>
      <c r="Z44" s="270"/>
      <c r="AA44" s="270"/>
      <c r="AB44" s="270"/>
      <c r="AC44" s="270"/>
      <c r="AD44" s="270"/>
      <c r="AE44" s="270"/>
      <c r="AF44" s="271"/>
      <c r="AG44" s="271"/>
      <c r="AH44" s="270"/>
      <c r="AI44" s="270"/>
      <c r="AJ44" s="270"/>
      <c r="AK44" s="270"/>
      <c r="AL44" s="270"/>
      <c r="AM44" s="270"/>
      <c r="AN44" s="270"/>
      <c r="AO44" s="270"/>
      <c r="AP44" s="270"/>
      <c r="AQ44" s="270"/>
      <c r="AR44" s="270"/>
      <c r="AS44" s="270"/>
      <c r="AT44" s="270"/>
      <c r="AU44" s="270"/>
      <c r="AV44" s="271"/>
      <c r="AW44" s="271"/>
      <c r="AX44" s="271"/>
      <c r="AY44" s="271"/>
      <c r="AZ44" s="271"/>
      <c r="BA44" s="271"/>
      <c r="BB44" s="271"/>
      <c r="BC44" s="271"/>
      <c r="BD44" s="271"/>
      <c r="BE44" s="271"/>
      <c r="BF44" s="271"/>
      <c r="BG44" s="271"/>
      <c r="BH44" s="271"/>
      <c r="BI44" s="271"/>
      <c r="BJ44" s="271"/>
      <c r="BK44" s="271"/>
      <c r="BL44" s="271"/>
      <c r="BM44" s="271"/>
      <c r="BN44" s="271"/>
      <c r="BO44" s="271"/>
      <c r="BP44" s="271"/>
      <c r="BQ44" s="271"/>
      <c r="BR44" s="271"/>
      <c r="BS44" s="271"/>
      <c r="BT44" s="271"/>
      <c r="BU44" s="271"/>
      <c r="BV44" s="271"/>
      <c r="BW44" s="271"/>
      <c r="BX44" s="271"/>
      <c r="BY44" s="271"/>
      <c r="BZ44" s="271"/>
      <c r="CA44" s="271"/>
      <c r="CB44" s="271"/>
      <c r="CC44" s="271"/>
      <c r="CD44" s="271"/>
      <c r="CE44" s="271"/>
      <c r="CF44" s="271"/>
      <c r="CG44" s="271"/>
      <c r="CH44" s="271"/>
      <c r="CI44" s="271"/>
      <c r="CJ44" s="271"/>
      <c r="CK44" s="271"/>
      <c r="CL44" s="271"/>
      <c r="CM44" s="271"/>
      <c r="CN44" s="271"/>
      <c r="CO44" s="271"/>
      <c r="CP44" s="271"/>
      <c r="CQ44" s="271"/>
      <c r="CR44" s="271"/>
      <c r="CS44" s="271"/>
      <c r="CT44" s="271"/>
      <c r="CU44" s="271"/>
      <c r="CV44" s="271"/>
      <c r="CW44" s="271"/>
      <c r="CX44" s="271"/>
      <c r="CY44" s="271"/>
      <c r="CZ44" s="271"/>
      <c r="DA44" s="271"/>
      <c r="DB44" s="271"/>
      <c r="DC44" s="271"/>
      <c r="DD44" s="271"/>
      <c r="DE44" s="271"/>
      <c r="DF44" s="271"/>
      <c r="DG44" s="271"/>
      <c r="DH44" s="271"/>
      <c r="DI44" s="264"/>
      <c r="DJ44" s="264"/>
      <c r="DK44" s="264"/>
      <c r="DL44" s="264"/>
      <c r="DM44" s="264"/>
      <c r="DN44" s="264"/>
      <c r="DO44" s="264"/>
      <c r="DP44" s="264"/>
    </row>
    <row r="45" spans="1:120" s="263" customFormat="1" x14ac:dyDescent="0.2">
      <c r="A45" s="271"/>
      <c r="B45" s="307"/>
      <c r="C45" s="321"/>
      <c r="D45" s="321"/>
      <c r="E45" s="270"/>
      <c r="F45" s="321"/>
      <c r="G45" s="321"/>
      <c r="H45" s="270"/>
      <c r="I45" s="321"/>
      <c r="J45" s="321"/>
      <c r="K45" s="270"/>
      <c r="L45" s="321"/>
      <c r="M45" s="321"/>
      <c r="N45" s="270"/>
      <c r="O45" s="270"/>
      <c r="P45" s="271"/>
      <c r="Q45" s="271"/>
      <c r="R45" s="270"/>
      <c r="S45" s="270"/>
      <c r="T45" s="270"/>
      <c r="U45" s="270"/>
      <c r="V45" s="270"/>
      <c r="W45" s="270"/>
      <c r="X45" s="270"/>
      <c r="Y45" s="270"/>
      <c r="Z45" s="270"/>
      <c r="AA45" s="270"/>
      <c r="AB45" s="270"/>
      <c r="AC45" s="270"/>
      <c r="AD45" s="270"/>
      <c r="AE45" s="270"/>
      <c r="AF45" s="271"/>
      <c r="AG45" s="271"/>
      <c r="AH45" s="270"/>
      <c r="AI45" s="270"/>
      <c r="AJ45" s="270"/>
      <c r="AK45" s="270"/>
      <c r="AL45" s="270"/>
      <c r="AM45" s="270"/>
      <c r="AN45" s="270"/>
      <c r="AO45" s="270"/>
      <c r="AP45" s="270"/>
      <c r="AQ45" s="270"/>
      <c r="AR45" s="270"/>
      <c r="AS45" s="270"/>
      <c r="AT45" s="270"/>
      <c r="AU45" s="270"/>
      <c r="AV45" s="271"/>
      <c r="AW45" s="271"/>
      <c r="AX45" s="271"/>
      <c r="AY45" s="271"/>
      <c r="AZ45" s="271"/>
      <c r="BA45" s="271"/>
      <c r="BB45" s="271"/>
      <c r="BC45" s="271"/>
      <c r="BD45" s="271"/>
      <c r="BE45" s="271"/>
      <c r="BF45" s="271"/>
      <c r="BG45" s="271"/>
      <c r="BH45" s="271"/>
      <c r="BI45" s="271"/>
      <c r="BJ45" s="271"/>
      <c r="BK45" s="271"/>
      <c r="BL45" s="271"/>
      <c r="BM45" s="271"/>
      <c r="BN45" s="271"/>
      <c r="BO45" s="271"/>
      <c r="BP45" s="271"/>
      <c r="BQ45" s="271"/>
      <c r="BR45" s="271"/>
      <c r="BS45" s="271"/>
      <c r="BT45" s="271"/>
      <c r="BU45" s="271"/>
      <c r="BV45" s="271"/>
      <c r="BW45" s="271"/>
      <c r="BX45" s="271"/>
      <c r="BY45" s="271"/>
      <c r="BZ45" s="271"/>
      <c r="CA45" s="271"/>
      <c r="CB45" s="271"/>
      <c r="CC45" s="271"/>
      <c r="CD45" s="271"/>
      <c r="CE45" s="271"/>
      <c r="CF45" s="271"/>
      <c r="CG45" s="271"/>
      <c r="CH45" s="271"/>
      <c r="CI45" s="271"/>
      <c r="CJ45" s="271"/>
      <c r="CK45" s="271"/>
      <c r="CL45" s="271"/>
      <c r="CM45" s="271"/>
      <c r="CN45" s="271"/>
      <c r="CO45" s="271"/>
      <c r="CP45" s="271"/>
      <c r="CQ45" s="271"/>
      <c r="CR45" s="271"/>
      <c r="CS45" s="271"/>
      <c r="CT45" s="271"/>
      <c r="CU45" s="271"/>
      <c r="CV45" s="271"/>
      <c r="CW45" s="271"/>
      <c r="CX45" s="271"/>
      <c r="CY45" s="271"/>
      <c r="CZ45" s="271"/>
      <c r="DA45" s="271"/>
      <c r="DB45" s="271"/>
      <c r="DC45" s="271"/>
      <c r="DD45" s="271"/>
      <c r="DE45" s="271"/>
      <c r="DF45" s="271"/>
      <c r="DG45" s="271"/>
      <c r="DH45" s="271"/>
      <c r="DI45" s="264"/>
      <c r="DJ45" s="264"/>
      <c r="DK45" s="264"/>
      <c r="DL45" s="264"/>
      <c r="DM45" s="264"/>
      <c r="DN45" s="264"/>
      <c r="DO45" s="264"/>
      <c r="DP45" s="264"/>
    </row>
    <row r="46" spans="1:120" s="263" customFormat="1" x14ac:dyDescent="0.2">
      <c r="A46" s="271"/>
      <c r="B46" s="307"/>
      <c r="C46" s="321"/>
      <c r="D46" s="321"/>
      <c r="E46" s="270"/>
      <c r="F46" s="321"/>
      <c r="G46" s="321"/>
      <c r="H46" s="270"/>
      <c r="I46" s="321"/>
      <c r="J46" s="321"/>
      <c r="K46" s="270"/>
      <c r="L46" s="321"/>
      <c r="M46" s="321"/>
      <c r="N46" s="270"/>
      <c r="O46" s="270"/>
      <c r="P46" s="271"/>
      <c r="Q46" s="271"/>
      <c r="R46" s="270"/>
      <c r="S46" s="270"/>
      <c r="T46" s="270"/>
      <c r="U46" s="270"/>
      <c r="V46" s="270"/>
      <c r="W46" s="270"/>
      <c r="X46" s="270"/>
      <c r="Y46" s="270"/>
      <c r="Z46" s="270"/>
      <c r="AA46" s="270"/>
      <c r="AB46" s="270"/>
      <c r="AC46" s="270"/>
      <c r="AD46" s="270"/>
      <c r="AE46" s="270"/>
      <c r="AF46" s="271"/>
      <c r="AG46" s="271"/>
      <c r="AH46" s="270"/>
      <c r="AI46" s="270"/>
      <c r="AJ46" s="270"/>
      <c r="AK46" s="270"/>
      <c r="AL46" s="270"/>
      <c r="AM46" s="270"/>
      <c r="AN46" s="270"/>
      <c r="AO46" s="270"/>
      <c r="AP46" s="270"/>
      <c r="AQ46" s="270"/>
      <c r="AR46" s="270"/>
      <c r="AS46" s="270"/>
      <c r="AT46" s="270"/>
      <c r="AU46" s="270"/>
      <c r="AV46" s="271"/>
      <c r="AW46" s="271"/>
      <c r="AX46" s="271"/>
      <c r="AY46" s="271"/>
      <c r="AZ46" s="271"/>
      <c r="BA46" s="271"/>
      <c r="BB46" s="271"/>
      <c r="BC46" s="271"/>
      <c r="BD46" s="271"/>
      <c r="BE46" s="271"/>
      <c r="BF46" s="271"/>
      <c r="BG46" s="271"/>
      <c r="BH46" s="271"/>
      <c r="BI46" s="271"/>
      <c r="BJ46" s="271"/>
      <c r="BK46" s="271"/>
      <c r="BL46" s="271"/>
      <c r="BM46" s="271"/>
      <c r="BN46" s="271"/>
      <c r="BO46" s="271"/>
      <c r="BP46" s="271"/>
      <c r="BQ46" s="271"/>
      <c r="BR46" s="271"/>
      <c r="BS46" s="271"/>
      <c r="BT46" s="271"/>
      <c r="BU46" s="271"/>
      <c r="BV46" s="271"/>
      <c r="BW46" s="271"/>
      <c r="BX46" s="271"/>
      <c r="BY46" s="271"/>
      <c r="BZ46" s="271"/>
      <c r="CA46" s="271"/>
      <c r="CB46" s="271"/>
      <c r="CC46" s="271"/>
      <c r="CD46" s="271"/>
      <c r="CE46" s="271"/>
      <c r="CF46" s="271"/>
      <c r="CG46" s="271"/>
      <c r="CH46" s="271"/>
      <c r="CI46" s="271"/>
      <c r="CJ46" s="271"/>
      <c r="CK46" s="271"/>
      <c r="CL46" s="271"/>
      <c r="CM46" s="271"/>
      <c r="CN46" s="271"/>
      <c r="CO46" s="271"/>
      <c r="CP46" s="271"/>
      <c r="CQ46" s="271"/>
      <c r="CR46" s="271"/>
      <c r="CS46" s="271"/>
      <c r="CT46" s="271"/>
      <c r="CU46" s="271"/>
      <c r="CV46" s="271"/>
      <c r="CW46" s="271"/>
      <c r="CX46" s="271"/>
      <c r="CY46" s="271"/>
      <c r="CZ46" s="271"/>
      <c r="DA46" s="271"/>
      <c r="DB46" s="271"/>
      <c r="DC46" s="271"/>
      <c r="DD46" s="271"/>
      <c r="DE46" s="271"/>
      <c r="DF46" s="271"/>
      <c r="DG46" s="271"/>
      <c r="DH46" s="271"/>
      <c r="DI46" s="264"/>
      <c r="DJ46" s="264"/>
      <c r="DK46" s="264"/>
      <c r="DL46" s="264"/>
      <c r="DM46" s="264"/>
      <c r="DN46" s="264"/>
      <c r="DO46" s="264"/>
      <c r="DP46" s="264"/>
    </row>
    <row r="47" spans="1:120" s="263" customFormat="1" x14ac:dyDescent="0.2">
      <c r="A47" s="271"/>
      <c r="B47" s="307"/>
      <c r="C47" s="321"/>
      <c r="D47" s="321"/>
      <c r="E47" s="270"/>
      <c r="F47" s="321"/>
      <c r="G47" s="321"/>
      <c r="H47" s="270"/>
      <c r="I47" s="321"/>
      <c r="J47" s="321"/>
      <c r="K47" s="270"/>
      <c r="L47" s="321"/>
      <c r="M47" s="321"/>
      <c r="N47" s="270"/>
      <c r="O47" s="270"/>
      <c r="P47" s="271"/>
      <c r="Q47" s="271"/>
      <c r="R47" s="270"/>
      <c r="S47" s="270"/>
      <c r="T47" s="270"/>
      <c r="U47" s="270"/>
      <c r="V47" s="270"/>
      <c r="W47" s="270"/>
      <c r="X47" s="270"/>
      <c r="Y47" s="270"/>
      <c r="Z47" s="270"/>
      <c r="AA47" s="270"/>
      <c r="AB47" s="270"/>
      <c r="AC47" s="270"/>
      <c r="AD47" s="270"/>
      <c r="AE47" s="270"/>
      <c r="AF47" s="271"/>
      <c r="AG47" s="271"/>
      <c r="AH47" s="270"/>
      <c r="AI47" s="270"/>
      <c r="AJ47" s="270"/>
      <c r="AK47" s="270"/>
      <c r="AL47" s="270"/>
      <c r="AM47" s="270"/>
      <c r="AN47" s="270"/>
      <c r="AO47" s="270"/>
      <c r="AP47" s="270"/>
      <c r="AQ47" s="270"/>
      <c r="AR47" s="270"/>
      <c r="AS47" s="270"/>
      <c r="AT47" s="270"/>
      <c r="AU47" s="270"/>
      <c r="AV47" s="271"/>
      <c r="AW47" s="271"/>
      <c r="AX47" s="271"/>
      <c r="AY47" s="271"/>
      <c r="AZ47" s="271"/>
      <c r="BA47" s="271"/>
      <c r="BB47" s="271"/>
      <c r="BC47" s="271"/>
      <c r="BD47" s="271"/>
      <c r="BE47" s="271"/>
      <c r="BF47" s="271"/>
      <c r="BG47" s="271"/>
      <c r="BH47" s="271"/>
      <c r="BI47" s="271"/>
      <c r="BJ47" s="271"/>
      <c r="BK47" s="271"/>
      <c r="BL47" s="271"/>
      <c r="BM47" s="271"/>
      <c r="BN47" s="271"/>
      <c r="BO47" s="271"/>
      <c r="BP47" s="271"/>
      <c r="BQ47" s="271"/>
      <c r="BR47" s="271"/>
      <c r="BS47" s="271"/>
      <c r="BT47" s="271"/>
      <c r="BU47" s="271"/>
      <c r="BV47" s="271"/>
      <c r="BW47" s="271"/>
      <c r="BX47" s="271"/>
      <c r="BY47" s="271"/>
      <c r="BZ47" s="271"/>
      <c r="CA47" s="271"/>
      <c r="CB47" s="271"/>
      <c r="CC47" s="271"/>
      <c r="CD47" s="271"/>
      <c r="CE47" s="271"/>
      <c r="CF47" s="271"/>
      <c r="CG47" s="271"/>
      <c r="CH47" s="271"/>
      <c r="CI47" s="271"/>
      <c r="CJ47" s="271"/>
      <c r="CK47" s="271"/>
      <c r="CL47" s="271"/>
      <c r="CM47" s="271"/>
      <c r="CN47" s="271"/>
      <c r="CO47" s="271"/>
      <c r="CP47" s="271"/>
      <c r="CQ47" s="271"/>
      <c r="CR47" s="271"/>
      <c r="CS47" s="271"/>
      <c r="CT47" s="271"/>
      <c r="CU47" s="271"/>
      <c r="CV47" s="271"/>
      <c r="CW47" s="271"/>
      <c r="CX47" s="271"/>
      <c r="CY47" s="271"/>
      <c r="CZ47" s="271"/>
      <c r="DA47" s="271"/>
      <c r="DB47" s="271"/>
      <c r="DC47" s="271"/>
      <c r="DD47" s="271"/>
      <c r="DE47" s="271"/>
      <c r="DF47" s="271"/>
      <c r="DG47" s="271"/>
      <c r="DH47" s="271"/>
      <c r="DI47" s="264"/>
      <c r="DJ47" s="264"/>
      <c r="DK47" s="264"/>
      <c r="DL47" s="264"/>
      <c r="DM47" s="264"/>
      <c r="DN47" s="264"/>
      <c r="DO47" s="264"/>
      <c r="DP47" s="264"/>
    </row>
    <row r="48" spans="1:120" s="263" customFormat="1" x14ac:dyDescent="0.2">
      <c r="A48" s="271"/>
      <c r="B48" s="270"/>
      <c r="C48" s="270"/>
      <c r="D48" s="270"/>
      <c r="E48" s="270"/>
      <c r="F48" s="270"/>
      <c r="G48" s="270"/>
      <c r="H48" s="270"/>
      <c r="I48" s="270"/>
      <c r="J48" s="270"/>
      <c r="K48" s="270"/>
      <c r="L48" s="270"/>
      <c r="M48" s="270"/>
      <c r="N48" s="270"/>
      <c r="O48" s="270"/>
      <c r="P48" s="271"/>
      <c r="Q48" s="271"/>
      <c r="R48" s="270"/>
      <c r="S48" s="270"/>
      <c r="T48" s="270"/>
      <c r="U48" s="270"/>
      <c r="V48" s="270"/>
      <c r="W48" s="270"/>
      <c r="X48" s="270"/>
      <c r="Y48" s="270"/>
      <c r="Z48" s="270"/>
      <c r="AA48" s="270"/>
      <c r="AB48" s="270"/>
      <c r="AC48" s="270"/>
      <c r="AD48" s="270"/>
      <c r="AE48" s="270"/>
      <c r="AF48" s="271"/>
      <c r="AG48" s="271"/>
      <c r="AH48" s="270"/>
      <c r="AI48" s="270"/>
      <c r="AJ48" s="270"/>
      <c r="AK48" s="270"/>
      <c r="AL48" s="270"/>
      <c r="AM48" s="270"/>
      <c r="AN48" s="270"/>
      <c r="AO48" s="270"/>
      <c r="AP48" s="270"/>
      <c r="AQ48" s="270"/>
      <c r="AR48" s="270"/>
      <c r="AS48" s="270"/>
      <c r="AT48" s="270"/>
      <c r="AU48" s="270"/>
      <c r="AV48" s="271"/>
      <c r="AW48" s="271"/>
      <c r="AX48" s="271"/>
      <c r="AY48" s="271"/>
      <c r="AZ48" s="271"/>
      <c r="BA48" s="271"/>
      <c r="BB48" s="271"/>
      <c r="BC48" s="271"/>
      <c r="BD48" s="271"/>
      <c r="BE48" s="271"/>
      <c r="BF48" s="271"/>
      <c r="BG48" s="271"/>
      <c r="BH48" s="271"/>
      <c r="BI48" s="271"/>
      <c r="BJ48" s="271"/>
      <c r="BK48" s="271"/>
      <c r="BL48" s="271"/>
      <c r="BM48" s="271"/>
      <c r="BN48" s="271"/>
      <c r="BO48" s="271"/>
      <c r="BP48" s="271"/>
      <c r="BQ48" s="271"/>
      <c r="BR48" s="271"/>
      <c r="BS48" s="271"/>
      <c r="BT48" s="271"/>
      <c r="BU48" s="271"/>
      <c r="BV48" s="271"/>
      <c r="BW48" s="271"/>
      <c r="BX48" s="271"/>
      <c r="BY48" s="271"/>
      <c r="BZ48" s="271"/>
      <c r="CA48" s="271"/>
      <c r="CB48" s="271"/>
      <c r="CC48" s="271"/>
      <c r="CD48" s="271"/>
      <c r="CE48" s="271"/>
      <c r="CF48" s="271"/>
      <c r="CG48" s="271"/>
      <c r="CH48" s="271"/>
      <c r="CI48" s="271"/>
      <c r="CJ48" s="271"/>
      <c r="CK48" s="271"/>
      <c r="CL48" s="271"/>
      <c r="CM48" s="271"/>
      <c r="CN48" s="271"/>
      <c r="CO48" s="271"/>
      <c r="CP48" s="271"/>
      <c r="CQ48" s="271"/>
      <c r="CR48" s="271"/>
      <c r="CS48" s="271"/>
      <c r="CT48" s="271"/>
      <c r="CU48" s="271"/>
      <c r="CV48" s="271"/>
      <c r="CW48" s="271"/>
      <c r="CX48" s="271"/>
      <c r="CY48" s="271"/>
      <c r="CZ48" s="271"/>
      <c r="DA48" s="271"/>
      <c r="DB48" s="271"/>
      <c r="DC48" s="271"/>
      <c r="DD48" s="271"/>
      <c r="DE48" s="271"/>
      <c r="DF48" s="271"/>
      <c r="DG48" s="271"/>
      <c r="DH48" s="271"/>
      <c r="DI48" s="264"/>
      <c r="DJ48" s="264"/>
      <c r="DK48" s="264"/>
      <c r="DL48" s="264"/>
      <c r="DM48" s="264"/>
      <c r="DN48" s="264"/>
      <c r="DO48" s="264"/>
      <c r="DP48" s="264"/>
    </row>
    <row r="49" spans="1:120" s="263" customFormat="1" x14ac:dyDescent="0.2">
      <c r="A49" s="271"/>
      <c r="B49" s="270"/>
      <c r="C49" s="270"/>
      <c r="D49" s="270"/>
      <c r="E49" s="270"/>
      <c r="F49" s="270"/>
      <c r="G49" s="270"/>
      <c r="H49" s="270"/>
      <c r="I49" s="270"/>
      <c r="J49" s="270"/>
      <c r="K49" s="270"/>
      <c r="L49" s="270"/>
      <c r="M49" s="270"/>
      <c r="N49" s="270"/>
      <c r="O49" s="270"/>
      <c r="P49" s="271"/>
      <c r="Q49" s="271"/>
      <c r="R49" s="270"/>
      <c r="S49" s="270"/>
      <c r="T49" s="270"/>
      <c r="U49" s="270"/>
      <c r="V49" s="270"/>
      <c r="W49" s="270"/>
      <c r="X49" s="270"/>
      <c r="Y49" s="270"/>
      <c r="Z49" s="270"/>
      <c r="AA49" s="270"/>
      <c r="AB49" s="270"/>
      <c r="AC49" s="270"/>
      <c r="AD49" s="270"/>
      <c r="AE49" s="270"/>
      <c r="AF49" s="271"/>
      <c r="AG49" s="271"/>
      <c r="AH49" s="270"/>
      <c r="AI49" s="270"/>
      <c r="AJ49" s="270"/>
      <c r="AK49" s="270"/>
      <c r="AL49" s="270"/>
      <c r="AM49" s="270"/>
      <c r="AN49" s="270"/>
      <c r="AO49" s="270"/>
      <c r="AP49" s="270"/>
      <c r="AQ49" s="270"/>
      <c r="AR49" s="270"/>
      <c r="AS49" s="270"/>
      <c r="AT49" s="270"/>
      <c r="AU49" s="270"/>
      <c r="AV49" s="271"/>
      <c r="AW49" s="271"/>
      <c r="AX49" s="271"/>
      <c r="AY49" s="271"/>
      <c r="AZ49" s="271"/>
      <c r="BA49" s="271"/>
      <c r="BB49" s="271"/>
      <c r="BC49" s="271"/>
      <c r="BD49" s="271"/>
      <c r="BE49" s="271"/>
      <c r="BF49" s="271"/>
      <c r="BG49" s="271"/>
      <c r="BH49" s="271"/>
      <c r="BI49" s="271"/>
      <c r="BJ49" s="271"/>
      <c r="BK49" s="271"/>
      <c r="BL49" s="271"/>
      <c r="BM49" s="271"/>
      <c r="BN49" s="271"/>
      <c r="BO49" s="271"/>
      <c r="BP49" s="271"/>
      <c r="BQ49" s="271"/>
      <c r="BR49" s="271"/>
      <c r="BS49" s="271"/>
      <c r="BT49" s="271"/>
      <c r="BU49" s="271"/>
      <c r="BV49" s="271"/>
      <c r="BW49" s="271"/>
      <c r="BX49" s="271"/>
      <c r="BY49" s="271"/>
      <c r="BZ49" s="271"/>
      <c r="CA49" s="271"/>
      <c r="CB49" s="271"/>
      <c r="CC49" s="271"/>
      <c r="CD49" s="271"/>
      <c r="CE49" s="271"/>
      <c r="CF49" s="271"/>
      <c r="CG49" s="271"/>
      <c r="CH49" s="271"/>
      <c r="CI49" s="271"/>
      <c r="CJ49" s="271"/>
      <c r="CK49" s="271"/>
      <c r="CL49" s="271"/>
      <c r="CM49" s="271"/>
      <c r="CN49" s="271"/>
      <c r="CO49" s="271"/>
      <c r="CP49" s="271"/>
      <c r="CQ49" s="271"/>
      <c r="CR49" s="271"/>
      <c r="CS49" s="271"/>
      <c r="CT49" s="271"/>
      <c r="CU49" s="271"/>
      <c r="CV49" s="271"/>
      <c r="CW49" s="271"/>
      <c r="CX49" s="271"/>
      <c r="CY49" s="271"/>
      <c r="CZ49" s="271"/>
      <c r="DA49" s="271"/>
      <c r="DB49" s="271"/>
      <c r="DC49" s="271"/>
      <c r="DD49" s="271"/>
      <c r="DE49" s="271"/>
      <c r="DF49" s="271"/>
      <c r="DG49" s="271"/>
      <c r="DH49" s="271"/>
      <c r="DI49" s="264"/>
      <c r="DJ49" s="264"/>
      <c r="DK49" s="264"/>
      <c r="DL49" s="264"/>
      <c r="DM49" s="264"/>
      <c r="DN49" s="264"/>
      <c r="DO49" s="264"/>
      <c r="DP49" s="264"/>
    </row>
    <row r="50" spans="1:120" s="263" customFormat="1" x14ac:dyDescent="0.2">
      <c r="A50" s="271"/>
      <c r="B50" s="270"/>
      <c r="C50" s="270"/>
      <c r="D50" s="270"/>
      <c r="E50" s="270"/>
      <c r="F50" s="270"/>
      <c r="G50" s="270"/>
      <c r="H50" s="270"/>
      <c r="I50" s="270"/>
      <c r="J50" s="270"/>
      <c r="K50" s="270"/>
      <c r="L50" s="270"/>
      <c r="M50" s="270"/>
      <c r="N50" s="270"/>
      <c r="O50" s="270"/>
      <c r="P50" s="271"/>
      <c r="Q50" s="271"/>
      <c r="R50" s="270"/>
      <c r="S50" s="270"/>
      <c r="T50" s="270"/>
      <c r="U50" s="270"/>
      <c r="V50" s="270"/>
      <c r="W50" s="270"/>
      <c r="X50" s="270"/>
      <c r="Y50" s="270"/>
      <c r="Z50" s="270"/>
      <c r="AA50" s="270"/>
      <c r="AB50" s="270"/>
      <c r="AC50" s="270"/>
      <c r="AD50" s="270"/>
      <c r="AE50" s="270"/>
      <c r="AF50" s="271"/>
      <c r="AG50" s="271"/>
      <c r="AH50" s="270"/>
      <c r="AI50" s="270"/>
      <c r="AJ50" s="270"/>
      <c r="AK50" s="270"/>
      <c r="AL50" s="270"/>
      <c r="AM50" s="270"/>
      <c r="AN50" s="270"/>
      <c r="AO50" s="270"/>
      <c r="AP50" s="270"/>
      <c r="AQ50" s="270"/>
      <c r="AR50" s="270"/>
      <c r="AS50" s="270"/>
      <c r="AT50" s="270"/>
      <c r="AU50" s="270"/>
      <c r="AV50" s="271"/>
      <c r="AW50" s="271"/>
      <c r="AX50" s="271"/>
      <c r="AY50" s="271"/>
      <c r="AZ50" s="271"/>
      <c r="BA50" s="271"/>
      <c r="BB50" s="271"/>
      <c r="BC50" s="271"/>
      <c r="BD50" s="271"/>
      <c r="BE50" s="271"/>
      <c r="BF50" s="271"/>
      <c r="BG50" s="271"/>
      <c r="BH50" s="271"/>
      <c r="BI50" s="271"/>
      <c r="BJ50" s="271"/>
      <c r="BK50" s="271"/>
      <c r="BL50" s="271"/>
      <c r="BM50" s="271"/>
      <c r="BN50" s="271"/>
      <c r="BO50" s="271"/>
      <c r="BP50" s="271"/>
      <c r="BQ50" s="271"/>
      <c r="BR50" s="271"/>
      <c r="BS50" s="271"/>
      <c r="BT50" s="271"/>
      <c r="BU50" s="271"/>
      <c r="BV50" s="271"/>
      <c r="BW50" s="271"/>
      <c r="BX50" s="271"/>
      <c r="BY50" s="271"/>
      <c r="BZ50" s="271"/>
      <c r="CA50" s="271"/>
      <c r="CB50" s="271"/>
      <c r="CC50" s="271"/>
      <c r="CD50" s="271"/>
      <c r="CE50" s="271"/>
      <c r="CF50" s="271"/>
      <c r="CG50" s="271"/>
      <c r="CH50" s="271"/>
      <c r="CI50" s="271"/>
      <c r="CJ50" s="271"/>
      <c r="CK50" s="271"/>
      <c r="CL50" s="271"/>
      <c r="CM50" s="271"/>
      <c r="CN50" s="271"/>
      <c r="CO50" s="271"/>
      <c r="CP50" s="271"/>
      <c r="CQ50" s="271"/>
      <c r="CR50" s="271"/>
      <c r="CS50" s="271"/>
      <c r="CT50" s="271"/>
      <c r="CU50" s="271"/>
      <c r="CV50" s="271"/>
      <c r="CW50" s="271"/>
      <c r="CX50" s="271"/>
      <c r="CY50" s="271"/>
      <c r="CZ50" s="271"/>
      <c r="DA50" s="271"/>
      <c r="DB50" s="271"/>
      <c r="DC50" s="271"/>
      <c r="DD50" s="271"/>
      <c r="DE50" s="271"/>
      <c r="DF50" s="271"/>
      <c r="DG50" s="271"/>
      <c r="DH50" s="271"/>
      <c r="DI50" s="264"/>
      <c r="DJ50" s="264"/>
      <c r="DK50" s="264"/>
      <c r="DL50" s="264"/>
      <c r="DM50" s="264"/>
      <c r="DN50" s="264"/>
      <c r="DO50" s="264"/>
      <c r="DP50" s="264"/>
    </row>
    <row r="51" spans="1:120" s="263" customFormat="1" x14ac:dyDescent="0.2">
      <c r="A51" s="271"/>
      <c r="B51" s="270"/>
      <c r="C51" s="270"/>
      <c r="D51" s="270"/>
      <c r="E51" s="270"/>
      <c r="F51" s="270"/>
      <c r="G51" s="270"/>
      <c r="H51" s="270"/>
      <c r="I51" s="270"/>
      <c r="J51" s="270"/>
      <c r="K51" s="270"/>
      <c r="L51" s="270"/>
      <c r="M51" s="270"/>
      <c r="N51" s="270"/>
      <c r="O51" s="270"/>
      <c r="P51" s="271"/>
      <c r="Q51" s="271"/>
      <c r="R51" s="270"/>
      <c r="S51" s="270"/>
      <c r="T51" s="270"/>
      <c r="U51" s="270"/>
      <c r="V51" s="270"/>
      <c r="W51" s="270"/>
      <c r="X51" s="270"/>
      <c r="Y51" s="270"/>
      <c r="Z51" s="270"/>
      <c r="AA51" s="270"/>
      <c r="AB51" s="270"/>
      <c r="AC51" s="270"/>
      <c r="AD51" s="270"/>
      <c r="AE51" s="270"/>
      <c r="AF51" s="271"/>
      <c r="AG51" s="271"/>
      <c r="AH51" s="270"/>
      <c r="AI51" s="270"/>
      <c r="AJ51" s="270"/>
      <c r="AK51" s="270"/>
      <c r="AL51" s="270"/>
      <c r="AM51" s="270"/>
      <c r="AN51" s="270"/>
      <c r="AO51" s="270"/>
      <c r="AP51" s="270"/>
      <c r="AQ51" s="270"/>
      <c r="AR51" s="270"/>
      <c r="AS51" s="270"/>
      <c r="AT51" s="270"/>
      <c r="AU51" s="270"/>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1"/>
      <c r="BR51" s="271"/>
      <c r="BS51" s="271"/>
      <c r="BT51" s="271"/>
      <c r="BU51" s="271"/>
      <c r="BV51" s="271"/>
      <c r="BW51" s="271"/>
      <c r="BX51" s="271"/>
      <c r="BY51" s="271"/>
      <c r="BZ51" s="271"/>
      <c r="CA51" s="271"/>
      <c r="CB51" s="271"/>
      <c r="CC51" s="271"/>
      <c r="CD51" s="271"/>
      <c r="CE51" s="271"/>
      <c r="CF51" s="271"/>
      <c r="CG51" s="271"/>
      <c r="CH51" s="271"/>
      <c r="CI51" s="271"/>
      <c r="CJ51" s="271"/>
      <c r="CK51" s="271"/>
      <c r="CL51" s="271"/>
      <c r="CM51" s="271"/>
      <c r="CN51" s="271"/>
      <c r="CO51" s="271"/>
      <c r="CP51" s="271"/>
      <c r="CQ51" s="271"/>
      <c r="CR51" s="271"/>
      <c r="CS51" s="271"/>
      <c r="CT51" s="271"/>
      <c r="CU51" s="271"/>
      <c r="CV51" s="271"/>
      <c r="CW51" s="271"/>
      <c r="CX51" s="271"/>
      <c r="CY51" s="271"/>
      <c r="CZ51" s="271"/>
      <c r="DA51" s="271"/>
      <c r="DB51" s="271"/>
      <c r="DC51" s="271"/>
      <c r="DD51" s="271"/>
      <c r="DE51" s="271"/>
      <c r="DF51" s="271"/>
      <c r="DG51" s="271"/>
      <c r="DH51" s="271"/>
      <c r="DI51" s="264"/>
      <c r="DJ51" s="264"/>
      <c r="DK51" s="264"/>
      <c r="DL51" s="264"/>
      <c r="DM51" s="264"/>
      <c r="DN51" s="264"/>
      <c r="DO51" s="264"/>
      <c r="DP51" s="264"/>
    </row>
    <row r="52" spans="1:120" s="263" customFormat="1" x14ac:dyDescent="0.2">
      <c r="A52" s="271"/>
      <c r="B52" s="270"/>
      <c r="C52" s="270"/>
      <c r="D52" s="270"/>
      <c r="E52" s="270"/>
      <c r="F52" s="270"/>
      <c r="G52" s="270"/>
      <c r="H52" s="270"/>
      <c r="I52" s="270"/>
      <c r="J52" s="270"/>
      <c r="K52" s="270"/>
      <c r="L52" s="270"/>
      <c r="M52" s="270"/>
      <c r="N52" s="270"/>
      <c r="O52" s="270"/>
      <c r="P52" s="271"/>
      <c r="Q52" s="271"/>
      <c r="R52" s="270"/>
      <c r="S52" s="270"/>
      <c r="T52" s="270"/>
      <c r="U52" s="270"/>
      <c r="V52" s="270"/>
      <c r="W52" s="270"/>
      <c r="X52" s="270"/>
      <c r="Y52" s="270"/>
      <c r="Z52" s="270"/>
      <c r="AA52" s="270"/>
      <c r="AB52" s="270"/>
      <c r="AC52" s="270"/>
      <c r="AD52" s="270"/>
      <c r="AE52" s="270"/>
      <c r="AF52" s="271"/>
      <c r="AG52" s="271"/>
      <c r="AH52" s="270"/>
      <c r="AI52" s="270"/>
      <c r="AJ52" s="270"/>
      <c r="AK52" s="270"/>
      <c r="AL52" s="270"/>
      <c r="AM52" s="270"/>
      <c r="AN52" s="270"/>
      <c r="AO52" s="270"/>
      <c r="AP52" s="270"/>
      <c r="AQ52" s="270"/>
      <c r="AR52" s="270"/>
      <c r="AS52" s="270"/>
      <c r="AT52" s="270"/>
      <c r="AU52" s="270"/>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1"/>
      <c r="BR52" s="271"/>
      <c r="BS52" s="271"/>
      <c r="BT52" s="271"/>
      <c r="BU52" s="271"/>
      <c r="BV52" s="271"/>
      <c r="BW52" s="271"/>
      <c r="BX52" s="271"/>
      <c r="BY52" s="271"/>
      <c r="BZ52" s="271"/>
      <c r="CA52" s="271"/>
      <c r="CB52" s="271"/>
      <c r="CC52" s="271"/>
      <c r="CD52" s="271"/>
      <c r="CE52" s="271"/>
      <c r="CF52" s="271"/>
      <c r="CG52" s="271"/>
      <c r="CH52" s="271"/>
      <c r="CI52" s="271"/>
      <c r="CJ52" s="271"/>
      <c r="CK52" s="271"/>
      <c r="CL52" s="271"/>
      <c r="CM52" s="271"/>
      <c r="CN52" s="271"/>
      <c r="CO52" s="271"/>
      <c r="CP52" s="271"/>
      <c r="CQ52" s="271"/>
      <c r="CR52" s="271"/>
      <c r="CS52" s="271"/>
      <c r="CT52" s="271"/>
      <c r="CU52" s="271"/>
      <c r="CV52" s="271"/>
      <c r="CW52" s="271"/>
      <c r="CX52" s="271"/>
      <c r="CY52" s="271"/>
      <c r="CZ52" s="271"/>
      <c r="DA52" s="271"/>
      <c r="DB52" s="271"/>
      <c r="DC52" s="271"/>
      <c r="DD52" s="271"/>
      <c r="DE52" s="271"/>
      <c r="DF52" s="271"/>
      <c r="DG52" s="271"/>
      <c r="DH52" s="271"/>
      <c r="DI52" s="264"/>
      <c r="DJ52" s="264"/>
      <c r="DK52" s="264"/>
      <c r="DL52" s="264"/>
      <c r="DM52" s="264"/>
      <c r="DN52" s="264"/>
      <c r="DO52" s="264"/>
      <c r="DP52" s="264"/>
    </row>
  </sheetData>
  <mergeCells count="38">
    <mergeCell ref="BK4:BL5"/>
    <mergeCell ref="BN4:BN6"/>
    <mergeCell ref="BO4:BP5"/>
    <mergeCell ref="BR4:BV4"/>
    <mergeCell ref="BX4:BY5"/>
    <mergeCell ref="CA4:CB5"/>
    <mergeCell ref="BR5:BS5"/>
    <mergeCell ref="BU5:BV5"/>
    <mergeCell ref="C1:I1"/>
    <mergeCell ref="C2:I2"/>
    <mergeCell ref="O4:P5"/>
    <mergeCell ref="S4:T5"/>
    <mergeCell ref="AO5:AP5"/>
    <mergeCell ref="AR4:AS5"/>
    <mergeCell ref="AB4:AC5"/>
    <mergeCell ref="AI4:AJ5"/>
    <mergeCell ref="AL4:AP4"/>
    <mergeCell ref="F5:G5"/>
    <mergeCell ref="I5:J5"/>
    <mergeCell ref="V5:W5"/>
    <mergeCell ref="Y5:Z5"/>
    <mergeCell ref="BH4:BI5"/>
    <mergeCell ref="AX4:AX6"/>
    <mergeCell ref="AL5:AM5"/>
    <mergeCell ref="AE4:AF5"/>
    <mergeCell ref="V4:Z4"/>
    <mergeCell ref="BB5:BC5"/>
    <mergeCell ref="BE5:BF5"/>
    <mergeCell ref="B28:P29"/>
    <mergeCell ref="AY4:AZ5"/>
    <mergeCell ref="BB4:BF4"/>
    <mergeCell ref="B4:B6"/>
    <mergeCell ref="C4:D5"/>
    <mergeCell ref="F4:J4"/>
    <mergeCell ref="AU4:AV5"/>
    <mergeCell ref="R4:R6"/>
    <mergeCell ref="L4:M5"/>
    <mergeCell ref="AH4:AH6"/>
  </mergeCells>
  <hyperlinks>
    <hyperlink ref="O2" location="INDICE!A1" display="Regresar al índice"/>
  </hyperlinks>
  <pageMargins left="0.70866141732283472" right="0.70866141732283472" top="0.74803149606299213" bottom="0.74803149606299213" header="0.31496062992125984" footer="0.31496062992125984"/>
  <pageSetup scale="5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indexed="21"/>
    <pageSetUpPr autoPageBreaks="0" fitToPage="1"/>
  </sheetPr>
  <dimension ref="A1:CP42"/>
  <sheetViews>
    <sheetView showGridLines="0" zoomScale="80" zoomScaleNormal="80" zoomScaleSheetLayoutView="75" workbookViewId="0"/>
  </sheetViews>
  <sheetFormatPr baseColWidth="10" defaultRowHeight="20.100000000000001" customHeight="1" x14ac:dyDescent="0.2"/>
  <cols>
    <col min="1" max="1" width="2" style="28" customWidth="1"/>
    <col min="2" max="2" width="27.42578125" style="27" customWidth="1"/>
    <col min="3" max="3" width="18" style="27" customWidth="1"/>
    <col min="4" max="4" width="14.5703125" style="27" customWidth="1"/>
    <col min="5" max="5" width="2.7109375" style="27" customWidth="1"/>
    <col min="6" max="6" width="18" style="27" customWidth="1"/>
    <col min="7" max="7" width="15.42578125" style="27" customWidth="1"/>
    <col min="8" max="8" width="2.7109375" style="27" customWidth="1"/>
    <col min="9" max="9" width="18" style="27" customWidth="1"/>
    <col min="10" max="10" width="14.5703125" style="27" customWidth="1"/>
    <col min="11" max="11" width="2" style="27" customWidth="1"/>
    <col min="12" max="12" width="11" style="27" customWidth="1"/>
    <col min="13" max="13" width="13.28515625" style="28" customWidth="1"/>
    <col min="14" max="14" width="3.7109375" style="121" customWidth="1"/>
    <col min="15" max="15" width="34" style="270" bestFit="1" customWidth="1"/>
    <col min="16" max="16" width="12.7109375" style="270" customWidth="1"/>
    <col min="17" max="17" width="17.140625" style="270" customWidth="1"/>
    <col min="18" max="18" width="4" style="270" bestFit="1" customWidth="1"/>
    <col min="19" max="20" width="15.7109375" style="270" customWidth="1"/>
    <col min="21" max="21" width="2.7109375" style="270" customWidth="1"/>
    <col min="22" max="23" width="15.7109375" style="270" customWidth="1"/>
    <col min="24" max="24" width="2" style="270" customWidth="1"/>
    <col min="25" max="25" width="11" style="270" customWidth="1"/>
    <col min="26" max="26" width="13.28515625" style="271" customWidth="1"/>
    <col min="27" max="27" width="3.85546875" style="271" customWidth="1"/>
    <col min="28" max="28" width="34" style="270" bestFit="1" customWidth="1"/>
    <col min="29" max="29" width="12.7109375" style="270" customWidth="1"/>
    <col min="30" max="30" width="17.140625" style="270" customWidth="1"/>
    <col min="31" max="31" width="2.7109375" style="270" customWidth="1"/>
    <col min="32" max="33" width="15.7109375" style="270" customWidth="1"/>
    <col min="34" max="34" width="2.7109375" style="270" customWidth="1"/>
    <col min="35" max="36" width="15.7109375" style="270" customWidth="1"/>
    <col min="37" max="37" width="2" style="270" customWidth="1"/>
    <col min="38" max="38" width="11" style="270" customWidth="1"/>
    <col min="39" max="39" width="13.28515625" style="271" customWidth="1"/>
    <col min="40" max="40" width="2.7109375" style="271" customWidth="1"/>
    <col min="41" max="41" width="34" style="270" bestFit="1" customWidth="1"/>
    <col min="42" max="42" width="12.7109375" style="270" customWidth="1"/>
    <col min="43" max="43" width="17.140625" style="270" customWidth="1"/>
    <col min="44" max="44" width="2.7109375" style="270" customWidth="1"/>
    <col min="45" max="46" width="15.7109375" style="270" customWidth="1"/>
    <col min="47" max="47" width="2.7109375" style="270" customWidth="1"/>
    <col min="48" max="49" width="15.7109375" style="270" customWidth="1"/>
    <col min="50" max="50" width="2" style="270" customWidth="1"/>
    <col min="51" max="51" width="11" style="270" customWidth="1"/>
    <col min="52" max="52" width="13.28515625" style="271" customWidth="1"/>
    <col min="53" max="53" width="3.85546875" style="271" customWidth="1"/>
    <col min="54" max="54" width="34" style="270" bestFit="1" customWidth="1"/>
    <col min="55" max="55" width="12.7109375" style="270" customWidth="1"/>
    <col min="56" max="56" width="17.140625" style="270" customWidth="1"/>
    <col min="57" max="57" width="2.7109375" style="270" customWidth="1"/>
    <col min="58" max="59" width="15.7109375" style="270" customWidth="1"/>
    <col min="60" max="60" width="2.7109375" style="270" customWidth="1"/>
    <col min="61" max="62" width="15.7109375" style="270" customWidth="1"/>
    <col min="63" max="63" width="2" style="270" customWidth="1"/>
    <col min="64" max="64" width="11" style="270" customWidth="1"/>
    <col min="65" max="65" width="13.28515625" style="271" customWidth="1"/>
    <col min="66" max="94" width="11.42578125" style="271"/>
    <col min="95" max="16384" width="11.42578125" style="121"/>
  </cols>
  <sheetData>
    <row r="1" spans="1:94" ht="19.5" customHeight="1" x14ac:dyDescent="0.2">
      <c r="A1" s="201"/>
      <c r="C1" s="322" t="s">
        <v>78</v>
      </c>
      <c r="D1" s="322"/>
      <c r="E1" s="322"/>
      <c r="F1" s="322"/>
      <c r="G1" s="322"/>
      <c r="H1" s="322"/>
      <c r="I1" s="322"/>
      <c r="J1" s="24"/>
      <c r="K1" s="24"/>
      <c r="N1" s="172"/>
      <c r="P1" s="267"/>
      <c r="Q1" s="267"/>
      <c r="R1" s="267"/>
      <c r="S1" s="267"/>
      <c r="T1" s="267"/>
      <c r="U1" s="267"/>
      <c r="V1" s="267"/>
      <c r="W1" s="267"/>
      <c r="X1" s="267"/>
      <c r="AC1" s="267"/>
      <c r="AD1" s="267"/>
      <c r="AE1" s="267"/>
      <c r="AF1" s="267"/>
      <c r="AG1" s="267"/>
      <c r="AH1" s="267"/>
      <c r="AI1" s="267"/>
      <c r="AJ1" s="267"/>
      <c r="AK1" s="267"/>
      <c r="AP1" s="267"/>
      <c r="AQ1" s="267"/>
      <c r="AR1" s="267"/>
      <c r="AS1" s="267"/>
      <c r="AT1" s="267"/>
      <c r="AU1" s="267"/>
      <c r="AV1" s="267"/>
      <c r="AW1" s="267"/>
      <c r="AX1" s="267"/>
      <c r="BC1" s="267"/>
      <c r="BD1" s="267"/>
      <c r="BE1" s="267"/>
      <c r="BF1" s="267"/>
      <c r="BG1" s="267"/>
      <c r="BH1" s="267"/>
      <c r="BI1" s="267"/>
      <c r="BJ1" s="267"/>
      <c r="BK1" s="267"/>
    </row>
    <row r="2" spans="1:94" ht="24.75" customHeight="1" x14ac:dyDescent="0.2">
      <c r="C2" s="323" t="s">
        <v>82</v>
      </c>
      <c r="D2" s="323"/>
      <c r="E2" s="323"/>
      <c r="F2" s="323"/>
      <c r="G2" s="323"/>
      <c r="H2" s="323"/>
      <c r="I2" s="323"/>
      <c r="J2" s="25"/>
      <c r="L2" s="9" t="s">
        <v>11</v>
      </c>
      <c r="P2" s="305"/>
      <c r="Q2" s="305"/>
      <c r="R2" s="305"/>
      <c r="S2" s="305"/>
      <c r="T2" s="305"/>
      <c r="U2" s="305"/>
      <c r="V2" s="305"/>
      <c r="W2" s="305"/>
      <c r="Y2" s="306"/>
      <c r="AC2" s="305"/>
      <c r="AD2" s="305"/>
      <c r="AE2" s="305"/>
      <c r="AF2" s="305"/>
      <c r="AG2" s="305"/>
      <c r="AH2" s="305"/>
      <c r="AI2" s="305"/>
      <c r="AJ2" s="305"/>
      <c r="AL2" s="306"/>
      <c r="AP2" s="305"/>
      <c r="AQ2" s="305"/>
      <c r="AR2" s="305"/>
      <c r="AS2" s="305"/>
      <c r="AT2" s="305"/>
      <c r="AU2" s="305"/>
      <c r="AV2" s="305"/>
      <c r="AW2" s="305"/>
      <c r="AY2" s="306"/>
      <c r="BC2" s="305"/>
      <c r="BD2" s="305"/>
      <c r="BE2" s="305"/>
      <c r="BF2" s="305"/>
      <c r="BG2" s="305"/>
      <c r="BH2" s="305"/>
      <c r="BI2" s="305"/>
      <c r="BJ2" s="305"/>
      <c r="BL2" s="306"/>
    </row>
    <row r="3" spans="1:94" ht="25.5" customHeight="1" x14ac:dyDescent="0.2">
      <c r="A3" s="61"/>
      <c r="B3" s="229">
        <v>41913</v>
      </c>
      <c r="C3" s="61"/>
      <c r="D3" s="61"/>
      <c r="E3" s="62"/>
      <c r="F3" s="62"/>
      <c r="G3" s="62"/>
      <c r="H3" s="62"/>
      <c r="I3" s="62"/>
      <c r="J3" s="62"/>
      <c r="K3" s="34"/>
      <c r="L3" s="62"/>
      <c r="M3" s="61"/>
      <c r="O3" s="307"/>
      <c r="P3" s="271"/>
      <c r="Q3" s="271"/>
      <c r="X3" s="272"/>
      <c r="AB3" s="273"/>
      <c r="AC3" s="271"/>
      <c r="AD3" s="271"/>
      <c r="AK3" s="272"/>
      <c r="AO3" s="307"/>
      <c r="AP3" s="271"/>
      <c r="AQ3" s="271"/>
      <c r="AX3" s="272"/>
      <c r="BB3" s="273"/>
      <c r="BC3" s="271"/>
      <c r="BD3" s="271"/>
      <c r="BK3" s="272"/>
      <c r="BO3" s="307"/>
      <c r="BR3" s="270"/>
      <c r="BS3" s="270"/>
      <c r="BT3" s="270"/>
      <c r="BU3" s="270"/>
      <c r="BV3" s="270"/>
      <c r="BW3" s="270"/>
      <c r="BX3" s="272"/>
      <c r="BY3" s="270"/>
      <c r="CB3" s="273"/>
      <c r="CE3" s="270"/>
      <c r="CF3" s="270"/>
      <c r="CG3" s="270"/>
      <c r="CH3" s="270"/>
      <c r="CI3" s="270"/>
      <c r="CJ3" s="270"/>
      <c r="CK3" s="272"/>
      <c r="CL3" s="270"/>
    </row>
    <row r="4" spans="1:94" s="113" customFormat="1" ht="20.100000000000001" customHeight="1" x14ac:dyDescent="0.2">
      <c r="A4" s="72"/>
      <c r="B4" s="335" t="s">
        <v>10</v>
      </c>
      <c r="C4" s="324" t="s">
        <v>3</v>
      </c>
      <c r="D4" s="324"/>
      <c r="E4" s="324"/>
      <c r="F4" s="324"/>
      <c r="G4" s="324"/>
      <c r="H4" s="324"/>
      <c r="I4" s="324"/>
      <c r="J4" s="324"/>
      <c r="K4" s="72"/>
      <c r="L4" s="324" t="s">
        <v>4</v>
      </c>
      <c r="M4" s="324"/>
      <c r="O4" s="346"/>
      <c r="P4" s="341"/>
      <c r="Q4" s="341"/>
      <c r="R4" s="341"/>
      <c r="S4" s="341"/>
      <c r="T4" s="341"/>
      <c r="U4" s="341"/>
      <c r="V4" s="341"/>
      <c r="W4" s="341"/>
      <c r="X4" s="274"/>
      <c r="Y4" s="341"/>
      <c r="Z4" s="341"/>
      <c r="AA4" s="274"/>
      <c r="AB4" s="346"/>
      <c r="AC4" s="341"/>
      <c r="AD4" s="341"/>
      <c r="AE4" s="341"/>
      <c r="AF4" s="341"/>
      <c r="AG4" s="341"/>
      <c r="AH4" s="341"/>
      <c r="AI4" s="341"/>
      <c r="AJ4" s="341"/>
      <c r="AK4" s="274"/>
      <c r="AL4" s="341"/>
      <c r="AM4" s="341"/>
      <c r="AN4" s="274"/>
      <c r="AO4" s="346"/>
      <c r="AP4" s="341"/>
      <c r="AQ4" s="341"/>
      <c r="AR4" s="341"/>
      <c r="AS4" s="341"/>
      <c r="AT4" s="341"/>
      <c r="AU4" s="341"/>
      <c r="AV4" s="341"/>
      <c r="AW4" s="341"/>
      <c r="AX4" s="274"/>
      <c r="AY4" s="341"/>
      <c r="AZ4" s="341"/>
      <c r="BA4" s="274"/>
      <c r="BB4" s="346"/>
      <c r="BC4" s="341"/>
      <c r="BD4" s="341"/>
      <c r="BE4" s="341"/>
      <c r="BF4" s="341"/>
      <c r="BG4" s="341"/>
      <c r="BH4" s="341"/>
      <c r="BI4" s="341"/>
      <c r="BJ4" s="341"/>
      <c r="BK4" s="274"/>
      <c r="BL4" s="341"/>
      <c r="BM4" s="341"/>
      <c r="BN4" s="274"/>
      <c r="BO4" s="275"/>
      <c r="BP4" s="267"/>
      <c r="BQ4" s="267"/>
      <c r="BR4" s="267"/>
      <c r="BS4" s="267"/>
      <c r="BT4" s="267"/>
      <c r="BU4" s="267"/>
      <c r="BV4" s="267"/>
      <c r="BW4" s="267"/>
      <c r="BX4" s="274"/>
      <c r="BY4" s="267"/>
      <c r="BZ4" s="267"/>
      <c r="CA4" s="274"/>
      <c r="CB4" s="275"/>
      <c r="CC4" s="267"/>
      <c r="CD4" s="267"/>
      <c r="CE4" s="267"/>
      <c r="CF4" s="267"/>
      <c r="CG4" s="267"/>
      <c r="CH4" s="267"/>
      <c r="CI4" s="267"/>
      <c r="CJ4" s="267"/>
      <c r="CK4" s="274"/>
      <c r="CL4" s="267"/>
      <c r="CM4" s="267"/>
      <c r="CN4" s="274"/>
      <c r="CO4" s="274"/>
      <c r="CP4" s="274"/>
    </row>
    <row r="5" spans="1:94" s="113" customFormat="1" ht="20.100000000000001" customHeight="1" x14ac:dyDescent="0.2">
      <c r="A5" s="30"/>
      <c r="B5" s="329"/>
      <c r="C5" s="326" t="s">
        <v>26</v>
      </c>
      <c r="D5" s="326"/>
      <c r="E5" s="26"/>
      <c r="F5" s="326" t="s">
        <v>6</v>
      </c>
      <c r="G5" s="326"/>
      <c r="H5" s="26"/>
      <c r="I5" s="326" t="s">
        <v>7</v>
      </c>
      <c r="J5" s="326"/>
      <c r="K5" s="30"/>
      <c r="L5" s="326"/>
      <c r="M5" s="326"/>
      <c r="O5" s="346"/>
      <c r="P5" s="341"/>
      <c r="Q5" s="341"/>
      <c r="R5" s="267"/>
      <c r="S5" s="341"/>
      <c r="T5" s="341"/>
      <c r="U5" s="267"/>
      <c r="V5" s="341"/>
      <c r="W5" s="341"/>
      <c r="X5" s="274"/>
      <c r="Y5" s="341"/>
      <c r="Z5" s="341"/>
      <c r="AA5" s="274"/>
      <c r="AB5" s="346"/>
      <c r="AC5" s="341"/>
      <c r="AD5" s="341"/>
      <c r="AE5" s="267"/>
      <c r="AF5" s="341"/>
      <c r="AG5" s="341"/>
      <c r="AH5" s="267"/>
      <c r="AI5" s="341"/>
      <c r="AJ5" s="341"/>
      <c r="AK5" s="274"/>
      <c r="AL5" s="341"/>
      <c r="AM5" s="341"/>
      <c r="AN5" s="274"/>
      <c r="AO5" s="346"/>
      <c r="AP5" s="341"/>
      <c r="AQ5" s="341"/>
      <c r="AR5" s="267"/>
      <c r="AS5" s="341"/>
      <c r="AT5" s="341"/>
      <c r="AU5" s="267"/>
      <c r="AV5" s="341"/>
      <c r="AW5" s="341"/>
      <c r="AX5" s="274"/>
      <c r="AY5" s="341"/>
      <c r="AZ5" s="341"/>
      <c r="BA5" s="274"/>
      <c r="BB5" s="346"/>
      <c r="BC5" s="341"/>
      <c r="BD5" s="341"/>
      <c r="BE5" s="267"/>
      <c r="BF5" s="341"/>
      <c r="BG5" s="341"/>
      <c r="BH5" s="267"/>
      <c r="BI5" s="341"/>
      <c r="BJ5" s="341"/>
      <c r="BK5" s="274"/>
      <c r="BL5" s="341"/>
      <c r="BM5" s="341"/>
      <c r="BN5" s="274"/>
      <c r="BO5" s="275"/>
      <c r="BP5" s="267"/>
      <c r="BQ5" s="267"/>
      <c r="BR5" s="267"/>
      <c r="BS5" s="267"/>
      <c r="BT5" s="267"/>
      <c r="BU5" s="267"/>
      <c r="BV5" s="267"/>
      <c r="BW5" s="267"/>
      <c r="BX5" s="274"/>
      <c r="BY5" s="267"/>
      <c r="BZ5" s="267"/>
      <c r="CA5" s="274"/>
      <c r="CB5" s="275"/>
      <c r="CC5" s="267"/>
      <c r="CD5" s="267"/>
      <c r="CE5" s="267"/>
      <c r="CF5" s="267"/>
      <c r="CG5" s="267"/>
      <c r="CH5" s="267"/>
      <c r="CI5" s="267"/>
      <c r="CJ5" s="267"/>
      <c r="CK5" s="274"/>
      <c r="CL5" s="267"/>
      <c r="CM5" s="267"/>
      <c r="CN5" s="274"/>
      <c r="CO5" s="274"/>
      <c r="CP5" s="274"/>
    </row>
    <row r="6" spans="1:94" s="254" customFormat="1" ht="40.5" customHeight="1" x14ac:dyDescent="0.2">
      <c r="A6" s="251"/>
      <c r="B6" s="330"/>
      <c r="C6" s="250" t="s">
        <v>1</v>
      </c>
      <c r="D6" s="250" t="s">
        <v>0</v>
      </c>
      <c r="E6" s="252"/>
      <c r="F6" s="250" t="s">
        <v>1</v>
      </c>
      <c r="G6" s="250" t="s">
        <v>0</v>
      </c>
      <c r="H6" s="250"/>
      <c r="I6" s="250" t="s">
        <v>1</v>
      </c>
      <c r="J6" s="250" t="s">
        <v>0</v>
      </c>
      <c r="K6" s="252"/>
      <c r="L6" s="250" t="s">
        <v>1</v>
      </c>
      <c r="M6" s="250" t="s">
        <v>0</v>
      </c>
      <c r="N6" s="253"/>
      <c r="O6" s="346"/>
      <c r="P6" s="308"/>
      <c r="Q6" s="308"/>
      <c r="R6" s="309"/>
      <c r="S6" s="308"/>
      <c r="T6" s="308"/>
      <c r="U6" s="308"/>
      <c r="V6" s="308"/>
      <c r="W6" s="308"/>
      <c r="X6" s="309"/>
      <c r="Y6" s="308"/>
      <c r="Z6" s="308"/>
      <c r="AA6" s="309"/>
      <c r="AB6" s="346"/>
      <c r="AC6" s="310"/>
      <c r="AD6" s="310"/>
      <c r="AE6" s="311"/>
      <c r="AF6" s="310"/>
      <c r="AG6" s="310"/>
      <c r="AH6" s="310"/>
      <c r="AI6" s="310"/>
      <c r="AJ6" s="310"/>
      <c r="AK6" s="311"/>
      <c r="AL6" s="310"/>
      <c r="AM6" s="310"/>
      <c r="AN6" s="312"/>
      <c r="AO6" s="346"/>
      <c r="AP6" s="308"/>
      <c r="AQ6" s="308"/>
      <c r="AR6" s="309"/>
      <c r="AS6" s="308"/>
      <c r="AT6" s="308"/>
      <c r="AU6" s="308"/>
      <c r="AV6" s="308"/>
      <c r="AW6" s="308"/>
      <c r="AX6" s="309"/>
      <c r="AY6" s="308"/>
      <c r="AZ6" s="308"/>
      <c r="BA6" s="309"/>
      <c r="BB6" s="346"/>
      <c r="BC6" s="310"/>
      <c r="BD6" s="310"/>
      <c r="BE6" s="311"/>
      <c r="BF6" s="310"/>
      <c r="BG6" s="310"/>
      <c r="BH6" s="310"/>
      <c r="BI6" s="310"/>
      <c r="BJ6" s="310"/>
      <c r="BK6" s="311"/>
      <c r="BL6" s="310"/>
      <c r="BM6" s="310"/>
      <c r="BN6" s="312"/>
      <c r="BO6" s="275"/>
      <c r="BP6" s="308"/>
      <c r="BQ6" s="308"/>
      <c r="BR6" s="309"/>
      <c r="BS6" s="308"/>
      <c r="BT6" s="308"/>
      <c r="BU6" s="308"/>
      <c r="BV6" s="308"/>
      <c r="BW6" s="308"/>
      <c r="BX6" s="309"/>
      <c r="BY6" s="308"/>
      <c r="BZ6" s="308"/>
      <c r="CA6" s="309"/>
      <c r="CB6" s="275"/>
      <c r="CC6" s="308"/>
      <c r="CD6" s="308"/>
      <c r="CE6" s="309"/>
      <c r="CF6" s="308"/>
      <c r="CG6" s="308"/>
      <c r="CH6" s="308"/>
      <c r="CI6" s="308"/>
      <c r="CJ6" s="308"/>
      <c r="CK6" s="309"/>
      <c r="CL6" s="308"/>
      <c r="CM6" s="308"/>
      <c r="CN6" s="309"/>
      <c r="CO6" s="309"/>
      <c r="CP6" s="309"/>
    </row>
    <row r="7" spans="1:94" s="171" customFormat="1" ht="12.75" x14ac:dyDescent="0.2">
      <c r="A7" s="73"/>
      <c r="B7" s="216" t="s">
        <v>39</v>
      </c>
      <c r="C7" s="222">
        <v>0</v>
      </c>
      <c r="D7" s="222">
        <v>0</v>
      </c>
      <c r="E7" s="222"/>
      <c r="F7" s="222">
        <v>0</v>
      </c>
      <c r="G7" s="222">
        <v>0</v>
      </c>
      <c r="H7" s="222"/>
      <c r="I7" s="222">
        <v>0</v>
      </c>
      <c r="J7" s="222">
        <v>0</v>
      </c>
      <c r="K7" s="223"/>
      <c r="L7" s="222">
        <v>0</v>
      </c>
      <c r="M7" s="222">
        <v>0</v>
      </c>
      <c r="N7" s="237"/>
      <c r="O7" s="282"/>
      <c r="P7" s="313"/>
      <c r="Q7" s="313"/>
      <c r="R7" s="313"/>
      <c r="S7" s="313"/>
      <c r="T7" s="313"/>
      <c r="U7" s="313"/>
      <c r="V7" s="313"/>
      <c r="W7" s="313"/>
      <c r="X7" s="313"/>
      <c r="Y7" s="313"/>
      <c r="Z7" s="313"/>
      <c r="AA7" s="255"/>
      <c r="AB7" s="282"/>
      <c r="AC7" s="287"/>
      <c r="AD7" s="287"/>
      <c r="AE7" s="287"/>
      <c r="AF7" s="287"/>
      <c r="AG7" s="287"/>
      <c r="AH7" s="287"/>
      <c r="AI7" s="287"/>
      <c r="AJ7" s="287"/>
      <c r="AK7" s="285"/>
      <c r="AL7" s="287"/>
      <c r="AM7" s="287"/>
      <c r="AN7" s="314"/>
      <c r="AO7" s="282"/>
      <c r="AP7" s="313"/>
      <c r="AQ7" s="313"/>
      <c r="AR7" s="313"/>
      <c r="AS7" s="313"/>
      <c r="AT7" s="313"/>
      <c r="AU7" s="313"/>
      <c r="AV7" s="313"/>
      <c r="AW7" s="313"/>
      <c r="AX7" s="313"/>
      <c r="AY7" s="313"/>
      <c r="AZ7" s="313"/>
      <c r="BA7" s="255"/>
      <c r="BB7" s="282"/>
      <c r="BC7" s="287"/>
      <c r="BD7" s="287"/>
      <c r="BE7" s="287"/>
      <c r="BF7" s="287"/>
      <c r="BG7" s="287"/>
      <c r="BH7" s="287"/>
      <c r="BI7" s="287"/>
      <c r="BJ7" s="287"/>
      <c r="BK7" s="285"/>
      <c r="BL7" s="287"/>
      <c r="BM7" s="287"/>
      <c r="BN7" s="314"/>
      <c r="BO7" s="282"/>
      <c r="BP7" s="313"/>
      <c r="BQ7" s="313"/>
      <c r="BR7" s="313"/>
      <c r="BS7" s="313"/>
      <c r="BT7" s="313"/>
      <c r="BU7" s="313"/>
      <c r="BV7" s="313"/>
      <c r="BW7" s="313"/>
      <c r="BX7" s="313"/>
      <c r="BY7" s="313"/>
      <c r="BZ7" s="313"/>
      <c r="CA7" s="255"/>
      <c r="CB7" s="282"/>
      <c r="CC7" s="287"/>
      <c r="CD7" s="287"/>
      <c r="CE7" s="287"/>
      <c r="CF7" s="287"/>
      <c r="CG7" s="287"/>
      <c r="CH7" s="287"/>
      <c r="CI7" s="287"/>
      <c r="CJ7" s="287"/>
      <c r="CK7" s="285"/>
      <c r="CL7" s="287"/>
      <c r="CM7" s="287"/>
      <c r="CN7" s="315"/>
      <c r="CO7" s="315"/>
      <c r="CP7" s="315"/>
    </row>
    <row r="8" spans="1:94" s="171" customFormat="1" ht="12.75" x14ac:dyDescent="0.2">
      <c r="A8" s="73"/>
      <c r="B8" s="124" t="s">
        <v>38</v>
      </c>
      <c r="C8" s="224">
        <v>0</v>
      </c>
      <c r="D8" s="224">
        <v>0</v>
      </c>
      <c r="E8" s="224"/>
      <c r="F8" s="224">
        <v>0</v>
      </c>
      <c r="G8" s="224">
        <v>0</v>
      </c>
      <c r="H8" s="224"/>
      <c r="I8" s="224">
        <v>0</v>
      </c>
      <c r="J8" s="224">
        <v>0</v>
      </c>
      <c r="K8" s="225"/>
      <c r="L8" s="224">
        <v>0</v>
      </c>
      <c r="M8" s="224">
        <v>0</v>
      </c>
      <c r="N8" s="237"/>
      <c r="O8" s="282"/>
      <c r="P8" s="313"/>
      <c r="Q8" s="313"/>
      <c r="R8" s="313"/>
      <c r="S8" s="313"/>
      <c r="T8" s="313"/>
      <c r="U8" s="313"/>
      <c r="V8" s="313"/>
      <c r="W8" s="313"/>
      <c r="X8" s="313"/>
      <c r="Y8" s="313"/>
      <c r="Z8" s="313"/>
      <c r="AA8" s="255"/>
      <c r="AB8" s="282"/>
      <c r="AC8" s="287"/>
      <c r="AD8" s="287"/>
      <c r="AE8" s="287"/>
      <c r="AF8" s="287"/>
      <c r="AG8" s="287"/>
      <c r="AH8" s="287"/>
      <c r="AI8" s="287"/>
      <c r="AJ8" s="287"/>
      <c r="AK8" s="285"/>
      <c r="AL8" s="287"/>
      <c r="AM8" s="287"/>
      <c r="AN8" s="314"/>
      <c r="AO8" s="282"/>
      <c r="AP8" s="313"/>
      <c r="AQ8" s="313"/>
      <c r="AR8" s="313"/>
      <c r="AS8" s="313"/>
      <c r="AT8" s="313"/>
      <c r="AU8" s="313"/>
      <c r="AV8" s="313"/>
      <c r="AW8" s="313"/>
      <c r="AX8" s="313"/>
      <c r="AY8" s="313"/>
      <c r="AZ8" s="313"/>
      <c r="BA8" s="255"/>
      <c r="BB8" s="282"/>
      <c r="BC8" s="287"/>
      <c r="BD8" s="287"/>
      <c r="BE8" s="287"/>
      <c r="BF8" s="287"/>
      <c r="BG8" s="287"/>
      <c r="BH8" s="287"/>
      <c r="BI8" s="287"/>
      <c r="BJ8" s="287"/>
      <c r="BK8" s="285"/>
      <c r="BL8" s="287"/>
      <c r="BM8" s="287"/>
      <c r="BN8" s="314"/>
      <c r="BO8" s="282"/>
      <c r="BP8" s="313"/>
      <c r="BQ8" s="313"/>
      <c r="BR8" s="313"/>
      <c r="BS8" s="313"/>
      <c r="BT8" s="313"/>
      <c r="BU8" s="313"/>
      <c r="BV8" s="313"/>
      <c r="BW8" s="313"/>
      <c r="BX8" s="313"/>
      <c r="BY8" s="313"/>
      <c r="BZ8" s="313"/>
      <c r="CA8" s="255"/>
      <c r="CB8" s="282"/>
      <c r="CC8" s="287"/>
      <c r="CD8" s="287"/>
      <c r="CE8" s="287"/>
      <c r="CF8" s="287"/>
      <c r="CG8" s="287"/>
      <c r="CH8" s="287"/>
      <c r="CI8" s="287"/>
      <c r="CJ8" s="287"/>
      <c r="CK8" s="285"/>
      <c r="CL8" s="287"/>
      <c r="CM8" s="287"/>
      <c r="CN8" s="315"/>
      <c r="CO8" s="315"/>
      <c r="CP8" s="315"/>
    </row>
    <row r="9" spans="1:94" s="171" customFormat="1" ht="12.75" x14ac:dyDescent="0.2">
      <c r="A9" s="73"/>
      <c r="B9" s="124" t="s">
        <v>40</v>
      </c>
      <c r="C9" s="224">
        <v>2034.6918000000001</v>
      </c>
      <c r="D9" s="224">
        <v>139</v>
      </c>
      <c r="E9" s="224"/>
      <c r="F9" s="224">
        <v>0</v>
      </c>
      <c r="G9" s="224">
        <v>0</v>
      </c>
      <c r="H9" s="224"/>
      <c r="I9" s="224">
        <v>0</v>
      </c>
      <c r="J9" s="224">
        <v>0</v>
      </c>
      <c r="K9" s="225"/>
      <c r="L9" s="224">
        <v>8.3661999999999992</v>
      </c>
      <c r="M9" s="224">
        <v>1</v>
      </c>
      <c r="N9" s="237"/>
      <c r="O9" s="282"/>
      <c r="P9" s="313"/>
      <c r="Q9" s="313"/>
      <c r="R9" s="313"/>
      <c r="S9" s="313"/>
      <c r="T9" s="313"/>
      <c r="U9" s="313"/>
      <c r="V9" s="313"/>
      <c r="W9" s="313"/>
      <c r="X9" s="313"/>
      <c r="Y9" s="313"/>
      <c r="Z9" s="313"/>
      <c r="AA9" s="264"/>
      <c r="AB9" s="282"/>
      <c r="AC9" s="287"/>
      <c r="AD9" s="287"/>
      <c r="AE9" s="287"/>
      <c r="AF9" s="287"/>
      <c r="AG9" s="287"/>
      <c r="AH9" s="287"/>
      <c r="AI9" s="287"/>
      <c r="AJ9" s="287"/>
      <c r="AK9" s="285"/>
      <c r="AL9" s="287"/>
      <c r="AM9" s="287"/>
      <c r="AN9" s="314"/>
      <c r="AO9" s="282"/>
      <c r="AP9" s="313"/>
      <c r="AQ9" s="313"/>
      <c r="AR9" s="313"/>
      <c r="AS9" s="313"/>
      <c r="AT9" s="313"/>
      <c r="AU9" s="313"/>
      <c r="AV9" s="313"/>
      <c r="AW9" s="313"/>
      <c r="AX9" s="313"/>
      <c r="AY9" s="313"/>
      <c r="AZ9" s="313"/>
      <c r="BA9" s="264"/>
      <c r="BB9" s="282"/>
      <c r="BC9" s="287"/>
      <c r="BD9" s="287"/>
      <c r="BE9" s="287"/>
      <c r="BF9" s="287"/>
      <c r="BG9" s="287"/>
      <c r="BH9" s="287"/>
      <c r="BI9" s="287"/>
      <c r="BJ9" s="287"/>
      <c r="BK9" s="285"/>
      <c r="BL9" s="287"/>
      <c r="BM9" s="287"/>
      <c r="BN9" s="314"/>
      <c r="BO9" s="282"/>
      <c r="BP9" s="313"/>
      <c r="BQ9" s="313"/>
      <c r="BR9" s="313"/>
      <c r="BS9" s="313"/>
      <c r="BT9" s="313"/>
      <c r="BU9" s="313"/>
      <c r="BV9" s="313"/>
      <c r="BW9" s="313"/>
      <c r="BX9" s="313"/>
      <c r="BY9" s="313"/>
      <c r="BZ9" s="313"/>
      <c r="CA9" s="264"/>
      <c r="CB9" s="282"/>
      <c r="CC9" s="287"/>
      <c r="CD9" s="287"/>
      <c r="CE9" s="287"/>
      <c r="CF9" s="287"/>
      <c r="CG9" s="287"/>
      <c r="CH9" s="287"/>
      <c r="CI9" s="287"/>
      <c r="CJ9" s="287"/>
      <c r="CK9" s="285"/>
      <c r="CL9" s="287"/>
      <c r="CM9" s="287"/>
      <c r="CN9" s="315"/>
      <c r="CO9" s="315"/>
      <c r="CP9" s="315"/>
    </row>
    <row r="10" spans="1:94" s="171" customFormat="1" ht="12.75" x14ac:dyDescent="0.2">
      <c r="A10" s="73"/>
      <c r="B10" s="124" t="s">
        <v>63</v>
      </c>
      <c r="C10" s="224">
        <v>0</v>
      </c>
      <c r="D10" s="224">
        <v>0</v>
      </c>
      <c r="E10" s="224"/>
      <c r="F10" s="224">
        <v>0</v>
      </c>
      <c r="G10" s="224">
        <v>0</v>
      </c>
      <c r="H10" s="224"/>
      <c r="I10" s="224">
        <v>0</v>
      </c>
      <c r="J10" s="224">
        <v>0</v>
      </c>
      <c r="K10" s="225"/>
      <c r="L10" s="224">
        <v>0</v>
      </c>
      <c r="M10" s="224">
        <v>0</v>
      </c>
      <c r="N10" s="237"/>
      <c r="O10" s="282"/>
      <c r="P10" s="313"/>
      <c r="Q10" s="313"/>
      <c r="R10" s="313"/>
      <c r="S10" s="313"/>
      <c r="T10" s="313"/>
      <c r="U10" s="313"/>
      <c r="V10" s="313"/>
      <c r="W10" s="313"/>
      <c r="X10" s="313"/>
      <c r="Y10" s="313"/>
      <c r="Z10" s="313"/>
      <c r="AA10" s="264"/>
      <c r="AB10" s="282"/>
      <c r="AC10" s="287"/>
      <c r="AD10" s="287"/>
      <c r="AE10" s="287"/>
      <c r="AF10" s="287"/>
      <c r="AG10" s="287"/>
      <c r="AH10" s="287"/>
      <c r="AI10" s="287"/>
      <c r="AJ10" s="287"/>
      <c r="AK10" s="285"/>
      <c r="AL10" s="287"/>
      <c r="AM10" s="287"/>
      <c r="AN10" s="314"/>
      <c r="AO10" s="282"/>
      <c r="AP10" s="313"/>
      <c r="AQ10" s="313"/>
      <c r="AR10" s="313"/>
      <c r="AS10" s="313"/>
      <c r="AT10" s="313"/>
      <c r="AU10" s="313"/>
      <c r="AV10" s="313"/>
      <c r="AW10" s="313"/>
      <c r="AX10" s="313"/>
      <c r="AY10" s="313"/>
      <c r="AZ10" s="313"/>
      <c r="BA10" s="264"/>
      <c r="BB10" s="282"/>
      <c r="BC10" s="287"/>
      <c r="BD10" s="287"/>
      <c r="BE10" s="287"/>
      <c r="BF10" s="287"/>
      <c r="BG10" s="287"/>
      <c r="BH10" s="287"/>
      <c r="BI10" s="287"/>
      <c r="BJ10" s="287"/>
      <c r="BK10" s="285"/>
      <c r="BL10" s="287"/>
      <c r="BM10" s="287"/>
      <c r="BN10" s="314"/>
      <c r="BO10" s="282"/>
      <c r="BP10" s="313"/>
      <c r="BQ10" s="313"/>
      <c r="BR10" s="313"/>
      <c r="BS10" s="313"/>
      <c r="BT10" s="313"/>
      <c r="BU10" s="313"/>
      <c r="BV10" s="313"/>
      <c r="BW10" s="313"/>
      <c r="BX10" s="313"/>
      <c r="BY10" s="313"/>
      <c r="BZ10" s="313"/>
      <c r="CA10" s="264"/>
      <c r="CB10" s="282"/>
      <c r="CC10" s="287"/>
      <c r="CD10" s="287"/>
      <c r="CE10" s="287"/>
      <c r="CF10" s="287"/>
      <c r="CG10" s="287"/>
      <c r="CH10" s="287"/>
      <c r="CI10" s="287"/>
      <c r="CJ10" s="287"/>
      <c r="CK10" s="285"/>
      <c r="CL10" s="287"/>
      <c r="CM10" s="287"/>
      <c r="CN10" s="315"/>
      <c r="CO10" s="315"/>
      <c r="CP10" s="315"/>
    </row>
    <row r="11" spans="1:94" s="171" customFormat="1" ht="12.75" x14ac:dyDescent="0.2">
      <c r="A11" s="90"/>
      <c r="B11" s="124" t="s">
        <v>41</v>
      </c>
      <c r="C11" s="224">
        <v>0</v>
      </c>
      <c r="D11" s="224">
        <v>0</v>
      </c>
      <c r="E11" s="224"/>
      <c r="F11" s="224">
        <v>0</v>
      </c>
      <c r="G11" s="224">
        <v>0</v>
      </c>
      <c r="H11" s="224"/>
      <c r="I11" s="224">
        <v>0</v>
      </c>
      <c r="J11" s="224">
        <v>0</v>
      </c>
      <c r="K11" s="225"/>
      <c r="L11" s="224">
        <v>0</v>
      </c>
      <c r="M11" s="224">
        <v>0</v>
      </c>
      <c r="N11" s="237"/>
      <c r="O11" s="282"/>
      <c r="P11" s="313"/>
      <c r="Q11" s="313"/>
      <c r="R11" s="313"/>
      <c r="S11" s="313"/>
      <c r="T11" s="313"/>
      <c r="U11" s="313"/>
      <c r="V11" s="313"/>
      <c r="W11" s="313"/>
      <c r="X11" s="313"/>
      <c r="Y11" s="313"/>
      <c r="Z11" s="313"/>
      <c r="AA11" s="264"/>
      <c r="AB11" s="282"/>
      <c r="AC11" s="287"/>
      <c r="AD11" s="287"/>
      <c r="AE11" s="287"/>
      <c r="AF11" s="287"/>
      <c r="AG11" s="287"/>
      <c r="AH11" s="287"/>
      <c r="AI11" s="287"/>
      <c r="AJ11" s="287"/>
      <c r="AK11" s="285"/>
      <c r="AL11" s="287"/>
      <c r="AM11" s="287"/>
      <c r="AN11" s="314"/>
      <c r="AO11" s="282"/>
      <c r="AP11" s="313"/>
      <c r="AQ11" s="313"/>
      <c r="AR11" s="313"/>
      <c r="AS11" s="313"/>
      <c r="AT11" s="313"/>
      <c r="AU11" s="313"/>
      <c r="AV11" s="313"/>
      <c r="AW11" s="313"/>
      <c r="AX11" s="313"/>
      <c r="AY11" s="313"/>
      <c r="AZ11" s="313"/>
      <c r="BA11" s="264"/>
      <c r="BB11" s="282"/>
      <c r="BC11" s="287"/>
      <c r="BD11" s="287"/>
      <c r="BE11" s="287"/>
      <c r="BF11" s="287"/>
      <c r="BG11" s="287"/>
      <c r="BH11" s="287"/>
      <c r="BI11" s="287"/>
      <c r="BJ11" s="287"/>
      <c r="BK11" s="285"/>
      <c r="BL11" s="287"/>
      <c r="BM11" s="287"/>
      <c r="BN11" s="314"/>
      <c r="BO11" s="282"/>
      <c r="BP11" s="313"/>
      <c r="BQ11" s="313"/>
      <c r="BR11" s="313"/>
      <c r="BS11" s="313"/>
      <c r="BT11" s="313"/>
      <c r="BU11" s="313"/>
      <c r="BV11" s="313"/>
      <c r="BW11" s="313"/>
      <c r="BX11" s="313"/>
      <c r="BY11" s="313"/>
      <c r="BZ11" s="313"/>
      <c r="CA11" s="264"/>
      <c r="CB11" s="282"/>
      <c r="CC11" s="287"/>
      <c r="CD11" s="287"/>
      <c r="CE11" s="287"/>
      <c r="CF11" s="287"/>
      <c r="CG11" s="287"/>
      <c r="CH11" s="287"/>
      <c r="CI11" s="287"/>
      <c r="CJ11" s="287"/>
      <c r="CK11" s="285"/>
      <c r="CL11" s="287"/>
      <c r="CM11" s="287"/>
      <c r="CN11" s="315"/>
      <c r="CO11" s="315"/>
      <c r="CP11" s="315"/>
    </row>
    <row r="12" spans="1:94" s="178" customFormat="1" ht="12.75" x14ac:dyDescent="0.2">
      <c r="A12" s="159"/>
      <c r="B12" s="132" t="s">
        <v>42</v>
      </c>
      <c r="C12" s="224">
        <v>0</v>
      </c>
      <c r="D12" s="224">
        <v>0</v>
      </c>
      <c r="E12" s="224"/>
      <c r="F12" s="224">
        <v>0</v>
      </c>
      <c r="G12" s="224">
        <v>0</v>
      </c>
      <c r="H12" s="224"/>
      <c r="I12" s="224">
        <v>0</v>
      </c>
      <c r="J12" s="224">
        <v>0</v>
      </c>
      <c r="K12" s="225"/>
      <c r="L12" s="224">
        <v>0</v>
      </c>
      <c r="M12" s="224">
        <v>0</v>
      </c>
      <c r="N12" s="237"/>
      <c r="O12" s="282"/>
      <c r="P12" s="313"/>
      <c r="Q12" s="313"/>
      <c r="R12" s="313"/>
      <c r="S12" s="313"/>
      <c r="T12" s="313"/>
      <c r="U12" s="313"/>
      <c r="V12" s="313"/>
      <c r="W12" s="313"/>
      <c r="X12" s="313"/>
      <c r="Y12" s="313"/>
      <c r="Z12" s="313"/>
      <c r="AA12" s="264"/>
      <c r="AB12" s="282"/>
      <c r="AC12" s="287"/>
      <c r="AD12" s="287"/>
      <c r="AE12" s="287"/>
      <c r="AF12" s="287"/>
      <c r="AG12" s="287"/>
      <c r="AH12" s="287"/>
      <c r="AI12" s="287"/>
      <c r="AJ12" s="287"/>
      <c r="AK12" s="285"/>
      <c r="AL12" s="287"/>
      <c r="AM12" s="287"/>
      <c r="AN12" s="314"/>
      <c r="AO12" s="282"/>
      <c r="AP12" s="313"/>
      <c r="AQ12" s="313"/>
      <c r="AR12" s="313"/>
      <c r="AS12" s="313"/>
      <c r="AT12" s="313"/>
      <c r="AU12" s="313"/>
      <c r="AV12" s="313"/>
      <c r="AW12" s="313"/>
      <c r="AX12" s="313"/>
      <c r="AY12" s="313"/>
      <c r="AZ12" s="313"/>
      <c r="BA12" s="264"/>
      <c r="BB12" s="282"/>
      <c r="BC12" s="287"/>
      <c r="BD12" s="287"/>
      <c r="BE12" s="287"/>
      <c r="BF12" s="287"/>
      <c r="BG12" s="287"/>
      <c r="BH12" s="287"/>
      <c r="BI12" s="287"/>
      <c r="BJ12" s="287"/>
      <c r="BK12" s="285"/>
      <c r="BL12" s="287"/>
      <c r="BM12" s="287"/>
      <c r="BN12" s="314"/>
      <c r="BO12" s="282"/>
      <c r="BP12" s="313"/>
      <c r="BQ12" s="313"/>
      <c r="BR12" s="313"/>
      <c r="BS12" s="313"/>
      <c r="BT12" s="313"/>
      <c r="BU12" s="313"/>
      <c r="BV12" s="313"/>
      <c r="BW12" s="313"/>
      <c r="BX12" s="313"/>
      <c r="BY12" s="313"/>
      <c r="BZ12" s="313"/>
      <c r="CA12" s="264"/>
      <c r="CB12" s="282"/>
      <c r="CC12" s="287"/>
      <c r="CD12" s="287"/>
      <c r="CE12" s="287"/>
      <c r="CF12" s="287"/>
      <c r="CG12" s="287"/>
      <c r="CH12" s="287"/>
      <c r="CI12" s="287"/>
      <c r="CJ12" s="287"/>
      <c r="CK12" s="285"/>
      <c r="CL12" s="287"/>
      <c r="CM12" s="287"/>
      <c r="CN12" s="316"/>
      <c r="CO12" s="316"/>
      <c r="CP12" s="316"/>
    </row>
    <row r="13" spans="1:94" s="178" customFormat="1" ht="12.75" x14ac:dyDescent="0.2">
      <c r="A13" s="91"/>
      <c r="B13" s="124" t="s">
        <v>43</v>
      </c>
      <c r="C13" s="224">
        <v>4928.4535999999998</v>
      </c>
      <c r="D13" s="224">
        <v>48</v>
      </c>
      <c r="E13" s="224"/>
      <c r="F13" s="224">
        <v>0</v>
      </c>
      <c r="G13" s="224">
        <v>0</v>
      </c>
      <c r="H13" s="224"/>
      <c r="I13" s="224">
        <v>0</v>
      </c>
      <c r="J13" s="224">
        <v>0</v>
      </c>
      <c r="K13" s="225"/>
      <c r="L13" s="224">
        <v>0</v>
      </c>
      <c r="M13" s="224">
        <v>0</v>
      </c>
      <c r="N13" s="237"/>
      <c r="O13" s="282"/>
      <c r="P13" s="313"/>
      <c r="Q13" s="313"/>
      <c r="R13" s="313"/>
      <c r="S13" s="313"/>
      <c r="T13" s="313"/>
      <c r="U13" s="313"/>
      <c r="V13" s="313"/>
      <c r="W13" s="313"/>
      <c r="X13" s="313"/>
      <c r="Y13" s="313"/>
      <c r="Z13" s="313"/>
      <c r="AA13" s="264"/>
      <c r="AB13" s="282"/>
      <c r="AC13" s="287"/>
      <c r="AD13" s="287"/>
      <c r="AE13" s="287"/>
      <c r="AF13" s="287"/>
      <c r="AG13" s="287"/>
      <c r="AH13" s="287"/>
      <c r="AI13" s="287"/>
      <c r="AJ13" s="287"/>
      <c r="AK13" s="285"/>
      <c r="AL13" s="287"/>
      <c r="AM13" s="287"/>
      <c r="AN13" s="314"/>
      <c r="AO13" s="282"/>
      <c r="AP13" s="313"/>
      <c r="AQ13" s="313"/>
      <c r="AR13" s="313"/>
      <c r="AS13" s="313"/>
      <c r="AT13" s="313"/>
      <c r="AU13" s="313"/>
      <c r="AV13" s="313"/>
      <c r="AW13" s="313"/>
      <c r="AX13" s="313"/>
      <c r="AY13" s="313"/>
      <c r="AZ13" s="313"/>
      <c r="BA13" s="264"/>
      <c r="BB13" s="282"/>
      <c r="BC13" s="287"/>
      <c r="BD13" s="287"/>
      <c r="BE13" s="287"/>
      <c r="BF13" s="287"/>
      <c r="BG13" s="287"/>
      <c r="BH13" s="287"/>
      <c r="BI13" s="287"/>
      <c r="BJ13" s="287"/>
      <c r="BK13" s="285"/>
      <c r="BL13" s="287"/>
      <c r="BM13" s="287"/>
      <c r="BN13" s="314"/>
      <c r="BO13" s="282"/>
      <c r="BP13" s="313"/>
      <c r="BQ13" s="313"/>
      <c r="BR13" s="313"/>
      <c r="BS13" s="313"/>
      <c r="BT13" s="313"/>
      <c r="BU13" s="313"/>
      <c r="BV13" s="313"/>
      <c r="BW13" s="313"/>
      <c r="BX13" s="313"/>
      <c r="BY13" s="313"/>
      <c r="BZ13" s="313"/>
      <c r="CA13" s="264"/>
      <c r="CB13" s="282"/>
      <c r="CC13" s="287"/>
      <c r="CD13" s="287"/>
      <c r="CE13" s="287"/>
      <c r="CF13" s="287"/>
      <c r="CG13" s="287"/>
      <c r="CH13" s="287"/>
      <c r="CI13" s="287"/>
      <c r="CJ13" s="287"/>
      <c r="CK13" s="285"/>
      <c r="CL13" s="287"/>
      <c r="CM13" s="287"/>
      <c r="CN13" s="316"/>
      <c r="CO13" s="316"/>
      <c r="CP13" s="316"/>
    </row>
    <row r="14" spans="1:94" s="178" customFormat="1" ht="12.75" x14ac:dyDescent="0.2">
      <c r="A14" s="91"/>
      <c r="B14" s="124" t="s">
        <v>44</v>
      </c>
      <c r="C14" s="224">
        <v>0</v>
      </c>
      <c r="D14" s="224">
        <v>0</v>
      </c>
      <c r="E14" s="224"/>
      <c r="F14" s="224">
        <v>0</v>
      </c>
      <c r="G14" s="224">
        <v>0</v>
      </c>
      <c r="H14" s="224"/>
      <c r="I14" s="224">
        <v>0</v>
      </c>
      <c r="J14" s="224">
        <v>0</v>
      </c>
      <c r="K14" s="225"/>
      <c r="L14" s="224">
        <v>0</v>
      </c>
      <c r="M14" s="224">
        <v>0</v>
      </c>
      <c r="N14" s="237"/>
      <c r="O14" s="282"/>
      <c r="P14" s="313"/>
      <c r="Q14" s="313"/>
      <c r="R14" s="313"/>
      <c r="S14" s="313"/>
      <c r="T14" s="313"/>
      <c r="U14" s="313"/>
      <c r="V14" s="313"/>
      <c r="W14" s="313"/>
      <c r="X14" s="313"/>
      <c r="Y14" s="313"/>
      <c r="Z14" s="313"/>
      <c r="AA14" s="264"/>
      <c r="AB14" s="282"/>
      <c r="AC14" s="287"/>
      <c r="AD14" s="287"/>
      <c r="AE14" s="287"/>
      <c r="AF14" s="287"/>
      <c r="AG14" s="287"/>
      <c r="AH14" s="287"/>
      <c r="AI14" s="287"/>
      <c r="AJ14" s="287"/>
      <c r="AK14" s="285"/>
      <c r="AL14" s="287"/>
      <c r="AM14" s="287"/>
      <c r="AN14" s="314"/>
      <c r="AO14" s="282"/>
      <c r="AP14" s="313"/>
      <c r="AQ14" s="313"/>
      <c r="AR14" s="313"/>
      <c r="AS14" s="313"/>
      <c r="AT14" s="313"/>
      <c r="AU14" s="313"/>
      <c r="AV14" s="313"/>
      <c r="AW14" s="313"/>
      <c r="AX14" s="313"/>
      <c r="AY14" s="313"/>
      <c r="AZ14" s="313"/>
      <c r="BA14" s="264"/>
      <c r="BB14" s="282"/>
      <c r="BC14" s="287"/>
      <c r="BD14" s="287"/>
      <c r="BE14" s="287"/>
      <c r="BF14" s="287"/>
      <c r="BG14" s="287"/>
      <c r="BH14" s="287"/>
      <c r="BI14" s="287"/>
      <c r="BJ14" s="287"/>
      <c r="BK14" s="285"/>
      <c r="BL14" s="287"/>
      <c r="BM14" s="287"/>
      <c r="BN14" s="314"/>
      <c r="BO14" s="282"/>
      <c r="BP14" s="313"/>
      <c r="BQ14" s="313"/>
      <c r="BR14" s="313"/>
      <c r="BS14" s="313"/>
      <c r="BT14" s="313"/>
      <c r="BU14" s="313"/>
      <c r="BV14" s="313"/>
      <c r="BW14" s="313"/>
      <c r="BX14" s="313"/>
      <c r="BY14" s="313"/>
      <c r="BZ14" s="313"/>
      <c r="CA14" s="264"/>
      <c r="CB14" s="282"/>
      <c r="CC14" s="287"/>
      <c r="CD14" s="287"/>
      <c r="CE14" s="287"/>
      <c r="CF14" s="287"/>
      <c r="CG14" s="287"/>
      <c r="CH14" s="287"/>
      <c r="CI14" s="287"/>
      <c r="CJ14" s="287"/>
      <c r="CK14" s="285"/>
      <c r="CL14" s="287"/>
      <c r="CM14" s="287"/>
      <c r="CN14" s="316"/>
      <c r="CO14" s="316"/>
      <c r="CP14" s="316"/>
    </row>
    <row r="15" spans="1:94" s="178" customFormat="1" ht="12.75" x14ac:dyDescent="0.2">
      <c r="A15" s="91"/>
      <c r="B15" s="124" t="s">
        <v>54</v>
      </c>
      <c r="C15" s="224">
        <v>0</v>
      </c>
      <c r="D15" s="224">
        <v>0</v>
      </c>
      <c r="E15" s="224"/>
      <c r="F15" s="224">
        <v>0</v>
      </c>
      <c r="G15" s="224">
        <v>0</v>
      </c>
      <c r="H15" s="224"/>
      <c r="I15" s="224">
        <v>0</v>
      </c>
      <c r="J15" s="224">
        <v>0</v>
      </c>
      <c r="K15" s="225"/>
      <c r="L15" s="224">
        <v>0</v>
      </c>
      <c r="M15" s="224">
        <v>0</v>
      </c>
      <c r="N15" s="237"/>
      <c r="O15" s="282"/>
      <c r="P15" s="313"/>
      <c r="Q15" s="313"/>
      <c r="R15" s="313"/>
      <c r="S15" s="313"/>
      <c r="T15" s="313"/>
      <c r="U15" s="313"/>
      <c r="V15" s="313"/>
      <c r="W15" s="313"/>
      <c r="X15" s="313"/>
      <c r="Y15" s="313"/>
      <c r="Z15" s="313"/>
      <c r="AA15" s="264"/>
      <c r="AB15" s="282"/>
      <c r="AC15" s="287"/>
      <c r="AD15" s="287"/>
      <c r="AE15" s="287"/>
      <c r="AF15" s="287"/>
      <c r="AG15" s="287"/>
      <c r="AH15" s="287"/>
      <c r="AI15" s="287"/>
      <c r="AJ15" s="287"/>
      <c r="AK15" s="285"/>
      <c r="AL15" s="287"/>
      <c r="AM15" s="287"/>
      <c r="AN15" s="314"/>
      <c r="AO15" s="282"/>
      <c r="AP15" s="313"/>
      <c r="AQ15" s="313"/>
      <c r="AR15" s="313"/>
      <c r="AS15" s="313"/>
      <c r="AT15" s="313"/>
      <c r="AU15" s="313"/>
      <c r="AV15" s="313"/>
      <c r="AW15" s="313"/>
      <c r="AX15" s="313"/>
      <c r="AY15" s="313"/>
      <c r="AZ15" s="313"/>
      <c r="BA15" s="264"/>
      <c r="BB15" s="282"/>
      <c r="BC15" s="287"/>
      <c r="BD15" s="287"/>
      <c r="BE15" s="287"/>
      <c r="BF15" s="287"/>
      <c r="BG15" s="287"/>
      <c r="BH15" s="287"/>
      <c r="BI15" s="287"/>
      <c r="BJ15" s="287"/>
      <c r="BK15" s="285"/>
      <c r="BL15" s="287"/>
      <c r="BM15" s="287"/>
      <c r="BN15" s="314"/>
      <c r="BO15" s="282"/>
      <c r="BP15" s="313"/>
      <c r="BQ15" s="313"/>
      <c r="BR15" s="313"/>
      <c r="BS15" s="313"/>
      <c r="BT15" s="313"/>
      <c r="BU15" s="313"/>
      <c r="BV15" s="313"/>
      <c r="BW15" s="313"/>
      <c r="BX15" s="313"/>
      <c r="BY15" s="313"/>
      <c r="BZ15" s="313"/>
      <c r="CA15" s="264"/>
      <c r="CB15" s="282"/>
      <c r="CC15" s="287"/>
      <c r="CD15" s="287"/>
      <c r="CE15" s="287"/>
      <c r="CF15" s="287"/>
      <c r="CG15" s="287"/>
      <c r="CH15" s="287"/>
      <c r="CI15" s="287"/>
      <c r="CJ15" s="287"/>
      <c r="CK15" s="285"/>
      <c r="CL15" s="287"/>
      <c r="CM15" s="287"/>
      <c r="CN15" s="316"/>
      <c r="CO15" s="316"/>
      <c r="CP15" s="316"/>
    </row>
    <row r="16" spans="1:94" s="178" customFormat="1" ht="12.75" x14ac:dyDescent="0.2">
      <c r="A16" s="91"/>
      <c r="B16" s="124" t="s">
        <v>45</v>
      </c>
      <c r="C16" s="224">
        <v>2039.6577</v>
      </c>
      <c r="D16" s="224">
        <v>20</v>
      </c>
      <c r="E16" s="224"/>
      <c r="F16" s="224">
        <v>0</v>
      </c>
      <c r="G16" s="224">
        <v>0</v>
      </c>
      <c r="H16" s="224"/>
      <c r="I16" s="224">
        <v>0</v>
      </c>
      <c r="J16" s="224">
        <v>0</v>
      </c>
      <c r="K16" s="225"/>
      <c r="L16" s="224">
        <v>0</v>
      </c>
      <c r="M16" s="224">
        <v>0</v>
      </c>
      <c r="N16" s="237"/>
      <c r="O16" s="282"/>
      <c r="P16" s="313"/>
      <c r="Q16" s="313"/>
      <c r="R16" s="313"/>
      <c r="S16" s="313"/>
      <c r="T16" s="313"/>
      <c r="U16" s="313"/>
      <c r="V16" s="313"/>
      <c r="W16" s="313"/>
      <c r="X16" s="313"/>
      <c r="Y16" s="313"/>
      <c r="Z16" s="313"/>
      <c r="AA16" s="264"/>
      <c r="AB16" s="282"/>
      <c r="AC16" s="287"/>
      <c r="AD16" s="287"/>
      <c r="AE16" s="287"/>
      <c r="AF16" s="287"/>
      <c r="AG16" s="287"/>
      <c r="AH16" s="287"/>
      <c r="AI16" s="287"/>
      <c r="AJ16" s="287"/>
      <c r="AK16" s="285"/>
      <c r="AL16" s="287"/>
      <c r="AM16" s="287"/>
      <c r="AN16" s="314"/>
      <c r="AO16" s="282"/>
      <c r="AP16" s="313"/>
      <c r="AQ16" s="313"/>
      <c r="AR16" s="313"/>
      <c r="AS16" s="313"/>
      <c r="AT16" s="313"/>
      <c r="AU16" s="313"/>
      <c r="AV16" s="313"/>
      <c r="AW16" s="313"/>
      <c r="AX16" s="313"/>
      <c r="AY16" s="313"/>
      <c r="AZ16" s="313"/>
      <c r="BA16" s="264"/>
      <c r="BB16" s="282"/>
      <c r="BC16" s="287"/>
      <c r="BD16" s="287"/>
      <c r="BE16" s="287"/>
      <c r="BF16" s="287"/>
      <c r="BG16" s="287"/>
      <c r="BH16" s="287"/>
      <c r="BI16" s="287"/>
      <c r="BJ16" s="287"/>
      <c r="BK16" s="285"/>
      <c r="BL16" s="287"/>
      <c r="BM16" s="287"/>
      <c r="BN16" s="314"/>
      <c r="BO16" s="282"/>
      <c r="BP16" s="313"/>
      <c r="BQ16" s="313"/>
      <c r="BR16" s="313"/>
      <c r="BS16" s="313"/>
      <c r="BT16" s="313"/>
      <c r="BU16" s="313"/>
      <c r="BV16" s="313"/>
      <c r="BW16" s="313"/>
      <c r="BX16" s="313"/>
      <c r="BY16" s="313"/>
      <c r="BZ16" s="313"/>
      <c r="CA16" s="264"/>
      <c r="CB16" s="282"/>
      <c r="CC16" s="287"/>
      <c r="CD16" s="287"/>
      <c r="CE16" s="287"/>
      <c r="CF16" s="287"/>
      <c r="CG16" s="287"/>
      <c r="CH16" s="287"/>
      <c r="CI16" s="287"/>
      <c r="CJ16" s="287"/>
      <c r="CK16" s="285"/>
      <c r="CL16" s="287"/>
      <c r="CM16" s="287"/>
      <c r="CN16" s="316"/>
      <c r="CO16" s="316"/>
      <c r="CP16" s="316"/>
    </row>
    <row r="17" spans="1:94" s="178" customFormat="1" ht="12.75" x14ac:dyDescent="0.2">
      <c r="A17" s="91"/>
      <c r="B17" s="124" t="s">
        <v>46</v>
      </c>
      <c r="C17" s="224">
        <v>2659.4699000000001</v>
      </c>
      <c r="D17" s="224">
        <v>51</v>
      </c>
      <c r="E17" s="224"/>
      <c r="F17" s="224">
        <v>641.2989</v>
      </c>
      <c r="G17" s="224">
        <v>19</v>
      </c>
      <c r="H17" s="224"/>
      <c r="I17" s="224">
        <v>0</v>
      </c>
      <c r="J17" s="224">
        <v>0</v>
      </c>
      <c r="K17" s="225"/>
      <c r="L17" s="224">
        <v>0</v>
      </c>
      <c r="M17" s="224">
        <v>0</v>
      </c>
      <c r="N17" s="237"/>
      <c r="O17" s="282"/>
      <c r="P17" s="313"/>
      <c r="Q17" s="313"/>
      <c r="R17" s="313"/>
      <c r="S17" s="313"/>
      <c r="T17" s="313"/>
      <c r="U17" s="313"/>
      <c r="V17" s="313"/>
      <c r="W17" s="313"/>
      <c r="X17" s="313"/>
      <c r="Y17" s="313"/>
      <c r="Z17" s="313"/>
      <c r="AA17" s="264"/>
      <c r="AB17" s="282"/>
      <c r="AC17" s="287"/>
      <c r="AD17" s="287"/>
      <c r="AE17" s="287"/>
      <c r="AF17" s="287"/>
      <c r="AG17" s="287"/>
      <c r="AH17" s="287"/>
      <c r="AI17" s="287"/>
      <c r="AJ17" s="287"/>
      <c r="AK17" s="285"/>
      <c r="AL17" s="287"/>
      <c r="AM17" s="287"/>
      <c r="AN17" s="314"/>
      <c r="AO17" s="282"/>
      <c r="AP17" s="313"/>
      <c r="AQ17" s="313"/>
      <c r="AR17" s="313"/>
      <c r="AS17" s="313"/>
      <c r="AT17" s="313"/>
      <c r="AU17" s="313"/>
      <c r="AV17" s="313"/>
      <c r="AW17" s="313"/>
      <c r="AX17" s="313"/>
      <c r="AY17" s="313"/>
      <c r="AZ17" s="313"/>
      <c r="BA17" s="264"/>
      <c r="BB17" s="282"/>
      <c r="BC17" s="287"/>
      <c r="BD17" s="287"/>
      <c r="BE17" s="287"/>
      <c r="BF17" s="287"/>
      <c r="BG17" s="287"/>
      <c r="BH17" s="287"/>
      <c r="BI17" s="287"/>
      <c r="BJ17" s="287"/>
      <c r="BK17" s="285"/>
      <c r="BL17" s="287"/>
      <c r="BM17" s="287"/>
      <c r="BN17" s="314"/>
      <c r="BO17" s="282"/>
      <c r="BP17" s="313"/>
      <c r="BQ17" s="313"/>
      <c r="BR17" s="313"/>
      <c r="BS17" s="313"/>
      <c r="BT17" s="313"/>
      <c r="BU17" s="313"/>
      <c r="BV17" s="313"/>
      <c r="BW17" s="313"/>
      <c r="BX17" s="313"/>
      <c r="BY17" s="313"/>
      <c r="BZ17" s="313"/>
      <c r="CA17" s="264"/>
      <c r="CB17" s="282"/>
      <c r="CC17" s="287"/>
      <c r="CD17" s="287"/>
      <c r="CE17" s="287"/>
      <c r="CF17" s="287"/>
      <c r="CG17" s="287"/>
      <c r="CH17" s="287"/>
      <c r="CI17" s="287"/>
      <c r="CJ17" s="287"/>
      <c r="CK17" s="285"/>
      <c r="CL17" s="287"/>
      <c r="CM17" s="287"/>
      <c r="CN17" s="316"/>
      <c r="CO17" s="316"/>
      <c r="CP17" s="316"/>
    </row>
    <row r="18" spans="1:94" s="178" customFormat="1" ht="12.75" x14ac:dyDescent="0.2">
      <c r="A18" s="91"/>
      <c r="B18" s="124" t="s">
        <v>47</v>
      </c>
      <c r="C18" s="224">
        <v>0</v>
      </c>
      <c r="D18" s="224">
        <v>0</v>
      </c>
      <c r="E18" s="224"/>
      <c r="F18" s="224">
        <v>0</v>
      </c>
      <c r="G18" s="224">
        <v>0</v>
      </c>
      <c r="H18" s="224"/>
      <c r="I18" s="224">
        <v>0</v>
      </c>
      <c r="J18" s="224">
        <v>0</v>
      </c>
      <c r="K18" s="225"/>
      <c r="L18" s="224">
        <v>0</v>
      </c>
      <c r="M18" s="224">
        <v>0</v>
      </c>
      <c r="N18" s="237"/>
      <c r="O18" s="282"/>
      <c r="P18" s="313"/>
      <c r="Q18" s="313"/>
      <c r="R18" s="313"/>
      <c r="S18" s="313"/>
      <c r="T18" s="313"/>
      <c r="U18" s="313"/>
      <c r="V18" s="313"/>
      <c r="W18" s="313"/>
      <c r="X18" s="313"/>
      <c r="Y18" s="313"/>
      <c r="Z18" s="313"/>
      <c r="AA18" s="264"/>
      <c r="AB18" s="282"/>
      <c r="AC18" s="287"/>
      <c r="AD18" s="287"/>
      <c r="AE18" s="287"/>
      <c r="AF18" s="287"/>
      <c r="AG18" s="287"/>
      <c r="AH18" s="287"/>
      <c r="AI18" s="287"/>
      <c r="AJ18" s="287"/>
      <c r="AK18" s="285"/>
      <c r="AL18" s="287"/>
      <c r="AM18" s="287"/>
      <c r="AN18" s="314"/>
      <c r="AO18" s="282"/>
      <c r="AP18" s="313"/>
      <c r="AQ18" s="313"/>
      <c r="AR18" s="313"/>
      <c r="AS18" s="313"/>
      <c r="AT18" s="313"/>
      <c r="AU18" s="313"/>
      <c r="AV18" s="313"/>
      <c r="AW18" s="313"/>
      <c r="AX18" s="313"/>
      <c r="AY18" s="313"/>
      <c r="AZ18" s="313"/>
      <c r="BA18" s="264"/>
      <c r="BB18" s="282"/>
      <c r="BC18" s="287"/>
      <c r="BD18" s="287"/>
      <c r="BE18" s="287"/>
      <c r="BF18" s="287"/>
      <c r="BG18" s="287"/>
      <c r="BH18" s="287"/>
      <c r="BI18" s="287"/>
      <c r="BJ18" s="287"/>
      <c r="BK18" s="285"/>
      <c r="BL18" s="287"/>
      <c r="BM18" s="287"/>
      <c r="BN18" s="314"/>
      <c r="BO18" s="282"/>
      <c r="BP18" s="313"/>
      <c r="BQ18" s="313"/>
      <c r="BR18" s="313"/>
      <c r="BS18" s="313"/>
      <c r="BT18" s="313"/>
      <c r="BU18" s="313"/>
      <c r="BV18" s="313"/>
      <c r="BW18" s="313"/>
      <c r="BX18" s="313"/>
      <c r="BY18" s="313"/>
      <c r="BZ18" s="313"/>
      <c r="CA18" s="264"/>
      <c r="CB18" s="282"/>
      <c r="CC18" s="287"/>
      <c r="CD18" s="287"/>
      <c r="CE18" s="287"/>
      <c r="CF18" s="287"/>
      <c r="CG18" s="287"/>
      <c r="CH18" s="287"/>
      <c r="CI18" s="287"/>
      <c r="CJ18" s="287"/>
      <c r="CK18" s="285"/>
      <c r="CL18" s="287"/>
      <c r="CM18" s="287"/>
      <c r="CN18" s="316"/>
      <c r="CO18" s="316"/>
      <c r="CP18" s="316"/>
    </row>
    <row r="19" spans="1:94" s="178" customFormat="1" ht="12.75" x14ac:dyDescent="0.2">
      <c r="A19" s="91"/>
      <c r="B19" s="124" t="s">
        <v>61</v>
      </c>
      <c r="C19" s="224">
        <v>4527.8990999999996</v>
      </c>
      <c r="D19" s="224">
        <v>79</v>
      </c>
      <c r="E19" s="224"/>
      <c r="F19" s="224">
        <v>7269.0135</v>
      </c>
      <c r="G19" s="224">
        <v>80</v>
      </c>
      <c r="H19" s="224"/>
      <c r="I19" s="224">
        <v>0</v>
      </c>
      <c r="J19" s="224">
        <v>0</v>
      </c>
      <c r="K19" s="225"/>
      <c r="L19" s="224">
        <v>0</v>
      </c>
      <c r="M19" s="224">
        <v>0</v>
      </c>
      <c r="N19" s="237"/>
      <c r="O19" s="282"/>
      <c r="P19" s="313"/>
      <c r="Q19" s="313"/>
      <c r="R19" s="313"/>
      <c r="S19" s="313"/>
      <c r="T19" s="313"/>
      <c r="U19" s="313"/>
      <c r="V19" s="313"/>
      <c r="W19" s="313"/>
      <c r="X19" s="313"/>
      <c r="Y19" s="313"/>
      <c r="Z19" s="313"/>
      <c r="AA19" s="264"/>
      <c r="AB19" s="282"/>
      <c r="AC19" s="287"/>
      <c r="AD19" s="287"/>
      <c r="AE19" s="287"/>
      <c r="AF19" s="287"/>
      <c r="AG19" s="287"/>
      <c r="AH19" s="287"/>
      <c r="AI19" s="287"/>
      <c r="AJ19" s="287"/>
      <c r="AK19" s="285"/>
      <c r="AL19" s="287"/>
      <c r="AM19" s="287"/>
      <c r="AN19" s="314"/>
      <c r="AO19" s="282"/>
      <c r="AP19" s="313"/>
      <c r="AQ19" s="313"/>
      <c r="AR19" s="313"/>
      <c r="AS19" s="313"/>
      <c r="AT19" s="313"/>
      <c r="AU19" s="313"/>
      <c r="AV19" s="313"/>
      <c r="AW19" s="313"/>
      <c r="AX19" s="313"/>
      <c r="AY19" s="313"/>
      <c r="AZ19" s="313"/>
      <c r="BA19" s="264"/>
      <c r="BB19" s="282"/>
      <c r="BC19" s="287"/>
      <c r="BD19" s="287"/>
      <c r="BE19" s="287"/>
      <c r="BF19" s="287"/>
      <c r="BG19" s="287"/>
      <c r="BH19" s="287"/>
      <c r="BI19" s="287"/>
      <c r="BJ19" s="287"/>
      <c r="BK19" s="285"/>
      <c r="BL19" s="287"/>
      <c r="BM19" s="287"/>
      <c r="BN19" s="314"/>
      <c r="BO19" s="282"/>
      <c r="BP19" s="313"/>
      <c r="BQ19" s="313"/>
      <c r="BR19" s="313"/>
      <c r="BS19" s="313"/>
      <c r="BT19" s="313"/>
      <c r="BU19" s="313"/>
      <c r="BV19" s="313"/>
      <c r="BW19" s="313"/>
      <c r="BX19" s="313"/>
      <c r="BY19" s="313"/>
      <c r="BZ19" s="313"/>
      <c r="CA19" s="264"/>
      <c r="CB19" s="282"/>
      <c r="CC19" s="287"/>
      <c r="CD19" s="287"/>
      <c r="CE19" s="287"/>
      <c r="CF19" s="287"/>
      <c r="CG19" s="287"/>
      <c r="CH19" s="287"/>
      <c r="CI19" s="287"/>
      <c r="CJ19" s="287"/>
      <c r="CK19" s="285"/>
      <c r="CL19" s="287"/>
      <c r="CM19" s="287"/>
      <c r="CN19" s="316"/>
      <c r="CO19" s="316"/>
      <c r="CP19" s="316"/>
    </row>
    <row r="20" spans="1:94" s="178" customFormat="1" ht="12.75" x14ac:dyDescent="0.2">
      <c r="A20" s="91"/>
      <c r="B20" s="124" t="s">
        <v>51</v>
      </c>
      <c r="C20" s="224">
        <v>0</v>
      </c>
      <c r="D20" s="224">
        <v>0</v>
      </c>
      <c r="E20" s="224"/>
      <c r="F20" s="224">
        <v>0</v>
      </c>
      <c r="G20" s="224">
        <v>0</v>
      </c>
      <c r="H20" s="224"/>
      <c r="I20" s="224">
        <v>0</v>
      </c>
      <c r="J20" s="224">
        <v>0</v>
      </c>
      <c r="K20" s="225"/>
      <c r="L20" s="224">
        <v>0</v>
      </c>
      <c r="M20" s="224">
        <v>0</v>
      </c>
      <c r="N20" s="237"/>
      <c r="O20" s="282"/>
      <c r="P20" s="313"/>
      <c r="Q20" s="313"/>
      <c r="R20" s="313"/>
      <c r="S20" s="313"/>
      <c r="T20" s="313"/>
      <c r="U20" s="313"/>
      <c r="V20" s="313"/>
      <c r="W20" s="313"/>
      <c r="X20" s="313"/>
      <c r="Y20" s="313"/>
      <c r="Z20" s="313"/>
      <c r="AA20" s="264"/>
      <c r="AB20" s="282"/>
      <c r="AC20" s="287"/>
      <c r="AD20" s="287"/>
      <c r="AE20" s="287"/>
      <c r="AF20" s="287"/>
      <c r="AG20" s="287"/>
      <c r="AH20" s="287"/>
      <c r="AI20" s="287"/>
      <c r="AJ20" s="287"/>
      <c r="AK20" s="285"/>
      <c r="AL20" s="287"/>
      <c r="AM20" s="287"/>
      <c r="AN20" s="314"/>
      <c r="AO20" s="282"/>
      <c r="AP20" s="313"/>
      <c r="AQ20" s="313"/>
      <c r="AR20" s="313"/>
      <c r="AS20" s="313"/>
      <c r="AT20" s="313"/>
      <c r="AU20" s="313"/>
      <c r="AV20" s="313"/>
      <c r="AW20" s="313"/>
      <c r="AX20" s="313"/>
      <c r="AY20" s="313"/>
      <c r="AZ20" s="313"/>
      <c r="BA20" s="264"/>
      <c r="BB20" s="282"/>
      <c r="BC20" s="287"/>
      <c r="BD20" s="287"/>
      <c r="BE20" s="287"/>
      <c r="BF20" s="287"/>
      <c r="BG20" s="287"/>
      <c r="BH20" s="287"/>
      <c r="BI20" s="287"/>
      <c r="BJ20" s="287"/>
      <c r="BK20" s="285"/>
      <c r="BL20" s="287"/>
      <c r="BM20" s="287"/>
      <c r="BN20" s="314"/>
      <c r="BO20" s="282"/>
      <c r="BP20" s="313"/>
      <c r="BQ20" s="313"/>
      <c r="BR20" s="313"/>
      <c r="BS20" s="313"/>
      <c r="BT20" s="313"/>
      <c r="BU20" s="313"/>
      <c r="BV20" s="313"/>
      <c r="BW20" s="313"/>
      <c r="BX20" s="313"/>
      <c r="BY20" s="313"/>
      <c r="BZ20" s="313"/>
      <c r="CA20" s="264"/>
      <c r="CB20" s="282"/>
      <c r="CC20" s="287"/>
      <c r="CD20" s="287"/>
      <c r="CE20" s="287"/>
      <c r="CF20" s="287"/>
      <c r="CG20" s="287"/>
      <c r="CH20" s="287"/>
      <c r="CI20" s="287"/>
      <c r="CJ20" s="287"/>
      <c r="CK20" s="285"/>
      <c r="CL20" s="287"/>
      <c r="CM20" s="287"/>
      <c r="CN20" s="316"/>
      <c r="CO20" s="316"/>
      <c r="CP20" s="316"/>
    </row>
    <row r="21" spans="1:94" s="178" customFormat="1" ht="13.5" thickBot="1" x14ac:dyDescent="0.25">
      <c r="A21" s="160"/>
      <c r="B21" s="247" t="s">
        <v>48</v>
      </c>
      <c r="C21" s="226">
        <v>0</v>
      </c>
      <c r="D21" s="226">
        <v>0</v>
      </c>
      <c r="E21" s="226"/>
      <c r="F21" s="226">
        <v>0</v>
      </c>
      <c r="G21" s="226">
        <v>0</v>
      </c>
      <c r="H21" s="226"/>
      <c r="I21" s="226">
        <v>0</v>
      </c>
      <c r="J21" s="226">
        <v>0</v>
      </c>
      <c r="K21" s="227"/>
      <c r="L21" s="226">
        <v>0</v>
      </c>
      <c r="M21" s="226">
        <v>0</v>
      </c>
      <c r="N21" s="237"/>
      <c r="O21" s="317"/>
      <c r="P21" s="313"/>
      <c r="Q21" s="313"/>
      <c r="R21" s="313"/>
      <c r="S21" s="313"/>
      <c r="T21" s="313"/>
      <c r="U21" s="313"/>
      <c r="V21" s="313"/>
      <c r="W21" s="313"/>
      <c r="X21" s="313"/>
      <c r="Y21" s="313"/>
      <c r="Z21" s="313"/>
      <c r="AA21" s="264"/>
      <c r="AB21" s="318"/>
      <c r="AC21" s="287"/>
      <c r="AD21" s="287"/>
      <c r="AE21" s="287"/>
      <c r="AF21" s="287"/>
      <c r="AG21" s="287"/>
      <c r="AH21" s="287"/>
      <c r="AI21" s="287"/>
      <c r="AJ21" s="287"/>
      <c r="AK21" s="285"/>
      <c r="AL21" s="287"/>
      <c r="AM21" s="287"/>
      <c r="AN21" s="314"/>
      <c r="AO21" s="317"/>
      <c r="AP21" s="313"/>
      <c r="AQ21" s="313"/>
      <c r="AR21" s="313"/>
      <c r="AS21" s="313"/>
      <c r="AT21" s="313"/>
      <c r="AU21" s="313"/>
      <c r="AV21" s="313"/>
      <c r="AW21" s="313"/>
      <c r="AX21" s="313"/>
      <c r="AY21" s="313"/>
      <c r="AZ21" s="313"/>
      <c r="BA21" s="264"/>
      <c r="BB21" s="318"/>
      <c r="BC21" s="287"/>
      <c r="BD21" s="287"/>
      <c r="BE21" s="287"/>
      <c r="BF21" s="287"/>
      <c r="BG21" s="287"/>
      <c r="BH21" s="287"/>
      <c r="BI21" s="287"/>
      <c r="BJ21" s="287"/>
      <c r="BK21" s="285"/>
      <c r="BL21" s="287"/>
      <c r="BM21" s="287"/>
      <c r="BN21" s="314"/>
      <c r="BO21" s="317"/>
      <c r="BP21" s="313"/>
      <c r="BQ21" s="313"/>
      <c r="BR21" s="313"/>
      <c r="BS21" s="313"/>
      <c r="BT21" s="313"/>
      <c r="BU21" s="313"/>
      <c r="BV21" s="313"/>
      <c r="BW21" s="313"/>
      <c r="BX21" s="313"/>
      <c r="BY21" s="313"/>
      <c r="BZ21" s="313"/>
      <c r="CA21" s="264"/>
      <c r="CB21" s="318"/>
      <c r="CC21" s="287"/>
      <c r="CD21" s="287"/>
      <c r="CE21" s="287"/>
      <c r="CF21" s="287"/>
      <c r="CG21" s="287"/>
      <c r="CH21" s="287"/>
      <c r="CI21" s="287"/>
      <c r="CJ21" s="287"/>
      <c r="CK21" s="285"/>
      <c r="CL21" s="287"/>
      <c r="CM21" s="287"/>
      <c r="CN21" s="316"/>
      <c r="CO21" s="316"/>
      <c r="CP21" s="316"/>
    </row>
    <row r="22" spans="1:94" s="113" customFormat="1" ht="19.5" customHeight="1" x14ac:dyDescent="0.2">
      <c r="A22" s="30"/>
      <c r="B22" s="161" t="s">
        <v>60</v>
      </c>
      <c r="C22" s="169">
        <f>SUM(C7:C21)</f>
        <v>16190.1721</v>
      </c>
      <c r="D22" s="169">
        <f>SUM(D7:D21)</f>
        <v>337</v>
      </c>
      <c r="E22" s="169"/>
      <c r="F22" s="169">
        <f>SUM(F7:F21)</f>
        <v>7910.3123999999998</v>
      </c>
      <c r="G22" s="169">
        <f>SUM(G7:G21)</f>
        <v>99</v>
      </c>
      <c r="H22" s="169"/>
      <c r="I22" s="169">
        <f>SUM(I7:I21)</f>
        <v>0</v>
      </c>
      <c r="J22" s="169">
        <f>SUM(J7:J21)</f>
        <v>0</v>
      </c>
      <c r="K22" s="169"/>
      <c r="L22" s="169">
        <f>SUM(L7:L21)</f>
        <v>8.3661999999999992</v>
      </c>
      <c r="M22" s="169">
        <f>SUM(M7:M21)</f>
        <v>1</v>
      </c>
      <c r="O22" s="319"/>
      <c r="P22" s="303"/>
      <c r="Q22" s="303"/>
      <c r="R22" s="303"/>
      <c r="S22" s="303"/>
      <c r="T22" s="303"/>
      <c r="U22" s="303"/>
      <c r="V22" s="303"/>
      <c r="W22" s="303"/>
      <c r="X22" s="303"/>
      <c r="Y22" s="303"/>
      <c r="Z22" s="303"/>
      <c r="AA22" s="274"/>
      <c r="AB22" s="319"/>
      <c r="AC22" s="303"/>
      <c r="AD22" s="303"/>
      <c r="AE22" s="303"/>
      <c r="AF22" s="303"/>
      <c r="AG22" s="303"/>
      <c r="AH22" s="303"/>
      <c r="AI22" s="303"/>
      <c r="AJ22" s="303"/>
      <c r="AK22" s="303"/>
      <c r="AL22" s="303"/>
      <c r="AM22" s="303"/>
      <c r="AN22" s="274"/>
      <c r="AO22" s="319"/>
      <c r="AP22" s="303"/>
      <c r="AQ22" s="303"/>
      <c r="AR22" s="303"/>
      <c r="AS22" s="303"/>
      <c r="AT22" s="303"/>
      <c r="AU22" s="303"/>
      <c r="AV22" s="303"/>
      <c r="AW22" s="303"/>
      <c r="AX22" s="303"/>
      <c r="AY22" s="303"/>
      <c r="AZ22" s="303"/>
      <c r="BA22" s="274"/>
      <c r="BB22" s="319"/>
      <c r="BC22" s="303"/>
      <c r="BD22" s="303"/>
      <c r="BE22" s="303"/>
      <c r="BF22" s="303"/>
      <c r="BG22" s="303"/>
      <c r="BH22" s="303"/>
      <c r="BI22" s="303"/>
      <c r="BJ22" s="303"/>
      <c r="BK22" s="303"/>
      <c r="BL22" s="303"/>
      <c r="BM22" s="303"/>
      <c r="BN22" s="274"/>
      <c r="BO22" s="319"/>
      <c r="BP22" s="303"/>
      <c r="BQ22" s="303"/>
      <c r="BR22" s="303"/>
      <c r="BS22" s="303"/>
      <c r="BT22" s="303"/>
      <c r="BU22" s="303"/>
      <c r="BV22" s="303"/>
      <c r="BW22" s="303"/>
      <c r="BX22" s="303"/>
      <c r="BY22" s="303"/>
      <c r="BZ22" s="303"/>
      <c r="CA22" s="274"/>
      <c r="CB22" s="319"/>
      <c r="CC22" s="303"/>
      <c r="CD22" s="303"/>
      <c r="CE22" s="303"/>
      <c r="CF22" s="303"/>
      <c r="CG22" s="303"/>
      <c r="CH22" s="303"/>
      <c r="CI22" s="303"/>
      <c r="CJ22" s="303"/>
      <c r="CK22" s="303"/>
      <c r="CL22" s="303"/>
      <c r="CM22" s="303"/>
      <c r="CN22" s="274"/>
      <c r="CO22" s="274"/>
      <c r="CP22" s="274"/>
    </row>
    <row r="23" spans="1:94" s="271" customFormat="1" ht="18.75" customHeight="1" x14ac:dyDescent="0.2">
      <c r="B23" s="256"/>
      <c r="C23" s="299"/>
      <c r="D23" s="299"/>
      <c r="E23" s="299"/>
      <c r="F23" s="299"/>
      <c r="G23" s="299"/>
      <c r="H23" s="299"/>
      <c r="I23" s="299"/>
      <c r="J23" s="299"/>
      <c r="K23" s="299"/>
      <c r="L23" s="299"/>
      <c r="M23" s="299"/>
      <c r="N23" s="300"/>
      <c r="O23" s="301"/>
      <c r="P23" s="302"/>
      <c r="Q23" s="302"/>
      <c r="R23" s="303"/>
      <c r="S23" s="303"/>
      <c r="T23" s="303"/>
      <c r="U23" s="303"/>
      <c r="V23" s="303"/>
      <c r="W23" s="303"/>
      <c r="X23" s="303"/>
      <c r="Y23" s="303"/>
      <c r="Z23" s="303"/>
      <c r="AA23" s="300"/>
      <c r="AB23" s="301"/>
      <c r="AC23" s="304"/>
      <c r="AD23" s="303"/>
      <c r="AE23" s="303"/>
      <c r="AF23" s="304"/>
      <c r="AG23" s="303"/>
      <c r="AH23" s="303"/>
      <c r="AI23" s="303"/>
      <c r="AJ23" s="303"/>
      <c r="AK23" s="303"/>
      <c r="AL23" s="303"/>
      <c r="AM23" s="303"/>
      <c r="AN23" s="300"/>
      <c r="AO23" s="301"/>
      <c r="AP23" s="303"/>
      <c r="AQ23" s="303"/>
      <c r="AR23" s="303"/>
      <c r="AS23" s="303"/>
      <c r="AT23" s="303"/>
      <c r="AU23" s="303"/>
      <c r="AV23" s="303"/>
      <c r="AW23" s="303"/>
      <c r="AX23" s="303"/>
      <c r="AY23" s="303"/>
      <c r="AZ23" s="303"/>
      <c r="BA23" s="300"/>
      <c r="BB23" s="301"/>
      <c r="BC23" s="303"/>
      <c r="BD23" s="303"/>
      <c r="BE23" s="303"/>
      <c r="BF23" s="304"/>
      <c r="BG23" s="303"/>
      <c r="BH23" s="303"/>
      <c r="BI23" s="303"/>
      <c r="BJ23" s="303"/>
      <c r="BK23" s="303"/>
      <c r="BL23" s="303"/>
      <c r="BM23" s="303"/>
    </row>
    <row r="24" spans="1:94" s="113" customFormat="1" ht="19.5" customHeight="1" x14ac:dyDescent="0.2">
      <c r="A24" s="30"/>
      <c r="B24" s="161"/>
      <c r="C24" s="169"/>
      <c r="D24" s="169"/>
      <c r="E24" s="169"/>
      <c r="F24" s="169"/>
      <c r="G24" s="169"/>
      <c r="H24" s="169"/>
      <c r="I24" s="169"/>
      <c r="J24" s="169"/>
      <c r="K24" s="169"/>
      <c r="L24" s="169"/>
      <c r="M24" s="169"/>
      <c r="O24" s="319"/>
      <c r="P24" s="303"/>
      <c r="Q24" s="303"/>
      <c r="R24" s="303"/>
      <c r="S24" s="303"/>
      <c r="T24" s="303"/>
      <c r="U24" s="303"/>
      <c r="V24" s="303"/>
      <c r="W24" s="303"/>
      <c r="X24" s="303"/>
      <c r="Y24" s="303"/>
      <c r="Z24" s="303"/>
      <c r="AA24" s="274"/>
      <c r="AB24" s="319"/>
      <c r="AC24" s="303"/>
      <c r="AD24" s="303"/>
      <c r="AE24" s="303"/>
      <c r="AF24" s="303"/>
      <c r="AG24" s="303"/>
      <c r="AH24" s="303"/>
      <c r="AI24" s="303"/>
      <c r="AJ24" s="303"/>
      <c r="AK24" s="303"/>
      <c r="AL24" s="303"/>
      <c r="AM24" s="303"/>
      <c r="AN24" s="274"/>
      <c r="AO24" s="319"/>
      <c r="AP24" s="303"/>
      <c r="AQ24" s="303"/>
      <c r="AR24" s="303"/>
      <c r="AS24" s="303"/>
      <c r="AT24" s="303"/>
      <c r="AU24" s="303"/>
      <c r="AV24" s="303"/>
      <c r="AW24" s="303"/>
      <c r="AX24" s="303"/>
      <c r="AY24" s="303"/>
      <c r="AZ24" s="303"/>
      <c r="BA24" s="274"/>
      <c r="BB24" s="319"/>
      <c r="BC24" s="303"/>
      <c r="BD24" s="303"/>
      <c r="BE24" s="303"/>
      <c r="BF24" s="303"/>
      <c r="BG24" s="303"/>
      <c r="BH24" s="303"/>
      <c r="BI24" s="303"/>
      <c r="BJ24" s="303"/>
      <c r="BK24" s="303"/>
      <c r="BL24" s="303"/>
      <c r="BM24" s="303"/>
      <c r="BN24" s="274"/>
      <c r="BO24" s="319"/>
      <c r="BP24" s="303"/>
      <c r="BQ24" s="303"/>
      <c r="BR24" s="303"/>
      <c r="BS24" s="303"/>
      <c r="BT24" s="303"/>
      <c r="BU24" s="303"/>
      <c r="BV24" s="303"/>
      <c r="BW24" s="303"/>
      <c r="BX24" s="303"/>
      <c r="BY24" s="303"/>
      <c r="BZ24" s="303"/>
      <c r="CA24" s="274"/>
      <c r="CB24" s="319"/>
      <c r="CC24" s="303"/>
      <c r="CD24" s="303"/>
      <c r="CE24" s="303"/>
      <c r="CF24" s="303"/>
      <c r="CG24" s="303"/>
      <c r="CH24" s="303"/>
      <c r="CI24" s="303"/>
      <c r="CJ24" s="303"/>
      <c r="CK24" s="303"/>
      <c r="CL24" s="303"/>
      <c r="CM24" s="303"/>
      <c r="CN24" s="274"/>
      <c r="CO24" s="274"/>
      <c r="CP24" s="274"/>
    </row>
    <row r="25" spans="1:94" ht="46.5" customHeight="1" x14ac:dyDescent="0.2">
      <c r="B25" s="355" t="s">
        <v>84</v>
      </c>
      <c r="C25" s="355"/>
      <c r="D25" s="355"/>
      <c r="E25" s="355"/>
      <c r="F25" s="355"/>
      <c r="G25" s="355"/>
      <c r="H25" s="355"/>
      <c r="I25" s="355"/>
      <c r="J25" s="355"/>
      <c r="K25" s="355"/>
      <c r="L25" s="355"/>
      <c r="M25" s="355"/>
      <c r="N25" s="181"/>
      <c r="O25" s="301"/>
      <c r="P25" s="320"/>
      <c r="Q25" s="320"/>
      <c r="R25" s="320"/>
      <c r="S25" s="320"/>
      <c r="T25" s="320"/>
      <c r="U25" s="320"/>
      <c r="V25" s="320"/>
      <c r="W25" s="320"/>
      <c r="X25" s="320"/>
      <c r="Y25" s="320"/>
      <c r="Z25" s="320"/>
      <c r="AA25" s="300"/>
      <c r="AB25" s="301"/>
      <c r="AC25" s="320"/>
      <c r="AD25" s="320"/>
      <c r="AE25" s="320"/>
      <c r="AF25" s="320"/>
      <c r="AG25" s="320"/>
      <c r="AH25" s="320"/>
      <c r="AI25" s="320"/>
      <c r="AJ25" s="320"/>
      <c r="AK25" s="320"/>
      <c r="AL25" s="320"/>
      <c r="AM25" s="320"/>
      <c r="AN25" s="300"/>
      <c r="AO25" s="301"/>
      <c r="AP25" s="320"/>
      <c r="AQ25" s="320"/>
      <c r="AR25" s="320"/>
      <c r="AS25" s="320"/>
      <c r="AT25" s="320"/>
      <c r="AU25" s="320"/>
      <c r="AV25" s="320"/>
      <c r="AW25" s="320"/>
      <c r="AX25" s="320"/>
      <c r="AY25" s="320"/>
      <c r="AZ25" s="320"/>
      <c r="BA25" s="300"/>
      <c r="BB25" s="301"/>
      <c r="BC25" s="320"/>
      <c r="BD25" s="320"/>
      <c r="BE25" s="320"/>
      <c r="BF25" s="320"/>
      <c r="BG25" s="320"/>
      <c r="BH25" s="320"/>
      <c r="BI25" s="320"/>
      <c r="BJ25" s="320"/>
      <c r="BK25" s="320"/>
      <c r="BL25" s="320"/>
      <c r="BM25" s="320"/>
    </row>
    <row r="26" spans="1:94" ht="20.100000000000001" customHeight="1" x14ac:dyDescent="0.2">
      <c r="C26" s="230"/>
      <c r="D26" s="230"/>
      <c r="E26" s="230"/>
      <c r="F26" s="230"/>
      <c r="G26" s="230"/>
      <c r="H26" s="230"/>
      <c r="I26" s="230"/>
      <c r="J26" s="231"/>
      <c r="K26" s="231"/>
      <c r="L26" s="231"/>
      <c r="M26" s="231"/>
      <c r="N26" s="181"/>
      <c r="W26" s="264"/>
      <c r="X26" s="264"/>
      <c r="Y26" s="300"/>
      <c r="Z26" s="300"/>
      <c r="AA26" s="300"/>
      <c r="AJ26" s="264"/>
      <c r="AK26" s="264"/>
      <c r="AL26" s="300"/>
      <c r="AM26" s="300"/>
      <c r="AN26" s="300"/>
      <c r="AW26" s="264"/>
      <c r="AX26" s="264"/>
      <c r="AY26" s="300"/>
      <c r="AZ26" s="300"/>
      <c r="BA26" s="300"/>
      <c r="BJ26" s="264"/>
      <c r="BK26" s="264"/>
      <c r="BL26" s="300"/>
      <c r="BM26" s="300"/>
    </row>
    <row r="28" spans="1:94" ht="20.100000000000001" customHeight="1" x14ac:dyDescent="0.2">
      <c r="B28" s="248"/>
      <c r="C28" s="249"/>
      <c r="D28" s="249"/>
      <c r="E28" s="249"/>
      <c r="F28" s="249"/>
      <c r="G28" s="249"/>
      <c r="H28" s="249"/>
      <c r="I28" s="249"/>
      <c r="J28" s="249"/>
      <c r="K28" s="249"/>
      <c r="L28" s="249"/>
      <c r="M28" s="249"/>
    </row>
    <row r="29" spans="1:94" ht="20.100000000000001" customHeight="1" x14ac:dyDescent="0.2">
      <c r="B29" s="248"/>
      <c r="C29" s="249"/>
      <c r="D29" s="249"/>
      <c r="E29" s="249"/>
      <c r="F29" s="249"/>
      <c r="G29" s="249"/>
      <c r="H29" s="249"/>
      <c r="I29" s="249"/>
      <c r="J29" s="249"/>
      <c r="K29" s="249"/>
      <c r="L29" s="249"/>
      <c r="M29" s="249"/>
    </row>
    <row r="30" spans="1:94" ht="20.100000000000001" customHeight="1" x14ac:dyDescent="0.2">
      <c r="B30" s="248"/>
      <c r="C30" s="249"/>
      <c r="D30" s="249"/>
      <c r="E30" s="249"/>
      <c r="F30" s="249"/>
      <c r="G30" s="249"/>
      <c r="H30" s="249"/>
      <c r="I30" s="249"/>
      <c r="J30" s="249"/>
      <c r="K30" s="249"/>
      <c r="L30" s="249"/>
      <c r="M30" s="249"/>
    </row>
    <row r="31" spans="1:94" ht="20.100000000000001" customHeight="1" x14ac:dyDescent="0.2">
      <c r="B31" s="248"/>
      <c r="C31" s="249"/>
      <c r="D31" s="249"/>
      <c r="E31" s="249"/>
      <c r="F31" s="249"/>
      <c r="G31" s="249"/>
      <c r="H31" s="249"/>
      <c r="I31" s="249"/>
      <c r="J31" s="249"/>
      <c r="K31" s="249"/>
      <c r="L31" s="249"/>
      <c r="M31" s="249"/>
    </row>
    <row r="32" spans="1:94" ht="20.100000000000001" customHeight="1" x14ac:dyDescent="0.2">
      <c r="B32" s="248"/>
      <c r="C32" s="249"/>
      <c r="D32" s="249"/>
      <c r="E32" s="249"/>
      <c r="F32" s="249"/>
      <c r="G32" s="249"/>
      <c r="H32" s="249"/>
      <c r="I32" s="249"/>
      <c r="J32" s="249"/>
      <c r="K32" s="249"/>
      <c r="L32" s="249"/>
      <c r="M32" s="249"/>
    </row>
    <row r="33" spans="2:13" ht="20.100000000000001" customHeight="1" x14ac:dyDescent="0.2">
      <c r="B33" s="248"/>
      <c r="C33" s="249"/>
      <c r="D33" s="249"/>
      <c r="E33" s="249"/>
      <c r="F33" s="249"/>
      <c r="G33" s="249"/>
      <c r="H33" s="249"/>
      <c r="I33" s="249"/>
      <c r="J33" s="249"/>
      <c r="K33" s="249"/>
      <c r="L33" s="249"/>
      <c r="M33" s="249"/>
    </row>
    <row r="34" spans="2:13" ht="20.100000000000001" customHeight="1" x14ac:dyDescent="0.2">
      <c r="B34" s="248"/>
      <c r="C34" s="249"/>
      <c r="D34" s="249"/>
      <c r="E34" s="249"/>
      <c r="F34" s="249"/>
      <c r="G34" s="249"/>
      <c r="H34" s="249"/>
      <c r="I34" s="249"/>
      <c r="J34" s="249"/>
      <c r="K34" s="249"/>
      <c r="L34" s="249"/>
      <c r="M34" s="249"/>
    </row>
    <row r="35" spans="2:13" ht="20.100000000000001" customHeight="1" x14ac:dyDescent="0.2">
      <c r="B35" s="248"/>
      <c r="C35" s="249"/>
      <c r="D35" s="249"/>
      <c r="E35" s="249"/>
      <c r="F35" s="249"/>
      <c r="G35" s="249"/>
      <c r="H35" s="249"/>
      <c r="I35" s="249"/>
      <c r="J35" s="249"/>
      <c r="K35" s="249"/>
      <c r="L35" s="249"/>
      <c r="M35" s="249"/>
    </row>
    <row r="36" spans="2:13" ht="20.100000000000001" customHeight="1" x14ac:dyDescent="0.2">
      <c r="B36" s="248"/>
      <c r="C36" s="249"/>
      <c r="D36" s="249"/>
      <c r="E36" s="249"/>
      <c r="F36" s="249"/>
      <c r="G36" s="249"/>
      <c r="H36" s="249"/>
      <c r="I36" s="249"/>
      <c r="J36" s="249"/>
      <c r="K36" s="249"/>
      <c r="L36" s="249"/>
      <c r="M36" s="249"/>
    </row>
    <row r="37" spans="2:13" ht="20.100000000000001" customHeight="1" x14ac:dyDescent="0.2">
      <c r="B37" s="248"/>
      <c r="C37" s="249"/>
      <c r="D37" s="249"/>
      <c r="E37" s="249"/>
      <c r="F37" s="249"/>
      <c r="G37" s="249"/>
      <c r="H37" s="249"/>
      <c r="I37" s="249"/>
      <c r="J37" s="249"/>
      <c r="K37" s="249"/>
      <c r="L37" s="249"/>
      <c r="M37" s="249"/>
    </row>
    <row r="38" spans="2:13" ht="20.100000000000001" customHeight="1" x14ac:dyDescent="0.2">
      <c r="B38" s="248"/>
      <c r="C38" s="249"/>
      <c r="D38" s="249"/>
      <c r="E38" s="249"/>
      <c r="F38" s="249"/>
      <c r="G38" s="249"/>
      <c r="H38" s="249"/>
      <c r="I38" s="249"/>
      <c r="J38" s="249"/>
      <c r="K38" s="249"/>
      <c r="L38" s="249"/>
      <c r="M38" s="249"/>
    </row>
    <row r="39" spans="2:13" ht="20.100000000000001" customHeight="1" x14ac:dyDescent="0.2">
      <c r="B39" s="248"/>
      <c r="C39" s="249"/>
      <c r="D39" s="249"/>
      <c r="E39" s="249"/>
      <c r="F39" s="249"/>
      <c r="G39" s="249"/>
      <c r="H39" s="249"/>
      <c r="I39" s="249"/>
      <c r="J39" s="249"/>
      <c r="K39" s="249"/>
      <c r="L39" s="249"/>
      <c r="M39" s="249"/>
    </row>
    <row r="40" spans="2:13" ht="20.100000000000001" customHeight="1" x14ac:dyDescent="0.2">
      <c r="B40" s="248"/>
      <c r="C40" s="249"/>
      <c r="D40" s="249"/>
      <c r="E40" s="249"/>
      <c r="F40" s="249"/>
      <c r="G40" s="249"/>
      <c r="H40" s="249"/>
      <c r="I40" s="249"/>
      <c r="J40" s="249"/>
      <c r="K40" s="249"/>
      <c r="L40" s="249"/>
      <c r="M40" s="249"/>
    </row>
    <row r="41" spans="2:13" ht="20.100000000000001" customHeight="1" x14ac:dyDescent="0.2">
      <c r="B41" s="248"/>
      <c r="C41" s="249"/>
      <c r="D41" s="249"/>
      <c r="E41" s="249"/>
      <c r="F41" s="249"/>
      <c r="G41" s="249"/>
      <c r="H41" s="249"/>
      <c r="I41" s="249"/>
      <c r="J41" s="249"/>
      <c r="K41" s="249"/>
      <c r="L41" s="249"/>
      <c r="M41" s="249"/>
    </row>
    <row r="42" spans="2:13" ht="20.100000000000001" customHeight="1" x14ac:dyDescent="0.2">
      <c r="B42" s="248"/>
      <c r="C42" s="249"/>
      <c r="D42" s="249"/>
      <c r="E42" s="249"/>
      <c r="F42" s="249"/>
      <c r="G42" s="249"/>
      <c r="H42" s="249"/>
      <c r="I42" s="249"/>
      <c r="J42" s="249"/>
      <c r="K42" s="249"/>
      <c r="L42" s="249"/>
      <c r="M42" s="249"/>
    </row>
  </sheetData>
  <mergeCells count="33">
    <mergeCell ref="BB4:BB6"/>
    <mergeCell ref="BC4:BJ4"/>
    <mergeCell ref="BL4:BM5"/>
    <mergeCell ref="BC5:BD5"/>
    <mergeCell ref="BF5:BG5"/>
    <mergeCell ref="BI5:BJ5"/>
    <mergeCell ref="B25:M25"/>
    <mergeCell ref="AY4:AZ5"/>
    <mergeCell ref="O4:O6"/>
    <mergeCell ref="AP5:AQ5"/>
    <mergeCell ref="AS5:AT5"/>
    <mergeCell ref="AV5:AW5"/>
    <mergeCell ref="AO4:AO6"/>
    <mergeCell ref="AP4:AW4"/>
    <mergeCell ref="AC4:AJ4"/>
    <mergeCell ref="AL4:AM5"/>
    <mergeCell ref="AC5:AD5"/>
    <mergeCell ref="AF5:AG5"/>
    <mergeCell ref="AI5:AJ5"/>
    <mergeCell ref="AB4:AB6"/>
    <mergeCell ref="Y4:Z5"/>
    <mergeCell ref="B4:B6"/>
    <mergeCell ref="C5:D5"/>
    <mergeCell ref="F5:G5"/>
    <mergeCell ref="I5:J5"/>
    <mergeCell ref="C4:J4"/>
    <mergeCell ref="C1:I1"/>
    <mergeCell ref="C2:I2"/>
    <mergeCell ref="S5:T5"/>
    <mergeCell ref="V5:W5"/>
    <mergeCell ref="L4:M5"/>
    <mergeCell ref="P4:W4"/>
    <mergeCell ref="P5:Q5"/>
  </mergeCells>
  <phoneticPr fontId="2" type="noConversion"/>
  <conditionalFormatting sqref="P7:Z21">
    <cfRule type="cellIs" dxfId="21" priority="21" stopIfTrue="1" operator="lessThan">
      <formula>-0.2</formula>
    </cfRule>
    <cfRule type="cellIs" dxfId="20" priority="22" stopIfTrue="1" operator="greaterThan">
      <formula>0.2</formula>
    </cfRule>
  </conditionalFormatting>
  <conditionalFormatting sqref="AP7:AZ21">
    <cfRule type="cellIs" dxfId="19" priority="19" stopIfTrue="1" operator="lessThan">
      <formula>-0.2</formula>
    </cfRule>
    <cfRule type="cellIs" dxfId="18" priority="20" stopIfTrue="1" operator="greaterThan">
      <formula>0.2</formula>
    </cfRule>
  </conditionalFormatting>
  <conditionalFormatting sqref="AP7:AZ21">
    <cfRule type="cellIs" dxfId="17" priority="17" stopIfTrue="1" operator="lessThan">
      <formula>-0.2</formula>
    </cfRule>
    <cfRule type="cellIs" dxfId="16" priority="18" stopIfTrue="1" operator="greaterThan">
      <formula>0.2</formula>
    </cfRule>
  </conditionalFormatting>
  <conditionalFormatting sqref="BP7:BZ21">
    <cfRule type="cellIs" dxfId="15" priority="15" stopIfTrue="1" operator="lessThan">
      <formula>-0.2</formula>
    </cfRule>
    <cfRule type="cellIs" dxfId="14" priority="16" stopIfTrue="1" operator="greaterThan">
      <formula>0.2</formula>
    </cfRule>
  </conditionalFormatting>
  <conditionalFormatting sqref="AP7:AZ21">
    <cfRule type="cellIs" dxfId="13" priority="13" stopIfTrue="1" operator="lessThan">
      <formula>-0.2</formula>
    </cfRule>
    <cfRule type="cellIs" dxfId="12" priority="14" stopIfTrue="1" operator="greaterThan">
      <formula>0.2</formula>
    </cfRule>
  </conditionalFormatting>
  <conditionalFormatting sqref="BP7:BZ21">
    <cfRule type="cellIs" dxfId="11" priority="11" stopIfTrue="1" operator="lessThan">
      <formula>-0.2</formula>
    </cfRule>
    <cfRule type="cellIs" dxfId="10" priority="12" stopIfTrue="1" operator="greaterThan">
      <formula>0.2</formula>
    </cfRule>
  </conditionalFormatting>
  <conditionalFormatting sqref="BP7:BZ21">
    <cfRule type="cellIs" dxfId="9" priority="9" stopIfTrue="1" operator="lessThan">
      <formula>-0.2</formula>
    </cfRule>
    <cfRule type="cellIs" dxfId="8" priority="10" stopIfTrue="1" operator="greaterThan">
      <formula>0.2</formula>
    </cfRule>
  </conditionalFormatting>
  <conditionalFormatting sqref="AP7:AZ21">
    <cfRule type="cellIs" dxfId="7" priority="7" stopIfTrue="1" operator="lessThan">
      <formula>-0.2</formula>
    </cfRule>
    <cfRule type="cellIs" dxfId="6" priority="8" stopIfTrue="1" operator="greaterThan">
      <formula>0.2</formula>
    </cfRule>
  </conditionalFormatting>
  <conditionalFormatting sqref="BP7:BZ21">
    <cfRule type="cellIs" dxfId="5" priority="5" stopIfTrue="1" operator="lessThan">
      <formula>-0.2</formula>
    </cfRule>
    <cfRule type="cellIs" dxfId="4" priority="6" stopIfTrue="1" operator="greaterThan">
      <formula>0.2</formula>
    </cfRule>
  </conditionalFormatting>
  <conditionalFormatting sqref="BP7:BZ21">
    <cfRule type="cellIs" dxfId="3" priority="3" stopIfTrue="1" operator="lessThan">
      <formula>-0.2</formula>
    </cfRule>
    <cfRule type="cellIs" dxfId="2" priority="4" stopIfTrue="1" operator="greaterThan">
      <formula>0.2</formula>
    </cfRule>
  </conditionalFormatting>
  <conditionalFormatting sqref="BP7:BZ21">
    <cfRule type="cellIs" dxfId="1" priority="1" stopIfTrue="1" operator="lessThan">
      <formula>-0.2</formula>
    </cfRule>
    <cfRule type="cellIs" dxfId="0" priority="2" stopIfTrue="1" operator="greaterThan">
      <formula>0.2</formula>
    </cfRule>
  </conditionalFormatting>
  <hyperlinks>
    <hyperlink ref="L2" location="INDICE!A1" display="Regresar al índice"/>
  </hyperlinks>
  <pageMargins left="0.78740157480314965" right="0.78740157480314965" top="0.98425196850393704" bottom="0.98425196850393704" header="0" footer="0"/>
  <pageSetup scale="66" orientation="landscape" cellComments="atEn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1"/>
    <pageSetUpPr fitToPage="1"/>
  </sheetPr>
  <dimension ref="A1:I16"/>
  <sheetViews>
    <sheetView zoomScale="70" zoomScaleNormal="70" workbookViewId="0">
      <pane ySplit="3" topLeftCell="A4" activePane="bottomLeft" state="frozen"/>
      <selection activeCell="D30" sqref="D30"/>
      <selection pane="bottomLeft" activeCell="A4" sqref="A4"/>
    </sheetView>
  </sheetViews>
  <sheetFormatPr baseColWidth="10" defaultRowHeight="12.75" x14ac:dyDescent="0.2"/>
  <cols>
    <col min="1" max="1" width="1.42578125" style="17" customWidth="1"/>
    <col min="2" max="16384" width="11.42578125" style="17"/>
  </cols>
  <sheetData>
    <row r="1" spans="1:9" x14ac:dyDescent="0.2">
      <c r="A1" s="200"/>
    </row>
    <row r="2" spans="1:9" x14ac:dyDescent="0.2">
      <c r="D2" s="22" t="s">
        <v>28</v>
      </c>
      <c r="G2" s="18"/>
      <c r="I2" s="23" t="s">
        <v>25</v>
      </c>
    </row>
    <row r="3" spans="1:9" ht="15" x14ac:dyDescent="0.2">
      <c r="D3" s="16"/>
      <c r="G3" s="18"/>
      <c r="H3" s="19"/>
      <c r="I3" s="20"/>
    </row>
    <row r="4" spans="1:9" ht="5.25" customHeight="1" x14ac:dyDescent="0.2"/>
    <row r="5" spans="1:9" ht="28.5" customHeight="1" x14ac:dyDescent="0.2">
      <c r="B5" s="358" t="s">
        <v>87</v>
      </c>
      <c r="C5" s="359"/>
      <c r="D5" s="359"/>
      <c r="E5" s="359"/>
      <c r="F5" s="359"/>
      <c r="G5" s="359"/>
      <c r="H5" s="359"/>
      <c r="I5" s="359"/>
    </row>
    <row r="6" spans="1:9" ht="54.75" customHeight="1" x14ac:dyDescent="0.2">
      <c r="B6" s="356" t="s">
        <v>29</v>
      </c>
      <c r="C6" s="357"/>
      <c r="D6" s="357"/>
      <c r="E6" s="357"/>
      <c r="F6" s="357"/>
      <c r="G6" s="357"/>
      <c r="H6" s="357"/>
      <c r="I6" s="357"/>
    </row>
    <row r="7" spans="1:9" ht="87" customHeight="1" x14ac:dyDescent="0.2">
      <c r="B7" s="356" t="s">
        <v>30</v>
      </c>
      <c r="C7" s="357"/>
      <c r="D7" s="357"/>
      <c r="E7" s="357"/>
      <c r="F7" s="357"/>
      <c r="G7" s="357"/>
      <c r="H7" s="357"/>
      <c r="I7" s="357"/>
    </row>
    <row r="8" spans="1:9" ht="37.5" customHeight="1" x14ac:dyDescent="0.2">
      <c r="B8" s="356" t="s">
        <v>31</v>
      </c>
      <c r="C8" s="356"/>
      <c r="D8" s="356"/>
      <c r="E8" s="356"/>
      <c r="F8" s="356"/>
      <c r="G8" s="356"/>
      <c r="H8" s="356"/>
      <c r="I8" s="356"/>
    </row>
    <row r="9" spans="1:9" ht="35.25" customHeight="1" x14ac:dyDescent="0.2">
      <c r="B9" s="356" t="s">
        <v>32</v>
      </c>
      <c r="C9" s="356"/>
      <c r="D9" s="356"/>
      <c r="E9" s="356"/>
      <c r="F9" s="356"/>
      <c r="G9" s="356"/>
      <c r="H9" s="356"/>
      <c r="I9" s="356"/>
    </row>
    <row r="10" spans="1:9" ht="42" customHeight="1" x14ac:dyDescent="0.2">
      <c r="B10" s="356" t="s">
        <v>33</v>
      </c>
      <c r="C10" s="357"/>
      <c r="D10" s="357"/>
      <c r="E10" s="357"/>
      <c r="F10" s="357"/>
      <c r="G10" s="357"/>
      <c r="H10" s="357"/>
      <c r="I10" s="357"/>
    </row>
    <row r="11" spans="1:9" s="21" customFormat="1" ht="78.75" customHeight="1" x14ac:dyDescent="0.2">
      <c r="B11" s="356" t="s">
        <v>34</v>
      </c>
      <c r="C11" s="357"/>
      <c r="D11" s="357"/>
      <c r="E11" s="357"/>
      <c r="F11" s="357"/>
      <c r="G11" s="357"/>
      <c r="H11" s="357"/>
      <c r="I11" s="357"/>
    </row>
    <row r="12" spans="1:9" ht="98.25" customHeight="1" x14ac:dyDescent="0.2">
      <c r="B12" s="356" t="s">
        <v>35</v>
      </c>
      <c r="C12" s="357"/>
      <c r="D12" s="357"/>
      <c r="E12" s="357"/>
      <c r="F12" s="357"/>
      <c r="G12" s="357"/>
      <c r="H12" s="357"/>
      <c r="I12" s="357"/>
    </row>
    <row r="13" spans="1:9" x14ac:dyDescent="0.2">
      <c r="B13" s="64"/>
      <c r="C13" s="64"/>
      <c r="D13" s="64"/>
      <c r="E13" s="64"/>
      <c r="F13" s="64"/>
      <c r="G13" s="64"/>
      <c r="H13" s="64"/>
      <c r="I13" s="64"/>
    </row>
    <row r="14" spans="1:9" ht="39" customHeight="1" x14ac:dyDescent="0.2">
      <c r="B14" s="358" t="s">
        <v>36</v>
      </c>
      <c r="C14" s="359"/>
      <c r="D14" s="359"/>
      <c r="E14" s="359"/>
      <c r="F14" s="359"/>
      <c r="G14" s="359"/>
      <c r="H14" s="359"/>
      <c r="I14" s="359"/>
    </row>
    <row r="15" spans="1:9" ht="6" customHeight="1" x14ac:dyDescent="0.2">
      <c r="B15" s="64"/>
      <c r="C15" s="64"/>
      <c r="D15" s="64"/>
      <c r="E15" s="64"/>
      <c r="F15" s="64"/>
      <c r="G15" s="64"/>
      <c r="H15" s="64"/>
      <c r="I15" s="64"/>
    </row>
    <row r="16" spans="1:9" ht="27.75" customHeight="1" x14ac:dyDescent="0.2">
      <c r="B16" s="358" t="s">
        <v>37</v>
      </c>
      <c r="C16" s="359"/>
      <c r="D16" s="359"/>
      <c r="E16" s="359"/>
      <c r="F16" s="359"/>
      <c r="G16" s="359"/>
      <c r="H16" s="359"/>
      <c r="I16" s="359"/>
    </row>
  </sheetData>
  <mergeCells count="10">
    <mergeCell ref="B11:I11"/>
    <mergeCell ref="B14:I14"/>
    <mergeCell ref="B16:I16"/>
    <mergeCell ref="B5:I5"/>
    <mergeCell ref="B12:I12"/>
    <mergeCell ref="B10:I10"/>
    <mergeCell ref="B9:I9"/>
    <mergeCell ref="B6:I6"/>
    <mergeCell ref="B7:I7"/>
    <mergeCell ref="B8:I8"/>
  </mergeCells>
  <phoneticPr fontId="2" type="noConversion"/>
  <hyperlinks>
    <hyperlink ref="I2" location="INDICE!A1" display="Regresar al Indice"/>
  </hyperlinks>
  <pageMargins left="0.78740157480314965" right="0.78740157480314965" top="0.98425196850393704" bottom="0.98425196850393704" header="0" footer="0"/>
  <pageSetup scale="86" orientation="portrait" cellComments="atEn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INDICE</vt:lpstr>
      <vt:lpstr>STOCK (S)</vt:lpstr>
      <vt:lpstr>FLUJO (S)</vt:lpstr>
      <vt:lpstr>TASAS (S)</vt:lpstr>
      <vt:lpstr>STOCK (I.F.)</vt:lpstr>
      <vt:lpstr>FLUJO (I.F.)</vt:lpstr>
      <vt:lpstr>GLOSARIO</vt:lpstr>
      <vt:lpstr>'FLUJO (I.F.)'!Área_de_impresión</vt:lpstr>
      <vt:lpstr>'FLUJO (S)'!Área_de_impresión</vt:lpstr>
      <vt:lpstr>GLOSARIO!Área_de_impresión</vt:lpstr>
      <vt:lpstr>INDICE!Área_de_impresión</vt:lpstr>
      <vt:lpstr>'STOCK (I.F.)'!Área_de_impresión</vt:lpstr>
      <vt:lpstr>'STOCK (S)'!Área_de_impresión</vt:lpstr>
      <vt:lpstr>'TASAS (S)'!Área_de_impresión</vt:lpstr>
      <vt:lpstr>Glosario</vt:lpstr>
    </vt:vector>
  </TitlesOfParts>
  <Company>SBIF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Financiamiento de Vivienda - Octubre 2010</dc:title>
  <dc:creator>SBIF</dc:creator>
  <cp:lastModifiedBy>Luciano Espinoza Vásquez</cp:lastModifiedBy>
  <cp:lastPrinted>2014-06-09T18:41:29Z</cp:lastPrinted>
  <dcterms:created xsi:type="dcterms:W3CDTF">2004-12-17T17:12:20Z</dcterms:created>
  <dcterms:modified xsi:type="dcterms:W3CDTF">2014-12-26T13:54:26Z</dcterms:modified>
</cp:coreProperties>
</file>