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Publicación bisemanal\"/>
    </mc:Choice>
  </mc:AlternateContent>
  <xr:revisionPtr revIDLastSave="0" documentId="8_{52959C13-3B8D-4E61-80A3-A8BACDE0AB3C}" xr6:coauthVersionLast="45" xr6:coauthVersionMax="45" xr10:uidLastSave="{00000000-0000-0000-0000-000000000000}"/>
  <bookViews>
    <workbookView xWindow="-110" yWindow="-110" windowWidth="19420" windowHeight="10420" xr2:uid="{88180A64-97F1-43EB-B4C7-D4A7881EAFD2}"/>
  </bookViews>
  <sheets>
    <sheet name="índice" sheetId="1" r:id="rId1"/>
    <sheet name="cuadro general" sheetId="2" r:id="rId2"/>
    <sheet name="características" sheetId="3" r:id="rId3"/>
    <sheet name="evoluciones" sheetId="4" r:id="rId4"/>
    <sheet name="participacio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5" l="1"/>
  <c r="B3" i="4"/>
  <c r="B3" i="3"/>
  <c r="B3" i="2"/>
  <c r="AV31" i="2" l="1"/>
  <c r="AV30" i="2"/>
  <c r="AW28" i="2"/>
  <c r="AV49" i="2"/>
  <c r="AV71" i="2"/>
  <c r="AX31" i="2"/>
  <c r="AV64" i="2"/>
  <c r="AX66" i="2"/>
  <c r="AX68" i="2"/>
  <c r="AV41" i="2" l="1"/>
  <c r="AW51" i="2"/>
  <c r="AW72" i="2"/>
  <c r="AX71" i="2"/>
  <c r="AW62" i="2"/>
  <c r="AX49" i="2"/>
  <c r="AX38" i="2"/>
  <c r="AX69" i="2"/>
  <c r="AW75" i="2"/>
  <c r="AV51" i="2"/>
  <c r="AW63" i="2"/>
  <c r="AV42" i="2"/>
  <c r="AX30" i="2"/>
  <c r="AW68" i="2"/>
  <c r="AV74" i="2"/>
  <c r="AW69" i="2"/>
  <c r="AW70" i="2"/>
  <c r="AV61" i="2"/>
  <c r="AV63" i="2"/>
  <c r="AV62" i="2"/>
  <c r="AV38" i="2"/>
  <c r="AW71" i="2"/>
  <c r="AW65" i="2"/>
  <c r="AV69" i="2"/>
  <c r="AX52" i="2"/>
  <c r="AW38" i="2"/>
  <c r="AX46" i="2"/>
  <c r="AW30" i="2"/>
  <c r="AW29" i="2"/>
  <c r="AW50" i="2"/>
  <c r="AX29" i="2"/>
  <c r="AW31" i="2"/>
  <c r="AX44" i="2"/>
  <c r="AV45" i="2"/>
  <c r="AX47" i="2"/>
  <c r="AX42" i="2"/>
  <c r="AV76" i="2"/>
  <c r="AX65" i="2"/>
  <c r="AV70" i="2"/>
  <c r="AW61" i="2"/>
  <c r="AW45" i="2"/>
  <c r="AV48" i="2"/>
  <c r="AV50" i="2"/>
  <c r="AV29" i="2"/>
  <c r="AV44" i="2"/>
  <c r="AW73" i="2"/>
  <c r="AW64" i="2"/>
  <c r="AX67" i="2"/>
  <c r="AW48" i="2"/>
  <c r="AV28" i="2"/>
  <c r="AW47" i="2"/>
  <c r="AV40" i="2"/>
  <c r="AV72" i="2"/>
  <c r="AX62" i="2"/>
  <c r="AW67" i="2"/>
  <c r="AX72" i="2"/>
  <c r="AV68" i="2"/>
  <c r="AV47" i="2"/>
  <c r="AX40" i="2"/>
  <c r="AW42" i="2"/>
  <c r="AX43" i="2"/>
  <c r="AX61" i="2"/>
  <c r="AW66" i="2"/>
  <c r="AV52" i="2"/>
  <c r="AW44" i="2"/>
  <c r="AX74" i="2"/>
  <c r="AX48" i="2"/>
  <c r="AV66" i="2"/>
  <c r="AX75" i="2"/>
  <c r="AV65" i="2"/>
  <c r="AV53" i="2"/>
  <c r="AV43" i="2"/>
  <c r="AV75" i="2"/>
  <c r="AX41" i="2"/>
  <c r="AW41" i="2"/>
  <c r="AW74" i="2"/>
  <c r="AX70" i="2"/>
  <c r="AX64" i="2"/>
  <c r="AX51" i="2"/>
  <c r="AW40" i="2"/>
  <c r="AV46" i="2"/>
  <c r="AX45" i="2"/>
  <c r="AX39" i="2"/>
  <c r="AW76" i="2"/>
  <c r="AV73" i="2"/>
  <c r="AX63" i="2"/>
  <c r="AX50" i="2"/>
  <c r="AX76" i="2"/>
  <c r="AV39" i="2"/>
  <c r="AV67" i="2"/>
  <c r="AW46" i="2"/>
  <c r="AX73" i="2"/>
  <c r="AX28" i="2"/>
  <c r="AW52" i="2"/>
  <c r="AW39" i="2"/>
  <c r="AW53" i="2" l="1"/>
  <c r="AW49" i="2"/>
  <c r="AW43" i="2"/>
  <c r="AX53" i="2"/>
</calcChain>
</file>

<file path=xl/sharedStrings.xml><?xml version="1.0" encoding="utf-8"?>
<sst xmlns="http://schemas.openxmlformats.org/spreadsheetml/2006/main" count="234" uniqueCount="132">
  <si>
    <r>
      <t>Créditos</t>
    </r>
    <r>
      <rPr>
        <b/>
        <sz val="14"/>
        <color rgb="FF000000"/>
        <rFont val="Calibri"/>
        <family val="2"/>
        <scheme val="minor"/>
      </rPr>
      <t xml:space="preserve"> con garantía FOGAPE-COVID19</t>
    </r>
  </si>
  <si>
    <t>Fecha de confección del informe: 10-12-2020</t>
  </si>
  <si>
    <t>Información al: 6-12-2020</t>
  </si>
  <si>
    <t>Fuente primaria: archivo D58</t>
  </si>
  <si>
    <t>1. Cuadro general</t>
  </si>
  <si>
    <t>2. Características de los créditos</t>
  </si>
  <si>
    <t>3. Evoluciones semanales</t>
  </si>
  <si>
    <t>4. Participaciones por tamaño de ventas, sector económico y región</t>
  </si>
  <si>
    <t>Notas:</t>
  </si>
  <si>
    <t>Información sujeta a rectificación</t>
  </si>
  <si>
    <t>Índice</t>
  </si>
  <si>
    <t>Operaciones de crédito cursadas con garantía FOGAPE-COVID19</t>
  </si>
  <si>
    <t>A. Por institución financiera</t>
  </si>
  <si>
    <t>Monto ($ MM)</t>
  </si>
  <si>
    <t>Garantía ($ MM)</t>
  </si>
  <si>
    <t>Monto promedio ($MM)</t>
  </si>
  <si>
    <t>Cobertura nominal</t>
  </si>
  <si>
    <t>total</t>
  </si>
  <si>
    <t>N/A</t>
  </si>
  <si>
    <t>Banco del Estado</t>
  </si>
  <si>
    <t>N/D</t>
  </si>
  <si>
    <t>TOTAL</t>
  </si>
  <si>
    <t>USD MM</t>
  </si>
  <si>
    <t>UF MM</t>
  </si>
  <si>
    <t>B. Por tamaño de la firma según ventas</t>
  </si>
  <si>
    <t>Micro y Pequeñas Empresas</t>
  </si>
  <si>
    <t>Medianas Empresas</t>
  </si>
  <si>
    <t>Empresas Grandes I</t>
  </si>
  <si>
    <t>Empresas Grandes II</t>
  </si>
  <si>
    <t>C. Por sector económico</t>
  </si>
  <si>
    <t>Comercio</t>
  </si>
  <si>
    <t>Servicios empresariales s/ inmobiliario</t>
  </si>
  <si>
    <t>Transporte</t>
  </si>
  <si>
    <t>Otros servicios sociales y personales</t>
  </si>
  <si>
    <t>Restaurantes y hoteles</t>
  </si>
  <si>
    <t>Salud</t>
  </si>
  <si>
    <t>Alimentos</t>
  </si>
  <si>
    <t>Actividades inmobiliarias</t>
  </si>
  <si>
    <t>Maderas y muebles</t>
  </si>
  <si>
    <t>Textil, prendas de vestir, cuero y calzado</t>
  </si>
  <si>
    <t xml:space="preserve">Celulosa, papel e imprentas </t>
  </si>
  <si>
    <t>Comunicaciones</t>
  </si>
  <si>
    <t>Resto sectores</t>
  </si>
  <si>
    <t>Sin identificar</t>
  </si>
  <si>
    <t>D. Por región</t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</si>
  <si>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</si>
  <si>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</si>
  <si>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</si>
  <si>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</si>
  <si>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</si>
  <si>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Valparaíso</t>
  </si>
  <si>
    <t>Región Metropolitana de Santiago</t>
  </si>
  <si>
    <t>Región del Libertador General Bernardo O’Higgins</t>
  </si>
  <si>
    <t>Región del Maule</t>
  </si>
  <si>
    <t>Región de Ñuble</t>
  </si>
  <si>
    <t>Región del Bío Bío</t>
  </si>
  <si>
    <t>Región de la Araucanía</t>
  </si>
  <si>
    <t>Región de los Ríos</t>
  </si>
  <si>
    <t>Región de los Lagos</t>
  </si>
  <si>
    <t>Región de Aysén del general Carlos Ibáñez del Campo</t>
  </si>
  <si>
    <t>Región de Magallanes y de la Antártica Chilena</t>
  </si>
  <si>
    <t>N/D: No disponible por el momento</t>
  </si>
  <si>
    <t>N/A: No aplica</t>
  </si>
  <si>
    <t>Características de créditos cursados con garantía FOGAPE-COVID19</t>
  </si>
  <si>
    <t>A. Por tamaño de la firma según ventas</t>
  </si>
  <si>
    <t>Acumulado</t>
  </si>
  <si>
    <t>Monto UF</t>
  </si>
  <si>
    <t>Mediana</t>
  </si>
  <si>
    <t>p25</t>
  </si>
  <si>
    <t>p50</t>
  </si>
  <si>
    <t>p75</t>
  </si>
  <si>
    <t>Plazo en meses</t>
  </si>
  <si>
    <t>Meses de gracia</t>
  </si>
  <si>
    <t>Meses de garantía</t>
  </si>
  <si>
    <t>B. Por sector económico</t>
  </si>
  <si>
    <t>Nota: Se incluyen solo los principales sectores según operaciones cursadas</t>
  </si>
  <si>
    <t>C. Por región</t>
  </si>
  <si>
    <t>Gráficos de evolución semanal</t>
  </si>
  <si>
    <t>Participación relativa de tamaños de firmas, sectores económicos y regiones</t>
  </si>
  <si>
    <t>(a) Participación de firmas según tamaño de ventas</t>
  </si>
  <si>
    <t>(b) Participación de firmas según sector económico</t>
  </si>
  <si>
    <t>(c) Participación de firmas según región</t>
  </si>
  <si>
    <t>Número de operaciones</t>
  </si>
  <si>
    <t>Monto ($MM)</t>
  </si>
  <si>
    <t>Garantía ($MM)</t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</si>
  <si>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 sector económico determinado</t>
    </r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</si>
  <si>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una región determinada</t>
    </r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</si>
  <si>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</si>
  <si>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</si>
  <si>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</si>
  <si>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</si>
  <si>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</si>
  <si>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</si>
  <si>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</si>
  <si>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</si>
  <si>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</si>
  <si>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>COOPEUCH</t>
  </si>
  <si>
    <t>03-may</t>
  </si>
  <si>
    <t>10-may</t>
  </si>
  <si>
    <t>17-may</t>
  </si>
  <si>
    <t>24-may</t>
  </si>
  <si>
    <t>31-may</t>
  </si>
  <si>
    <t>07-jun</t>
  </si>
  <si>
    <t>14-jun</t>
  </si>
  <si>
    <t>21-jun</t>
  </si>
  <si>
    <t>28-jun</t>
  </si>
  <si>
    <t>05-jul</t>
  </si>
  <si>
    <t>12-jul</t>
  </si>
  <si>
    <t>19-jul</t>
  </si>
  <si>
    <t>26-jul</t>
  </si>
  <si>
    <t>02-ago</t>
  </si>
  <si>
    <t>09-ago</t>
  </si>
  <si>
    <t>16-ago</t>
  </si>
  <si>
    <t>23-ago</t>
  </si>
  <si>
    <t>30-ago</t>
  </si>
  <si>
    <t>06-sept</t>
  </si>
  <si>
    <t>13-sept</t>
  </si>
  <si>
    <t>20-sept</t>
  </si>
  <si>
    <t>27-sept</t>
  </si>
  <si>
    <t>04-oct</t>
  </si>
  <si>
    <t>11-oct</t>
  </si>
  <si>
    <t>18-oct</t>
  </si>
  <si>
    <t>25-oct</t>
  </si>
  <si>
    <t>01-nov</t>
  </si>
  <si>
    <t>08-nov</t>
  </si>
  <si>
    <t>15-nov</t>
  </si>
  <si>
    <t>22-nov</t>
  </si>
  <si>
    <t>29-nov</t>
  </si>
  <si>
    <t>06-dic</t>
  </si>
  <si>
    <t>Construcción</t>
  </si>
  <si>
    <t>Agropecuario-silvícola</t>
  </si>
  <si>
    <t>Productos metálicos, maquinaria y equipos, y otros n.c.p.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</si>
</sst>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_(* #,##0_);_(* \(#,##0\);_(* &quot;-&quot;_);_(@_)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9999"/>
      <name val="Calibri"/>
      <family val="2"/>
      <scheme val="minor"/>
    </font>
    <font>
      <sz val="12"/>
      <color rgb="FF00999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 tint="-0.49995422223578601"/>
      <name val="Calibri"/>
      <family val="2"/>
      <scheme val="minor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8890652180547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1" applyFont="1" applyFill="1" applyAlignment="1">
      <alignment horizontal="left"/>
    </xf>
    <xf numFmtId="0" fontId="4" fillId="2" borderId="0" xfId="2" applyFont="1" applyFill="1"/>
    <xf numFmtId="0" fontId="5" fillId="2" borderId="0" xfId="2" applyFont="1" applyFill="1" applyAlignment="1">
      <alignment horizontal="left"/>
    </xf>
    <xf numFmtId="0" fontId="6" fillId="2" borderId="1" xfId="2" applyFont="1" applyFill="1" applyBorder="1"/>
    <xf numFmtId="0" fontId="6" fillId="2" borderId="0" xfId="2" applyFont="1" applyFill="1"/>
    <xf numFmtId="0" fontId="8" fillId="3" borderId="0" xfId="2" applyFont="1" applyFill="1" applyAlignment="1">
      <alignment vertical="center"/>
    </xf>
    <xf numFmtId="0" fontId="2" fillId="3" borderId="0" xfId="1" applyFont="1" applyFill="1" applyBorder="1" applyAlignment="1">
      <alignment vertical="center"/>
    </xf>
    <xf numFmtId="0" fontId="9" fillId="3" borderId="0" xfId="2" applyFont="1" applyFill="1" applyAlignment="1">
      <alignment vertical="center"/>
    </xf>
    <xf numFmtId="0" fontId="10" fillId="2" borderId="0" xfId="2" applyFont="1" applyFill="1" applyAlignment="1">
      <alignment horizontal="left"/>
    </xf>
    <xf numFmtId="0" fontId="4" fillId="2" borderId="0" xfId="2" applyFont="1" applyFill="1" applyAlignment="1">
      <alignment horizontal="left"/>
    </xf>
    <xf numFmtId="0" fontId="11" fillId="2" borderId="0" xfId="2" applyFont="1" applyFill="1"/>
    <xf numFmtId="9" fontId="4" fillId="2" borderId="0" xfId="3" applyFont="1" applyFill="1" applyBorder="1" applyAlignment="1"/>
    <xf numFmtId="0" fontId="10" fillId="2" borderId="0" xfId="2" applyFont="1" applyFill="1"/>
    <xf numFmtId="0" fontId="12" fillId="2" borderId="0" xfId="2" applyFont="1" applyFill="1"/>
    <xf numFmtId="0" fontId="10" fillId="4" borderId="0" xfId="2" applyFont="1" applyFill="1"/>
    <xf numFmtId="17" fontId="10" fillId="4" borderId="2" xfId="2" applyNumberFormat="1" applyFont="1" applyFill="1" applyBorder="1" applyAlignment="1">
      <alignment horizontal="center"/>
    </xf>
    <xf numFmtId="3" fontId="4" fillId="2" borderId="0" xfId="2" applyNumberFormat="1" applyFont="1" applyFill="1"/>
    <xf numFmtId="3" fontId="11" fillId="2" borderId="0" xfId="2" applyNumberFormat="1" applyFont="1" applyFill="1"/>
    <xf numFmtId="164" fontId="4" fillId="2" borderId="0" xfId="2" applyNumberFormat="1" applyFont="1" applyFill="1"/>
    <xf numFmtId="164" fontId="11" fillId="2" borderId="0" xfId="2" applyNumberFormat="1" applyFont="1" applyFill="1"/>
    <xf numFmtId="165" fontId="4" fillId="2" borderId="0" xfId="3" applyNumberFormat="1" applyFont="1" applyFill="1" applyAlignment="1">
      <alignment vertical="top"/>
    </xf>
    <xf numFmtId="165" fontId="11" fillId="2" borderId="0" xfId="3" applyNumberFormat="1" applyFont="1" applyFill="1" applyAlignment="1">
      <alignment vertical="top"/>
    </xf>
    <xf numFmtId="165" fontId="4" fillId="2" borderId="0" xfId="3" applyNumberFormat="1" applyFont="1" applyFill="1" applyAlignment="1">
      <alignment horizontal="right" vertical="top"/>
    </xf>
    <xf numFmtId="3" fontId="4" fillId="2" borderId="0" xfId="2" applyNumberFormat="1" applyFont="1" applyFill="1" applyAlignment="1">
      <alignment horizontal="right"/>
    </xf>
    <xf numFmtId="3" fontId="4" fillId="2" borderId="1" xfId="2" applyNumberFormat="1" applyFont="1" applyFill="1" applyBorder="1"/>
    <xf numFmtId="3" fontId="11" fillId="2" borderId="1" xfId="2" applyNumberFormat="1" applyFont="1" applyFill="1" applyBorder="1"/>
    <xf numFmtId="164" fontId="4" fillId="2" borderId="1" xfId="2" applyNumberFormat="1" applyFont="1" applyFill="1" applyBorder="1"/>
    <xf numFmtId="164" fontId="11" fillId="2" borderId="1" xfId="2" applyNumberFormat="1" applyFont="1" applyFill="1" applyBorder="1"/>
    <xf numFmtId="165" fontId="4" fillId="2" borderId="1" xfId="3" applyNumberFormat="1" applyFont="1" applyFill="1" applyBorder="1" applyAlignment="1">
      <alignment vertical="top"/>
    </xf>
    <xf numFmtId="165" fontId="11" fillId="2" borderId="1" xfId="3" applyNumberFormat="1" applyFont="1" applyFill="1" applyBorder="1" applyAlignment="1">
      <alignment vertical="top"/>
    </xf>
    <xf numFmtId="165" fontId="4" fillId="2" borderId="0" xfId="3" applyNumberFormat="1" applyFont="1" applyFill="1" applyBorder="1" applyAlignment="1">
      <alignment vertical="top"/>
    </xf>
    <xf numFmtId="165" fontId="11" fillId="2" borderId="0" xfId="3" applyNumberFormat="1" applyFont="1" applyFill="1" applyBorder="1" applyAlignment="1">
      <alignment vertical="top"/>
    </xf>
    <xf numFmtId="0" fontId="13" fillId="5" borderId="0" xfId="2" applyFont="1" applyFill="1"/>
    <xf numFmtId="3" fontId="11" fillId="5" borderId="0" xfId="2" applyNumberFormat="1" applyFont="1" applyFill="1"/>
    <xf numFmtId="9" fontId="11" fillId="5" borderId="0" xfId="3" applyFont="1" applyFill="1" applyBorder="1" applyAlignment="1"/>
    <xf numFmtId="166" fontId="13" fillId="5" borderId="0" xfId="4" applyFont="1" applyFill="1" applyBorder="1" applyAlignment="1"/>
    <xf numFmtId="164" fontId="14" fillId="5" borderId="0" xfId="4" applyNumberFormat="1" applyFont="1" applyFill="1" applyBorder="1" applyAlignment="1"/>
    <xf numFmtId="164" fontId="4" fillId="5" borderId="0" xfId="2" applyNumberFormat="1" applyFont="1" applyFill="1"/>
    <xf numFmtId="164" fontId="13" fillId="5" borderId="0" xfId="4" applyNumberFormat="1" applyFont="1" applyFill="1" applyBorder="1" applyAlignment="1"/>
    <xf numFmtId="165" fontId="4" fillId="5" borderId="0" xfId="3" applyNumberFormat="1" applyFont="1" applyFill="1" applyBorder="1" applyAlignment="1">
      <alignment vertical="top"/>
    </xf>
    <xf numFmtId="165" fontId="4" fillId="5" borderId="0" xfId="3" applyNumberFormat="1" applyFont="1" applyFill="1" applyAlignment="1">
      <alignment vertical="top"/>
    </xf>
    <xf numFmtId="165" fontId="10" fillId="5" borderId="0" xfId="2" applyNumberFormat="1" applyFont="1" applyFill="1"/>
    <xf numFmtId="0" fontId="13" fillId="2" borderId="0" xfId="2" applyFont="1" applyFill="1"/>
    <xf numFmtId="9" fontId="4" fillId="5" borderId="0" xfId="3" applyFont="1" applyFill="1" applyAlignment="1">
      <alignment vertical="top"/>
    </xf>
    <xf numFmtId="0" fontId="10" fillId="5" borderId="0" xfId="2" applyFont="1" applyFill="1"/>
    <xf numFmtId="166" fontId="14" fillId="2" borderId="0" xfId="4" applyFont="1" applyFill="1" applyBorder="1" applyAlignment="1"/>
    <xf numFmtId="166" fontId="13" fillId="2" borderId="0" xfId="4" applyFont="1" applyFill="1" applyBorder="1" applyAlignment="1"/>
    <xf numFmtId="3" fontId="14" fillId="2" borderId="0" xfId="4" applyNumberFormat="1" applyFont="1" applyFill="1" applyBorder="1" applyAlignment="1"/>
    <xf numFmtId="3" fontId="13" fillId="2" borderId="0" xfId="4" applyNumberFormat="1" applyFont="1" applyFill="1" applyBorder="1" applyAlignment="1"/>
    <xf numFmtId="3" fontId="4" fillId="2" borderId="3" xfId="2" applyNumberFormat="1" applyFont="1" applyFill="1" applyBorder="1"/>
    <xf numFmtId="3" fontId="4" fillId="2" borderId="4" xfId="2" applyNumberFormat="1" applyFont="1" applyFill="1" applyBorder="1"/>
    <xf numFmtId="9" fontId="11" fillId="2" borderId="0" xfId="3" applyFont="1" applyFill="1" applyBorder="1" applyAlignment="1"/>
    <xf numFmtId="0" fontId="4" fillId="2" borderId="1" xfId="2" applyFont="1" applyFill="1" applyBorder="1"/>
    <xf numFmtId="164" fontId="4" fillId="2" borderId="0" xfId="2" applyNumberFormat="1" applyFont="1" applyFill="1" applyAlignment="1">
      <alignment horizontal="right"/>
    </xf>
    <xf numFmtId="164" fontId="11" fillId="2" borderId="0" xfId="2" applyNumberFormat="1" applyFont="1" applyFill="1" applyAlignment="1">
      <alignment horizontal="right"/>
    </xf>
    <xf numFmtId="165" fontId="11" fillId="2" borderId="0" xfId="3" applyNumberFormat="1" applyFont="1" applyFill="1" applyAlignment="1">
      <alignment horizontal="right" vertical="top"/>
    </xf>
    <xf numFmtId="3" fontId="4" fillId="2" borderId="1" xfId="2" applyNumberFormat="1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right"/>
    </xf>
    <xf numFmtId="164" fontId="11" fillId="2" borderId="1" xfId="2" applyNumberFormat="1" applyFont="1" applyFill="1" applyBorder="1" applyAlignment="1">
      <alignment horizontal="right"/>
    </xf>
    <xf numFmtId="165" fontId="4" fillId="2" borderId="1" xfId="3" applyNumberFormat="1" applyFont="1" applyFill="1" applyBorder="1" applyAlignment="1">
      <alignment horizontal="right" vertical="top"/>
    </xf>
    <xf numFmtId="165" fontId="11" fillId="2" borderId="1" xfId="3" applyNumberFormat="1" applyFont="1" applyFill="1" applyBorder="1" applyAlignment="1">
      <alignment horizontal="right" vertical="top"/>
    </xf>
    <xf numFmtId="0" fontId="4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15" fillId="2" borderId="0" xfId="2" applyFont="1" applyFill="1"/>
    <xf numFmtId="9" fontId="12" fillId="2" borderId="0" xfId="3" applyFont="1" applyFill="1" applyBorder="1" applyAlignment="1"/>
    <xf numFmtId="0" fontId="16" fillId="2" borderId="0" xfId="2" applyFont="1" applyFill="1" applyAlignment="1">
      <alignment horizontal="center"/>
    </xf>
    <xf numFmtId="0" fontId="16" fillId="2" borderId="0" xfId="2" applyFont="1" applyFill="1"/>
    <xf numFmtId="0" fontId="4" fillId="4" borderId="0" xfId="2" applyFont="1" applyFill="1"/>
    <xf numFmtId="0" fontId="10" fillId="4" borderId="0" xfId="2" applyFont="1" applyFill="1" applyAlignment="1">
      <alignment horizontal="center"/>
    </xf>
    <xf numFmtId="3" fontId="4" fillId="2" borderId="0" xfId="2" applyNumberFormat="1" applyFont="1" applyFill="1" applyAlignment="1">
      <alignment horizontal="center"/>
    </xf>
    <xf numFmtId="3" fontId="4" fillId="2" borderId="1" xfId="2" applyNumberFormat="1" applyFont="1" applyFill="1" applyBorder="1" applyAlignment="1">
      <alignment horizontal="center"/>
    </xf>
    <xf numFmtId="0" fontId="17" fillId="2" borderId="0" xfId="2" applyFont="1" applyFill="1" applyAlignment="1">
      <alignment horizontal="left"/>
    </xf>
    <xf numFmtId="0" fontId="5" fillId="2" borderId="0" xfId="2" applyFont="1" applyFill="1"/>
    <xf numFmtId="0" fontId="17" fillId="2" borderId="0" xfId="2" applyFont="1" applyFill="1"/>
    <xf numFmtId="10" fontId="5" fillId="2" borderId="0" xfId="3" applyNumberFormat="1" applyFont="1" applyFill="1"/>
    <xf numFmtId="10" fontId="5" fillId="2" borderId="0" xfId="3" applyNumberFormat="1" applyFont="1" applyFill="1" applyBorder="1" applyAlignment="1"/>
    <xf numFmtId="0" fontId="10" fillId="4" borderId="2" xfId="2" applyFont="1" applyFill="1" applyBorder="1" applyAlignment="1">
      <alignment horizontal="center"/>
    </xf>
    <xf numFmtId="17" fontId="10" fillId="4" borderId="0" xfId="2" applyNumberFormat="1" applyFont="1" applyFill="1" applyAlignment="1">
      <alignment horizontal="center"/>
    </xf>
  </cellXfs>
  <cellStyles count="5">
    <cellStyle name="Hipervínculo 2 2" xfId="1" xr:uid="{43238075-8563-42DA-A6AE-217D1423C676}"/>
    <cellStyle name="Millares [0] 3" xfId="4" xr:uid="{B18B1834-95AF-46C6-AE87-699A9EE3F4DC}"/>
    <cellStyle name="Normal" xfId="0" builtinId="0"/>
    <cellStyle name="Normal 2" xfId="2" xr:uid="{232BDBF2-4DF6-433F-896A-DEC531F22457}"/>
    <cellStyle name="Porcentaje 2" xfId="3" xr:uid="{9BF5BFEC-E1E3-4AFF-9138-BC81956444F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6506527777777777"/>
          <c:y val="0.11835666666666667"/>
          <c:w val="0.6954568518518518"/>
          <c:h val="0.59889611111111096"/>
        </c:manualLayout>
      </c:layout>
      <c:lineChart>
        <c:grouping val="standard"/>
        <c:varyColors val="0"/>
        <c:ser>
          <c:idx val="1"/>
          <c:order val="1"/>
          <c:tx>
            <c:v>Monto ($ MM)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evoluciones!$F$2:$AK$2</c:f>
              <c:strCache>
                <c:ptCount val="3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</c:strCache>
            </c:strRef>
          </c:cat>
          <c:val>
            <c:numLit>
              <c:formatCode>#,##0</c:formatCode>
              <c:ptCount val="32"/>
              <c:pt idx="0">
                <c:v>5278.906954</c:v>
              </c:pt>
              <c:pt idx="1">
                <c:v>416971.58308499993</c:v>
              </c:pt>
              <c:pt idx="2">
                <c:v>1170549.3046009999</c:v>
              </c:pt>
              <c:pt idx="3">
                <c:v>958496.89476299984</c:v>
              </c:pt>
              <c:pt idx="4">
                <c:v>1182674.8523380002</c:v>
              </c:pt>
              <c:pt idx="5">
                <c:v>803782.66829100018</c:v>
              </c:pt>
              <c:pt idx="6">
                <c:v>671856.88341500005</c:v>
              </c:pt>
              <c:pt idx="7">
                <c:v>597898.21976899996</c:v>
              </c:pt>
              <c:pt idx="8">
                <c:v>524756.36651800014</c:v>
              </c:pt>
              <c:pt idx="9">
                <c:v>290403.00074199995</c:v>
              </c:pt>
              <c:pt idx="10">
                <c:v>318671.67029199994</c:v>
              </c:pt>
              <c:pt idx="11">
                <c:v>259281.62479500001</c:v>
              </c:pt>
              <c:pt idx="12">
                <c:v>286536.82903099997</c:v>
              </c:pt>
              <c:pt idx="13">
                <c:v>268064.80021700001</c:v>
              </c:pt>
              <c:pt idx="14">
                <c:v>142260.61086999997</c:v>
              </c:pt>
              <c:pt idx="15">
                <c:v>134041.30461200004</c:v>
              </c:pt>
              <c:pt idx="16">
                <c:v>122223.63940900001</c:v>
              </c:pt>
              <c:pt idx="17">
                <c:v>150006.48828399999</c:v>
              </c:pt>
              <c:pt idx="18">
                <c:v>89880.586229000008</c:v>
              </c:pt>
              <c:pt idx="19">
                <c:v>54536.081337999996</c:v>
              </c:pt>
              <c:pt idx="20">
                <c:v>36209.244467000004</c:v>
              </c:pt>
              <c:pt idx="21">
                <c:v>51555.072606999995</c:v>
              </c:pt>
              <c:pt idx="22">
                <c:v>93195.71246499999</c:v>
              </c:pt>
              <c:pt idx="23">
                <c:v>43723.476973000004</c:v>
              </c:pt>
              <c:pt idx="24">
                <c:v>37195.957339000008</c:v>
              </c:pt>
              <c:pt idx="25">
                <c:v>50142.743645000002</c:v>
              </c:pt>
              <c:pt idx="26">
                <c:v>64442.672801000001</c:v>
              </c:pt>
              <c:pt idx="27">
                <c:v>37559.525995000004</c:v>
              </c:pt>
              <c:pt idx="28">
                <c:v>36257.299900000005</c:v>
              </c:pt>
              <c:pt idx="29">
                <c:v>39537.898265999997</c:v>
              </c:pt>
              <c:pt idx="30">
                <c:v>50611.646485000005</c:v>
              </c:pt>
              <c:pt idx="31">
                <c:v>18197.311826999998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FE-479E-B229-1AAA69524F02}"/>
            </c:ext>
          </c:extLst>
        </c:ser>
        <c:ser>
          <c:idx val="2"/>
          <c:order val="2"/>
          <c:tx>
            <c:v>Garantía ($ MM)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evoluciones!$F$2:$AK$2</c:f>
              <c:strCache>
                <c:ptCount val="3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</c:strCache>
            </c:strRef>
          </c:cat>
          <c:val>
            <c:numLit>
              <c:formatCode>#,##0</c:formatCode>
              <c:ptCount val="32"/>
              <c:pt idx="0">
                <c:v>4130.3475490000001</c:v>
              </c:pt>
              <c:pt idx="1">
                <c:v>335316.12314199994</c:v>
              </c:pt>
              <c:pt idx="2">
                <c:v>899505.20194100006</c:v>
              </c:pt>
              <c:pt idx="3">
                <c:v>719981.2882699999</c:v>
              </c:pt>
              <c:pt idx="4">
                <c:v>880758.79914899985</c:v>
              </c:pt>
              <c:pt idx="5">
                <c:v>604895.58005300001</c:v>
              </c:pt>
              <c:pt idx="6">
                <c:v>505442.80882299994</c:v>
              </c:pt>
              <c:pt idx="7">
                <c:v>450525.96061000001</c:v>
              </c:pt>
              <c:pt idx="8">
                <c:v>395269.16900599998</c:v>
              </c:pt>
              <c:pt idx="9">
                <c:v>221263.68394399999</c:v>
              </c:pt>
              <c:pt idx="10">
                <c:v>243987.89704899999</c:v>
              </c:pt>
              <c:pt idx="11">
                <c:v>201374.793665</c:v>
              </c:pt>
              <c:pt idx="12">
                <c:v>223970.22070300003</c:v>
              </c:pt>
              <c:pt idx="13">
                <c:v>210945.056851</c:v>
              </c:pt>
              <c:pt idx="14">
                <c:v>112336.78406199998</c:v>
              </c:pt>
              <c:pt idx="15">
                <c:v>104494.608274</c:v>
              </c:pt>
              <c:pt idx="16">
                <c:v>96715.145293000009</c:v>
              </c:pt>
              <c:pt idx="17">
                <c:v>116314.95517600002</c:v>
              </c:pt>
              <c:pt idx="18">
                <c:v>70898.451743999991</c:v>
              </c:pt>
              <c:pt idx="19">
                <c:v>41251.681657000008</c:v>
              </c:pt>
              <c:pt idx="20">
                <c:v>27925.536346000004</c:v>
              </c:pt>
              <c:pt idx="21">
                <c:v>40136.027304000003</c:v>
              </c:pt>
              <c:pt idx="22">
                <c:v>69935.718547000011</c:v>
              </c:pt>
              <c:pt idx="23">
                <c:v>35209.071242999999</c:v>
              </c:pt>
              <c:pt idx="24">
                <c:v>29582.161386999996</c:v>
              </c:pt>
              <c:pt idx="25">
                <c:v>39598.618220999997</c:v>
              </c:pt>
              <c:pt idx="26">
                <c:v>50350.302853000008</c:v>
              </c:pt>
              <c:pt idx="27">
                <c:v>30133.78757</c:v>
              </c:pt>
              <c:pt idx="28">
                <c:v>29074.839202000003</c:v>
              </c:pt>
              <c:pt idx="29">
                <c:v>31107.009387999999</c:v>
              </c:pt>
              <c:pt idx="30">
                <c:v>39885.446921999996</c:v>
              </c:pt>
              <c:pt idx="31">
                <c:v>14245.836977000001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FE-479E-B229-1AAA69524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074399"/>
        <c:axId val="1702882239"/>
      </c:lineChart>
      <c:lineChart>
        <c:grouping val="standard"/>
        <c:varyColors val="0"/>
        <c:ser>
          <c:idx val="0"/>
          <c:order val="0"/>
          <c:tx>
            <c:v>Número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evoluciones!$F$2:$AI$2</c:f>
              <c:strCache>
                <c:ptCount val="3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</c:strCache>
            </c:strRef>
          </c:cat>
          <c:val>
            <c:numLit>
              <c:formatCode>#,##0</c:formatCode>
              <c:ptCount val="32"/>
              <c:pt idx="0">
                <c:v>271</c:v>
              </c:pt>
              <c:pt idx="1">
                <c:v>13374</c:v>
              </c:pt>
              <c:pt idx="2">
                <c:v>17703</c:v>
              </c:pt>
              <c:pt idx="3">
                <c:v>17828</c:v>
              </c:pt>
              <c:pt idx="4">
                <c:v>22341</c:v>
              </c:pt>
              <c:pt idx="5">
                <c:v>16577</c:v>
              </c:pt>
              <c:pt idx="6">
                <c:v>14548</c:v>
              </c:pt>
              <c:pt idx="7">
                <c:v>16092</c:v>
              </c:pt>
              <c:pt idx="8">
                <c:v>17292</c:v>
              </c:pt>
              <c:pt idx="9">
                <c:v>13218</c:v>
              </c:pt>
              <c:pt idx="10">
                <c:v>13840</c:v>
              </c:pt>
              <c:pt idx="11">
                <c:v>10619</c:v>
              </c:pt>
              <c:pt idx="12">
                <c:v>14547</c:v>
              </c:pt>
              <c:pt idx="13">
                <c:v>15591</c:v>
              </c:pt>
              <c:pt idx="14">
                <c:v>7984</c:v>
              </c:pt>
              <c:pt idx="15">
                <c:v>6699</c:v>
              </c:pt>
              <c:pt idx="16">
                <c:v>6369</c:v>
              </c:pt>
              <c:pt idx="17">
                <c:v>6915</c:v>
              </c:pt>
              <c:pt idx="18">
                <c:v>4445</c:v>
              </c:pt>
              <c:pt idx="19">
                <c:v>1105</c:v>
              </c:pt>
              <c:pt idx="20">
                <c:v>1045</c:v>
              </c:pt>
              <c:pt idx="21">
                <c:v>1656</c:v>
              </c:pt>
              <c:pt idx="22">
                <c:v>2313</c:v>
              </c:pt>
              <c:pt idx="23">
                <c:v>2630</c:v>
              </c:pt>
              <c:pt idx="24">
                <c:v>2306</c:v>
              </c:pt>
              <c:pt idx="25">
                <c:v>2928</c:v>
              </c:pt>
              <c:pt idx="26">
                <c:v>3647</c:v>
              </c:pt>
              <c:pt idx="27">
                <c:v>2709</c:v>
              </c:pt>
              <c:pt idx="28">
                <c:v>2822</c:v>
              </c:pt>
              <c:pt idx="29">
                <c:v>2707</c:v>
              </c:pt>
              <c:pt idx="30">
                <c:v>3128</c:v>
              </c:pt>
              <c:pt idx="31">
                <c:v>394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FE-479E-B229-1AAA69524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320623"/>
        <c:axId val="2038364831"/>
      </c:lineChart>
      <c:catAx>
        <c:axId val="17550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02882239"/>
        <c:crosses val="autoZero"/>
        <c:auto val="0"/>
        <c:lblAlgn val="ctr"/>
        <c:lblOffset val="100"/>
        <c:noMultiLvlLbl val="0"/>
      </c:catAx>
      <c:valAx>
        <c:axId val="17028822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55074399"/>
        <c:crosses val="autoZero"/>
        <c:crossBetween val="between"/>
      </c:valAx>
      <c:valAx>
        <c:axId val="203836483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>
                    <a:solidFill>
                      <a:srgbClr val="0070C0"/>
                    </a:solidFill>
                  </a:rPr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02320623"/>
        <c:crosses val="max"/>
        <c:crossBetween val="between"/>
      </c:valAx>
      <c:catAx>
        <c:axId val="16023206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8364831"/>
        <c:crosses val="autoZero"/>
        <c:auto val="0"/>
        <c:lblAlgn val="ctr"/>
        <c:lblOffset val="100"/>
        <c:noMultiLvlLbl val="0"/>
      </c:cat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189041994750656E-2"/>
          <c:y val="0.8431707494896471"/>
          <c:w val="0.81621916010498685"/>
          <c:h val="0.1290514727325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Número</a:t>
            </a:r>
            <a:r>
              <a:rPr lang="es-CL" b="1" baseline="0"/>
              <a:t> de operaciones</a:t>
            </a:r>
            <a:r>
              <a:rPr lang="es-CL" b="1"/>
              <a:t>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evoluciones!$F$2:$AK$2</c:f>
              <c:strCache>
                <c:ptCount val="3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</c:strCache>
            </c:strRef>
          </c:cat>
          <c:val>
            <c:numLit>
              <c:formatCode>#,##0</c:formatCode>
              <c:ptCount val="32"/>
              <c:pt idx="0">
                <c:v>263</c:v>
              </c:pt>
              <c:pt idx="1">
                <c:v>12118</c:v>
              </c:pt>
              <c:pt idx="2">
                <c:v>13941</c:v>
              </c:pt>
              <c:pt idx="3">
                <c:v>15095</c:v>
              </c:pt>
              <c:pt idx="4">
                <c:v>18900</c:v>
              </c:pt>
              <c:pt idx="5">
                <c:v>13940</c:v>
              </c:pt>
              <c:pt idx="6">
                <c:v>12342</c:v>
              </c:pt>
              <c:pt idx="7">
                <c:v>14303</c:v>
              </c:pt>
              <c:pt idx="8">
                <c:v>15820</c:v>
              </c:pt>
              <c:pt idx="9">
                <c:v>12451</c:v>
              </c:pt>
              <c:pt idx="10">
                <c:v>12858</c:v>
              </c:pt>
              <c:pt idx="11">
                <c:v>9782</c:v>
              </c:pt>
              <c:pt idx="12">
                <c:v>13620</c:v>
              </c:pt>
              <c:pt idx="13">
                <c:v>14769</c:v>
              </c:pt>
              <c:pt idx="14">
                <c:v>7518</c:v>
              </c:pt>
              <c:pt idx="15">
                <c:v>6273</c:v>
              </c:pt>
              <c:pt idx="16">
                <c:v>5973</c:v>
              </c:pt>
              <c:pt idx="17">
                <c:v>6437</c:v>
              </c:pt>
              <c:pt idx="18">
                <c:v>4163</c:v>
              </c:pt>
              <c:pt idx="19">
                <c:v>894</c:v>
              </c:pt>
              <c:pt idx="20">
                <c:v>898</c:v>
              </c:pt>
              <c:pt idx="21">
                <c:v>1456</c:v>
              </c:pt>
              <c:pt idx="22">
                <c:v>2012</c:v>
              </c:pt>
              <c:pt idx="23">
                <c:v>2511</c:v>
              </c:pt>
              <c:pt idx="24">
                <c:v>2192</c:v>
              </c:pt>
              <c:pt idx="25">
                <c:v>2780</c:v>
              </c:pt>
              <c:pt idx="26">
                <c:v>3465</c:v>
              </c:pt>
              <c:pt idx="27">
                <c:v>2588</c:v>
              </c:pt>
              <c:pt idx="28">
                <c:v>2725</c:v>
              </c:pt>
              <c:pt idx="29">
                <c:v>2601</c:v>
              </c:pt>
              <c:pt idx="30">
                <c:v>2979</c:v>
              </c:pt>
              <c:pt idx="31">
                <c:v>314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326-4FE6-8153-D52552C2504B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evoluciones!$F$2:$AK$2</c:f>
              <c:strCache>
                <c:ptCount val="3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</c:strCache>
            </c:strRef>
          </c:cat>
          <c:val>
            <c:numLit>
              <c:formatCode>#,##0</c:formatCode>
              <c:ptCount val="32"/>
              <c:pt idx="0">
                <c:v>5</c:v>
              </c:pt>
              <c:pt idx="1">
                <c:v>1112</c:v>
              </c:pt>
              <c:pt idx="2">
                <c:v>2865</c:v>
              </c:pt>
              <c:pt idx="3">
                <c:v>1872</c:v>
              </c:pt>
              <c:pt idx="4">
                <c:v>2223</c:v>
              </c:pt>
              <c:pt idx="5">
                <c:v>1789</c:v>
              </c:pt>
              <c:pt idx="6">
                <c:v>1485</c:v>
              </c:pt>
              <c:pt idx="7">
                <c:v>1183</c:v>
              </c:pt>
              <c:pt idx="8">
                <c:v>942</c:v>
              </c:pt>
              <c:pt idx="9">
                <c:v>495</c:v>
              </c:pt>
              <c:pt idx="10">
                <c:v>709</c:v>
              </c:pt>
              <c:pt idx="11">
                <c:v>628</c:v>
              </c:pt>
              <c:pt idx="12">
                <c:v>677</c:v>
              </c:pt>
              <c:pt idx="13">
                <c:v>611</c:v>
              </c:pt>
              <c:pt idx="14">
                <c:v>337</c:v>
              </c:pt>
              <c:pt idx="15">
                <c:v>298</c:v>
              </c:pt>
              <c:pt idx="16">
                <c:v>308</c:v>
              </c:pt>
              <c:pt idx="17">
                <c:v>347</c:v>
              </c:pt>
              <c:pt idx="18">
                <c:v>211</c:v>
              </c:pt>
              <c:pt idx="19">
                <c:v>149</c:v>
              </c:pt>
              <c:pt idx="20">
                <c:v>103</c:v>
              </c:pt>
              <c:pt idx="21">
                <c:v>153</c:v>
              </c:pt>
              <c:pt idx="22">
                <c:v>201</c:v>
              </c:pt>
              <c:pt idx="23">
                <c:v>88</c:v>
              </c:pt>
              <c:pt idx="24">
                <c:v>84</c:v>
              </c:pt>
              <c:pt idx="25">
                <c:v>105</c:v>
              </c:pt>
              <c:pt idx="26">
                <c:v>131</c:v>
              </c:pt>
              <c:pt idx="27">
                <c:v>96</c:v>
              </c:pt>
              <c:pt idx="28">
                <c:v>75</c:v>
              </c:pt>
              <c:pt idx="29">
                <c:v>80</c:v>
              </c:pt>
              <c:pt idx="30">
                <c:v>107</c:v>
              </c:pt>
              <c:pt idx="31">
                <c:v>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326-4FE6-8153-D52552C2504B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evoluciones!$F$2:$AK$2</c:f>
              <c:strCache>
                <c:ptCount val="3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</c:strCache>
            </c:strRef>
          </c:cat>
          <c:val>
            <c:numLit>
              <c:formatCode>#,##0</c:formatCode>
              <c:ptCount val="32"/>
              <c:pt idx="0">
                <c:v>3</c:v>
              </c:pt>
              <c:pt idx="1">
                <c:v>131</c:v>
              </c:pt>
              <c:pt idx="2">
                <c:v>843</c:v>
              </c:pt>
              <c:pt idx="3">
                <c:v>792</c:v>
              </c:pt>
              <c:pt idx="4">
                <c:v>1096</c:v>
              </c:pt>
              <c:pt idx="5">
                <c:v>776</c:v>
              </c:pt>
              <c:pt idx="6">
                <c:v>659</c:v>
              </c:pt>
              <c:pt idx="7">
                <c:v>540</c:v>
              </c:pt>
              <c:pt idx="8">
                <c:v>477</c:v>
              </c:pt>
              <c:pt idx="9">
                <c:v>249</c:v>
              </c:pt>
              <c:pt idx="10">
                <c:v>246</c:v>
              </c:pt>
              <c:pt idx="11">
                <c:v>189</c:v>
              </c:pt>
              <c:pt idx="12">
                <c:v>230</c:v>
              </c:pt>
              <c:pt idx="13">
                <c:v>199</c:v>
              </c:pt>
              <c:pt idx="14">
                <c:v>122</c:v>
              </c:pt>
              <c:pt idx="15">
                <c:v>116</c:v>
              </c:pt>
              <c:pt idx="16">
                <c:v>80</c:v>
              </c:pt>
              <c:pt idx="17">
                <c:v>119</c:v>
              </c:pt>
              <c:pt idx="18">
                <c:v>65</c:v>
              </c:pt>
              <c:pt idx="19">
                <c:v>49</c:v>
              </c:pt>
              <c:pt idx="20">
                <c:v>42</c:v>
              </c:pt>
              <c:pt idx="21">
                <c:v>41</c:v>
              </c:pt>
              <c:pt idx="22">
                <c:v>87</c:v>
              </c:pt>
              <c:pt idx="23">
                <c:v>28</c:v>
              </c:pt>
              <c:pt idx="24">
                <c:v>28</c:v>
              </c:pt>
              <c:pt idx="25">
                <c:v>39</c:v>
              </c:pt>
              <c:pt idx="26">
                <c:v>46</c:v>
              </c:pt>
              <c:pt idx="27">
                <c:v>21</c:v>
              </c:pt>
              <c:pt idx="28">
                <c:v>20</c:v>
              </c:pt>
              <c:pt idx="29">
                <c:v>25</c:v>
              </c:pt>
              <c:pt idx="30">
                <c:v>39</c:v>
              </c:pt>
              <c:pt idx="31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326-4FE6-8153-D52552C2504B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evoluciones!$F$2:$AK$2</c:f>
              <c:strCache>
                <c:ptCount val="3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</c:strCache>
            </c:strRef>
          </c:cat>
          <c:val>
            <c:numLit>
              <c:formatCode>#,##0</c:formatCode>
              <c:ptCount val="32"/>
              <c:pt idx="0">
                <c:v>0</c:v>
              </c:pt>
              <c:pt idx="1">
                <c:v>13</c:v>
              </c:pt>
              <c:pt idx="2">
                <c:v>54</c:v>
              </c:pt>
              <c:pt idx="3">
                <c:v>69</c:v>
              </c:pt>
              <c:pt idx="4">
                <c:v>122</c:v>
              </c:pt>
              <c:pt idx="5">
                <c:v>72</c:v>
              </c:pt>
              <c:pt idx="6">
                <c:v>62</c:v>
              </c:pt>
              <c:pt idx="7">
                <c:v>66</c:v>
              </c:pt>
              <c:pt idx="8">
                <c:v>53</c:v>
              </c:pt>
              <c:pt idx="9">
                <c:v>23</c:v>
              </c:pt>
              <c:pt idx="10">
                <c:v>27</c:v>
              </c:pt>
              <c:pt idx="11">
                <c:v>20</c:v>
              </c:pt>
              <c:pt idx="12">
                <c:v>20</c:v>
              </c:pt>
              <c:pt idx="13">
                <c:v>12</c:v>
              </c:pt>
              <c:pt idx="14">
                <c:v>7</c:v>
              </c:pt>
              <c:pt idx="15">
                <c:v>12</c:v>
              </c:pt>
              <c:pt idx="16">
                <c:v>8</c:v>
              </c:pt>
              <c:pt idx="17">
                <c:v>12</c:v>
              </c:pt>
              <c:pt idx="18">
                <c:v>6</c:v>
              </c:pt>
              <c:pt idx="19">
                <c:v>13</c:v>
              </c:pt>
              <c:pt idx="20">
                <c:v>2</c:v>
              </c:pt>
              <c:pt idx="21">
                <c:v>6</c:v>
              </c:pt>
              <c:pt idx="22">
                <c:v>13</c:v>
              </c:pt>
              <c:pt idx="23">
                <c:v>3</c:v>
              </c:pt>
              <c:pt idx="24">
                <c:v>2</c:v>
              </c:pt>
              <c:pt idx="25">
                <c:v>4</c:v>
              </c:pt>
              <c:pt idx="26">
                <c:v>5</c:v>
              </c:pt>
              <c:pt idx="27">
                <c:v>4</c:v>
              </c:pt>
              <c:pt idx="28">
                <c:v>2</c:v>
              </c:pt>
              <c:pt idx="29">
                <c:v>1</c:v>
              </c:pt>
              <c:pt idx="30">
                <c:v>3</c:v>
              </c:pt>
              <c:pt idx="31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326-4FE6-8153-D52552C25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Montos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evoluciones!$F$2:$AK$2</c:f>
              <c:strCache>
                <c:ptCount val="3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</c:strCache>
            </c:strRef>
          </c:cat>
          <c:val>
            <c:numLit>
              <c:formatCode>#,##0</c:formatCode>
              <c:ptCount val="32"/>
              <c:pt idx="0">
                <c:v>2641.8991740000001</c:v>
              </c:pt>
              <c:pt idx="1">
                <c:v>219915.486584</c:v>
              </c:pt>
              <c:pt idx="2">
                <c:v>354127.78527599998</c:v>
              </c:pt>
              <c:pt idx="3">
                <c:v>243832.351333</c:v>
              </c:pt>
              <c:pt idx="4">
                <c:v>280222.309733</c:v>
              </c:pt>
              <c:pt idx="5">
                <c:v>198724.14034899999</c:v>
              </c:pt>
              <c:pt idx="6">
                <c:v>171882.97145400001</c:v>
              </c:pt>
              <c:pt idx="7">
                <c:v>174529.52437</c:v>
              </c:pt>
              <c:pt idx="8">
                <c:v>161283.429974</c:v>
              </c:pt>
              <c:pt idx="9">
                <c:v>99441.817058999994</c:v>
              </c:pt>
              <c:pt idx="10">
                <c:v>115722.521568</c:v>
              </c:pt>
              <c:pt idx="11">
                <c:v>102187.924713</c:v>
              </c:pt>
              <c:pt idx="12">
                <c:v>122804.00319800001</c:v>
              </c:pt>
              <c:pt idx="13">
                <c:v>125633.80470199999</c:v>
              </c:pt>
              <c:pt idx="14">
                <c:v>65419.991608999997</c:v>
              </c:pt>
              <c:pt idx="15">
                <c:v>58704.430603000001</c:v>
              </c:pt>
              <c:pt idx="16">
                <c:v>59780.208142000003</c:v>
              </c:pt>
              <c:pt idx="17">
                <c:v>62251.408785</c:v>
              </c:pt>
              <c:pt idx="18">
                <c:v>42883.39875</c:v>
              </c:pt>
              <c:pt idx="19">
                <c:v>14825.781731999999</c:v>
              </c:pt>
              <c:pt idx="20">
                <c:v>13162.726842</c:v>
              </c:pt>
              <c:pt idx="21">
                <c:v>21238.154462999999</c:v>
              </c:pt>
              <c:pt idx="22">
                <c:v>26030.073374</c:v>
              </c:pt>
              <c:pt idx="23">
                <c:v>25215.896801999999</c:v>
              </c:pt>
              <c:pt idx="24">
                <c:v>19483.984539000001</c:v>
              </c:pt>
              <c:pt idx="25">
                <c:v>26144.38308</c:v>
              </c:pt>
              <c:pt idx="26">
                <c:v>30294.035234999999</c:v>
              </c:pt>
              <c:pt idx="27">
                <c:v>21607.788015999999</c:v>
              </c:pt>
              <c:pt idx="28">
                <c:v>21752.775333000001</c:v>
              </c:pt>
              <c:pt idx="29">
                <c:v>21614.698639999999</c:v>
              </c:pt>
              <c:pt idx="30">
                <c:v>25264.822817</c:v>
              </c:pt>
              <c:pt idx="31">
                <c:v>6015.2810330000002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C3-470B-BBB5-5C0254708C0A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evoluciones!$F$2:$AK$2</c:f>
              <c:strCache>
                <c:ptCount val="3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</c:strCache>
            </c:strRef>
          </c:cat>
          <c:val>
            <c:numLit>
              <c:formatCode>#,##0</c:formatCode>
              <c:ptCount val="32"/>
              <c:pt idx="0">
                <c:v>391.00778000000003</c:v>
              </c:pt>
              <c:pt idx="1">
                <c:v>124210.81897399999</c:v>
              </c:pt>
              <c:pt idx="2">
                <c:v>388951.95169700001</c:v>
              </c:pt>
              <c:pt idx="3">
                <c:v>261283.38466099999</c:v>
              </c:pt>
              <c:pt idx="4">
                <c:v>287091.63442399999</c:v>
              </c:pt>
              <c:pt idx="5">
                <c:v>219348.940757</c:v>
              </c:pt>
              <c:pt idx="6">
                <c:v>180244.56753</c:v>
              </c:pt>
              <c:pt idx="7">
                <c:v>134019.00013599999</c:v>
              </c:pt>
              <c:pt idx="8">
                <c:v>104382.69425499999</c:v>
              </c:pt>
              <c:pt idx="9">
                <c:v>56621.784543000002</c:v>
              </c:pt>
              <c:pt idx="10">
                <c:v>77876.673509999993</c:v>
              </c:pt>
              <c:pt idx="11">
                <c:v>67166.938596000007</c:v>
              </c:pt>
              <c:pt idx="12">
                <c:v>67584.319061000002</c:v>
              </c:pt>
              <c:pt idx="13">
                <c:v>60487.89486</c:v>
              </c:pt>
              <c:pt idx="14">
                <c:v>33136.84676</c:v>
              </c:pt>
              <c:pt idx="15">
                <c:v>28079.503676</c:v>
              </c:pt>
              <c:pt idx="16">
                <c:v>29598.335662000001</c:v>
              </c:pt>
              <c:pt idx="17">
                <c:v>33164.483414000002</c:v>
              </c:pt>
              <c:pt idx="18">
                <c:v>19495.316583</c:v>
              </c:pt>
              <c:pt idx="19">
                <c:v>15463.943996</c:v>
              </c:pt>
              <c:pt idx="20">
                <c:v>9309.0514559999992</c:v>
              </c:pt>
              <c:pt idx="21">
                <c:v>13937.029430000001</c:v>
              </c:pt>
              <c:pt idx="22">
                <c:v>23553.207451999999</c:v>
              </c:pt>
              <c:pt idx="23">
                <c:v>9463.9305120000008</c:v>
              </c:pt>
              <c:pt idx="24">
                <c:v>7271.5057550000001</c:v>
              </c:pt>
              <c:pt idx="25">
                <c:v>9127.8093919999992</c:v>
              </c:pt>
              <c:pt idx="26">
                <c:v>12653.666617000001</c:v>
              </c:pt>
              <c:pt idx="27">
                <c:v>7402.2802039999997</c:v>
              </c:pt>
              <c:pt idx="28">
                <c:v>5877.9206130000002</c:v>
              </c:pt>
              <c:pt idx="29">
                <c:v>6799.2574439999999</c:v>
              </c:pt>
              <c:pt idx="30">
                <c:v>10611.279703</c:v>
              </c:pt>
              <c:pt idx="31">
                <c:v>6457.4957549999999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C3-470B-BBB5-5C0254708C0A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evoluciones!$F$2:$AK$2</c:f>
              <c:strCache>
                <c:ptCount val="3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</c:strCache>
            </c:strRef>
          </c:cat>
          <c:val>
            <c:numLit>
              <c:formatCode>#,##0</c:formatCode>
              <c:ptCount val="32"/>
              <c:pt idx="0">
                <c:v>2246</c:v>
              </c:pt>
              <c:pt idx="1">
                <c:v>58298.275971000003</c:v>
              </c:pt>
              <c:pt idx="2">
                <c:v>371015.21838400001</c:v>
              </c:pt>
              <c:pt idx="3">
                <c:v>369302.20082299999</c:v>
              </c:pt>
              <c:pt idx="4">
                <c:v>477490.56283299997</c:v>
              </c:pt>
              <c:pt idx="5">
                <c:v>320095.32394999999</c:v>
              </c:pt>
              <c:pt idx="6">
                <c:v>253967.49734</c:v>
              </c:pt>
              <c:pt idx="7">
                <c:v>220308.06839900001</c:v>
              </c:pt>
              <c:pt idx="8">
                <c:v>197025.14369500001</c:v>
              </c:pt>
              <c:pt idx="9">
                <c:v>110162.70371099999</c:v>
              </c:pt>
              <c:pt idx="10">
                <c:v>84442.634617000003</c:v>
              </c:pt>
              <c:pt idx="11">
                <c:v>70793.753033999994</c:v>
              </c:pt>
              <c:pt idx="12">
                <c:v>80351.662303999998</c:v>
              </c:pt>
              <c:pt idx="13">
                <c:v>68723.696528</c:v>
              </c:pt>
              <c:pt idx="14">
                <c:v>40363.766445000001</c:v>
              </c:pt>
              <c:pt idx="15">
                <c:v>38050.046684000001</c:v>
              </c:pt>
              <c:pt idx="16">
                <c:v>25888.410492999999</c:v>
              </c:pt>
              <c:pt idx="17">
                <c:v>41932.602892000003</c:v>
              </c:pt>
              <c:pt idx="18">
                <c:v>23901.868229</c:v>
              </c:pt>
              <c:pt idx="19">
                <c:v>17784.971109999999</c:v>
              </c:pt>
              <c:pt idx="20">
                <c:v>10637.466168999999</c:v>
              </c:pt>
              <c:pt idx="21">
                <c:v>11227.887214</c:v>
              </c:pt>
              <c:pt idx="22">
                <c:v>28305.317436000001</c:v>
              </c:pt>
              <c:pt idx="23">
                <c:v>7887.2796589999998</c:v>
              </c:pt>
              <c:pt idx="24">
                <c:v>9432.3964240000005</c:v>
              </c:pt>
              <c:pt idx="25">
                <c:v>11562.485087999999</c:v>
              </c:pt>
              <c:pt idx="26">
                <c:v>15844.465708</c:v>
              </c:pt>
              <c:pt idx="27">
                <c:v>7199.4577749999999</c:v>
              </c:pt>
              <c:pt idx="28">
                <c:v>7126.6039540000002</c:v>
              </c:pt>
              <c:pt idx="29">
                <c:v>6578.9421819999998</c:v>
              </c:pt>
              <c:pt idx="30">
                <c:v>11298.543965000001</c:v>
              </c:pt>
              <c:pt idx="31">
                <c:v>5321.3046960000001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5C3-470B-BBB5-5C0254708C0A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evoluciones!$F$2:$AK$2</c:f>
              <c:strCache>
                <c:ptCount val="3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</c:strCache>
            </c:strRef>
          </c:cat>
          <c:val>
            <c:numLit>
              <c:formatCode>#,##0</c:formatCode>
              <c:ptCount val="32"/>
              <c:pt idx="0">
                <c:v>0</c:v>
              </c:pt>
              <c:pt idx="1">
                <c:v>14547.001555999999</c:v>
              </c:pt>
              <c:pt idx="2">
                <c:v>56454.349243999997</c:v>
              </c:pt>
              <c:pt idx="3">
                <c:v>84078.957945999995</c:v>
              </c:pt>
              <c:pt idx="4">
                <c:v>137870.345348</c:v>
              </c:pt>
              <c:pt idx="5">
                <c:v>65614.263235000006</c:v>
              </c:pt>
              <c:pt idx="6">
                <c:v>65761.847091000003</c:v>
              </c:pt>
              <c:pt idx="7">
                <c:v>69041.626864000005</c:v>
              </c:pt>
              <c:pt idx="8">
                <c:v>62065.098594000003</c:v>
              </c:pt>
              <c:pt idx="9">
                <c:v>24176.695428999999</c:v>
              </c:pt>
              <c:pt idx="10">
                <c:v>40629.840597000002</c:v>
              </c:pt>
              <c:pt idx="11">
                <c:v>19133.008451999998</c:v>
              </c:pt>
              <c:pt idx="12">
                <c:v>15796.844467999999</c:v>
              </c:pt>
              <c:pt idx="13">
                <c:v>13219.404127</c:v>
              </c:pt>
              <c:pt idx="14">
                <c:v>3340.0060560000002</c:v>
              </c:pt>
              <c:pt idx="15">
                <c:v>9207.3236489999999</c:v>
              </c:pt>
              <c:pt idx="16">
                <c:v>6956.6851120000001</c:v>
              </c:pt>
              <c:pt idx="17">
                <c:v>12657.993193</c:v>
              </c:pt>
              <c:pt idx="18">
                <c:v>3600.0026670000002</c:v>
              </c:pt>
              <c:pt idx="19">
                <c:v>6461.3845000000001</c:v>
              </c:pt>
              <c:pt idx="20">
                <c:v>3100</c:v>
              </c:pt>
              <c:pt idx="21">
                <c:v>5152.0015000000003</c:v>
              </c:pt>
              <c:pt idx="22">
                <c:v>15307.114202999999</c:v>
              </c:pt>
              <c:pt idx="23">
                <c:v>1156.3699999999999</c:v>
              </c:pt>
              <c:pt idx="24">
                <c:v>1008.070621</c:v>
              </c:pt>
              <c:pt idx="25">
                <c:v>3308.0660849999999</c:v>
              </c:pt>
              <c:pt idx="26">
                <c:v>5650.5052409999998</c:v>
              </c:pt>
              <c:pt idx="27">
                <c:v>1350</c:v>
              </c:pt>
              <c:pt idx="28">
                <c:v>1500</c:v>
              </c:pt>
              <c:pt idx="29">
                <c:v>4545</c:v>
              </c:pt>
              <c:pt idx="30">
                <c:v>3437</c:v>
              </c:pt>
              <c:pt idx="31">
                <c:v>403.230343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5C3-470B-BBB5-5C0254708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Garantía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evoluciones!$F$2:$AK$2</c:f>
              <c:strCache>
                <c:ptCount val="3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</c:strCache>
            </c:strRef>
          </c:cat>
          <c:val>
            <c:numLit>
              <c:formatCode>#,##0</c:formatCode>
              <c:ptCount val="32"/>
              <c:pt idx="0">
                <c:v>2245.341324</c:v>
              </c:pt>
              <c:pt idx="1">
                <c:v>186871.73368999999</c:v>
              </c:pt>
              <c:pt idx="2">
                <c:v>299478.82980800001</c:v>
              </c:pt>
              <c:pt idx="3">
                <c:v>206493.54084999999</c:v>
              </c:pt>
              <c:pt idx="4">
                <c:v>237033.76733199999</c:v>
              </c:pt>
              <c:pt idx="5">
                <c:v>168430.83532499999</c:v>
              </c:pt>
              <c:pt idx="6">
                <c:v>145669.27918300001</c:v>
              </c:pt>
              <c:pt idx="7">
                <c:v>148117.62827399999</c:v>
              </c:pt>
              <c:pt idx="8">
                <c:v>137005.58596</c:v>
              </c:pt>
              <c:pt idx="9">
                <c:v>84470.175329000005</c:v>
              </c:pt>
              <c:pt idx="10">
                <c:v>98291.609238999998</c:v>
              </c:pt>
              <c:pt idx="11">
                <c:v>86793.781203000006</c:v>
              </c:pt>
              <c:pt idx="12">
                <c:v>104313.915282</c:v>
              </c:pt>
              <c:pt idx="13">
                <c:v>106701.510901</c:v>
              </c:pt>
              <c:pt idx="14">
                <c:v>55568.666498999999</c:v>
              </c:pt>
              <c:pt idx="15">
                <c:v>49871.578455000003</c:v>
              </c:pt>
              <c:pt idx="16">
                <c:v>50794.477129999999</c:v>
              </c:pt>
              <c:pt idx="17">
                <c:v>52894.750694000002</c:v>
              </c:pt>
              <c:pt idx="18">
                <c:v>36435.889109000003</c:v>
              </c:pt>
              <c:pt idx="19">
                <c:v>12583.315979000001</c:v>
              </c:pt>
              <c:pt idx="20">
                <c:v>11182.067862</c:v>
              </c:pt>
              <c:pt idx="21">
                <c:v>18035.681806000001</c:v>
              </c:pt>
              <c:pt idx="22">
                <c:v>22095.161854000002</c:v>
              </c:pt>
              <c:pt idx="23">
                <c:v>21423.009073000001</c:v>
              </c:pt>
              <c:pt idx="24">
                <c:v>16557.436914000002</c:v>
              </c:pt>
              <c:pt idx="25">
                <c:v>22217.791495000001</c:v>
              </c:pt>
              <c:pt idx="26">
                <c:v>25745.940416000001</c:v>
              </c:pt>
              <c:pt idx="27">
                <c:v>18362.342961999999</c:v>
              </c:pt>
              <c:pt idx="28">
                <c:v>18483.879944</c:v>
              </c:pt>
              <c:pt idx="29">
                <c:v>18335.343902000001</c:v>
              </c:pt>
              <c:pt idx="30">
                <c:v>21367.644936000001</c:v>
              </c:pt>
              <c:pt idx="31">
                <c:v>5112.9888799999999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85F-4E1A-B1FA-F59F580C86A8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evoluciones!$F$2:$AK$2</c:f>
              <c:strCache>
                <c:ptCount val="3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</c:strCache>
            </c:strRef>
          </c:cat>
          <c:val>
            <c:numLit>
              <c:formatCode>#,##0</c:formatCode>
              <c:ptCount val="32"/>
              <c:pt idx="0">
                <c:v>312.80622499999998</c:v>
              </c:pt>
              <c:pt idx="1">
                <c:v>99187.395342999997</c:v>
              </c:pt>
              <c:pt idx="2">
                <c:v>308515.01017899998</c:v>
              </c:pt>
              <c:pt idx="3">
                <c:v>206610.333892</c:v>
              </c:pt>
              <c:pt idx="4">
                <c:v>227173.43066899999</c:v>
              </c:pt>
              <c:pt idx="5">
                <c:v>174225.760044</c:v>
              </c:pt>
              <c:pt idx="6">
                <c:v>142859.17327299999</c:v>
              </c:pt>
              <c:pt idx="7">
                <c:v>106887.708356</c:v>
              </c:pt>
              <c:pt idx="8">
                <c:v>83359.523321999994</c:v>
              </c:pt>
              <c:pt idx="9">
                <c:v>45228.598769999997</c:v>
              </c:pt>
              <c:pt idx="10">
                <c:v>62208.539230000002</c:v>
              </c:pt>
              <c:pt idx="11">
                <c:v>53545.580275</c:v>
              </c:pt>
              <c:pt idx="12">
                <c:v>53932.035133999998</c:v>
              </c:pt>
              <c:pt idx="13">
                <c:v>48330.315909999998</c:v>
              </c:pt>
              <c:pt idx="14">
                <c:v>26509.477423</c:v>
              </c:pt>
              <c:pt idx="15">
                <c:v>22463.602954000002</c:v>
              </c:pt>
              <c:pt idx="16">
                <c:v>23624.769754000001</c:v>
              </c:pt>
              <c:pt idx="17">
                <c:v>26472.586549</c:v>
              </c:pt>
              <c:pt idx="18">
                <c:v>15571.253275999999</c:v>
              </c:pt>
              <c:pt idx="19">
                <c:v>12342.055203</c:v>
              </c:pt>
              <c:pt idx="20">
                <c:v>7437.2421670000003</c:v>
              </c:pt>
              <c:pt idx="21">
                <c:v>11149.62355</c:v>
              </c:pt>
              <c:pt idx="22">
                <c:v>18842.565964000001</c:v>
              </c:pt>
              <c:pt idx="23">
                <c:v>7571.1444090000005</c:v>
              </c:pt>
              <c:pt idx="24">
                <c:v>5817.2046049999999</c:v>
              </c:pt>
              <c:pt idx="25">
                <c:v>7302.2475139999997</c:v>
              </c:pt>
              <c:pt idx="26">
                <c:v>10122.933295000001</c:v>
              </c:pt>
              <c:pt idx="27">
                <c:v>5921.824165</c:v>
              </c:pt>
              <c:pt idx="28">
                <c:v>4702.3364899999997</c:v>
              </c:pt>
              <c:pt idx="29">
                <c:v>5439.4059569999999</c:v>
              </c:pt>
              <c:pt idx="30">
                <c:v>8546.6212099999993</c:v>
              </c:pt>
              <c:pt idx="31">
                <c:v>5165.9966039999999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85F-4E1A-B1FA-F59F580C86A8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evoluciones!$F$2:$AK$2</c:f>
              <c:strCache>
                <c:ptCount val="3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</c:strCache>
            </c:strRef>
          </c:cat>
          <c:val>
            <c:numLit>
              <c:formatCode>#,##0</c:formatCode>
              <c:ptCount val="32"/>
              <c:pt idx="0">
                <c:v>1572.2</c:v>
              </c:pt>
              <c:pt idx="1">
                <c:v>40528.793174999999</c:v>
              </c:pt>
              <c:pt idx="2">
                <c:v>257638.75240600001</c:v>
              </c:pt>
              <c:pt idx="3">
                <c:v>256467.63876</c:v>
              </c:pt>
              <c:pt idx="4">
                <c:v>333829.39393800002</c:v>
              </c:pt>
              <c:pt idx="5">
                <c:v>222870.42674200001</c:v>
              </c:pt>
              <c:pt idx="6">
                <c:v>177457.24810999999</c:v>
              </c:pt>
              <c:pt idx="7">
                <c:v>154095.64785499999</c:v>
              </c:pt>
              <c:pt idx="8">
                <c:v>137665.000566</c:v>
              </c:pt>
              <c:pt idx="9">
                <c:v>77058.892586000002</c:v>
              </c:pt>
              <c:pt idx="10">
                <c:v>59109.844217999998</c:v>
              </c:pt>
              <c:pt idx="11">
                <c:v>49555.627115000003</c:v>
              </c:pt>
              <c:pt idx="12">
                <c:v>56246.163605000002</c:v>
              </c:pt>
              <c:pt idx="13">
                <c:v>47981.587563000001</c:v>
              </c:pt>
              <c:pt idx="14">
                <c:v>28254.636505999999</c:v>
              </c:pt>
              <c:pt idx="15">
                <c:v>26635.032675999999</c:v>
              </c:pt>
              <c:pt idx="16">
                <c:v>18121.887341000001</c:v>
              </c:pt>
              <c:pt idx="17">
                <c:v>29352.822016999999</c:v>
              </c:pt>
              <c:pt idx="18">
                <c:v>16731.307757999999</c:v>
              </c:pt>
              <c:pt idx="19">
                <c:v>12449.479775</c:v>
              </c:pt>
              <c:pt idx="20">
                <c:v>7446.2263169999997</c:v>
              </c:pt>
              <c:pt idx="21">
                <c:v>7859.5210479999996</c:v>
              </c:pt>
              <c:pt idx="22">
                <c:v>19813.722205999999</c:v>
              </c:pt>
              <c:pt idx="23">
                <c:v>5521.0957609999996</c:v>
              </c:pt>
              <c:pt idx="24">
                <c:v>6602.6774960000002</c:v>
              </c:pt>
              <c:pt idx="25">
                <c:v>8093.7395610000003</c:v>
              </c:pt>
              <c:pt idx="26">
                <c:v>11091.125996999999</c:v>
              </c:pt>
              <c:pt idx="27">
                <c:v>5039.6204429999998</c:v>
              </c:pt>
              <c:pt idx="28">
                <c:v>4988.6227680000002</c:v>
              </c:pt>
              <c:pt idx="29">
                <c:v>4605.2595289999999</c:v>
              </c:pt>
              <c:pt idx="30">
                <c:v>7908.9807760000003</c:v>
              </c:pt>
              <c:pt idx="31">
                <c:v>3724.9132869999999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85F-4E1A-B1FA-F59F580C86A8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evoluciones!$F$2:$AK$2</c:f>
              <c:strCache>
                <c:ptCount val="3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  <c:pt idx="30">
                  <c:v>29-nov</c:v>
                </c:pt>
                <c:pt idx="31">
                  <c:v>06-dic</c:v>
                </c:pt>
              </c:strCache>
            </c:strRef>
          </c:cat>
          <c:val>
            <c:numLit>
              <c:formatCode>#,##0</c:formatCode>
              <c:ptCount val="32"/>
              <c:pt idx="0">
                <c:v>0</c:v>
              </c:pt>
              <c:pt idx="1">
                <c:v>8728.2009340000004</c:v>
              </c:pt>
              <c:pt idx="2">
                <c:v>33872.609548</c:v>
              </c:pt>
              <c:pt idx="3">
                <c:v>50409.774768000003</c:v>
              </c:pt>
              <c:pt idx="4">
                <c:v>82722.207209999993</c:v>
              </c:pt>
              <c:pt idx="5">
                <c:v>39368.557941999999</c:v>
              </c:pt>
              <c:pt idx="6">
                <c:v>39457.108257</c:v>
              </c:pt>
              <c:pt idx="7">
                <c:v>41424.976125000001</c:v>
              </c:pt>
              <c:pt idx="8">
                <c:v>37239.059157999996</c:v>
              </c:pt>
              <c:pt idx="9">
                <c:v>14506.017259</c:v>
              </c:pt>
              <c:pt idx="10">
                <c:v>24377.904362000001</c:v>
              </c:pt>
              <c:pt idx="11">
                <c:v>11479.805071999999</c:v>
              </c:pt>
              <c:pt idx="12">
                <c:v>9478.1066819999996</c:v>
              </c:pt>
              <c:pt idx="13">
                <c:v>7931.6424770000003</c:v>
              </c:pt>
              <c:pt idx="14">
                <c:v>2004.0036339999999</c:v>
              </c:pt>
              <c:pt idx="15">
                <c:v>5524.3941889999996</c:v>
              </c:pt>
              <c:pt idx="16">
                <c:v>4174.0110679999998</c:v>
              </c:pt>
              <c:pt idx="17">
                <c:v>7594.795916</c:v>
              </c:pt>
              <c:pt idx="18">
                <c:v>2160.0016009999999</c:v>
              </c:pt>
              <c:pt idx="19">
                <c:v>3876.8307</c:v>
              </c:pt>
              <c:pt idx="20">
                <c:v>1860</c:v>
              </c:pt>
              <c:pt idx="21">
                <c:v>3091.2008999999998</c:v>
              </c:pt>
              <c:pt idx="22">
                <c:v>9184.2685230000006</c:v>
              </c:pt>
              <c:pt idx="23">
                <c:v>693.822</c:v>
              </c:pt>
              <c:pt idx="24">
                <c:v>604.84237199999995</c:v>
              </c:pt>
              <c:pt idx="25">
                <c:v>1984.839651</c:v>
              </c:pt>
              <c:pt idx="26">
                <c:v>3390.3031449999999</c:v>
              </c:pt>
              <c:pt idx="27">
                <c:v>810</c:v>
              </c:pt>
              <c:pt idx="28">
                <c:v>900</c:v>
              </c:pt>
              <c:pt idx="29">
                <c:v>2727</c:v>
              </c:pt>
              <c:pt idx="30">
                <c:v>2062.1999999999998</c:v>
              </c:pt>
              <c:pt idx="31">
                <c:v>241.93820600000001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85F-4E1A-B1FA-F59F580C8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general'!$AV$38:$AV$53</c:f>
              <c:numCache>
                <c:formatCode>0.00%</c:formatCode>
                <c:ptCount val="16"/>
                <c:pt idx="0">
                  <c:v>0.35775968939086217</c:v>
                </c:pt>
                <c:pt idx="1">
                  <c:v>0.16292208922627305</c:v>
                </c:pt>
                <c:pt idx="2">
                  <c:v>0.1329900877280904</c:v>
                </c:pt>
                <c:pt idx="3">
                  <c:v>5.1354958509835777E-2</c:v>
                </c:pt>
                <c:pt idx="4">
                  <c:v>5.1033165754920527E-2</c:v>
                </c:pt>
                <c:pt idx="5">
                  <c:v>4.0656668231669683E-2</c:v>
                </c:pt>
                <c:pt idx="6">
                  <c:v>7.3759119659427205E-2</c:v>
                </c:pt>
                <c:pt idx="7">
                  <c:v>2.5463829966818421E-2</c:v>
                </c:pt>
                <c:pt idx="8">
                  <c:v>1.368938031155869E-2</c:v>
                </c:pt>
                <c:pt idx="9">
                  <c:v>1.1690044998232778E-2</c:v>
                </c:pt>
                <c:pt idx="10">
                  <c:v>1.1057010070530641E-2</c:v>
                </c:pt>
                <c:pt idx="11">
                  <c:v>9.7909402151263696E-3</c:v>
                </c:pt>
                <c:pt idx="12">
                  <c:v>8.4562915758876998E-3</c:v>
                </c:pt>
                <c:pt idx="13">
                  <c:v>6.0138318131702914E-3</c:v>
                </c:pt>
                <c:pt idx="14">
                  <c:v>6.172090545095826E-3</c:v>
                </c:pt>
                <c:pt idx="15">
                  <c:v>3.7190802002500488E-2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8D-44BA-9472-C65AE6A1FFF2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general'!$AW$38:$AW$53</c:f>
              <c:numCache>
                <c:formatCode>0.00%</c:formatCode>
                <c:ptCount val="16"/>
                <c:pt idx="0">
                  <c:v>0.30678250531860896</c:v>
                </c:pt>
                <c:pt idx="1">
                  <c:v>0.16400869445206187</c:v>
                </c:pt>
                <c:pt idx="2">
                  <c:v>7.6629172499724479E-2</c:v>
                </c:pt>
                <c:pt idx="3">
                  <c:v>5.6751969353474117E-2</c:v>
                </c:pt>
                <c:pt idx="4">
                  <c:v>8.2389735789796567E-2</c:v>
                </c:pt>
                <c:pt idx="5">
                  <c:v>3.3993081273047454E-2</c:v>
                </c:pt>
                <c:pt idx="6">
                  <c:v>6.2440183918772804E-2</c:v>
                </c:pt>
                <c:pt idx="7">
                  <c:v>3.6488501707223286E-2</c:v>
                </c:pt>
                <c:pt idx="8">
                  <c:v>1.781668936937976E-2</c:v>
                </c:pt>
                <c:pt idx="9">
                  <c:v>2.5801672613530773E-2</c:v>
                </c:pt>
                <c:pt idx="10">
                  <c:v>2.043311248700962E-2</c:v>
                </c:pt>
                <c:pt idx="11">
                  <c:v>1.6035952662759319E-2</c:v>
                </c:pt>
                <c:pt idx="12">
                  <c:v>1.7765638416842824E-2</c:v>
                </c:pt>
                <c:pt idx="13">
                  <c:v>8.0332202772738035E-3</c:v>
                </c:pt>
                <c:pt idx="14">
                  <c:v>5.7675612711346105E-3</c:v>
                </c:pt>
                <c:pt idx="15">
                  <c:v>6.8862308589359739E-2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8D-44BA-9472-C65AE6A1FFF2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general'!$AX$38:$AX$53</c:f>
              <c:numCache>
                <c:formatCode>0.00%</c:formatCode>
                <c:ptCount val="16"/>
                <c:pt idx="0">
                  <c:v>0.30631892846183123</c:v>
                </c:pt>
                <c:pt idx="1">
                  <c:v>0.168117191862167</c:v>
                </c:pt>
                <c:pt idx="2">
                  <c:v>7.8454798537597084E-2</c:v>
                </c:pt>
                <c:pt idx="3">
                  <c:v>5.7587846910988894E-2</c:v>
                </c:pt>
                <c:pt idx="4">
                  <c:v>7.988493936921838E-2</c:v>
                </c:pt>
                <c:pt idx="5">
                  <c:v>3.4727847720085352E-2</c:v>
                </c:pt>
                <c:pt idx="6">
                  <c:v>6.4131176274645721E-2</c:v>
                </c:pt>
                <c:pt idx="7">
                  <c:v>3.6000419487842161E-2</c:v>
                </c:pt>
                <c:pt idx="8">
                  <c:v>1.7754366918906223E-2</c:v>
                </c:pt>
                <c:pt idx="9">
                  <c:v>2.4596039327852738E-2</c:v>
                </c:pt>
                <c:pt idx="10">
                  <c:v>2.0137564789707234E-2</c:v>
                </c:pt>
                <c:pt idx="11">
                  <c:v>1.5777763852240726E-2</c:v>
                </c:pt>
                <c:pt idx="12">
                  <c:v>1.6665037354438424E-2</c:v>
                </c:pt>
                <c:pt idx="13">
                  <c:v>7.9267828599653804E-3</c:v>
                </c:pt>
                <c:pt idx="14">
                  <c:v>5.8744792914892235E-3</c:v>
                </c:pt>
                <c:pt idx="15">
                  <c:v>6.6044816981024324E-2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8D-44BA-9472-C65AE6A1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68769864734843E-2"/>
          <c:y val="4.7925925925925927E-2"/>
          <c:w val="0.88574660533137328"/>
          <c:h val="0.78449363274035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'cuadro general'!$B$28</c:f>
              <c:strCache>
                <c:ptCount val="1"/>
                <c:pt idx="0">
                  <c:v>Micro y Pequeñas Empresas</c:v>
                </c:pt>
              </c:strCache>
            </c:strRef>
          </c:tx>
          <c:spPr>
            <a:solidFill>
              <a:srgbClr val="0066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general'!$AV$28:$AX$28</c:f>
              <c:numCache>
                <c:formatCode>0.00%</c:formatCode>
                <c:ptCount val="3"/>
                <c:pt idx="0">
                  <c:v>0.89586776237280863</c:v>
                </c:pt>
                <c:pt idx="1">
                  <c:v>0.32582487932478954</c:v>
                </c:pt>
                <c:pt idx="2">
                  <c:v>0.36195197122871053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9-40F7-8B26-49E0632A677E}"/>
            </c:ext>
          </c:extLst>
        </c:ser>
        <c:ser>
          <c:idx val="1"/>
          <c:order val="1"/>
          <c:tx>
            <c:strRef>
              <c:f>'cuadro general'!$B$29</c:f>
              <c:strCache>
                <c:ptCount val="1"/>
                <c:pt idx="0">
                  <c:v>Medianas Empresas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general'!$AV$29:$AX$29</c:f>
              <c:numCache>
                <c:formatCode>0.00%</c:formatCode>
                <c:ptCount val="3"/>
                <c:pt idx="0">
                  <c:v>7.3523488290675829E-2</c:v>
                </c:pt>
                <c:pt idx="1">
                  <c:v>0.25659104785697262</c:v>
                </c:pt>
                <c:pt idx="2">
                  <c:v>0.26719440001902423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E9-40F7-8B26-49E0632A677E}"/>
            </c:ext>
          </c:extLst>
        </c:ser>
        <c:ser>
          <c:idx val="2"/>
          <c:order val="2"/>
          <c:tx>
            <c:strRef>
              <c:f>'cuadro general'!$B$30</c:f>
              <c:strCache>
                <c:ptCount val="1"/>
                <c:pt idx="0">
                  <c:v>Empresas Grandes 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general'!$AV$30:$AX$30</c:f>
              <c:numCache>
                <c:formatCode>0.00%</c:formatCode>
                <c:ptCount val="3"/>
                <c:pt idx="0">
                  <c:v>2.7909638123345994E-2</c:v>
                </c:pt>
                <c:pt idx="1">
                  <c:v>0.33358865132049281</c:v>
                </c:pt>
                <c:pt idx="2">
                  <c:v>0.30484966318886392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E9-40F7-8B26-49E0632A677E}"/>
            </c:ext>
          </c:extLst>
        </c:ser>
        <c:ser>
          <c:idx val="3"/>
          <c:order val="3"/>
          <c:tx>
            <c:strRef>
              <c:f>'cuadro general'!$B$31</c:f>
              <c:strCache>
                <c:ptCount val="1"/>
                <c:pt idx="0">
                  <c:v>Empresas Grandes II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7283950617283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E9-40F7-8B26-49E0632A67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general'!$AV$31:$AX$31</c:f>
              <c:numCache>
                <c:formatCode>0.00%</c:formatCode>
                <c:ptCount val="3"/>
                <c:pt idx="0">
                  <c:v>2.6991112131695546E-3</c:v>
                </c:pt>
                <c:pt idx="1">
                  <c:v>8.3995421497744971E-2</c:v>
                </c:pt>
                <c:pt idx="2">
                  <c:v>6.6003965563401268E-2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E9-40F7-8B26-49E0632A6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0207983"/>
        <c:axId val="1868668271"/>
      </c:barChart>
      <c:catAx>
        <c:axId val="189020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68668271"/>
        <c:crosses val="autoZero"/>
        <c:auto val="1"/>
        <c:lblAlgn val="ctr"/>
        <c:lblOffset val="100"/>
        <c:noMultiLvlLbl val="0"/>
      </c:catAx>
      <c:valAx>
        <c:axId val="186866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0207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77388888888889"/>
          <c:y val="0.24542892987096818"/>
          <c:w val="0.67690155555555542"/>
          <c:h val="0.65068226758691672"/>
        </c:manualLayout>
      </c:layout>
      <c:barChart>
        <c:barDir val="bar"/>
        <c:grouping val="clustered"/>
        <c:varyColors val="0"/>
        <c:ser>
          <c:idx val="0"/>
          <c:order val="0"/>
          <c:tx>
            <c:v>Numero de operaciones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general'!$AV$61:$AV$76</c15:sqref>
                  </c15:fullRef>
                </c:ext>
              </c:extLst>
              <c:f>'cuadro general'!$AV$67</c:f>
              <c:numCache>
                <c:formatCode>0.00%</c:formatCode>
                <c:ptCount val="1"/>
                <c:pt idx="0">
                  <c:v>0.4156345146520849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DF-4CCE-A08F-61D66ABBB66D}"/>
            </c:ext>
          </c:extLst>
        </c:ser>
        <c:ser>
          <c:idx val="1"/>
          <c:order val="1"/>
          <c:tx>
            <c:v>Monto ($ MM)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general'!$AW$61:$AW$76</c15:sqref>
                  </c15:fullRef>
                </c:ext>
              </c:extLst>
              <c:f>'cuadro general'!$AW$67</c:f>
              <c:numCache>
                <c:formatCode>0.00%</c:formatCode>
                <c:ptCount val="1"/>
                <c:pt idx="0">
                  <c:v>0.60182453379485035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DF-4CCE-A08F-61D66ABBB66D}"/>
            </c:ext>
          </c:extLst>
        </c:ser>
        <c:ser>
          <c:idx val="2"/>
          <c:order val="2"/>
          <c:tx>
            <c:v>Garantia ($ MM)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general'!$AX$61:$AX$76</c15:sqref>
                  </c15:fullRef>
                </c:ext>
              </c:extLst>
              <c:f>'cuadro general'!$AX$67</c:f>
              <c:numCache>
                <c:formatCode>0.00%</c:formatCode>
                <c:ptCount val="1"/>
                <c:pt idx="0">
                  <c:v>0.58878385874412642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DF-4CCE-A08F-61D66ABB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21333333333333"/>
          <c:y val="5.8785411428412648E-2"/>
          <c:w val="0.67689444444444447"/>
          <c:h val="0.860474821825146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general'!$AV$61:$AV$76</c15:sqref>
                  </c15:fullRef>
                </c:ext>
              </c:extLst>
              <c:f>('cuadro general'!$AV$61:$AV$66,'cuadro general'!$AV$68:$AV$76)</c:f>
              <c:numCache>
                <c:formatCode>0.00%</c:formatCode>
                <c:ptCount val="15"/>
                <c:pt idx="0">
                  <c:v>1.3724106725157411E-2</c:v>
                </c:pt>
                <c:pt idx="1">
                  <c:v>1.9982207360937487E-2</c:v>
                </c:pt>
                <c:pt idx="2">
                  <c:v>3.0792002515511039E-2</c:v>
                </c:pt>
                <c:pt idx="3">
                  <c:v>1.9522052902424248E-2</c:v>
                </c:pt>
                <c:pt idx="4">
                  <c:v>4.3526777154864985E-2</c:v>
                </c:pt>
                <c:pt idx="5">
                  <c:v>9.1309983050977442E-2</c:v>
                </c:pt>
                <c:pt idx="6">
                  <c:v>4.5087467693322392E-2</c:v>
                </c:pt>
                <c:pt idx="7">
                  <c:v>5.8803905177504584E-2</c:v>
                </c:pt>
                <c:pt idx="8">
                  <c:v>2.0745296837971945E-2</c:v>
                </c:pt>
                <c:pt idx="9">
                  <c:v>7.7746930386299665E-2</c:v>
                </c:pt>
                <c:pt idx="10">
                  <c:v>5.717419147027019E-2</c:v>
                </c:pt>
                <c:pt idx="11">
                  <c:v>2.5362179905054797E-2</c:v>
                </c:pt>
                <c:pt idx="12">
                  <c:v>5.6215536348367602E-2</c:v>
                </c:pt>
                <c:pt idx="13">
                  <c:v>1.0188586635580676E-2</c:v>
                </c:pt>
                <c:pt idx="14">
                  <c:v>1.4184261183670652E-2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8-4EB4-9CCE-F9046C2FCF73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general'!$AW$61:$AW$76</c15:sqref>
                  </c15:fullRef>
                </c:ext>
              </c:extLst>
              <c:f>('cuadro general'!$AW$61:$AW$66,'cuadro general'!$AW$68:$AW$76)</c:f>
              <c:numCache>
                <c:formatCode>0.00%</c:formatCode>
                <c:ptCount val="15"/>
                <c:pt idx="0">
                  <c:v>5.5836936255849396E-3</c:v>
                </c:pt>
                <c:pt idx="1">
                  <c:v>1.9760562729914877E-2</c:v>
                </c:pt>
                <c:pt idx="2">
                  <c:v>2.3652608104849954E-2</c:v>
                </c:pt>
                <c:pt idx="3">
                  <c:v>1.0000650672073277E-2</c:v>
                </c:pt>
                <c:pt idx="4">
                  <c:v>2.7918882438751555E-2</c:v>
                </c:pt>
                <c:pt idx="5">
                  <c:v>6.3770410399856856E-2</c:v>
                </c:pt>
                <c:pt idx="6">
                  <c:v>3.0531506785036428E-2</c:v>
                </c:pt>
                <c:pt idx="7">
                  <c:v>4.3185219590673847E-2</c:v>
                </c:pt>
                <c:pt idx="8">
                  <c:v>1.4221457506983589E-2</c:v>
                </c:pt>
                <c:pt idx="9">
                  <c:v>5.4346169103008247E-2</c:v>
                </c:pt>
                <c:pt idx="10">
                  <c:v>3.1911157329361714E-2</c:v>
                </c:pt>
                <c:pt idx="11">
                  <c:v>1.3920837572128935E-2</c:v>
                </c:pt>
                <c:pt idx="12">
                  <c:v>4.2771107602192278E-2</c:v>
                </c:pt>
                <c:pt idx="13">
                  <c:v>4.3857693119330899E-3</c:v>
                </c:pt>
                <c:pt idx="14">
                  <c:v>1.22154334328E-2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F8-4EB4-9CCE-F9046C2FCF73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general'!$AX$61:$AX$76</c15:sqref>
                  </c15:fullRef>
                </c:ext>
              </c:extLst>
              <c:f>('cuadro general'!$AX$61:$AX$66,'cuadro general'!$AX$68:$AX$76)</c:f>
              <c:numCache>
                <c:formatCode>0.00%</c:formatCode>
                <c:ptCount val="15"/>
                <c:pt idx="0">
                  <c:v>6.0398441248180265E-3</c:v>
                </c:pt>
                <c:pt idx="1">
                  <c:v>1.9661826168787085E-2</c:v>
                </c:pt>
                <c:pt idx="2">
                  <c:v>2.4288808320783624E-2</c:v>
                </c:pt>
                <c:pt idx="3">
                  <c:v>1.0457911099288472E-2</c:v>
                </c:pt>
                <c:pt idx="4">
                  <c:v>2.8769370865522625E-2</c:v>
                </c:pt>
                <c:pt idx="5">
                  <c:v>6.6040782061154282E-2</c:v>
                </c:pt>
                <c:pt idx="6">
                  <c:v>3.1802226388843814E-2</c:v>
                </c:pt>
                <c:pt idx="7">
                  <c:v>4.4710532362035968E-2</c:v>
                </c:pt>
                <c:pt idx="8">
                  <c:v>1.4610655747724893E-2</c:v>
                </c:pt>
                <c:pt idx="9">
                  <c:v>5.5958206605160106E-2</c:v>
                </c:pt>
                <c:pt idx="10">
                  <c:v>3.3244081604014306E-2</c:v>
                </c:pt>
                <c:pt idx="11">
                  <c:v>1.4513799744824422E-2</c:v>
                </c:pt>
                <c:pt idx="12">
                  <c:v>4.395708723430132E-2</c:v>
                </c:pt>
                <c:pt idx="13">
                  <c:v>4.7309421953296753E-3</c:v>
                </c:pt>
                <c:pt idx="14">
                  <c:v>1.2430066733285072E-2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F8-4EB4-9CCE-F9046C2FC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459440</xdr:colOff>
      <xdr:row>4</xdr:row>
      <xdr:rowOff>0</xdr:rowOff>
    </xdr:from>
    <xdr:to>
      <xdr:col>10</xdr:col>
      <xdr:colOff>100852</xdr:colOff>
      <xdr:row>21</xdr:row>
      <xdr:rowOff>171000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B02761-F71D-4CD3-908D-6AFB29A2A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18</xdr:col>
      <xdr:colOff>24000</xdr:colOff>
      <xdr:row>21</xdr:row>
      <xdr:rowOff>171000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015F893-5A4B-473F-A794-38A1D8B49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23</xdr:row>
      <xdr:rowOff>201704</xdr:rowOff>
    </xdr:from>
    <xdr:to>
      <xdr:col>9</xdr:col>
      <xdr:colOff>24000</xdr:colOff>
      <xdr:row>41</xdr:row>
      <xdr:rowOff>170998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97DBDDE-BC62-42A5-8456-E50AE0AE91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23</xdr:row>
      <xdr:rowOff>201704</xdr:rowOff>
    </xdr:from>
    <xdr:to>
      <xdr:col>18</xdr:col>
      <xdr:colOff>24000</xdr:colOff>
      <xdr:row>41</xdr:row>
      <xdr:rowOff>170998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5E310BC-EF5F-4FCC-A30B-F76A2C126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699</xdr:rowOff>
    </xdr:from>
    <xdr:to>
      <xdr:col>20</xdr:col>
      <xdr:colOff>618000</xdr:colOff>
      <xdr:row>40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BFDA80-6B3B-41A4-A8B5-AF8F60170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</xdr:row>
      <xdr:rowOff>179293</xdr:rowOff>
    </xdr:from>
    <xdr:to>
      <xdr:col>8</xdr:col>
      <xdr:colOff>302559</xdr:colOff>
      <xdr:row>32</xdr:row>
      <xdr:rowOff>78440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04D89CF-9D75-4C04-9D08-A4003554E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761999</xdr:colOff>
      <xdr:row>5</xdr:row>
      <xdr:rowOff>201705</xdr:rowOff>
    </xdr:from>
    <xdr:to>
      <xdr:col>33</xdr:col>
      <xdr:colOff>617999</xdr:colOff>
      <xdr:row>12</xdr:row>
      <xdr:rowOff>134471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D0C44F9-29AE-48E3-8F35-74C1AC0936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12</xdr:row>
      <xdr:rowOff>123264</xdr:rowOff>
    </xdr:from>
    <xdr:to>
      <xdr:col>33</xdr:col>
      <xdr:colOff>618000</xdr:colOff>
      <xdr:row>40</xdr:row>
      <xdr:rowOff>100852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C7A9923-F0DC-4D88-A707-9B030067F8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A5109-8927-4199-AB88-3B41F2A85661}">
  <dimension ref="A1:B85"/>
  <sheetViews>
    <sheetView tabSelected="1"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2" width="66.54296875" style="2" bestFit="1" customWidth="1"/>
    <col min="3" max="16384" width="11.453125" style="2"/>
  </cols>
  <sheetData>
    <row r="1" spans="1:2" x14ac:dyDescent="0.35">
      <c r="A1" s="1"/>
    </row>
    <row r="2" spans="1:2" ht="18.5" x14ac:dyDescent="0.45">
      <c r="B2" s="4" t="s">
        <v>0</v>
      </c>
    </row>
    <row r="3" spans="1:2" ht="18.5" x14ac:dyDescent="0.45">
      <c r="B3" s="5"/>
    </row>
    <row r="4" spans="1:2" x14ac:dyDescent="0.35">
      <c r="B4" s="6" t="s">
        <v>1</v>
      </c>
    </row>
    <row r="5" spans="1:2" x14ac:dyDescent="0.35">
      <c r="B5" s="6" t="s">
        <v>2</v>
      </c>
    </row>
    <row r="6" spans="1:2" x14ac:dyDescent="0.35">
      <c r="B6" s="6" t="s">
        <v>3</v>
      </c>
    </row>
    <row r="7" spans="1:2" x14ac:dyDescent="0.35">
      <c r="B7" s="6"/>
    </row>
    <row r="8" spans="1:2" x14ac:dyDescent="0.35">
      <c r="B8" s="7" t="s">
        <v>4</v>
      </c>
    </row>
    <row r="9" spans="1:2" x14ac:dyDescent="0.35">
      <c r="B9" s="7" t="s">
        <v>5</v>
      </c>
    </row>
    <row r="10" spans="1:2" x14ac:dyDescent="0.35">
      <c r="B10" s="7" t="s">
        <v>6</v>
      </c>
    </row>
    <row r="11" spans="1:2" x14ac:dyDescent="0.35">
      <c r="B11" s="7" t="s">
        <v>7</v>
      </c>
    </row>
    <row r="12" spans="1:2" x14ac:dyDescent="0.35">
      <c r="B12" s="6"/>
    </row>
    <row r="13" spans="1:2" x14ac:dyDescent="0.35">
      <c r="B13" s="8" t="s">
        <v>8</v>
      </c>
    </row>
    <row r="14" spans="1:2" x14ac:dyDescent="0.35">
      <c r="B14" s="6" t="s">
        <v>9</v>
      </c>
    </row>
    <row r="22" spans="1:1" x14ac:dyDescent="0.35">
      <c r="A22" s="9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</sheetData>
  <hyperlinks>
    <hyperlink ref="B8" location="'cuadro general'!A1" display="1. Cuadro general" xr:uid="{81D5EC39-7A08-4052-B32B-6FB1BFA469E1}"/>
    <hyperlink ref="B9" location="caracteristicas!A1" display="2. Características de los créditos" xr:uid="{16F70781-3254-4760-9195-4E98D7F6A713}"/>
    <hyperlink ref="B10" location="evoluciones!A1" display="3. Evoluciones semanales" xr:uid="{3A2D35FC-0C96-4328-AF80-2D1FF44C6AC0}"/>
    <hyperlink ref="B11" location="participaciones!A1" display="4. Participaciones por tamaño de ventas y sector económico" xr:uid="{8046654B-E345-49CB-BACE-1000D3BB4C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6862-204C-4752-A243-7379F7569FE8}">
  <dimension ref="A1:AZ83"/>
  <sheetViews>
    <sheetView topLeftCell="A31"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2" width="52.1796875" style="11" customWidth="1"/>
    <col min="3" max="3" width="11" style="2" customWidth="1"/>
    <col min="4" max="11" width="11" style="11" customWidth="1"/>
    <col min="12" max="12" width="11" style="2" customWidth="1"/>
    <col min="13" max="19" width="11" style="11" customWidth="1"/>
    <col min="20" max="21" width="11" style="2" customWidth="1"/>
    <col min="22" max="28" width="11" style="11" customWidth="1"/>
    <col min="29" max="37" width="11" style="2" customWidth="1"/>
    <col min="38" max="38" width="11" style="11" customWidth="1"/>
    <col min="39" max="46" width="11" style="12" customWidth="1"/>
    <col min="47" max="47" width="11" style="13" customWidth="1"/>
    <col min="48" max="48" width="8.1796875" style="73" bestFit="1" customWidth="1"/>
    <col min="49" max="49" width="8.1796875" style="73" customWidth="1"/>
    <col min="50" max="50" width="8.1796875" style="73" bestFit="1" customWidth="1"/>
    <col min="51" max="51" width="5.7265625" style="73" customWidth="1"/>
    <col min="52" max="52" width="11.453125" style="73"/>
    <col min="53" max="16384" width="11.453125" style="2"/>
  </cols>
  <sheetData>
    <row r="1" spans="1:52" x14ac:dyDescent="0.35">
      <c r="A1" s="1" t="s">
        <v>10</v>
      </c>
    </row>
    <row r="2" spans="1:52" ht="18.5" x14ac:dyDescent="0.45">
      <c r="B2" s="5" t="s">
        <v>11</v>
      </c>
    </row>
    <row r="3" spans="1:52" x14ac:dyDescent="0.35">
      <c r="B3" s="2" t="str">
        <f>índice!B5</f>
        <v>Información al: 6-12-2020</v>
      </c>
      <c r="AV3" s="74"/>
      <c r="AW3" s="74"/>
      <c r="AX3" s="74"/>
      <c r="AY3" s="74"/>
    </row>
    <row r="4" spans="1:52" x14ac:dyDescent="0.35">
      <c r="B4" s="2"/>
      <c r="AV4" s="74"/>
      <c r="AW4" s="74"/>
      <c r="AX4" s="74"/>
      <c r="AY4" s="74"/>
    </row>
    <row r="5" spans="1:52" x14ac:dyDescent="0.35">
      <c r="B5" s="11" t="s">
        <v>12</v>
      </c>
      <c r="AV5" s="74"/>
      <c r="AW5" s="74"/>
      <c r="AX5" s="74"/>
      <c r="AY5" s="74"/>
    </row>
    <row r="6" spans="1:52" x14ac:dyDescent="0.35">
      <c r="AV6" s="74"/>
      <c r="AW6" s="74"/>
      <c r="AX6" s="74"/>
      <c r="AY6" s="74"/>
    </row>
    <row r="7" spans="1:52" x14ac:dyDescent="0.35">
      <c r="B7" s="15"/>
      <c r="C7" s="77" t="s">
        <v>82</v>
      </c>
      <c r="D7" s="77"/>
      <c r="E7" s="77"/>
      <c r="F7" s="77"/>
      <c r="G7" s="77"/>
      <c r="H7" s="77"/>
      <c r="I7" s="77"/>
      <c r="J7" s="77"/>
      <c r="K7" s="77"/>
      <c r="L7" s="77" t="s">
        <v>13</v>
      </c>
      <c r="M7" s="77"/>
      <c r="N7" s="77"/>
      <c r="O7" s="77"/>
      <c r="P7" s="77"/>
      <c r="Q7" s="77"/>
      <c r="R7" s="77"/>
      <c r="S7" s="77"/>
      <c r="T7" s="77"/>
      <c r="U7" s="77" t="s">
        <v>14</v>
      </c>
      <c r="V7" s="77"/>
      <c r="W7" s="77"/>
      <c r="X7" s="77"/>
      <c r="Y7" s="77"/>
      <c r="Z7" s="77"/>
      <c r="AA7" s="77"/>
      <c r="AB7" s="77"/>
      <c r="AC7" s="77"/>
      <c r="AD7" s="77" t="s">
        <v>15</v>
      </c>
      <c r="AE7" s="77"/>
      <c r="AF7" s="77"/>
      <c r="AG7" s="77"/>
      <c r="AH7" s="77"/>
      <c r="AI7" s="77"/>
      <c r="AJ7" s="77"/>
      <c r="AK7" s="77"/>
      <c r="AL7" s="77"/>
      <c r="AM7" s="77" t="s">
        <v>16</v>
      </c>
      <c r="AN7" s="77"/>
      <c r="AO7" s="77"/>
      <c r="AP7" s="77"/>
      <c r="AQ7" s="77"/>
      <c r="AR7" s="77"/>
      <c r="AS7" s="77"/>
      <c r="AT7" s="77"/>
      <c r="AU7" s="77"/>
      <c r="AV7" s="74"/>
      <c r="AW7" s="74"/>
      <c r="AX7" s="74"/>
      <c r="AY7" s="74"/>
    </row>
    <row r="8" spans="1:52" x14ac:dyDescent="0.35">
      <c r="B8" s="15"/>
      <c r="C8" s="16">
        <v>43952</v>
      </c>
      <c r="D8" s="16">
        <v>43983</v>
      </c>
      <c r="E8" s="16">
        <v>44013</v>
      </c>
      <c r="F8" s="16">
        <v>44044</v>
      </c>
      <c r="G8" s="16">
        <v>44075</v>
      </c>
      <c r="H8" s="16">
        <v>44105</v>
      </c>
      <c r="I8" s="16">
        <v>44136</v>
      </c>
      <c r="J8" s="16">
        <v>44166</v>
      </c>
      <c r="K8" s="16" t="s">
        <v>17</v>
      </c>
      <c r="L8" s="16">
        <v>43952</v>
      </c>
      <c r="M8" s="16">
        <v>43983</v>
      </c>
      <c r="N8" s="16">
        <v>44013</v>
      </c>
      <c r="O8" s="16">
        <v>44044</v>
      </c>
      <c r="P8" s="16">
        <v>44075</v>
      </c>
      <c r="Q8" s="16">
        <v>44105</v>
      </c>
      <c r="R8" s="16">
        <v>44136</v>
      </c>
      <c r="S8" s="16">
        <v>44166</v>
      </c>
      <c r="T8" s="16" t="s">
        <v>17</v>
      </c>
      <c r="U8" s="16">
        <v>43952</v>
      </c>
      <c r="V8" s="16">
        <v>43983</v>
      </c>
      <c r="W8" s="16">
        <v>44013</v>
      </c>
      <c r="X8" s="16">
        <v>44044</v>
      </c>
      <c r="Y8" s="16">
        <v>44075</v>
      </c>
      <c r="Z8" s="16">
        <v>44105</v>
      </c>
      <c r="AA8" s="16">
        <v>44136</v>
      </c>
      <c r="AB8" s="16">
        <v>44166</v>
      </c>
      <c r="AC8" s="16" t="s">
        <v>17</v>
      </c>
      <c r="AD8" s="16">
        <v>43952</v>
      </c>
      <c r="AE8" s="16">
        <v>43983</v>
      </c>
      <c r="AF8" s="16">
        <v>44013</v>
      </c>
      <c r="AG8" s="16">
        <v>44044</v>
      </c>
      <c r="AH8" s="16">
        <v>44075</v>
      </c>
      <c r="AI8" s="16">
        <v>44105</v>
      </c>
      <c r="AJ8" s="16">
        <v>44136</v>
      </c>
      <c r="AK8" s="16">
        <v>44166</v>
      </c>
      <c r="AL8" s="16" t="s">
        <v>17</v>
      </c>
      <c r="AM8" s="16">
        <v>43952</v>
      </c>
      <c r="AN8" s="16">
        <v>43983</v>
      </c>
      <c r="AO8" s="16">
        <v>44013</v>
      </c>
      <c r="AP8" s="16">
        <v>44044</v>
      </c>
      <c r="AQ8" s="16">
        <v>44075</v>
      </c>
      <c r="AR8" s="16">
        <v>44105</v>
      </c>
      <c r="AS8" s="16">
        <v>44136</v>
      </c>
      <c r="AT8" s="16">
        <v>44166</v>
      </c>
      <c r="AU8" s="16" t="s">
        <v>17</v>
      </c>
      <c r="AV8" s="74"/>
      <c r="AW8" s="74"/>
      <c r="AX8" s="74"/>
      <c r="AY8" s="74"/>
    </row>
    <row r="9" spans="1:52" x14ac:dyDescent="0.35">
      <c r="A9" s="3">
        <v>1</v>
      </c>
      <c r="B9" s="2" t="s">
        <v>87</v>
      </c>
      <c r="C9" s="17">
        <v>13689</v>
      </c>
      <c r="D9" s="17">
        <v>9552</v>
      </c>
      <c r="E9" s="17">
        <v>7969</v>
      </c>
      <c r="F9" s="17">
        <v>4303</v>
      </c>
      <c r="G9" s="17">
        <v>1560</v>
      </c>
      <c r="H9" s="17">
        <v>883</v>
      </c>
      <c r="I9" s="17">
        <v>502</v>
      </c>
      <c r="J9" s="17">
        <v>59</v>
      </c>
      <c r="K9" s="18">
        <v>38517</v>
      </c>
      <c r="L9" s="17">
        <v>629104.47698599997</v>
      </c>
      <c r="M9" s="17">
        <v>571907.70238100004</v>
      </c>
      <c r="N9" s="17">
        <v>363356.78735399997</v>
      </c>
      <c r="O9" s="17">
        <v>164487.853707</v>
      </c>
      <c r="P9" s="17">
        <v>68012.273828999998</v>
      </c>
      <c r="Q9" s="17">
        <v>37103.432375999997</v>
      </c>
      <c r="R9" s="17">
        <v>17741.749951000002</v>
      </c>
      <c r="S9" s="17">
        <v>1980.559843</v>
      </c>
      <c r="T9" s="18">
        <v>1853694.8364270001</v>
      </c>
      <c r="U9" s="17">
        <v>505638.86062499997</v>
      </c>
      <c r="V9" s="17">
        <v>435906.59608300001</v>
      </c>
      <c r="W9" s="17">
        <v>279040.11960400001</v>
      </c>
      <c r="X9" s="17">
        <v>129661.01405899999</v>
      </c>
      <c r="Y9" s="17">
        <v>52712.543963999997</v>
      </c>
      <c r="Z9" s="17">
        <v>28432.159774</v>
      </c>
      <c r="AA9" s="17">
        <v>13891.913326</v>
      </c>
      <c r="AB9" s="17">
        <v>1583.172041</v>
      </c>
      <c r="AC9" s="18">
        <v>1446866.3794760001</v>
      </c>
      <c r="AD9" s="19">
        <v>45.956934544963104</v>
      </c>
      <c r="AE9" s="19">
        <v>59.873084420121444</v>
      </c>
      <c r="AF9" s="19">
        <v>45.596284019826825</v>
      </c>
      <c r="AG9" s="19">
        <v>38.226319708807807</v>
      </c>
      <c r="AH9" s="19">
        <v>43.59761142884615</v>
      </c>
      <c r="AI9" s="19">
        <v>42.019742215175533</v>
      </c>
      <c r="AJ9" s="19">
        <v>35.342131376494024</v>
      </c>
      <c r="AK9" s="19">
        <v>33.568810898305088</v>
      </c>
      <c r="AL9" s="20">
        <v>48.126667093153678</v>
      </c>
      <c r="AM9" s="21">
        <v>0.80374385991891839</v>
      </c>
      <c r="AN9" s="21">
        <v>0.76219745645706083</v>
      </c>
      <c r="AO9" s="21">
        <v>0.76795075615897457</v>
      </c>
      <c r="AP9" s="21">
        <v>0.78827105550275711</v>
      </c>
      <c r="AQ9" s="21">
        <v>0.77504457646178126</v>
      </c>
      <c r="AR9" s="21">
        <v>0.76629459738045891</v>
      </c>
      <c r="AS9" s="21">
        <v>0.78300693924597853</v>
      </c>
      <c r="AT9" s="21">
        <v>0.79935582183769438</v>
      </c>
      <c r="AU9" s="22">
        <v>0.78053105130553069</v>
      </c>
      <c r="AV9" s="74"/>
      <c r="AW9" s="74"/>
      <c r="AX9" s="74"/>
      <c r="AY9" s="74"/>
    </row>
    <row r="10" spans="1:52" x14ac:dyDescent="0.35">
      <c r="A10" s="3">
        <v>9</v>
      </c>
      <c r="B10" s="2" t="s">
        <v>88</v>
      </c>
      <c r="C10" s="17">
        <v>58</v>
      </c>
      <c r="D10" s="17">
        <v>90</v>
      </c>
      <c r="E10" s="17">
        <v>62</v>
      </c>
      <c r="F10" s="17">
        <v>32</v>
      </c>
      <c r="G10" s="17">
        <v>17</v>
      </c>
      <c r="H10" s="17">
        <v>13</v>
      </c>
      <c r="I10" s="17">
        <v>2</v>
      </c>
      <c r="J10" s="17">
        <v>0</v>
      </c>
      <c r="K10" s="18">
        <v>274</v>
      </c>
      <c r="L10" s="17">
        <v>8260.7024999999994</v>
      </c>
      <c r="M10" s="17">
        <v>18546.091</v>
      </c>
      <c r="N10" s="17">
        <v>9308.56</v>
      </c>
      <c r="O10" s="17">
        <v>6053</v>
      </c>
      <c r="P10" s="17">
        <v>1781.9649999999999</v>
      </c>
      <c r="Q10" s="17">
        <v>872</v>
      </c>
      <c r="R10" s="17">
        <v>70</v>
      </c>
      <c r="S10" s="17">
        <v>0</v>
      </c>
      <c r="T10" s="18">
        <v>44892.318499999994</v>
      </c>
      <c r="U10" s="17">
        <v>6258.0971250000002</v>
      </c>
      <c r="V10" s="17">
        <v>13500.254300000001</v>
      </c>
      <c r="W10" s="17">
        <v>6877.1980000000003</v>
      </c>
      <c r="X10" s="17">
        <v>4397.3999999999996</v>
      </c>
      <c r="Y10" s="17">
        <v>1397.222</v>
      </c>
      <c r="Z10" s="17">
        <v>652.15</v>
      </c>
      <c r="AA10" s="17">
        <v>58</v>
      </c>
      <c r="AB10" s="17">
        <v>0</v>
      </c>
      <c r="AC10" s="18">
        <v>33140.321425000002</v>
      </c>
      <c r="AD10" s="19">
        <v>142.42590517241379</v>
      </c>
      <c r="AE10" s="19">
        <v>206.06767777777779</v>
      </c>
      <c r="AF10" s="19">
        <v>150.13806451612902</v>
      </c>
      <c r="AG10" s="19">
        <v>189.15625</v>
      </c>
      <c r="AH10" s="19">
        <v>104.82147058823529</v>
      </c>
      <c r="AI10" s="19">
        <v>67.07692307692308</v>
      </c>
      <c r="AJ10" s="19">
        <v>35</v>
      </c>
      <c r="AK10" s="19">
        <v>0</v>
      </c>
      <c r="AL10" s="20">
        <v>163.84057846715325</v>
      </c>
      <c r="AM10" s="21">
        <v>0.75757444660426887</v>
      </c>
      <c r="AN10" s="21">
        <v>0.72792990717019557</v>
      </c>
      <c r="AO10" s="21">
        <v>0.73880363880127542</v>
      </c>
      <c r="AP10" s="21">
        <v>0.72648273583347089</v>
      </c>
      <c r="AQ10" s="21">
        <v>0.78409059661665637</v>
      </c>
      <c r="AR10" s="21">
        <v>0.74787844036697249</v>
      </c>
      <c r="AS10" s="21">
        <v>0.82857142857142863</v>
      </c>
      <c r="AT10" s="23" t="s">
        <v>18</v>
      </c>
      <c r="AU10" s="22">
        <v>0.73821808568430269</v>
      </c>
      <c r="AV10" s="74"/>
      <c r="AW10" s="74"/>
      <c r="AX10" s="74"/>
      <c r="AY10" s="74"/>
    </row>
    <row r="11" spans="1:52" s="14" customFormat="1" x14ac:dyDescent="0.35">
      <c r="A11" s="3">
        <v>12</v>
      </c>
      <c r="B11" s="2" t="s">
        <v>19</v>
      </c>
      <c r="C11" s="17">
        <v>27325</v>
      </c>
      <c r="D11" s="17">
        <v>36593</v>
      </c>
      <c r="E11" s="17">
        <v>43052</v>
      </c>
      <c r="F11" s="17">
        <v>19658</v>
      </c>
      <c r="G11" s="17">
        <v>4141</v>
      </c>
      <c r="H11" s="17">
        <v>9565</v>
      </c>
      <c r="I11" s="17">
        <v>9312</v>
      </c>
      <c r="J11" s="24" t="s">
        <v>20</v>
      </c>
      <c r="K11" s="18">
        <v>149646</v>
      </c>
      <c r="L11" s="17">
        <v>322561.442048</v>
      </c>
      <c r="M11" s="17">
        <v>568408.50202799996</v>
      </c>
      <c r="N11" s="17">
        <v>329699.11784600001</v>
      </c>
      <c r="O11" s="17">
        <v>148183.83887499999</v>
      </c>
      <c r="P11" s="17">
        <v>42215.558312000001</v>
      </c>
      <c r="Q11" s="17">
        <v>80832.629352000004</v>
      </c>
      <c r="R11" s="17">
        <v>71754.728401</v>
      </c>
      <c r="S11" s="24" t="s">
        <v>20</v>
      </c>
      <c r="T11" s="18">
        <v>1563655.8168619999</v>
      </c>
      <c r="U11" s="17">
        <v>254267.69239700001</v>
      </c>
      <c r="V11" s="17">
        <v>426434.70270299999</v>
      </c>
      <c r="W11" s="17">
        <v>265745.856562</v>
      </c>
      <c r="X11" s="17">
        <v>120968.97398</v>
      </c>
      <c r="Y11" s="17">
        <v>34506.611280999998</v>
      </c>
      <c r="Z11" s="17">
        <v>66847.113245</v>
      </c>
      <c r="AA11" s="17">
        <v>59535.670039999997</v>
      </c>
      <c r="AB11" s="24" t="s">
        <v>20</v>
      </c>
      <c r="AC11" s="18">
        <v>1228306.6202079998</v>
      </c>
      <c r="AD11" s="19">
        <v>11.804627339359561</v>
      </c>
      <c r="AE11" s="19">
        <v>15.533257782308091</v>
      </c>
      <c r="AF11" s="19">
        <v>7.6581603141782031</v>
      </c>
      <c r="AG11" s="19">
        <v>7.538093339861633</v>
      </c>
      <c r="AH11" s="19">
        <v>10.194532313933832</v>
      </c>
      <c r="AI11" s="19">
        <v>8.4508760430737073</v>
      </c>
      <c r="AJ11" s="19">
        <v>7.7056194588702747</v>
      </c>
      <c r="AK11" s="24" t="s">
        <v>20</v>
      </c>
      <c r="AL11" s="20">
        <v>10.449031827526294</v>
      </c>
      <c r="AM11" s="21">
        <v>0.78827677227200244</v>
      </c>
      <c r="AN11" s="21">
        <v>0.75022576400870533</v>
      </c>
      <c r="AO11" s="21">
        <v>0.80602537943740538</v>
      </c>
      <c r="AP11" s="21">
        <v>0.81634390699003956</v>
      </c>
      <c r="AQ11" s="21">
        <v>0.81739085448009596</v>
      </c>
      <c r="AR11" s="21">
        <v>0.82698179906906655</v>
      </c>
      <c r="AS11" s="21">
        <v>0.82971075727979882</v>
      </c>
      <c r="AT11" s="24" t="s">
        <v>20</v>
      </c>
      <c r="AU11" s="22">
        <v>0.78553515867258383</v>
      </c>
      <c r="AV11" s="74"/>
      <c r="AW11" s="74"/>
      <c r="AX11" s="74"/>
      <c r="AY11" s="74"/>
      <c r="AZ11" s="73"/>
    </row>
    <row r="12" spans="1:52" x14ac:dyDescent="0.35">
      <c r="A12" s="3">
        <v>14</v>
      </c>
      <c r="B12" s="2" t="s">
        <v>89</v>
      </c>
      <c r="C12" s="17">
        <v>2052</v>
      </c>
      <c r="D12" s="17">
        <v>1533</v>
      </c>
      <c r="E12" s="17">
        <v>680</v>
      </c>
      <c r="F12" s="17">
        <v>284</v>
      </c>
      <c r="G12" s="17">
        <v>142</v>
      </c>
      <c r="H12" s="17">
        <v>74</v>
      </c>
      <c r="I12" s="17">
        <v>40</v>
      </c>
      <c r="J12" s="17">
        <v>6</v>
      </c>
      <c r="K12" s="18">
        <v>4811</v>
      </c>
      <c r="L12" s="17">
        <v>359864.60606399999</v>
      </c>
      <c r="M12" s="17">
        <v>159594.62297200001</v>
      </c>
      <c r="N12" s="17">
        <v>48211.749822999998</v>
      </c>
      <c r="O12" s="17">
        <v>20739.243508</v>
      </c>
      <c r="P12" s="17">
        <v>19218.093041</v>
      </c>
      <c r="Q12" s="17">
        <v>10024.608092</v>
      </c>
      <c r="R12" s="17">
        <v>8177.5499630000004</v>
      </c>
      <c r="S12" s="17">
        <v>389.390085</v>
      </c>
      <c r="T12" s="18">
        <v>626219.86354799999</v>
      </c>
      <c r="U12" s="17">
        <v>266107.280371</v>
      </c>
      <c r="V12" s="17">
        <v>117781.100144</v>
      </c>
      <c r="W12" s="17">
        <v>35786.580744999999</v>
      </c>
      <c r="X12" s="17">
        <v>15282.914697</v>
      </c>
      <c r="Y12" s="17">
        <v>13570.277260999999</v>
      </c>
      <c r="Z12" s="17">
        <v>7144.5851940000002</v>
      </c>
      <c r="AA12" s="17">
        <v>5675.9882639999996</v>
      </c>
      <c r="AB12" s="17">
        <v>312.53252199999997</v>
      </c>
      <c r="AC12" s="18">
        <v>461661.25919799996</v>
      </c>
      <c r="AD12" s="19">
        <v>175.37261504093567</v>
      </c>
      <c r="AE12" s="19">
        <v>104.10608152120027</v>
      </c>
      <c r="AF12" s="19">
        <v>70.899632092647053</v>
      </c>
      <c r="AG12" s="19">
        <v>73.025505309859156</v>
      </c>
      <c r="AH12" s="19">
        <v>135.33868338732395</v>
      </c>
      <c r="AI12" s="19">
        <v>135.46767691891893</v>
      </c>
      <c r="AJ12" s="19">
        <v>204.438749075</v>
      </c>
      <c r="AK12" s="19">
        <v>64.8983475</v>
      </c>
      <c r="AL12" s="20">
        <v>130.16417866306381</v>
      </c>
      <c r="AM12" s="21">
        <v>0.73946499846576808</v>
      </c>
      <c r="AN12" s="21">
        <v>0.73800168170242197</v>
      </c>
      <c r="AO12" s="21">
        <v>0.74227923434398102</v>
      </c>
      <c r="AP12" s="21">
        <v>0.73690801166902431</v>
      </c>
      <c r="AQ12" s="21">
        <v>0.70611986486115375</v>
      </c>
      <c r="AR12" s="21">
        <v>0.71270468914407115</v>
      </c>
      <c r="AS12" s="21">
        <v>0.69409398776913345</v>
      </c>
      <c r="AT12" s="21">
        <v>0.80262064710764269</v>
      </c>
      <c r="AU12" s="22">
        <v>0.73721912393890943</v>
      </c>
      <c r="AV12" s="74"/>
      <c r="AW12" s="74"/>
      <c r="AX12" s="74"/>
      <c r="AY12" s="74"/>
    </row>
    <row r="13" spans="1:52" x14ac:dyDescent="0.35">
      <c r="A13" s="3">
        <v>16</v>
      </c>
      <c r="B13" s="2" t="s">
        <v>90</v>
      </c>
      <c r="C13" s="17">
        <v>9506</v>
      </c>
      <c r="D13" s="17">
        <v>7207</v>
      </c>
      <c r="E13" s="17">
        <v>3601</v>
      </c>
      <c r="F13" s="17">
        <v>908</v>
      </c>
      <c r="G13" s="17">
        <v>339</v>
      </c>
      <c r="H13" s="17">
        <v>189</v>
      </c>
      <c r="I13" s="17">
        <v>134</v>
      </c>
      <c r="J13" s="17">
        <v>14</v>
      </c>
      <c r="K13" s="18">
        <v>21898</v>
      </c>
      <c r="L13" s="17">
        <v>1078522.5388100001</v>
      </c>
      <c r="M13" s="17">
        <v>552834.37572899996</v>
      </c>
      <c r="N13" s="17">
        <v>187128.98363599999</v>
      </c>
      <c r="O13" s="17">
        <v>42532.474595</v>
      </c>
      <c r="P13" s="17">
        <v>16773.247235999999</v>
      </c>
      <c r="Q13" s="17">
        <v>12566.153731</v>
      </c>
      <c r="R13" s="17">
        <v>9170.2403460000005</v>
      </c>
      <c r="S13" s="17">
        <v>672.68198299999995</v>
      </c>
      <c r="T13" s="18">
        <v>1900200.6960659998</v>
      </c>
      <c r="U13" s="17">
        <v>792994.30172300001</v>
      </c>
      <c r="V13" s="17">
        <v>411497.60699900001</v>
      </c>
      <c r="W13" s="17">
        <v>141223.09450899999</v>
      </c>
      <c r="X13" s="17">
        <v>32515.961417999999</v>
      </c>
      <c r="Y13" s="17">
        <v>12971.418641</v>
      </c>
      <c r="Z13" s="17">
        <v>9231.2000970000008</v>
      </c>
      <c r="AA13" s="17">
        <v>6707.3291230000004</v>
      </c>
      <c r="AB13" s="17">
        <v>543.02968599999997</v>
      </c>
      <c r="AC13" s="18">
        <v>1407683.9421959999</v>
      </c>
      <c r="AD13" s="19">
        <v>113.45703122343784</v>
      </c>
      <c r="AE13" s="19">
        <v>76.707974986679616</v>
      </c>
      <c r="AF13" s="19">
        <v>51.965838277145238</v>
      </c>
      <c r="AG13" s="19">
        <v>46.841932373348016</v>
      </c>
      <c r="AH13" s="19">
        <v>49.478605415929202</v>
      </c>
      <c r="AI13" s="19">
        <v>66.487585878306874</v>
      </c>
      <c r="AJ13" s="19">
        <v>68.434629447761196</v>
      </c>
      <c r="AK13" s="19">
        <v>48.048713071428566</v>
      </c>
      <c r="AL13" s="20">
        <v>86.775079736322937</v>
      </c>
      <c r="AM13" s="21">
        <v>0.73525983295440367</v>
      </c>
      <c r="AN13" s="21">
        <v>0.74434156967242682</v>
      </c>
      <c r="AO13" s="21">
        <v>0.75468316967779114</v>
      </c>
      <c r="AP13" s="21">
        <v>0.76449728654684213</v>
      </c>
      <c r="AQ13" s="21">
        <v>0.77333973907925058</v>
      </c>
      <c r="AR13" s="21">
        <v>0.73460824167916594</v>
      </c>
      <c r="AS13" s="21">
        <v>0.73142348182026595</v>
      </c>
      <c r="AT13" s="21">
        <v>0.80726063685876959</v>
      </c>
      <c r="AU13" s="22">
        <v>0.74080803417783125</v>
      </c>
      <c r="AV13" s="74"/>
      <c r="AW13" s="74"/>
      <c r="AX13" s="74"/>
      <c r="AY13" s="74"/>
    </row>
    <row r="14" spans="1:52" x14ac:dyDescent="0.35">
      <c r="A14" s="3">
        <v>28</v>
      </c>
      <c r="B14" s="2" t="s">
        <v>91</v>
      </c>
      <c r="C14" s="17">
        <v>39</v>
      </c>
      <c r="D14" s="17">
        <v>119</v>
      </c>
      <c r="E14" s="17">
        <v>129</v>
      </c>
      <c r="F14" s="17">
        <v>79</v>
      </c>
      <c r="G14" s="17">
        <v>70</v>
      </c>
      <c r="H14" s="17">
        <v>32</v>
      </c>
      <c r="I14" s="17">
        <v>20</v>
      </c>
      <c r="J14" s="17">
        <v>2</v>
      </c>
      <c r="K14" s="18">
        <v>490</v>
      </c>
      <c r="L14" s="17">
        <v>8576.8259999999991</v>
      </c>
      <c r="M14" s="17">
        <v>21369.530999999999</v>
      </c>
      <c r="N14" s="17">
        <v>13659.2</v>
      </c>
      <c r="O14" s="17">
        <v>11919.33</v>
      </c>
      <c r="P14" s="17">
        <v>6008.9008000000003</v>
      </c>
      <c r="Q14" s="17">
        <v>3665.4</v>
      </c>
      <c r="R14" s="17">
        <v>2840.9936630000002</v>
      </c>
      <c r="S14" s="17">
        <v>169</v>
      </c>
      <c r="T14" s="18">
        <v>68209.181463000001</v>
      </c>
      <c r="U14" s="17">
        <v>6011.9705999999996</v>
      </c>
      <c r="V14" s="17">
        <v>15278.054700000001</v>
      </c>
      <c r="W14" s="17">
        <v>10000.127500000001</v>
      </c>
      <c r="X14" s="17">
        <v>8125.3098499999996</v>
      </c>
      <c r="Y14" s="17">
        <v>4528.1426099999999</v>
      </c>
      <c r="Z14" s="17">
        <v>2781.89</v>
      </c>
      <c r="AA14" s="17">
        <v>2066.2446140000002</v>
      </c>
      <c r="AB14" s="17">
        <v>136.65</v>
      </c>
      <c r="AC14" s="18">
        <v>48928.389874000008</v>
      </c>
      <c r="AD14" s="19">
        <v>219.91861538461535</v>
      </c>
      <c r="AE14" s="19">
        <v>179.5758907563025</v>
      </c>
      <c r="AF14" s="19">
        <v>105.88527131782946</v>
      </c>
      <c r="AG14" s="19">
        <v>150.87759493670885</v>
      </c>
      <c r="AH14" s="19">
        <v>85.841440000000006</v>
      </c>
      <c r="AI14" s="19">
        <v>114.54375</v>
      </c>
      <c r="AJ14" s="19">
        <v>142.04968315000002</v>
      </c>
      <c r="AK14" s="19">
        <v>84.5</v>
      </c>
      <c r="AL14" s="20">
        <v>139.20241114897959</v>
      </c>
      <c r="AM14" s="21">
        <v>0.7009551785240834</v>
      </c>
      <c r="AN14" s="21">
        <v>0.71494571874319568</v>
      </c>
      <c r="AO14" s="21">
        <v>0.7321166320135879</v>
      </c>
      <c r="AP14" s="21">
        <v>0.68169182747687995</v>
      </c>
      <c r="AQ14" s="21">
        <v>0.7535725352630217</v>
      </c>
      <c r="AR14" s="21">
        <v>0.75895945872210391</v>
      </c>
      <c r="AS14" s="21">
        <v>0.7272964529664282</v>
      </c>
      <c r="AT14" s="21">
        <v>0.80857988165680472</v>
      </c>
      <c r="AU14" s="22">
        <v>0.71732850071718224</v>
      </c>
      <c r="AV14" s="74"/>
      <c r="AW14" s="74"/>
      <c r="AX14" s="74"/>
      <c r="AY14" s="74"/>
    </row>
    <row r="15" spans="1:52" x14ac:dyDescent="0.35">
      <c r="A15" s="3">
        <v>37</v>
      </c>
      <c r="B15" s="2" t="s">
        <v>92</v>
      </c>
      <c r="C15" s="17">
        <v>15066</v>
      </c>
      <c r="D15" s="17">
        <v>10426</v>
      </c>
      <c r="E15" s="17">
        <v>6071</v>
      </c>
      <c r="F15" s="17">
        <v>3424</v>
      </c>
      <c r="G15" s="17">
        <v>1910</v>
      </c>
      <c r="H15" s="17">
        <v>1285</v>
      </c>
      <c r="I15" s="17">
        <v>1207</v>
      </c>
      <c r="J15" s="17">
        <v>192</v>
      </c>
      <c r="K15" s="18">
        <v>39581</v>
      </c>
      <c r="L15" s="17">
        <v>932905.14113500004</v>
      </c>
      <c r="M15" s="17">
        <v>557945.09347299999</v>
      </c>
      <c r="N15" s="17">
        <v>257324.117577</v>
      </c>
      <c r="O15" s="17">
        <v>138801.968459</v>
      </c>
      <c r="P15" s="17">
        <v>91603.638470999998</v>
      </c>
      <c r="Q15" s="17">
        <v>53367.151878999997</v>
      </c>
      <c r="R15" s="17">
        <v>42968.733059999999</v>
      </c>
      <c r="S15" s="17">
        <v>7515.9921700000004</v>
      </c>
      <c r="T15" s="18">
        <v>2082431.836224</v>
      </c>
      <c r="U15" s="17">
        <v>715060.35541199998</v>
      </c>
      <c r="V15" s="17">
        <v>426573.43569299998</v>
      </c>
      <c r="W15" s="17">
        <v>201753.98589499999</v>
      </c>
      <c r="X15" s="17">
        <v>108745.84392100001</v>
      </c>
      <c r="Y15" s="17">
        <v>70366.038463999997</v>
      </c>
      <c r="Z15" s="17">
        <v>42329.782807000003</v>
      </c>
      <c r="AA15" s="17">
        <v>34428.462512999999</v>
      </c>
      <c r="AB15" s="17">
        <v>5953.7467610000003</v>
      </c>
      <c r="AC15" s="18">
        <v>1605211.6514659997</v>
      </c>
      <c r="AD15" s="19">
        <v>61.921222695805128</v>
      </c>
      <c r="AE15" s="19">
        <v>53.514779730769227</v>
      </c>
      <c r="AF15" s="19">
        <v>42.385787774172293</v>
      </c>
      <c r="AG15" s="19">
        <v>40.537958077978971</v>
      </c>
      <c r="AH15" s="19">
        <v>47.960020141884819</v>
      </c>
      <c r="AI15" s="19">
        <v>41.530857493385213</v>
      </c>
      <c r="AJ15" s="19">
        <v>35.599613140016572</v>
      </c>
      <c r="AK15" s="19">
        <v>39.145792552083336</v>
      </c>
      <c r="AL15" s="20">
        <v>52.61190561693742</v>
      </c>
      <c r="AM15" s="21">
        <v>0.76648774230361338</v>
      </c>
      <c r="AN15" s="21">
        <v>0.76454375293048915</v>
      </c>
      <c r="AO15" s="21">
        <v>0.78404615857520021</v>
      </c>
      <c r="AP15" s="21">
        <v>0.78346038696938136</v>
      </c>
      <c r="AQ15" s="21">
        <v>0.76815768061741974</v>
      </c>
      <c r="AR15" s="21">
        <v>0.79318047369240996</v>
      </c>
      <c r="AS15" s="21">
        <v>0.80124453436700882</v>
      </c>
      <c r="AT15" s="21">
        <v>0.7921438216453065</v>
      </c>
      <c r="AU15" s="22">
        <v>0.77083514741912185</v>
      </c>
      <c r="AV15" s="74"/>
      <c r="AW15" s="74"/>
      <c r="AX15" s="74"/>
      <c r="AY15" s="74"/>
    </row>
    <row r="16" spans="1:52" x14ac:dyDescent="0.35">
      <c r="A16" s="3">
        <v>39</v>
      </c>
      <c r="B16" s="2" t="s">
        <v>93</v>
      </c>
      <c r="C16" s="17">
        <v>3674</v>
      </c>
      <c r="D16" s="17">
        <v>3330</v>
      </c>
      <c r="E16" s="17">
        <v>1420</v>
      </c>
      <c r="F16" s="17">
        <v>460</v>
      </c>
      <c r="G16" s="17">
        <v>251</v>
      </c>
      <c r="H16" s="17">
        <v>202</v>
      </c>
      <c r="I16" s="17">
        <v>214</v>
      </c>
      <c r="J16" s="17">
        <v>21</v>
      </c>
      <c r="K16" s="18">
        <v>9572</v>
      </c>
      <c r="L16" s="17">
        <v>372819.31901400001</v>
      </c>
      <c r="M16" s="17">
        <v>221787.04822699999</v>
      </c>
      <c r="N16" s="17">
        <v>97573.819566999999</v>
      </c>
      <c r="O16" s="17">
        <v>27559.979517</v>
      </c>
      <c r="P16" s="17">
        <v>30504.009374000001</v>
      </c>
      <c r="Q16" s="17">
        <v>11238.052797</v>
      </c>
      <c r="R16" s="17">
        <v>15791.934638000001</v>
      </c>
      <c r="S16" s="17">
        <v>1356.936015</v>
      </c>
      <c r="T16" s="18">
        <v>778631.09914900013</v>
      </c>
      <c r="U16" s="17">
        <v>278381.71857500001</v>
      </c>
      <c r="V16" s="17">
        <v>166015.132293</v>
      </c>
      <c r="W16" s="17">
        <v>73150.600380000003</v>
      </c>
      <c r="X16" s="17">
        <v>20798.532713000001</v>
      </c>
      <c r="Y16" s="17">
        <v>21652.480197000001</v>
      </c>
      <c r="Z16" s="17">
        <v>8595.9548410000007</v>
      </c>
      <c r="AA16" s="17">
        <v>11353.352532999999</v>
      </c>
      <c r="AB16" s="17">
        <v>1043.7458839999999</v>
      </c>
      <c r="AC16" s="18">
        <v>580991.51741600002</v>
      </c>
      <c r="AD16" s="19">
        <v>101.47504600272183</v>
      </c>
      <c r="AE16" s="19">
        <v>66.602717185285286</v>
      </c>
      <c r="AF16" s="19">
        <v>68.713957441549297</v>
      </c>
      <c r="AG16" s="19">
        <v>59.912998950000002</v>
      </c>
      <c r="AH16" s="19">
        <v>121.5299178247012</v>
      </c>
      <c r="AI16" s="19">
        <v>55.633924737623765</v>
      </c>
      <c r="AJ16" s="19">
        <v>73.794087093457946</v>
      </c>
      <c r="AK16" s="19">
        <v>64.616000714285718</v>
      </c>
      <c r="AL16" s="20">
        <v>81.344661423840378</v>
      </c>
      <c r="AM16" s="21">
        <v>0.74669338303401145</v>
      </c>
      <c r="AN16" s="21">
        <v>0.74853393658534473</v>
      </c>
      <c r="AO16" s="21">
        <v>0.74969495613288406</v>
      </c>
      <c r="AP16" s="21">
        <v>0.75466430227826209</v>
      </c>
      <c r="AQ16" s="21">
        <v>0.70982407366604816</v>
      </c>
      <c r="AR16" s="21">
        <v>0.76489717536250512</v>
      </c>
      <c r="AS16" s="21">
        <v>0.71893360713895826</v>
      </c>
      <c r="AT16" s="21">
        <v>0.76919314725388865</v>
      </c>
      <c r="AU16" s="22">
        <v>0.74617044971744773</v>
      </c>
      <c r="AV16" s="74"/>
      <c r="AW16" s="74"/>
      <c r="AX16" s="74"/>
      <c r="AY16" s="74"/>
    </row>
    <row r="17" spans="1:52" x14ac:dyDescent="0.35">
      <c r="A17" s="3">
        <v>49</v>
      </c>
      <c r="B17" s="2" t="s">
        <v>94</v>
      </c>
      <c r="C17" s="17">
        <v>86</v>
      </c>
      <c r="D17" s="17">
        <v>178</v>
      </c>
      <c r="E17" s="17">
        <v>94</v>
      </c>
      <c r="F17" s="17">
        <v>47</v>
      </c>
      <c r="G17" s="17">
        <v>29</v>
      </c>
      <c r="H17" s="17">
        <v>11</v>
      </c>
      <c r="I17" s="17">
        <v>6</v>
      </c>
      <c r="J17" s="17">
        <v>3</v>
      </c>
      <c r="K17" s="18">
        <v>454</v>
      </c>
      <c r="L17" s="17">
        <v>17257.768134999998</v>
      </c>
      <c r="M17" s="17">
        <v>19167.684184999998</v>
      </c>
      <c r="N17" s="17">
        <v>8109.9908939999996</v>
      </c>
      <c r="O17" s="17">
        <v>4610.2290869999997</v>
      </c>
      <c r="P17" s="17">
        <v>3790.6040400000002</v>
      </c>
      <c r="Q17" s="17">
        <v>1376.5571669999999</v>
      </c>
      <c r="R17" s="17">
        <v>820.46357899999998</v>
      </c>
      <c r="S17" s="17">
        <v>432.61394899999999</v>
      </c>
      <c r="T17" s="18">
        <v>55565.911035999998</v>
      </c>
      <c r="U17" s="17">
        <v>12176.699627</v>
      </c>
      <c r="V17" s="17">
        <v>14033.480299000001</v>
      </c>
      <c r="W17" s="17">
        <v>5897.6269510000002</v>
      </c>
      <c r="X17" s="17">
        <v>3374.2438820000002</v>
      </c>
      <c r="Y17" s="17">
        <v>2839.052291</v>
      </c>
      <c r="Z17" s="17">
        <v>929.65320099999997</v>
      </c>
      <c r="AA17" s="17">
        <v>584.44086700000003</v>
      </c>
      <c r="AB17" s="17">
        <v>318.04428200000001</v>
      </c>
      <c r="AC17" s="18">
        <v>40153.241400000006</v>
      </c>
      <c r="AD17" s="19">
        <v>200.67172249999999</v>
      </c>
      <c r="AE17" s="19">
        <v>107.68361901685392</v>
      </c>
      <c r="AF17" s="19">
        <v>86.276498872340426</v>
      </c>
      <c r="AG17" s="19">
        <v>98.089980574468072</v>
      </c>
      <c r="AH17" s="19">
        <v>130.71048413793105</v>
      </c>
      <c r="AI17" s="19">
        <v>125.14156063636364</v>
      </c>
      <c r="AJ17" s="19">
        <v>136.74392983333334</v>
      </c>
      <c r="AK17" s="19">
        <v>144.20464966666665</v>
      </c>
      <c r="AL17" s="20">
        <v>122.39187452863436</v>
      </c>
      <c r="AM17" s="21">
        <v>0.70557789001144211</v>
      </c>
      <c r="AN17" s="21">
        <v>0.73214271288871413</v>
      </c>
      <c r="AO17" s="21">
        <v>0.72720512613192101</v>
      </c>
      <c r="AP17" s="21">
        <v>0.73190373370268058</v>
      </c>
      <c r="AQ17" s="21">
        <v>0.7489709452744634</v>
      </c>
      <c r="AR17" s="21">
        <v>0.67534659895457871</v>
      </c>
      <c r="AS17" s="21">
        <v>0.71233005578666897</v>
      </c>
      <c r="AT17" s="21">
        <v>0.73516880982494626</v>
      </c>
      <c r="AU17" s="22">
        <v>0.72262364912878974</v>
      </c>
      <c r="AV17" s="74"/>
      <c r="AW17" s="74"/>
      <c r="AX17" s="74"/>
      <c r="AY17" s="74"/>
    </row>
    <row r="18" spans="1:52" x14ac:dyDescent="0.35">
      <c r="A18" s="3">
        <v>55</v>
      </c>
      <c r="B18" s="2" t="s">
        <v>95</v>
      </c>
      <c r="C18" s="17">
        <v>16</v>
      </c>
      <c r="D18" s="17">
        <v>35</v>
      </c>
      <c r="E18" s="17">
        <v>28</v>
      </c>
      <c r="F18" s="17">
        <v>23</v>
      </c>
      <c r="G18" s="17">
        <v>10</v>
      </c>
      <c r="H18" s="17">
        <v>6</v>
      </c>
      <c r="I18" s="17">
        <v>3</v>
      </c>
      <c r="J18" s="17">
        <v>0</v>
      </c>
      <c r="K18" s="18">
        <v>121</v>
      </c>
      <c r="L18" s="17">
        <v>4000</v>
      </c>
      <c r="M18" s="17">
        <v>7840</v>
      </c>
      <c r="N18" s="17">
        <v>5987.3209999999999</v>
      </c>
      <c r="O18" s="17">
        <v>8072</v>
      </c>
      <c r="P18" s="17">
        <v>3652</v>
      </c>
      <c r="Q18" s="17">
        <v>1276</v>
      </c>
      <c r="R18" s="17">
        <v>180</v>
      </c>
      <c r="S18" s="17">
        <v>0</v>
      </c>
      <c r="T18" s="18">
        <v>31007.321</v>
      </c>
      <c r="U18" s="17">
        <v>2715</v>
      </c>
      <c r="V18" s="17">
        <v>5642.9</v>
      </c>
      <c r="W18" s="17">
        <v>4282.1247000000003</v>
      </c>
      <c r="X18" s="17">
        <v>5413.4</v>
      </c>
      <c r="Y18" s="17">
        <v>2521.6999999999998</v>
      </c>
      <c r="Z18" s="17">
        <v>970.8</v>
      </c>
      <c r="AA18" s="17">
        <v>144</v>
      </c>
      <c r="AB18" s="17">
        <v>0</v>
      </c>
      <c r="AC18" s="18">
        <v>21689.9247</v>
      </c>
      <c r="AD18" s="19">
        <v>250</v>
      </c>
      <c r="AE18" s="19">
        <v>224</v>
      </c>
      <c r="AF18" s="19">
        <v>213.83289285714287</v>
      </c>
      <c r="AG18" s="19">
        <v>350.95652173913044</v>
      </c>
      <c r="AH18" s="19">
        <v>365.2</v>
      </c>
      <c r="AI18" s="19">
        <v>212.66666666666666</v>
      </c>
      <c r="AJ18" s="19">
        <v>60</v>
      </c>
      <c r="AK18" s="19">
        <v>0</v>
      </c>
      <c r="AL18" s="20">
        <v>256.25885123966941</v>
      </c>
      <c r="AM18" s="21">
        <v>0.67874999999999996</v>
      </c>
      <c r="AN18" s="21">
        <v>0.71975765306122441</v>
      </c>
      <c r="AO18" s="21">
        <v>0.71519878423087724</v>
      </c>
      <c r="AP18" s="21">
        <v>0.67063924677898901</v>
      </c>
      <c r="AQ18" s="21">
        <v>0.69049835706462204</v>
      </c>
      <c r="AR18" s="21">
        <v>0.76081504702194358</v>
      </c>
      <c r="AS18" s="21">
        <v>0.8</v>
      </c>
      <c r="AT18" s="23" t="s">
        <v>18</v>
      </c>
      <c r="AU18" s="22">
        <v>0.69950979318722828</v>
      </c>
      <c r="AV18" s="74"/>
      <c r="AW18" s="74"/>
      <c r="AX18" s="74"/>
      <c r="AY18" s="74"/>
    </row>
    <row r="19" spans="1:52" x14ac:dyDescent="0.35">
      <c r="A19" s="3">
        <v>672</v>
      </c>
      <c r="B19" s="25" t="s">
        <v>96</v>
      </c>
      <c r="C19" s="25">
        <v>6</v>
      </c>
      <c r="D19" s="25">
        <v>85</v>
      </c>
      <c r="E19" s="25">
        <v>67</v>
      </c>
      <c r="F19" s="25">
        <v>43</v>
      </c>
      <c r="G19" s="25">
        <v>17</v>
      </c>
      <c r="H19" s="25">
        <v>38</v>
      </c>
      <c r="I19" s="25">
        <v>19</v>
      </c>
      <c r="J19" s="25">
        <v>4</v>
      </c>
      <c r="K19" s="26">
        <v>279</v>
      </c>
      <c r="L19" s="25">
        <v>98.721048999999994</v>
      </c>
      <c r="M19" s="25">
        <v>1072.9189409999999</v>
      </c>
      <c r="N19" s="25">
        <v>329.94543700000003</v>
      </c>
      <c r="O19" s="25">
        <v>224.623727</v>
      </c>
      <c r="P19" s="25">
        <v>157.72797299999999</v>
      </c>
      <c r="Q19" s="25">
        <v>277.94609400000002</v>
      </c>
      <c r="R19" s="25">
        <v>91.003579000000002</v>
      </c>
      <c r="S19" s="25">
        <v>39.111248000000003</v>
      </c>
      <c r="T19" s="26">
        <v>2291.9980480000004</v>
      </c>
      <c r="U19" s="25">
        <v>79.783596000000003</v>
      </c>
      <c r="V19" s="25">
        <v>902.17402300000003</v>
      </c>
      <c r="W19" s="25">
        <v>280.453621</v>
      </c>
      <c r="X19" s="25">
        <v>190.930171</v>
      </c>
      <c r="Y19" s="25">
        <v>132.52026900000001</v>
      </c>
      <c r="Z19" s="25">
        <v>233.20627899999999</v>
      </c>
      <c r="AA19" s="25">
        <v>77.353042000000002</v>
      </c>
      <c r="AB19" s="25">
        <v>33.244560999999997</v>
      </c>
      <c r="AC19" s="26">
        <v>1929.6655619999999</v>
      </c>
      <c r="AD19" s="27">
        <v>16.453508166666666</v>
      </c>
      <c r="AE19" s="27">
        <v>12.622575776470587</v>
      </c>
      <c r="AF19" s="27">
        <v>4.9245587611940307</v>
      </c>
      <c r="AG19" s="27">
        <v>5.2238076046511628</v>
      </c>
      <c r="AH19" s="27">
        <v>9.2781160588235281</v>
      </c>
      <c r="AI19" s="27">
        <v>7.3143708947368422</v>
      </c>
      <c r="AJ19" s="27">
        <v>4.789662052631579</v>
      </c>
      <c r="AK19" s="27">
        <v>9.7778120000000008</v>
      </c>
      <c r="AL19" s="28">
        <v>8.2150467670250915</v>
      </c>
      <c r="AM19" s="29">
        <v>0.80817208496234683</v>
      </c>
      <c r="AN19" s="29">
        <v>0.84085944289429793</v>
      </c>
      <c r="AO19" s="29">
        <v>0.84999999863613807</v>
      </c>
      <c r="AP19" s="29">
        <v>0.85000001357826283</v>
      </c>
      <c r="AQ19" s="29">
        <v>0.84018241329963717</v>
      </c>
      <c r="AR19" s="29">
        <v>0.8390342013584835</v>
      </c>
      <c r="AS19" s="29">
        <v>0.84999999835171314</v>
      </c>
      <c r="AT19" s="29">
        <v>0.85000000511361828</v>
      </c>
      <c r="AU19" s="30">
        <v>0.84191413848882979</v>
      </c>
      <c r="AV19" s="74"/>
      <c r="AW19" s="74"/>
      <c r="AX19" s="74"/>
      <c r="AY19" s="74"/>
    </row>
    <row r="20" spans="1:52" x14ac:dyDescent="0.35">
      <c r="B20" s="11" t="s">
        <v>21</v>
      </c>
      <c r="C20" s="17">
        <v>71517</v>
      </c>
      <c r="D20" s="17">
        <v>69148</v>
      </c>
      <c r="E20" s="17">
        <v>63173</v>
      </c>
      <c r="F20" s="17">
        <v>29261</v>
      </c>
      <c r="G20" s="17">
        <v>8486</v>
      </c>
      <c r="H20" s="17">
        <v>12298</v>
      </c>
      <c r="I20" s="17">
        <v>11459</v>
      </c>
      <c r="J20" s="17">
        <v>301</v>
      </c>
      <c r="K20" s="18">
        <v>265643</v>
      </c>
      <c r="L20" s="17">
        <v>3733971.541741</v>
      </c>
      <c r="M20" s="17">
        <v>2700473.5699360003</v>
      </c>
      <c r="N20" s="17">
        <v>1320689.593134</v>
      </c>
      <c r="O20" s="17">
        <v>573184.54147499998</v>
      </c>
      <c r="P20" s="17">
        <v>283718.01807599998</v>
      </c>
      <c r="Q20" s="17">
        <v>212599.93148800003</v>
      </c>
      <c r="R20" s="17">
        <v>169607.39718000003</v>
      </c>
      <c r="S20" s="17">
        <v>12556.285292999999</v>
      </c>
      <c r="T20" s="18">
        <v>9006800.8783229999</v>
      </c>
      <c r="U20" s="17">
        <v>2839691.7600509999</v>
      </c>
      <c r="V20" s="17">
        <v>2033565.4372369999</v>
      </c>
      <c r="W20" s="17">
        <v>1024037.768467</v>
      </c>
      <c r="X20" s="17">
        <v>449474.52469100006</v>
      </c>
      <c r="Y20" s="17">
        <v>217198.00697799999</v>
      </c>
      <c r="Z20" s="17">
        <v>168148.49543800001</v>
      </c>
      <c r="AA20" s="17">
        <v>134522.75432199999</v>
      </c>
      <c r="AB20" s="17">
        <v>9924.1657370000012</v>
      </c>
      <c r="AC20" s="18">
        <v>6876562.9129209993</v>
      </c>
      <c r="AD20" s="19">
        <v>52.210964410433881</v>
      </c>
      <c r="AE20" s="19">
        <v>39.053531120726561</v>
      </c>
      <c r="AF20" s="19">
        <v>20.905918559099614</v>
      </c>
      <c r="AG20" s="19">
        <v>19.588686014661153</v>
      </c>
      <c r="AH20" s="19">
        <v>33.43365756257365</v>
      </c>
      <c r="AI20" s="19">
        <v>17.287358228004557</v>
      </c>
      <c r="AJ20" s="19">
        <v>14.801238954533558</v>
      </c>
      <c r="AK20" s="19">
        <v>41.715233531561459</v>
      </c>
      <c r="AL20" s="20">
        <v>33.905658640818693</v>
      </c>
      <c r="AM20" s="31">
        <v>0.76050171467749494</v>
      </c>
      <c r="AN20" s="31">
        <v>0.75304030369947084</v>
      </c>
      <c r="AO20" s="21">
        <v>0.77538111437446522</v>
      </c>
      <c r="AP20" s="21">
        <v>0.78417070274496292</v>
      </c>
      <c r="AQ20" s="21">
        <v>0.7655418166632576</v>
      </c>
      <c r="AR20" s="21">
        <v>0.79091509701399398</v>
      </c>
      <c r="AS20" s="21">
        <v>0.79314202421981872</v>
      </c>
      <c r="AT20" s="21">
        <v>0.79037434284267361</v>
      </c>
      <c r="AU20" s="32">
        <v>0.76348561557201478</v>
      </c>
      <c r="AV20" s="74"/>
      <c r="AW20" s="74"/>
      <c r="AX20" s="74"/>
      <c r="AY20" s="74"/>
    </row>
    <row r="21" spans="1:52" s="43" customFormat="1" x14ac:dyDescent="0.35">
      <c r="A21" s="9"/>
      <c r="B21" s="33" t="s">
        <v>22</v>
      </c>
      <c r="C21" s="33"/>
      <c r="D21" s="34"/>
      <c r="E21" s="34"/>
      <c r="F21" s="34"/>
      <c r="G21" s="34"/>
      <c r="H21" s="34"/>
      <c r="I21" s="34"/>
      <c r="J21" s="34"/>
      <c r="K21" s="35"/>
      <c r="L21" s="36">
        <v>4543.594677286721</v>
      </c>
      <c r="M21" s="36">
        <v>3402.3000175578291</v>
      </c>
      <c r="N21" s="36">
        <v>1682.9859864335504</v>
      </c>
      <c r="O21" s="36">
        <v>730.42261857581582</v>
      </c>
      <c r="P21" s="36">
        <v>367.03495223285898</v>
      </c>
      <c r="Q21" s="36">
        <v>269.70445594529798</v>
      </c>
      <c r="R21" s="36">
        <v>215.16408994380103</v>
      </c>
      <c r="S21" s="36">
        <v>15.92891432250371</v>
      </c>
      <c r="T21" s="36">
        <v>11426.03534109252</v>
      </c>
      <c r="U21" s="36">
        <v>3455.4115428760906</v>
      </c>
      <c r="V21" s="36">
        <v>2562.0690384984628</v>
      </c>
      <c r="W21" s="36">
        <v>1304.9555496374549</v>
      </c>
      <c r="X21" s="36">
        <v>572.77601810941349</v>
      </c>
      <c r="Y21" s="36">
        <v>280.98060411125482</v>
      </c>
      <c r="Z21" s="36">
        <v>213.31332593908181</v>
      </c>
      <c r="AA21" s="36">
        <v>170.65568183744148</v>
      </c>
      <c r="AB21" s="36">
        <v>12.589805189846121</v>
      </c>
      <c r="AC21" s="36">
        <v>8723.613625941618</v>
      </c>
      <c r="AD21" s="37"/>
      <c r="AE21" s="37"/>
      <c r="AF21" s="38"/>
      <c r="AG21" s="38"/>
      <c r="AH21" s="38"/>
      <c r="AI21" s="38"/>
      <c r="AJ21" s="38"/>
      <c r="AK21" s="38"/>
      <c r="AL21" s="39"/>
      <c r="AM21" s="40"/>
      <c r="AN21" s="40"/>
      <c r="AO21" s="41"/>
      <c r="AP21" s="41"/>
      <c r="AQ21" s="41"/>
      <c r="AR21" s="41"/>
      <c r="AS21" s="41"/>
      <c r="AT21" s="41"/>
      <c r="AU21" s="42"/>
      <c r="AV21" s="74"/>
      <c r="AW21" s="74"/>
      <c r="AX21" s="74"/>
      <c r="AY21" s="74"/>
      <c r="AZ21" s="13"/>
    </row>
    <row r="22" spans="1:52" x14ac:dyDescent="0.35">
      <c r="B22" s="33" t="s">
        <v>23</v>
      </c>
      <c r="C22" s="36"/>
      <c r="D22" s="34"/>
      <c r="E22" s="34"/>
      <c r="F22" s="34"/>
      <c r="G22" s="34"/>
      <c r="H22" s="34"/>
      <c r="I22" s="34"/>
      <c r="J22" s="34"/>
      <c r="K22" s="35"/>
      <c r="L22" s="36">
        <v>130.04377227821081</v>
      </c>
      <c r="M22" s="36">
        <v>94.063166967186419</v>
      </c>
      <c r="N22" s="36">
        <v>46.046965455403786</v>
      </c>
      <c r="O22" s="36">
        <v>19.994067945909912</v>
      </c>
      <c r="P22" s="36">
        <v>9.8877054548648111</v>
      </c>
      <c r="Q22" s="36">
        <v>7.3920445264083146</v>
      </c>
      <c r="R22" s="36">
        <v>5.8618960602587702</v>
      </c>
      <c r="S22" s="36">
        <v>0.43185149863441585</v>
      </c>
      <c r="T22" s="36">
        <v>311.28907973362021</v>
      </c>
      <c r="U22" s="36">
        <v>98.898511800709016</v>
      </c>
      <c r="V22" s="36">
        <v>70.833355819904099</v>
      </c>
      <c r="W22" s="36">
        <v>35.703947388373493</v>
      </c>
      <c r="X22" s="36">
        <v>15.678762311874713</v>
      </c>
      <c r="Y22" s="36">
        <v>7.5694519965484091</v>
      </c>
      <c r="Z22" s="36">
        <v>5.8464796137359949</v>
      </c>
      <c r="AA22" s="36">
        <v>4.6493161069998212</v>
      </c>
      <c r="AB22" s="36">
        <v>0.34132434443880016</v>
      </c>
      <c r="AC22" s="36">
        <v>237.66473466126905</v>
      </c>
      <c r="AD22" s="37"/>
      <c r="AE22" s="37"/>
      <c r="AF22" s="38"/>
      <c r="AG22" s="38"/>
      <c r="AH22" s="38"/>
      <c r="AI22" s="38"/>
      <c r="AJ22" s="38"/>
      <c r="AK22" s="38"/>
      <c r="AL22" s="39"/>
      <c r="AM22" s="44"/>
      <c r="AN22" s="44"/>
      <c r="AO22" s="41"/>
      <c r="AP22" s="41"/>
      <c r="AQ22" s="41"/>
      <c r="AR22" s="41"/>
      <c r="AS22" s="41"/>
      <c r="AT22" s="41"/>
      <c r="AU22" s="45"/>
      <c r="AV22" s="74"/>
      <c r="AW22" s="74"/>
      <c r="AX22" s="74"/>
      <c r="AY22" s="74"/>
    </row>
    <row r="23" spans="1:52" x14ac:dyDescent="0.35">
      <c r="B23" s="43"/>
      <c r="C23" s="46"/>
      <c r="D23" s="47"/>
      <c r="E23" s="47"/>
      <c r="F23" s="17"/>
      <c r="G23" s="17"/>
      <c r="H23" s="17"/>
      <c r="I23" s="17"/>
      <c r="J23" s="17"/>
      <c r="K23" s="47"/>
      <c r="L23" s="46"/>
      <c r="M23" s="47"/>
      <c r="N23" s="47"/>
      <c r="O23" s="47"/>
      <c r="P23" s="47"/>
      <c r="Q23" s="47"/>
      <c r="R23" s="47"/>
      <c r="S23" s="47"/>
      <c r="T23" s="46"/>
      <c r="U23" s="46"/>
      <c r="V23" s="47"/>
      <c r="W23" s="47"/>
      <c r="X23" s="47"/>
      <c r="Y23" s="47"/>
      <c r="Z23" s="47"/>
      <c r="AA23" s="47"/>
      <c r="AB23" s="47"/>
      <c r="AC23" s="46"/>
      <c r="AD23" s="48"/>
      <c r="AE23" s="48"/>
      <c r="AF23" s="48"/>
      <c r="AG23" s="48"/>
      <c r="AH23" s="48"/>
      <c r="AI23" s="48"/>
      <c r="AJ23" s="48"/>
      <c r="AK23" s="48"/>
      <c r="AL23" s="49"/>
      <c r="AV23" s="74"/>
      <c r="AW23" s="74"/>
      <c r="AX23" s="74"/>
      <c r="AY23" s="74"/>
    </row>
    <row r="24" spans="1:52" x14ac:dyDescent="0.35">
      <c r="B24" s="11" t="s">
        <v>24</v>
      </c>
      <c r="AD24" s="17"/>
      <c r="AE24" s="17"/>
      <c r="AF24" s="17"/>
      <c r="AG24" s="17"/>
      <c r="AH24" s="17"/>
      <c r="AI24" s="17"/>
      <c r="AJ24" s="17"/>
      <c r="AK24" s="17"/>
      <c r="AL24" s="18"/>
      <c r="AV24" s="74"/>
      <c r="AW24" s="74"/>
      <c r="AX24" s="74"/>
      <c r="AY24" s="74"/>
    </row>
    <row r="25" spans="1:52" x14ac:dyDescent="0.35">
      <c r="AD25" s="17"/>
      <c r="AE25" s="17"/>
      <c r="AF25" s="17"/>
      <c r="AG25" s="17"/>
      <c r="AH25" s="17"/>
      <c r="AI25" s="17"/>
      <c r="AJ25" s="17"/>
      <c r="AK25" s="17"/>
      <c r="AL25" s="18"/>
      <c r="AV25" s="74"/>
      <c r="AW25" s="74"/>
      <c r="AX25" s="74"/>
      <c r="AY25" s="74"/>
    </row>
    <row r="26" spans="1:52" x14ac:dyDescent="0.35">
      <c r="B26" s="15"/>
      <c r="C26" s="77" t="s">
        <v>82</v>
      </c>
      <c r="D26" s="77"/>
      <c r="E26" s="77"/>
      <c r="F26" s="77"/>
      <c r="G26" s="77"/>
      <c r="H26" s="77"/>
      <c r="I26" s="77"/>
      <c r="J26" s="77"/>
      <c r="K26" s="77"/>
      <c r="L26" s="77" t="s">
        <v>13</v>
      </c>
      <c r="M26" s="77"/>
      <c r="N26" s="77"/>
      <c r="O26" s="77"/>
      <c r="P26" s="77"/>
      <c r="Q26" s="77"/>
      <c r="R26" s="77"/>
      <c r="S26" s="77"/>
      <c r="T26" s="77"/>
      <c r="U26" s="77" t="s">
        <v>14</v>
      </c>
      <c r="V26" s="77"/>
      <c r="W26" s="77"/>
      <c r="X26" s="77"/>
      <c r="Y26" s="77"/>
      <c r="Z26" s="77"/>
      <c r="AA26" s="77"/>
      <c r="AB26" s="77"/>
      <c r="AC26" s="77"/>
      <c r="AD26" s="77" t="s">
        <v>15</v>
      </c>
      <c r="AE26" s="77"/>
      <c r="AF26" s="77"/>
      <c r="AG26" s="77"/>
      <c r="AH26" s="77"/>
      <c r="AI26" s="77"/>
      <c r="AJ26" s="77"/>
      <c r="AK26" s="77"/>
      <c r="AL26" s="77"/>
      <c r="AM26" s="77" t="s">
        <v>16</v>
      </c>
      <c r="AN26" s="77"/>
      <c r="AO26" s="77"/>
      <c r="AP26" s="77"/>
      <c r="AQ26" s="77"/>
      <c r="AR26" s="77"/>
      <c r="AS26" s="77"/>
      <c r="AT26" s="77"/>
      <c r="AU26" s="77"/>
      <c r="AV26" s="74"/>
      <c r="AW26" s="74"/>
      <c r="AX26" s="74"/>
      <c r="AY26" s="74"/>
    </row>
    <row r="27" spans="1:52" x14ac:dyDescent="0.35">
      <c r="B27" s="15"/>
      <c r="C27" s="16">
        <v>43952</v>
      </c>
      <c r="D27" s="16">
        <v>43983</v>
      </c>
      <c r="E27" s="16">
        <v>44013</v>
      </c>
      <c r="F27" s="16">
        <v>44044</v>
      </c>
      <c r="G27" s="16">
        <v>44075</v>
      </c>
      <c r="H27" s="16">
        <v>44105</v>
      </c>
      <c r="I27" s="16">
        <v>44136</v>
      </c>
      <c r="J27" s="16">
        <v>44166</v>
      </c>
      <c r="K27" s="16" t="s">
        <v>17</v>
      </c>
      <c r="L27" s="16">
        <v>43952</v>
      </c>
      <c r="M27" s="16">
        <v>43983</v>
      </c>
      <c r="N27" s="16">
        <v>44013</v>
      </c>
      <c r="O27" s="16">
        <v>44044</v>
      </c>
      <c r="P27" s="16">
        <v>44075</v>
      </c>
      <c r="Q27" s="16">
        <v>44105</v>
      </c>
      <c r="R27" s="16">
        <v>44136</v>
      </c>
      <c r="S27" s="16">
        <v>44166</v>
      </c>
      <c r="T27" s="16" t="s">
        <v>17</v>
      </c>
      <c r="U27" s="16">
        <v>43952</v>
      </c>
      <c r="V27" s="16">
        <v>43983</v>
      </c>
      <c r="W27" s="16">
        <v>44013</v>
      </c>
      <c r="X27" s="16">
        <v>44044</v>
      </c>
      <c r="Y27" s="16">
        <v>44075</v>
      </c>
      <c r="Z27" s="16">
        <v>44105</v>
      </c>
      <c r="AA27" s="16">
        <v>44136</v>
      </c>
      <c r="AB27" s="16">
        <v>44166</v>
      </c>
      <c r="AC27" s="16" t="s">
        <v>17</v>
      </c>
      <c r="AD27" s="16">
        <v>43952</v>
      </c>
      <c r="AE27" s="16">
        <v>43983</v>
      </c>
      <c r="AF27" s="16">
        <v>44013</v>
      </c>
      <c r="AG27" s="16">
        <v>44044</v>
      </c>
      <c r="AH27" s="16">
        <v>44075</v>
      </c>
      <c r="AI27" s="16">
        <v>44105</v>
      </c>
      <c r="AJ27" s="16">
        <v>44136</v>
      </c>
      <c r="AK27" s="16">
        <v>44166</v>
      </c>
      <c r="AL27" s="16" t="s">
        <v>17</v>
      </c>
      <c r="AM27" s="16">
        <v>43952</v>
      </c>
      <c r="AN27" s="16">
        <v>43983</v>
      </c>
      <c r="AO27" s="16">
        <v>44013</v>
      </c>
      <c r="AP27" s="16">
        <v>44044</v>
      </c>
      <c r="AQ27" s="16">
        <v>44075</v>
      </c>
      <c r="AR27" s="16">
        <v>44105</v>
      </c>
      <c r="AS27" s="16">
        <v>44136</v>
      </c>
      <c r="AT27" s="16">
        <v>44166</v>
      </c>
      <c r="AU27" s="16" t="s">
        <v>17</v>
      </c>
      <c r="AV27" s="74"/>
      <c r="AW27" s="74"/>
      <c r="AX27" s="74"/>
      <c r="AY27" s="74"/>
    </row>
    <row r="28" spans="1:52" x14ac:dyDescent="0.35">
      <c r="A28" s="3">
        <v>1</v>
      </c>
      <c r="B28" s="2" t="s">
        <v>25</v>
      </c>
      <c r="C28" s="50">
        <v>60317</v>
      </c>
      <c r="D28" s="50">
        <v>60800</v>
      </c>
      <c r="E28" s="17">
        <v>59083</v>
      </c>
      <c r="F28" s="17">
        <v>27414</v>
      </c>
      <c r="G28" s="17">
        <v>7485</v>
      </c>
      <c r="H28" s="17">
        <v>11675</v>
      </c>
      <c r="I28" s="17">
        <v>10964</v>
      </c>
      <c r="J28" s="17">
        <v>243</v>
      </c>
      <c r="K28" s="18">
        <v>237981</v>
      </c>
      <c r="L28" s="50">
        <v>1100739.8321</v>
      </c>
      <c r="M28" s="50">
        <v>740943.25502799999</v>
      </c>
      <c r="N28" s="17">
        <v>531249.98235900002</v>
      </c>
      <c r="O28" s="17">
        <v>258663.70080799999</v>
      </c>
      <c r="P28" s="17">
        <v>97941.652958000006</v>
      </c>
      <c r="Q28" s="17">
        <v>108846.02019</v>
      </c>
      <c r="R28" s="17">
        <v>91719.945798000001</v>
      </c>
      <c r="S28" s="17">
        <v>4535.4200410000003</v>
      </c>
      <c r="T28" s="18">
        <v>2934639.8092819997</v>
      </c>
      <c r="U28" s="50">
        <v>932123.21300400002</v>
      </c>
      <c r="V28" s="17">
        <v>628545.12404100003</v>
      </c>
      <c r="W28" s="17">
        <v>451234.83165499999</v>
      </c>
      <c r="X28" s="17">
        <v>219755.98526700001</v>
      </c>
      <c r="Y28" s="17">
        <v>83168.594196000005</v>
      </c>
      <c r="Z28" s="17">
        <v>92495.552823000005</v>
      </c>
      <c r="AA28" s="17">
        <v>77807.093584999995</v>
      </c>
      <c r="AB28" s="17">
        <v>3855.107039</v>
      </c>
      <c r="AC28" s="18">
        <v>2488985.5016099997</v>
      </c>
      <c r="AD28" s="19">
        <v>18.249247013279838</v>
      </c>
      <c r="AE28" s="19">
        <v>12.186566694539474</v>
      </c>
      <c r="AF28" s="19">
        <v>8.9915878062894574</v>
      </c>
      <c r="AG28" s="19">
        <v>9.435460013423798</v>
      </c>
      <c r="AH28" s="19">
        <v>13.085057175417502</v>
      </c>
      <c r="AI28" s="19">
        <v>9.3229995880085657</v>
      </c>
      <c r="AJ28" s="19">
        <v>8.3655550709595037</v>
      </c>
      <c r="AK28" s="19">
        <v>18.664280004115227</v>
      </c>
      <c r="AL28" s="20">
        <v>12.331403806530773</v>
      </c>
      <c r="AM28" s="21">
        <v>0.84681519267426542</v>
      </c>
      <c r="AN28" s="21">
        <v>0.8483039959885289</v>
      </c>
      <c r="AO28" s="21">
        <v>0.8493832407321783</v>
      </c>
      <c r="AP28" s="21">
        <v>0.84958184925267011</v>
      </c>
      <c r="AQ28" s="21">
        <v>0.84916469841146047</v>
      </c>
      <c r="AR28" s="21">
        <v>0.84978350757833077</v>
      </c>
      <c r="AS28" s="21">
        <v>0.84831159578265491</v>
      </c>
      <c r="AT28" s="21">
        <v>0.85000000091501993</v>
      </c>
      <c r="AU28" s="22">
        <v>0.84814003195130261</v>
      </c>
      <c r="AV28" s="75">
        <f>K28/SUM($K$28:$K$31)</f>
        <v>0.89586776237280863</v>
      </c>
      <c r="AW28" s="75">
        <f>T28/SUM($T$28:$T$31)</f>
        <v>0.32582487932478954</v>
      </c>
      <c r="AX28" s="75">
        <f>AC28/SUM($AC$28:$AC$31)</f>
        <v>0.36195197122871053</v>
      </c>
    </row>
    <row r="29" spans="1:52" x14ac:dyDescent="0.35">
      <c r="A29" s="3">
        <v>2</v>
      </c>
      <c r="B29" s="2" t="s">
        <v>26</v>
      </c>
      <c r="C29" s="17">
        <v>8077</v>
      </c>
      <c r="D29" s="50">
        <v>5563</v>
      </c>
      <c r="E29" s="17">
        <v>2955</v>
      </c>
      <c r="F29" s="17">
        <v>1351</v>
      </c>
      <c r="G29" s="17">
        <v>713</v>
      </c>
      <c r="H29" s="17">
        <v>452</v>
      </c>
      <c r="I29" s="17">
        <v>373</v>
      </c>
      <c r="J29" s="17">
        <v>47</v>
      </c>
      <c r="K29" s="18">
        <v>19531</v>
      </c>
      <c r="L29" s="17">
        <v>1061928.7975359999</v>
      </c>
      <c r="M29" s="50">
        <v>656991.72763400001</v>
      </c>
      <c r="N29" s="17">
        <v>310669.08561399998</v>
      </c>
      <c r="O29" s="17">
        <v>129580.507031</v>
      </c>
      <c r="P29" s="17">
        <v>71999.971606999999</v>
      </c>
      <c r="Q29" s="17">
        <v>42746.152067000003</v>
      </c>
      <c r="R29" s="17">
        <v>32200.473162999999</v>
      </c>
      <c r="S29" s="17">
        <v>4947.7605560000002</v>
      </c>
      <c r="T29" s="18">
        <v>2311064.4752079998</v>
      </c>
      <c r="U29" s="17">
        <v>841798.97630800004</v>
      </c>
      <c r="V29" s="17">
        <v>522504.38608000003</v>
      </c>
      <c r="W29" s="17">
        <v>248015.248234</v>
      </c>
      <c r="X29" s="17">
        <v>103526.50669900001</v>
      </c>
      <c r="Y29" s="17">
        <v>57560.878307999999</v>
      </c>
      <c r="Z29" s="17">
        <v>34196.921655999999</v>
      </c>
      <c r="AA29" s="17">
        <v>25817.975981</v>
      </c>
      <c r="AB29" s="17">
        <v>3958.2084450000002</v>
      </c>
      <c r="AC29" s="18">
        <v>1837379.1017110003</v>
      </c>
      <c r="AD29" s="19">
        <v>131.47564659353719</v>
      </c>
      <c r="AE29" s="19">
        <v>118.10025663023549</v>
      </c>
      <c r="AF29" s="19">
        <v>105.13336230592216</v>
      </c>
      <c r="AG29" s="19">
        <v>95.914512976313844</v>
      </c>
      <c r="AH29" s="19">
        <v>100.98172735904629</v>
      </c>
      <c r="AI29" s="19">
        <v>94.571132891592924</v>
      </c>
      <c r="AJ29" s="19">
        <v>86.328346281501339</v>
      </c>
      <c r="AK29" s="19">
        <v>105.27150119148936</v>
      </c>
      <c r="AL29" s="20">
        <v>118.32801572925092</v>
      </c>
      <c r="AM29" s="21">
        <v>0.79270755088404377</v>
      </c>
      <c r="AN29" s="21">
        <v>0.79529827256984764</v>
      </c>
      <c r="AO29" s="21">
        <v>0.79832612808521897</v>
      </c>
      <c r="AP29" s="21">
        <v>0.79893580501450723</v>
      </c>
      <c r="AQ29" s="21">
        <v>0.79945695843029752</v>
      </c>
      <c r="AR29" s="21">
        <v>0.80000000005614536</v>
      </c>
      <c r="AS29" s="21">
        <v>0.80178871441759381</v>
      </c>
      <c r="AT29" s="21">
        <v>0.80000000004042238</v>
      </c>
      <c r="AU29" s="22">
        <v>0.7950358466505496</v>
      </c>
      <c r="AV29" s="75">
        <f>K29/SUM($K$28:$K$31)</f>
        <v>7.3523488290675829E-2</v>
      </c>
      <c r="AW29" s="75">
        <f>T29/SUM($T$28:$T$31)</f>
        <v>0.25659104785697262</v>
      </c>
      <c r="AX29" s="75">
        <f>AC29/SUM($AC$28:$AC$31)</f>
        <v>0.26719440001902423</v>
      </c>
    </row>
    <row r="30" spans="1:52" x14ac:dyDescent="0.35">
      <c r="A30" s="3">
        <v>3</v>
      </c>
      <c r="B30" s="2" t="s">
        <v>27</v>
      </c>
      <c r="C30" s="17">
        <v>2865</v>
      </c>
      <c r="D30" s="50">
        <v>2524</v>
      </c>
      <c r="E30" s="17">
        <v>1041</v>
      </c>
      <c r="F30" s="17">
        <v>456</v>
      </c>
      <c r="G30" s="17">
        <v>251</v>
      </c>
      <c r="H30" s="17">
        <v>155</v>
      </c>
      <c r="I30" s="17">
        <v>112</v>
      </c>
      <c r="J30" s="17">
        <v>10</v>
      </c>
      <c r="K30" s="18">
        <v>7414</v>
      </c>
      <c r="L30" s="17">
        <v>1278352.258011</v>
      </c>
      <c r="M30" s="50">
        <v>1028816.748378</v>
      </c>
      <c r="N30" s="17">
        <v>377053.7352</v>
      </c>
      <c r="O30" s="17">
        <v>152278.32562600001</v>
      </c>
      <c r="P30" s="17">
        <v>82026.983731999993</v>
      </c>
      <c r="Q30" s="17">
        <v>48513.654193000002</v>
      </c>
      <c r="R30" s="17">
        <v>34854.978218999997</v>
      </c>
      <c r="S30" s="17">
        <v>2669.8743530000002</v>
      </c>
      <c r="T30" s="18">
        <v>3004566.5577119999</v>
      </c>
      <c r="U30" s="17">
        <v>890036.77827899996</v>
      </c>
      <c r="V30" s="17">
        <v>718282.82376599999</v>
      </c>
      <c r="W30" s="17">
        <v>263757.61459399998</v>
      </c>
      <c r="X30" s="17">
        <v>106594.827918</v>
      </c>
      <c r="Y30" s="17">
        <v>57418.888605</v>
      </c>
      <c r="Z30" s="17">
        <v>33959.557935999997</v>
      </c>
      <c r="AA30" s="17">
        <v>24398.484756000002</v>
      </c>
      <c r="AB30" s="17">
        <v>1868.912047</v>
      </c>
      <c r="AC30" s="18">
        <v>2096317.887901</v>
      </c>
      <c r="AD30" s="19">
        <v>446.19625061465968</v>
      </c>
      <c r="AE30" s="19">
        <v>407.61360870760694</v>
      </c>
      <c r="AF30" s="19">
        <v>362.20339596541788</v>
      </c>
      <c r="AG30" s="19">
        <v>333.94369654824561</v>
      </c>
      <c r="AH30" s="19">
        <v>326.80073199999998</v>
      </c>
      <c r="AI30" s="19">
        <v>312.99131737419356</v>
      </c>
      <c r="AJ30" s="19">
        <v>311.20516266964285</v>
      </c>
      <c r="AK30" s="19">
        <v>266.98743530000002</v>
      </c>
      <c r="AL30" s="20">
        <v>405.25580762233608</v>
      </c>
      <c r="AM30" s="21">
        <v>0.69623749846839267</v>
      </c>
      <c r="AN30" s="21">
        <v>0.69816400724271066</v>
      </c>
      <c r="AO30" s="21">
        <v>0.69952261434062035</v>
      </c>
      <c r="AP30" s="21">
        <v>0.69999999986734807</v>
      </c>
      <c r="AQ30" s="21">
        <v>0.6999999999097859</v>
      </c>
      <c r="AR30" s="21">
        <v>0.70000000001855145</v>
      </c>
      <c r="AS30" s="21">
        <v>0.70000000007746399</v>
      </c>
      <c r="AT30" s="21">
        <v>0.69999999996254503</v>
      </c>
      <c r="AU30" s="22">
        <v>0.69771058408416886</v>
      </c>
      <c r="AV30" s="75">
        <f>K30/SUM($K$28:$K$31)</f>
        <v>2.7909638123345994E-2</v>
      </c>
      <c r="AW30" s="75">
        <f>T30/SUM($T$28:$T$31)</f>
        <v>0.33358865132049281</v>
      </c>
      <c r="AX30" s="75">
        <f>AC30/SUM($AC$28:$AC$31)</f>
        <v>0.30484966318886392</v>
      </c>
    </row>
    <row r="31" spans="1:52" x14ac:dyDescent="0.35">
      <c r="A31" s="3">
        <v>4</v>
      </c>
      <c r="B31" s="25" t="s">
        <v>28</v>
      </c>
      <c r="C31" s="25">
        <v>258</v>
      </c>
      <c r="D31" s="51">
        <v>261</v>
      </c>
      <c r="E31" s="25">
        <v>94</v>
      </c>
      <c r="F31" s="25">
        <v>40</v>
      </c>
      <c r="G31" s="25">
        <v>37</v>
      </c>
      <c r="H31" s="25">
        <v>16</v>
      </c>
      <c r="I31" s="25">
        <v>10</v>
      </c>
      <c r="J31" s="25">
        <v>1</v>
      </c>
      <c r="K31" s="26">
        <v>717</v>
      </c>
      <c r="L31" s="25">
        <v>292950.654094</v>
      </c>
      <c r="M31" s="51">
        <v>273721.838896</v>
      </c>
      <c r="N31" s="25">
        <v>101716.789961</v>
      </c>
      <c r="O31" s="25">
        <v>32662.008010000001</v>
      </c>
      <c r="P31" s="25">
        <v>31749.409779000001</v>
      </c>
      <c r="Q31" s="25">
        <v>12494.105038</v>
      </c>
      <c r="R31" s="25">
        <v>10832</v>
      </c>
      <c r="S31" s="25">
        <v>403.230343</v>
      </c>
      <c r="T31" s="26">
        <v>756530.03612099995</v>
      </c>
      <c r="U31" s="25">
        <v>175732.79246</v>
      </c>
      <c r="V31" s="25">
        <v>164233.10334999999</v>
      </c>
      <c r="W31" s="25">
        <v>61030.073984000002</v>
      </c>
      <c r="X31" s="25">
        <v>19597.204806999998</v>
      </c>
      <c r="Y31" s="25">
        <v>19049.645869</v>
      </c>
      <c r="Z31" s="25">
        <v>7496.4630230000002</v>
      </c>
      <c r="AA31" s="25">
        <v>6499.2</v>
      </c>
      <c r="AB31" s="25">
        <v>241.93820600000001</v>
      </c>
      <c r="AC31" s="26">
        <v>453880.42169900006</v>
      </c>
      <c r="AD31" s="27">
        <v>1135.4676515271317</v>
      </c>
      <c r="AE31" s="27">
        <v>1048.7426777624521</v>
      </c>
      <c r="AF31" s="27">
        <v>1082.0935102234043</v>
      </c>
      <c r="AG31" s="27">
        <v>816.55020024999999</v>
      </c>
      <c r="AH31" s="27">
        <v>858.09215618918927</v>
      </c>
      <c r="AI31" s="27">
        <v>780.88156487499998</v>
      </c>
      <c r="AJ31" s="27">
        <v>1083.2</v>
      </c>
      <c r="AK31" s="27">
        <v>403.230343</v>
      </c>
      <c r="AL31" s="28">
        <v>1055.1325468912132</v>
      </c>
      <c r="AM31" s="29">
        <v>0.59987165075116056</v>
      </c>
      <c r="AN31" s="29">
        <v>0.60000000004530141</v>
      </c>
      <c r="AO31" s="29">
        <v>0.60000000007275101</v>
      </c>
      <c r="AP31" s="29">
        <v>0.60000000003061649</v>
      </c>
      <c r="AQ31" s="29">
        <v>0.60000000005039456</v>
      </c>
      <c r="AR31" s="29">
        <v>0.60000000001600762</v>
      </c>
      <c r="AS31" s="29">
        <v>0.6</v>
      </c>
      <c r="AT31" s="29">
        <v>0.60000000049599445</v>
      </c>
      <c r="AU31" s="30">
        <v>0.59995029943055178</v>
      </c>
      <c r="AV31" s="75">
        <f>K31/SUM($K$28:$K$31)</f>
        <v>2.6991112131695546E-3</v>
      </c>
      <c r="AW31" s="75">
        <f>T31/SUM($T$28:$T$31)</f>
        <v>8.3995421497744971E-2</v>
      </c>
      <c r="AX31" s="75">
        <f>AC31/SUM($AC$28:$AC$31)</f>
        <v>6.6003965563401268E-2</v>
      </c>
    </row>
    <row r="32" spans="1:52" x14ac:dyDescent="0.35">
      <c r="B32" s="11" t="s">
        <v>21</v>
      </c>
      <c r="C32" s="17">
        <v>71517</v>
      </c>
      <c r="D32" s="17">
        <v>69148</v>
      </c>
      <c r="E32" s="17">
        <v>63173</v>
      </c>
      <c r="F32" s="17">
        <v>29261</v>
      </c>
      <c r="G32" s="17">
        <v>8486</v>
      </c>
      <c r="H32" s="17">
        <v>12298</v>
      </c>
      <c r="I32" s="17">
        <v>11459</v>
      </c>
      <c r="J32" s="17">
        <v>301</v>
      </c>
      <c r="K32" s="18">
        <v>265643</v>
      </c>
      <c r="L32" s="17">
        <v>3733971.541741</v>
      </c>
      <c r="M32" s="17">
        <v>2700473.5699359998</v>
      </c>
      <c r="N32" s="17">
        <v>1320689.593134</v>
      </c>
      <c r="O32" s="17">
        <v>573184.54147499998</v>
      </c>
      <c r="P32" s="17">
        <v>283718.01807599998</v>
      </c>
      <c r="Q32" s="17">
        <v>212599.931488</v>
      </c>
      <c r="R32" s="17">
        <v>169607.39718</v>
      </c>
      <c r="S32" s="17">
        <v>12556.285293000001</v>
      </c>
      <c r="T32" s="18">
        <v>9006800.8783229999</v>
      </c>
      <c r="U32" s="17">
        <v>2839691.7600509999</v>
      </c>
      <c r="V32" s="17">
        <v>2033565.4372370001</v>
      </c>
      <c r="W32" s="17">
        <v>1024037.7684669999</v>
      </c>
      <c r="X32" s="17">
        <v>449474.524691</v>
      </c>
      <c r="Y32" s="17">
        <v>217198.00697799999</v>
      </c>
      <c r="Z32" s="17">
        <v>168148.49543799998</v>
      </c>
      <c r="AA32" s="17">
        <v>134522.75432199999</v>
      </c>
      <c r="AB32" s="17">
        <v>9924.1657370000012</v>
      </c>
      <c r="AC32" s="18">
        <v>6876562.9129209993</v>
      </c>
      <c r="AD32" s="19">
        <v>52.210964410433881</v>
      </c>
      <c r="AE32" s="19">
        <v>39.053531120726554</v>
      </c>
      <c r="AF32" s="19">
        <v>20.905918559099614</v>
      </c>
      <c r="AG32" s="19">
        <v>19.588686014661153</v>
      </c>
      <c r="AH32" s="19">
        <v>33.43365756257365</v>
      </c>
      <c r="AI32" s="19">
        <v>17.287358228004553</v>
      </c>
      <c r="AJ32" s="19">
        <v>14.801238954533554</v>
      </c>
      <c r="AK32" s="19">
        <v>41.715233531561466</v>
      </c>
      <c r="AL32" s="20">
        <v>33.905658640818693</v>
      </c>
      <c r="AM32" s="21">
        <v>0.76050171467749494</v>
      </c>
      <c r="AN32" s="21">
        <v>0.75304030369947106</v>
      </c>
      <c r="AO32" s="21">
        <v>0.77538111437446511</v>
      </c>
      <c r="AP32" s="21">
        <v>0.78417070274496281</v>
      </c>
      <c r="AQ32" s="21">
        <v>0.7655418166632576</v>
      </c>
      <c r="AR32" s="21">
        <v>0.79091509701399387</v>
      </c>
      <c r="AS32" s="21">
        <v>0.79314202421981883</v>
      </c>
      <c r="AT32" s="21">
        <v>0.79037434284267349</v>
      </c>
      <c r="AU32" s="22">
        <v>0.76348561557201478</v>
      </c>
      <c r="AV32" s="75"/>
      <c r="AW32" s="75"/>
      <c r="AX32" s="75"/>
    </row>
    <row r="33" spans="2:50" x14ac:dyDescent="0.35">
      <c r="C33" s="17"/>
      <c r="D33" s="18"/>
      <c r="E33" s="18"/>
      <c r="F33" s="18"/>
      <c r="G33" s="18"/>
      <c r="H33" s="18"/>
      <c r="I33" s="18"/>
      <c r="J33" s="18"/>
      <c r="K33" s="52"/>
      <c r="T33" s="12"/>
      <c r="AC33" s="12"/>
      <c r="AD33" s="17"/>
      <c r="AE33" s="17"/>
      <c r="AF33" s="17"/>
      <c r="AG33" s="17"/>
      <c r="AH33" s="17"/>
      <c r="AI33" s="17"/>
      <c r="AJ33" s="17"/>
      <c r="AK33" s="17"/>
      <c r="AL33" s="18"/>
      <c r="AU33" s="52"/>
    </row>
    <row r="34" spans="2:50" x14ac:dyDescent="0.35">
      <c r="B34" s="11" t="s">
        <v>29</v>
      </c>
      <c r="C34" s="17"/>
      <c r="D34" s="18"/>
      <c r="E34" s="18"/>
      <c r="F34" s="18"/>
      <c r="G34" s="18"/>
      <c r="H34" s="18"/>
      <c r="I34" s="18"/>
      <c r="J34" s="18"/>
      <c r="K34" s="18"/>
      <c r="AU34" s="52"/>
    </row>
    <row r="35" spans="2:50" x14ac:dyDescent="0.35">
      <c r="C35" s="17"/>
      <c r="D35" s="18"/>
      <c r="E35" s="18"/>
      <c r="F35" s="18"/>
      <c r="G35" s="18"/>
      <c r="H35" s="18"/>
      <c r="I35" s="18"/>
      <c r="J35" s="18"/>
      <c r="K35" s="18"/>
      <c r="AU35" s="52"/>
    </row>
    <row r="36" spans="2:50" x14ac:dyDescent="0.35">
      <c r="B36" s="15"/>
      <c r="C36" s="77" t="s">
        <v>82</v>
      </c>
      <c r="D36" s="77"/>
      <c r="E36" s="77"/>
      <c r="F36" s="77"/>
      <c r="G36" s="77"/>
      <c r="H36" s="77"/>
      <c r="I36" s="77"/>
      <c r="J36" s="77"/>
      <c r="K36" s="77"/>
      <c r="L36" s="77" t="s">
        <v>13</v>
      </c>
      <c r="M36" s="77"/>
      <c r="N36" s="77"/>
      <c r="O36" s="77"/>
      <c r="P36" s="77"/>
      <c r="Q36" s="77"/>
      <c r="R36" s="77"/>
      <c r="S36" s="77"/>
      <c r="T36" s="77"/>
      <c r="U36" s="77" t="s">
        <v>14</v>
      </c>
      <c r="V36" s="77"/>
      <c r="W36" s="77"/>
      <c r="X36" s="77"/>
      <c r="Y36" s="77"/>
      <c r="Z36" s="77"/>
      <c r="AA36" s="77"/>
      <c r="AB36" s="77"/>
      <c r="AC36" s="77"/>
      <c r="AD36" s="77" t="s">
        <v>15</v>
      </c>
      <c r="AE36" s="77"/>
      <c r="AF36" s="77"/>
      <c r="AG36" s="77"/>
      <c r="AH36" s="77"/>
      <c r="AI36" s="77"/>
      <c r="AJ36" s="77"/>
      <c r="AK36" s="77"/>
      <c r="AL36" s="77"/>
      <c r="AM36" s="77" t="s">
        <v>16</v>
      </c>
      <c r="AN36" s="77"/>
      <c r="AO36" s="77"/>
      <c r="AP36" s="77"/>
      <c r="AQ36" s="77"/>
      <c r="AR36" s="77"/>
      <c r="AS36" s="77"/>
      <c r="AT36" s="77"/>
      <c r="AU36" s="77"/>
    </row>
    <row r="37" spans="2:50" x14ac:dyDescent="0.35">
      <c r="B37" s="15"/>
      <c r="C37" s="16">
        <v>43952</v>
      </c>
      <c r="D37" s="16">
        <v>43983</v>
      </c>
      <c r="E37" s="16">
        <v>44013</v>
      </c>
      <c r="F37" s="16">
        <v>44044</v>
      </c>
      <c r="G37" s="16">
        <v>44075</v>
      </c>
      <c r="H37" s="16">
        <v>44105</v>
      </c>
      <c r="I37" s="16">
        <v>44136</v>
      </c>
      <c r="J37" s="16">
        <v>44166</v>
      </c>
      <c r="K37" s="16" t="s">
        <v>17</v>
      </c>
      <c r="L37" s="16">
        <v>43952</v>
      </c>
      <c r="M37" s="16">
        <v>43983</v>
      </c>
      <c r="N37" s="16">
        <v>44013</v>
      </c>
      <c r="O37" s="16">
        <v>44044</v>
      </c>
      <c r="P37" s="16">
        <v>44075</v>
      </c>
      <c r="Q37" s="16">
        <v>44105</v>
      </c>
      <c r="R37" s="16">
        <v>44136</v>
      </c>
      <c r="S37" s="16">
        <v>44166</v>
      </c>
      <c r="T37" s="16" t="s">
        <v>17</v>
      </c>
      <c r="U37" s="16">
        <v>43952</v>
      </c>
      <c r="V37" s="16">
        <v>43983</v>
      </c>
      <c r="W37" s="16">
        <v>44013</v>
      </c>
      <c r="X37" s="16">
        <v>44044</v>
      </c>
      <c r="Y37" s="16">
        <v>44075</v>
      </c>
      <c r="Z37" s="16">
        <v>44105</v>
      </c>
      <c r="AA37" s="16">
        <v>44136</v>
      </c>
      <c r="AB37" s="16">
        <v>44166</v>
      </c>
      <c r="AC37" s="16" t="s">
        <v>17</v>
      </c>
      <c r="AD37" s="16">
        <v>43952</v>
      </c>
      <c r="AE37" s="16">
        <v>43983</v>
      </c>
      <c r="AF37" s="16">
        <v>44013</v>
      </c>
      <c r="AG37" s="16">
        <v>44044</v>
      </c>
      <c r="AH37" s="16">
        <v>44075</v>
      </c>
      <c r="AI37" s="16">
        <v>44105</v>
      </c>
      <c r="AJ37" s="16">
        <v>44136</v>
      </c>
      <c r="AK37" s="16">
        <v>44166</v>
      </c>
      <c r="AL37" s="16" t="s">
        <v>17</v>
      </c>
      <c r="AM37" s="16">
        <v>43952</v>
      </c>
      <c r="AN37" s="16">
        <v>43983</v>
      </c>
      <c r="AO37" s="16">
        <v>44013</v>
      </c>
      <c r="AP37" s="16">
        <v>44044</v>
      </c>
      <c r="AQ37" s="16">
        <v>44075</v>
      </c>
      <c r="AR37" s="16">
        <v>44105</v>
      </c>
      <c r="AS37" s="16">
        <v>44136</v>
      </c>
      <c r="AT37" s="16">
        <v>44166</v>
      </c>
      <c r="AU37" s="16" t="s">
        <v>17</v>
      </c>
    </row>
    <row r="38" spans="2:50" x14ac:dyDescent="0.35">
      <c r="B38" s="17" t="s">
        <v>30</v>
      </c>
      <c r="C38" s="17">
        <v>21770</v>
      </c>
      <c r="D38" s="17">
        <v>16886</v>
      </c>
      <c r="E38" s="17">
        <v>15304</v>
      </c>
      <c r="F38" s="17">
        <v>6462</v>
      </c>
      <c r="G38" s="17">
        <v>1885</v>
      </c>
      <c r="H38" s="17">
        <v>2709</v>
      </c>
      <c r="I38" s="17">
        <v>2743</v>
      </c>
      <c r="J38" s="17">
        <v>59</v>
      </c>
      <c r="K38" s="18">
        <v>67818</v>
      </c>
      <c r="L38" s="17">
        <v>1154519.8584090001</v>
      </c>
      <c r="M38" s="17">
        <v>766931.731868</v>
      </c>
      <c r="N38" s="17">
        <v>337846.449371</v>
      </c>
      <c r="O38" s="17">
        <v>144114.495303</v>
      </c>
      <c r="P38" s="17">
        <v>74244.837272000004</v>
      </c>
      <c r="Q38" s="17">
        <v>47939.215734999998</v>
      </c>
      <c r="R38" s="17">
        <v>41836.575676</v>
      </c>
      <c r="S38" s="17">
        <v>2246.6563190000002</v>
      </c>
      <c r="T38" s="18">
        <v>2569679.8199530002</v>
      </c>
      <c r="U38" s="17">
        <v>871615.640014</v>
      </c>
      <c r="V38" s="17">
        <v>572287.31644800003</v>
      </c>
      <c r="W38" s="17">
        <v>260934.186843</v>
      </c>
      <c r="X38" s="17">
        <v>111500.65338</v>
      </c>
      <c r="Y38" s="17">
        <v>56612.751335000001</v>
      </c>
      <c r="Z38" s="17">
        <v>38196.300990000003</v>
      </c>
      <c r="AA38" s="17">
        <v>33463.031525999999</v>
      </c>
      <c r="AB38" s="17">
        <v>1783.5096510000001</v>
      </c>
      <c r="AC38" s="18">
        <v>1946393.3901869997</v>
      </c>
      <c r="AD38" s="19">
        <v>53.032607184611855</v>
      </c>
      <c r="AE38" s="19">
        <v>45.418200394883335</v>
      </c>
      <c r="AF38" s="19">
        <v>22.075695855397282</v>
      </c>
      <c r="AG38" s="19">
        <v>22.301840808263695</v>
      </c>
      <c r="AH38" s="19">
        <v>39.387181576657824</v>
      </c>
      <c r="AI38" s="19">
        <v>17.69627749538575</v>
      </c>
      <c r="AJ38" s="19">
        <v>15.252123833758658</v>
      </c>
      <c r="AK38" s="19">
        <v>38.078920661016951</v>
      </c>
      <c r="AL38" s="20">
        <v>37.890822789716594</v>
      </c>
      <c r="AM38" s="21">
        <v>0.75495941768826769</v>
      </c>
      <c r="AN38" s="21">
        <v>0.74620372670471136</v>
      </c>
      <c r="AO38" s="21">
        <v>0.77234550586162831</v>
      </c>
      <c r="AP38" s="21">
        <v>0.77369492323149336</v>
      </c>
      <c r="AQ38" s="21">
        <v>0.76251431635032219</v>
      </c>
      <c r="AR38" s="21">
        <v>0.79676524541291616</v>
      </c>
      <c r="AS38" s="21">
        <v>0.7998511107876457</v>
      </c>
      <c r="AT38" s="21">
        <v>0.79385068197429087</v>
      </c>
      <c r="AU38" s="22">
        <v>0.7574458790833325</v>
      </c>
      <c r="AV38" s="75">
        <f t="shared" ref="AV38:AV53" si="0">K38/SUM($K$38:$K$53)</f>
        <v>0.35775968939086217</v>
      </c>
      <c r="AW38" s="75">
        <f t="shared" ref="AW38:AW53" si="1">T38/SUM($T$38:$T$53)</f>
        <v>0.30678250531860896</v>
      </c>
      <c r="AX38" s="75">
        <f t="shared" ref="AX38:AX53" si="2">AC38/SUM($AC$38:$AC$53)</f>
        <v>0.30631892846183123</v>
      </c>
    </row>
    <row r="39" spans="2:50" x14ac:dyDescent="0.35">
      <c r="B39" s="17" t="s">
        <v>31</v>
      </c>
      <c r="C39" s="17">
        <v>11463</v>
      </c>
      <c r="D39" s="17">
        <v>8218</v>
      </c>
      <c r="E39" s="17">
        <v>5949</v>
      </c>
      <c r="F39" s="17">
        <v>2654</v>
      </c>
      <c r="G39" s="17">
        <v>909</v>
      </c>
      <c r="H39" s="17">
        <v>866</v>
      </c>
      <c r="I39" s="17">
        <v>775</v>
      </c>
      <c r="J39" s="17">
        <v>50</v>
      </c>
      <c r="K39" s="18">
        <v>30884</v>
      </c>
      <c r="L39" s="17">
        <v>612642.10977800004</v>
      </c>
      <c r="M39" s="17">
        <v>391022.34567000001</v>
      </c>
      <c r="N39" s="17">
        <v>200160.257381</v>
      </c>
      <c r="O39" s="17">
        <v>82892.648232000007</v>
      </c>
      <c r="P39" s="17">
        <v>37268.894348000002</v>
      </c>
      <c r="Q39" s="17">
        <v>29916.653413</v>
      </c>
      <c r="R39" s="17">
        <v>17234.206662000001</v>
      </c>
      <c r="S39" s="17">
        <v>2636.8941930000001</v>
      </c>
      <c r="T39" s="18">
        <v>1373774.0096769999</v>
      </c>
      <c r="U39" s="17">
        <v>476772.36852600001</v>
      </c>
      <c r="V39" s="17">
        <v>300871.566208</v>
      </c>
      <c r="W39" s="17">
        <v>156384.217818</v>
      </c>
      <c r="X39" s="17">
        <v>65506.134727999997</v>
      </c>
      <c r="Y39" s="17">
        <v>29386.761345999999</v>
      </c>
      <c r="Z39" s="17">
        <v>23431.552076</v>
      </c>
      <c r="AA39" s="17">
        <v>13814.464125</v>
      </c>
      <c r="AB39" s="17">
        <v>2073.1273820000001</v>
      </c>
      <c r="AC39" s="18">
        <v>1068240.192209</v>
      </c>
      <c r="AD39" s="19">
        <v>53.445180997819072</v>
      </c>
      <c r="AE39" s="19">
        <v>47.58120536261864</v>
      </c>
      <c r="AF39" s="19">
        <v>33.646034187426459</v>
      </c>
      <c r="AG39" s="19">
        <v>31.233100313489075</v>
      </c>
      <c r="AH39" s="19">
        <v>40.999883771177117</v>
      </c>
      <c r="AI39" s="19">
        <v>34.545789160508086</v>
      </c>
      <c r="AJ39" s="19">
        <v>22.23768601548387</v>
      </c>
      <c r="AK39" s="19">
        <v>52.737883860000004</v>
      </c>
      <c r="AL39" s="20">
        <v>44.481738430158003</v>
      </c>
      <c r="AM39" s="21">
        <v>0.77822330675043794</v>
      </c>
      <c r="AN39" s="21">
        <v>0.76944852267322339</v>
      </c>
      <c r="AO39" s="21">
        <v>0.78129504759941726</v>
      </c>
      <c r="AP39" s="21">
        <v>0.79025264755278868</v>
      </c>
      <c r="AQ39" s="21">
        <v>0.78850639011717849</v>
      </c>
      <c r="AR39" s="21">
        <v>0.78322771442804628</v>
      </c>
      <c r="AS39" s="21">
        <v>0.8015723842664455</v>
      </c>
      <c r="AT39" s="21">
        <v>0.78620044274184497</v>
      </c>
      <c r="AU39" s="22">
        <v>0.77759528472966477</v>
      </c>
      <c r="AV39" s="75">
        <f t="shared" si="0"/>
        <v>0.16292208922627305</v>
      </c>
      <c r="AW39" s="75">
        <f t="shared" si="1"/>
        <v>0.16400869445206187</v>
      </c>
      <c r="AX39" s="75">
        <f t="shared" si="2"/>
        <v>0.168117191862167</v>
      </c>
    </row>
    <row r="40" spans="2:50" x14ac:dyDescent="0.35">
      <c r="B40" s="17" t="s">
        <v>32</v>
      </c>
      <c r="C40" s="17">
        <v>7917</v>
      </c>
      <c r="D40" s="17">
        <v>5886</v>
      </c>
      <c r="E40" s="17">
        <v>5995</v>
      </c>
      <c r="F40" s="17">
        <v>2568</v>
      </c>
      <c r="G40" s="17">
        <v>763</v>
      </c>
      <c r="H40" s="17">
        <v>981</v>
      </c>
      <c r="I40" s="17">
        <v>1075</v>
      </c>
      <c r="J40" s="17">
        <v>25</v>
      </c>
      <c r="K40" s="18">
        <v>25210</v>
      </c>
      <c r="L40" s="17">
        <v>254005.239997</v>
      </c>
      <c r="M40" s="17">
        <v>179057.981654</v>
      </c>
      <c r="N40" s="17">
        <v>105447.13396599999</v>
      </c>
      <c r="O40" s="17">
        <v>53510.135047000003</v>
      </c>
      <c r="P40" s="17">
        <v>18051.655037</v>
      </c>
      <c r="Q40" s="17">
        <v>17752.819931999999</v>
      </c>
      <c r="R40" s="17">
        <v>12799.915870999999</v>
      </c>
      <c r="S40" s="17">
        <v>1238.4411379999999</v>
      </c>
      <c r="T40" s="18">
        <v>641863.32264200004</v>
      </c>
      <c r="U40" s="17">
        <v>196980.43154600001</v>
      </c>
      <c r="V40" s="17">
        <v>137425.577193</v>
      </c>
      <c r="W40" s="17">
        <v>82017.521116000004</v>
      </c>
      <c r="X40" s="17">
        <v>41872.004321</v>
      </c>
      <c r="Y40" s="17">
        <v>14603.313715</v>
      </c>
      <c r="Z40" s="17">
        <v>14189.728523</v>
      </c>
      <c r="AA40" s="17">
        <v>10507.687085</v>
      </c>
      <c r="AB40" s="17">
        <v>916.51881200000003</v>
      </c>
      <c r="AC40" s="18">
        <v>498512.78231100005</v>
      </c>
      <c r="AD40" s="19">
        <v>32.0835215355564</v>
      </c>
      <c r="AE40" s="19">
        <v>30.42099586374448</v>
      </c>
      <c r="AF40" s="19">
        <v>17.58917997764804</v>
      </c>
      <c r="AG40" s="19">
        <v>20.837280002725858</v>
      </c>
      <c r="AH40" s="19">
        <v>23.658787728702492</v>
      </c>
      <c r="AI40" s="19">
        <v>18.096656403669723</v>
      </c>
      <c r="AJ40" s="19">
        <v>11.906898484651162</v>
      </c>
      <c r="AK40" s="19">
        <v>49.537645519999998</v>
      </c>
      <c r="AL40" s="20">
        <v>25.460663333677115</v>
      </c>
      <c r="AM40" s="21">
        <v>0.77549751158018043</v>
      </c>
      <c r="AN40" s="21">
        <v>0.76749204879653032</v>
      </c>
      <c r="AO40" s="21">
        <v>0.77780702074316643</v>
      </c>
      <c r="AP40" s="21">
        <v>0.78250604832565296</v>
      </c>
      <c r="AQ40" s="21">
        <v>0.80897367499367645</v>
      </c>
      <c r="AR40" s="21">
        <v>0.79929434182017367</v>
      </c>
      <c r="AS40" s="21">
        <v>0.82091844906626577</v>
      </c>
      <c r="AT40" s="21">
        <v>0.74005843626941925</v>
      </c>
      <c r="AU40" s="22">
        <v>0.7766650075269157</v>
      </c>
      <c r="AV40" s="75">
        <f t="shared" si="0"/>
        <v>0.1329900877280904</v>
      </c>
      <c r="AW40" s="75">
        <f t="shared" si="1"/>
        <v>7.6629172499724479E-2</v>
      </c>
      <c r="AX40" s="75">
        <f t="shared" si="2"/>
        <v>7.8454798537597084E-2</v>
      </c>
    </row>
    <row r="41" spans="2:50" x14ac:dyDescent="0.35">
      <c r="B41" s="17" t="s">
        <v>33</v>
      </c>
      <c r="C41" s="17">
        <v>3500</v>
      </c>
      <c r="D41" s="17">
        <v>2604</v>
      </c>
      <c r="E41" s="17">
        <v>1933</v>
      </c>
      <c r="F41" s="17">
        <v>824</v>
      </c>
      <c r="G41" s="17">
        <v>260</v>
      </c>
      <c r="H41" s="17">
        <v>323</v>
      </c>
      <c r="I41" s="17">
        <v>279</v>
      </c>
      <c r="J41" s="17">
        <v>12</v>
      </c>
      <c r="K41" s="18">
        <v>9735</v>
      </c>
      <c r="L41" s="17">
        <v>223633.93678700001</v>
      </c>
      <c r="M41" s="17">
        <v>143402.82655600001</v>
      </c>
      <c r="N41" s="17">
        <v>55942.755657000002</v>
      </c>
      <c r="O41" s="17">
        <v>20875.425285000001</v>
      </c>
      <c r="P41" s="17">
        <v>12219.405264999999</v>
      </c>
      <c r="Q41" s="17">
        <v>7483.1704200000004</v>
      </c>
      <c r="R41" s="17">
        <v>11159.334889</v>
      </c>
      <c r="S41" s="17">
        <v>650.50756200000001</v>
      </c>
      <c r="T41" s="18">
        <v>475367.36242100003</v>
      </c>
      <c r="U41" s="17">
        <v>172743.327024</v>
      </c>
      <c r="V41" s="17">
        <v>109050.08256</v>
      </c>
      <c r="W41" s="17">
        <v>43956.673076999999</v>
      </c>
      <c r="X41" s="17">
        <v>16665.443491000002</v>
      </c>
      <c r="Y41" s="17">
        <v>9074.1257010000008</v>
      </c>
      <c r="Z41" s="17">
        <v>5938.7065190000003</v>
      </c>
      <c r="AA41" s="17">
        <v>7997.2445449999996</v>
      </c>
      <c r="AB41" s="17">
        <v>495.64506299999999</v>
      </c>
      <c r="AC41" s="18">
        <v>365921.24797999999</v>
      </c>
      <c r="AD41" s="19">
        <v>63.895410510571431</v>
      </c>
      <c r="AE41" s="19">
        <v>55.070209890937022</v>
      </c>
      <c r="AF41" s="19">
        <v>28.94089790843249</v>
      </c>
      <c r="AG41" s="19">
        <v>25.334253986650488</v>
      </c>
      <c r="AH41" s="19">
        <v>46.997712557692303</v>
      </c>
      <c r="AI41" s="19">
        <v>23.167710278637774</v>
      </c>
      <c r="AJ41" s="19">
        <v>39.997616089605735</v>
      </c>
      <c r="AK41" s="19">
        <v>54.208963500000003</v>
      </c>
      <c r="AL41" s="20">
        <v>48.830751147508991</v>
      </c>
      <c r="AM41" s="21">
        <v>0.77243789339776847</v>
      </c>
      <c r="AN41" s="21">
        <v>0.76044583763776108</v>
      </c>
      <c r="AO41" s="21">
        <v>0.78574379400453775</v>
      </c>
      <c r="AP41" s="21">
        <v>0.79832833408069181</v>
      </c>
      <c r="AQ41" s="21">
        <v>0.74259961955685261</v>
      </c>
      <c r="AR41" s="21">
        <v>0.79360834855876505</v>
      </c>
      <c r="AS41" s="21">
        <v>0.71664168380528293</v>
      </c>
      <c r="AT41" s="21">
        <v>0.76193589737239675</v>
      </c>
      <c r="AU41" s="22">
        <v>0.76976518984475173</v>
      </c>
      <c r="AV41" s="75">
        <f t="shared" si="0"/>
        <v>5.1354958509835777E-2</v>
      </c>
      <c r="AW41" s="75">
        <f t="shared" si="1"/>
        <v>5.6751969353474117E-2</v>
      </c>
      <c r="AX41" s="75">
        <f t="shared" si="2"/>
        <v>5.7587846910988894E-2</v>
      </c>
    </row>
    <row r="42" spans="2:50" x14ac:dyDescent="0.35">
      <c r="B42" s="17" t="s">
        <v>129</v>
      </c>
      <c r="C42" s="17">
        <v>3289</v>
      </c>
      <c r="D42" s="17">
        <v>2728</v>
      </c>
      <c r="E42" s="17">
        <v>1894</v>
      </c>
      <c r="F42" s="17">
        <v>854</v>
      </c>
      <c r="G42" s="17">
        <v>334</v>
      </c>
      <c r="H42" s="17">
        <v>294</v>
      </c>
      <c r="I42" s="17">
        <v>267</v>
      </c>
      <c r="J42" s="17">
        <v>14</v>
      </c>
      <c r="K42" s="18">
        <v>9674</v>
      </c>
      <c r="L42" s="17">
        <v>278208.400929</v>
      </c>
      <c r="M42" s="17">
        <v>225230.638802</v>
      </c>
      <c r="N42" s="17">
        <v>106097.284369</v>
      </c>
      <c r="O42" s="17">
        <v>34538.910743</v>
      </c>
      <c r="P42" s="17">
        <v>20369.126724000002</v>
      </c>
      <c r="Q42" s="17">
        <v>11964.711425</v>
      </c>
      <c r="R42" s="17">
        <v>12711.627005</v>
      </c>
      <c r="S42" s="17">
        <v>994.40682900000002</v>
      </c>
      <c r="T42" s="18">
        <v>690115.10682599992</v>
      </c>
      <c r="U42" s="17">
        <v>206764.652749</v>
      </c>
      <c r="V42" s="17">
        <v>162425.572896</v>
      </c>
      <c r="W42" s="17">
        <v>77453.893612</v>
      </c>
      <c r="X42" s="17">
        <v>26377.766082999999</v>
      </c>
      <c r="Y42" s="17">
        <v>15410.234462</v>
      </c>
      <c r="Z42" s="17">
        <v>9044.0901200000008</v>
      </c>
      <c r="AA42" s="17">
        <v>9370.2560470000008</v>
      </c>
      <c r="AB42" s="17">
        <v>753.63156500000002</v>
      </c>
      <c r="AC42" s="18">
        <v>507600.097534</v>
      </c>
      <c r="AD42" s="19">
        <v>84.587534487382186</v>
      </c>
      <c r="AE42" s="19">
        <v>82.562550880498534</v>
      </c>
      <c r="AF42" s="19">
        <v>56.017573584477297</v>
      </c>
      <c r="AG42" s="19">
        <v>40.443689394613585</v>
      </c>
      <c r="AH42" s="19">
        <v>60.98540935329342</v>
      </c>
      <c r="AI42" s="19">
        <v>40.696297363945575</v>
      </c>
      <c r="AJ42" s="19">
        <v>47.609089906367039</v>
      </c>
      <c r="AK42" s="19">
        <v>71.029059214285709</v>
      </c>
      <c r="AL42" s="20">
        <v>71.337100147405408</v>
      </c>
      <c r="AM42" s="21">
        <v>0.74320060810013877</v>
      </c>
      <c r="AN42" s="21">
        <v>0.72115220984116701</v>
      </c>
      <c r="AO42" s="21">
        <v>0.73002710741040266</v>
      </c>
      <c r="AP42" s="21">
        <v>0.76371157965211689</v>
      </c>
      <c r="AQ42" s="21">
        <v>0.75654860764564991</v>
      </c>
      <c r="AR42" s="21">
        <v>0.75589705415732589</v>
      </c>
      <c r="AS42" s="21">
        <v>0.7371405755781143</v>
      </c>
      <c r="AT42" s="21">
        <v>0.75787046410156944</v>
      </c>
      <c r="AU42" s="22">
        <v>0.73552961312290499</v>
      </c>
      <c r="AV42" s="75">
        <f t="shared" si="0"/>
        <v>5.1033165754920527E-2</v>
      </c>
      <c r="AW42" s="75">
        <f t="shared" si="1"/>
        <v>8.2389735789796567E-2</v>
      </c>
      <c r="AX42" s="75">
        <f t="shared" si="2"/>
        <v>7.988493936921838E-2</v>
      </c>
    </row>
    <row r="43" spans="2:50" x14ac:dyDescent="0.35">
      <c r="B43" s="17" t="s">
        <v>34</v>
      </c>
      <c r="C43" s="17">
        <v>2540</v>
      </c>
      <c r="D43" s="17">
        <v>2046</v>
      </c>
      <c r="E43" s="17">
        <v>1609</v>
      </c>
      <c r="F43" s="17">
        <v>727</v>
      </c>
      <c r="G43" s="17">
        <v>231</v>
      </c>
      <c r="H43" s="17">
        <v>305</v>
      </c>
      <c r="I43" s="17">
        <v>242</v>
      </c>
      <c r="J43" s="17">
        <v>7</v>
      </c>
      <c r="K43" s="18">
        <v>7707</v>
      </c>
      <c r="L43" s="17">
        <v>129799.885721</v>
      </c>
      <c r="M43" s="17">
        <v>78327.981365</v>
      </c>
      <c r="N43" s="17">
        <v>37749.948471000003</v>
      </c>
      <c r="O43" s="17">
        <v>18937.488990000002</v>
      </c>
      <c r="P43" s="17">
        <v>9056.0572229999998</v>
      </c>
      <c r="Q43" s="17">
        <v>7304.7539699999998</v>
      </c>
      <c r="R43" s="17">
        <v>3029.3466979999998</v>
      </c>
      <c r="S43" s="17">
        <v>528.29340200000001</v>
      </c>
      <c r="T43" s="18">
        <v>284733.75583999994</v>
      </c>
      <c r="U43" s="17">
        <v>99690.692311999999</v>
      </c>
      <c r="V43" s="17">
        <v>61284.231491999999</v>
      </c>
      <c r="W43" s="17">
        <v>29450.516486</v>
      </c>
      <c r="X43" s="17">
        <v>14578.031584</v>
      </c>
      <c r="Y43" s="17">
        <v>6706.2039590000004</v>
      </c>
      <c r="Z43" s="17">
        <v>5938.2401449999998</v>
      </c>
      <c r="AA43" s="17">
        <v>2585.7510309999998</v>
      </c>
      <c r="AB43" s="17">
        <v>431.94316800000001</v>
      </c>
      <c r="AC43" s="18">
        <v>220665.610177</v>
      </c>
      <c r="AD43" s="19">
        <v>51.102317212992126</v>
      </c>
      <c r="AE43" s="19">
        <v>38.283470852883674</v>
      </c>
      <c r="AF43" s="19">
        <v>23.461745476072096</v>
      </c>
      <c r="AG43" s="19">
        <v>26.048815667125176</v>
      </c>
      <c r="AH43" s="19">
        <v>39.203710922077924</v>
      </c>
      <c r="AI43" s="19">
        <v>23.950013016393441</v>
      </c>
      <c r="AJ43" s="19">
        <v>12.517961561983471</v>
      </c>
      <c r="AK43" s="19">
        <v>75.470486000000008</v>
      </c>
      <c r="AL43" s="20">
        <v>36.944823646036063</v>
      </c>
      <c r="AM43" s="21">
        <v>0.76803374485460962</v>
      </c>
      <c r="AN43" s="21">
        <v>0.78240534766780279</v>
      </c>
      <c r="AO43" s="21">
        <v>0.78014719698556056</v>
      </c>
      <c r="AP43" s="21">
        <v>0.76979749488952698</v>
      </c>
      <c r="AQ43" s="21">
        <v>0.74052137634113102</v>
      </c>
      <c r="AR43" s="21">
        <v>0.81292815191145995</v>
      </c>
      <c r="AS43" s="21">
        <v>0.85356721721786888</v>
      </c>
      <c r="AT43" s="21">
        <v>0.81761984224061912</v>
      </c>
      <c r="AU43" s="22">
        <v>0.7749892861350739</v>
      </c>
      <c r="AV43" s="75">
        <f t="shared" si="0"/>
        <v>4.0656668231669683E-2</v>
      </c>
      <c r="AW43" s="75">
        <f t="shared" si="1"/>
        <v>3.3993081273047454E-2</v>
      </c>
      <c r="AX43" s="75">
        <f t="shared" si="2"/>
        <v>3.4727847720085352E-2</v>
      </c>
    </row>
    <row r="44" spans="2:50" x14ac:dyDescent="0.35">
      <c r="B44" s="17" t="s">
        <v>130</v>
      </c>
      <c r="C44" s="17">
        <v>2423</v>
      </c>
      <c r="D44" s="17">
        <v>3444</v>
      </c>
      <c r="E44" s="17">
        <v>3738</v>
      </c>
      <c r="F44" s="17">
        <v>2005</v>
      </c>
      <c r="G44" s="17">
        <v>641</v>
      </c>
      <c r="H44" s="17">
        <v>944</v>
      </c>
      <c r="I44" s="17">
        <v>760</v>
      </c>
      <c r="J44" s="17">
        <v>27</v>
      </c>
      <c r="K44" s="18">
        <v>13982</v>
      </c>
      <c r="L44" s="17">
        <v>160300.95877999999</v>
      </c>
      <c r="M44" s="17">
        <v>159655.08658500001</v>
      </c>
      <c r="N44" s="17">
        <v>103213.10175099999</v>
      </c>
      <c r="O44" s="17">
        <v>45359.281253000001</v>
      </c>
      <c r="P44" s="17">
        <v>24728.510999999999</v>
      </c>
      <c r="Q44" s="17">
        <v>16063.576378</v>
      </c>
      <c r="R44" s="17">
        <v>12618.533836000001</v>
      </c>
      <c r="S44" s="17">
        <v>1074.0877</v>
      </c>
      <c r="T44" s="18">
        <v>523013.13728300005</v>
      </c>
      <c r="U44" s="17">
        <v>122959.03745</v>
      </c>
      <c r="V44" s="17">
        <v>123250.321906</v>
      </c>
      <c r="W44" s="17">
        <v>81609.764643000002</v>
      </c>
      <c r="X44" s="17">
        <v>36419.955164999999</v>
      </c>
      <c r="Y44" s="17">
        <v>19205.419768</v>
      </c>
      <c r="Z44" s="17">
        <v>13031.973452</v>
      </c>
      <c r="AA44" s="17">
        <v>10150.853545</v>
      </c>
      <c r="AB44" s="17">
        <v>871.15362200000004</v>
      </c>
      <c r="AC44" s="18">
        <v>407498.47955100005</v>
      </c>
      <c r="AD44" s="19">
        <v>66.158051498142797</v>
      </c>
      <c r="AE44" s="19">
        <v>46.357458358013943</v>
      </c>
      <c r="AF44" s="19">
        <v>27.61185172578919</v>
      </c>
      <c r="AG44" s="19">
        <v>22.623082919201995</v>
      </c>
      <c r="AH44" s="19">
        <v>38.578020280811231</v>
      </c>
      <c r="AI44" s="19">
        <v>17.016500400423727</v>
      </c>
      <c r="AJ44" s="19">
        <v>16.603333994736843</v>
      </c>
      <c r="AK44" s="19">
        <v>39.781025925925924</v>
      </c>
      <c r="AL44" s="20">
        <v>37.406174887927335</v>
      </c>
      <c r="AM44" s="21">
        <v>0.76705116666676509</v>
      </c>
      <c r="AN44" s="21">
        <v>0.77197867316542901</v>
      </c>
      <c r="AO44" s="21">
        <v>0.79069191079909884</v>
      </c>
      <c r="AP44" s="21">
        <v>0.80292178709492301</v>
      </c>
      <c r="AQ44" s="21">
        <v>0.77665087752351936</v>
      </c>
      <c r="AR44" s="21">
        <v>0.81127472147784252</v>
      </c>
      <c r="AS44" s="21">
        <v>0.80444001473769944</v>
      </c>
      <c r="AT44" s="21">
        <v>0.81106377253924422</v>
      </c>
      <c r="AU44" s="22">
        <v>0.77913622144926054</v>
      </c>
      <c r="AV44" s="75">
        <f t="shared" si="0"/>
        <v>7.3759119659427205E-2</v>
      </c>
      <c r="AW44" s="75">
        <f t="shared" si="1"/>
        <v>6.2440183918772804E-2</v>
      </c>
      <c r="AX44" s="75">
        <f t="shared" si="2"/>
        <v>6.4131176274645721E-2</v>
      </c>
    </row>
    <row r="45" spans="2:50" x14ac:dyDescent="0.35">
      <c r="B45" s="17" t="s">
        <v>131</v>
      </c>
      <c r="C45" s="17">
        <v>1798</v>
      </c>
      <c r="D45" s="17">
        <v>1325</v>
      </c>
      <c r="E45" s="17">
        <v>901</v>
      </c>
      <c r="F45" s="17">
        <v>419</v>
      </c>
      <c r="G45" s="17">
        <v>135</v>
      </c>
      <c r="H45" s="17">
        <v>124</v>
      </c>
      <c r="I45" s="17">
        <v>124</v>
      </c>
      <c r="J45" s="17">
        <v>1</v>
      </c>
      <c r="K45" s="18">
        <v>4827</v>
      </c>
      <c r="L45" s="17">
        <v>149075.03835300001</v>
      </c>
      <c r="M45" s="17">
        <v>92131.605595000001</v>
      </c>
      <c r="N45" s="17">
        <v>35129.557120999998</v>
      </c>
      <c r="O45" s="17">
        <v>13509.239385999999</v>
      </c>
      <c r="P45" s="17">
        <v>7924.0336909999996</v>
      </c>
      <c r="Q45" s="17">
        <v>3732.7576770000001</v>
      </c>
      <c r="R45" s="17">
        <v>4003.7313490000001</v>
      </c>
      <c r="S45" s="17">
        <v>130</v>
      </c>
      <c r="T45" s="18">
        <v>305635.96317200002</v>
      </c>
      <c r="U45" s="17">
        <v>110411.056233</v>
      </c>
      <c r="V45" s="17">
        <v>68789.533246999999</v>
      </c>
      <c r="W45" s="17">
        <v>26730.446359000001</v>
      </c>
      <c r="X45" s="17">
        <v>10743.515638000001</v>
      </c>
      <c r="Y45" s="17">
        <v>5964.000403</v>
      </c>
      <c r="Z45" s="17">
        <v>2948.7776239999998</v>
      </c>
      <c r="AA45" s="17">
        <v>3060.3799869999998</v>
      </c>
      <c r="AB45" s="17">
        <v>104</v>
      </c>
      <c r="AC45" s="18">
        <v>228751.70949100002</v>
      </c>
      <c r="AD45" s="19">
        <v>82.911589740266976</v>
      </c>
      <c r="AE45" s="19">
        <v>69.533287241509441</v>
      </c>
      <c r="AF45" s="19">
        <v>38.989519557158708</v>
      </c>
      <c r="AG45" s="19">
        <v>32.241621446300712</v>
      </c>
      <c r="AH45" s="19">
        <v>58.69654585925926</v>
      </c>
      <c r="AI45" s="19">
        <v>30.102884491935484</v>
      </c>
      <c r="AJ45" s="19">
        <v>32.288156040322583</v>
      </c>
      <c r="AK45" s="19">
        <v>130</v>
      </c>
      <c r="AL45" s="20">
        <v>63.317995270768598</v>
      </c>
      <c r="AM45" s="21">
        <v>0.740640803804818</v>
      </c>
      <c r="AN45" s="21">
        <v>0.74664424659427864</v>
      </c>
      <c r="AO45" s="21">
        <v>0.76091042841587331</v>
      </c>
      <c r="AP45" s="21">
        <v>0.7952716900652308</v>
      </c>
      <c r="AQ45" s="21">
        <v>0.75264702745696599</v>
      </c>
      <c r="AR45" s="21">
        <v>0.78997295810799018</v>
      </c>
      <c r="AS45" s="21">
        <v>0.76438195279120857</v>
      </c>
      <c r="AT45" s="21">
        <v>0.8</v>
      </c>
      <c r="AU45" s="22">
        <v>0.74844500338550624</v>
      </c>
      <c r="AV45" s="75">
        <f t="shared" si="0"/>
        <v>2.5463829966818421E-2</v>
      </c>
      <c r="AW45" s="75">
        <f t="shared" si="1"/>
        <v>3.6488501707223286E-2</v>
      </c>
      <c r="AX45" s="75">
        <f t="shared" si="2"/>
        <v>3.6000419487842161E-2</v>
      </c>
    </row>
    <row r="46" spans="2:50" x14ac:dyDescent="0.35">
      <c r="B46" s="17" t="s">
        <v>35</v>
      </c>
      <c r="C46" s="17">
        <v>853</v>
      </c>
      <c r="D46" s="17">
        <v>779</v>
      </c>
      <c r="E46" s="17">
        <v>527</v>
      </c>
      <c r="F46" s="17">
        <v>234</v>
      </c>
      <c r="G46" s="17">
        <v>76</v>
      </c>
      <c r="H46" s="17">
        <v>56</v>
      </c>
      <c r="I46" s="17">
        <v>68</v>
      </c>
      <c r="J46" s="17">
        <v>2</v>
      </c>
      <c r="K46" s="18">
        <v>2595</v>
      </c>
      <c r="L46" s="17">
        <v>62963.532857999999</v>
      </c>
      <c r="M46" s="17">
        <v>51641.651855999997</v>
      </c>
      <c r="N46" s="17">
        <v>19856.169661</v>
      </c>
      <c r="O46" s="17">
        <v>8097.4868120000001</v>
      </c>
      <c r="P46" s="17">
        <v>3444.0020089999998</v>
      </c>
      <c r="Q46" s="17">
        <v>1268.7039279999999</v>
      </c>
      <c r="R46" s="17">
        <v>1871.5683610000001</v>
      </c>
      <c r="S46" s="17">
        <v>93.514169999999993</v>
      </c>
      <c r="T46" s="18">
        <v>149236.629655</v>
      </c>
      <c r="U46" s="17">
        <v>46905.478038000001</v>
      </c>
      <c r="V46" s="17">
        <v>38766.699891999997</v>
      </c>
      <c r="W46" s="17">
        <v>15486.453678</v>
      </c>
      <c r="X46" s="17">
        <v>6400.6717410000001</v>
      </c>
      <c r="Y46" s="17">
        <v>2620.6570449999999</v>
      </c>
      <c r="Z46" s="17">
        <v>1063.757938</v>
      </c>
      <c r="AA46" s="17">
        <v>1494.057918</v>
      </c>
      <c r="AB46" s="17">
        <v>75.958740000000006</v>
      </c>
      <c r="AC46" s="18">
        <v>112813.73499000001</v>
      </c>
      <c r="AD46" s="19">
        <v>73.814223749120742</v>
      </c>
      <c r="AE46" s="19">
        <v>66.292236015404356</v>
      </c>
      <c r="AF46" s="19">
        <v>37.677741292220112</v>
      </c>
      <c r="AG46" s="19">
        <v>34.604644495726497</v>
      </c>
      <c r="AH46" s="19">
        <v>45.315815907894738</v>
      </c>
      <c r="AI46" s="19">
        <v>22.655427285714286</v>
      </c>
      <c r="AJ46" s="19">
        <v>27.523064132352943</v>
      </c>
      <c r="AK46" s="19">
        <v>46.757084999999996</v>
      </c>
      <c r="AL46" s="20">
        <v>57.509298518304433</v>
      </c>
      <c r="AM46" s="21">
        <v>0.74496261421328902</v>
      </c>
      <c r="AN46" s="21">
        <v>0.75068667439412817</v>
      </c>
      <c r="AO46" s="21">
        <v>0.77993157504175292</v>
      </c>
      <c r="AP46" s="21">
        <v>0.79045164130611245</v>
      </c>
      <c r="AQ46" s="21">
        <v>0.76093365745768937</v>
      </c>
      <c r="AR46" s="21">
        <v>0.8384603488040907</v>
      </c>
      <c r="AS46" s="21">
        <v>0.79829192944985883</v>
      </c>
      <c r="AT46" s="21">
        <v>0.81226984103050914</v>
      </c>
      <c r="AU46" s="22">
        <v>0.75593864087388496</v>
      </c>
      <c r="AV46" s="75">
        <f t="shared" si="0"/>
        <v>1.368938031155869E-2</v>
      </c>
      <c r="AW46" s="75">
        <f t="shared" si="1"/>
        <v>1.781668936937976E-2</v>
      </c>
      <c r="AX46" s="75">
        <f t="shared" si="2"/>
        <v>1.7754366918906223E-2</v>
      </c>
    </row>
    <row r="47" spans="2:50" x14ac:dyDescent="0.35">
      <c r="B47" s="17" t="s">
        <v>36</v>
      </c>
      <c r="C47" s="17">
        <v>769</v>
      </c>
      <c r="D47" s="17">
        <v>577</v>
      </c>
      <c r="E47" s="17">
        <v>429</v>
      </c>
      <c r="F47" s="17">
        <v>203</v>
      </c>
      <c r="G47" s="17">
        <v>76</v>
      </c>
      <c r="H47" s="17">
        <v>78</v>
      </c>
      <c r="I47" s="17">
        <v>81</v>
      </c>
      <c r="J47" s="17">
        <v>3</v>
      </c>
      <c r="K47" s="18">
        <v>2216</v>
      </c>
      <c r="L47" s="17">
        <v>87594.154164000007</v>
      </c>
      <c r="M47" s="17">
        <v>64677.206677000002</v>
      </c>
      <c r="N47" s="17">
        <v>37743.959307999998</v>
      </c>
      <c r="O47" s="17">
        <v>10933.688532</v>
      </c>
      <c r="P47" s="17">
        <v>5036.1490089999998</v>
      </c>
      <c r="Q47" s="17">
        <v>6741.2130870000001</v>
      </c>
      <c r="R47" s="17">
        <v>2986.3256029999998</v>
      </c>
      <c r="S47" s="17">
        <v>407.96332699999999</v>
      </c>
      <c r="T47" s="18">
        <v>216120.65970700001</v>
      </c>
      <c r="U47" s="17">
        <v>63508.327769000003</v>
      </c>
      <c r="V47" s="17">
        <v>46614.355968999997</v>
      </c>
      <c r="W47" s="17">
        <v>27133.537065</v>
      </c>
      <c r="X47" s="17">
        <v>8229.2034349999994</v>
      </c>
      <c r="Y47" s="17">
        <v>3807.0692789999998</v>
      </c>
      <c r="Z47" s="17">
        <v>4520.5940389999996</v>
      </c>
      <c r="AA47" s="17">
        <v>2177.7023479999998</v>
      </c>
      <c r="AB47" s="17">
        <v>295.89016800000002</v>
      </c>
      <c r="AC47" s="18">
        <v>156286.68007199999</v>
      </c>
      <c r="AD47" s="19">
        <v>113.90657238491548</v>
      </c>
      <c r="AE47" s="19">
        <v>112.0922126117851</v>
      </c>
      <c r="AF47" s="19">
        <v>87.981257128205129</v>
      </c>
      <c r="AG47" s="19">
        <v>53.860534640394093</v>
      </c>
      <c r="AH47" s="19">
        <v>66.265118539473676</v>
      </c>
      <c r="AI47" s="19">
        <v>86.425808807692306</v>
      </c>
      <c r="AJ47" s="19">
        <v>36.868217320987654</v>
      </c>
      <c r="AK47" s="19">
        <v>135.98777566666666</v>
      </c>
      <c r="AL47" s="20">
        <v>97.527373513989176</v>
      </c>
      <c r="AM47" s="21">
        <v>0.72502929419348228</v>
      </c>
      <c r="AN47" s="21">
        <v>0.7207230856736524</v>
      </c>
      <c r="AO47" s="21">
        <v>0.71888422842934041</v>
      </c>
      <c r="AP47" s="21">
        <v>0.75264659414023993</v>
      </c>
      <c r="AQ47" s="21">
        <v>0.75594849798853514</v>
      </c>
      <c r="AR47" s="21">
        <v>0.67059058668797711</v>
      </c>
      <c r="AS47" s="21">
        <v>0.7292246852829195</v>
      </c>
      <c r="AT47" s="21">
        <v>0.72528619220717361</v>
      </c>
      <c r="AU47" s="22">
        <v>0.72314548865379924</v>
      </c>
      <c r="AV47" s="75">
        <f t="shared" si="0"/>
        <v>1.1690044998232778E-2</v>
      </c>
      <c r="AW47" s="75">
        <f t="shared" si="1"/>
        <v>2.5801672613530773E-2</v>
      </c>
      <c r="AX47" s="75">
        <f t="shared" si="2"/>
        <v>2.4596039327852738E-2</v>
      </c>
    </row>
    <row r="48" spans="2:50" x14ac:dyDescent="0.35">
      <c r="B48" s="17" t="s">
        <v>37</v>
      </c>
      <c r="C48" s="17">
        <v>652</v>
      </c>
      <c r="D48" s="17">
        <v>663</v>
      </c>
      <c r="E48" s="17">
        <v>430</v>
      </c>
      <c r="F48" s="17">
        <v>171</v>
      </c>
      <c r="G48" s="17">
        <v>65</v>
      </c>
      <c r="H48" s="17">
        <v>70</v>
      </c>
      <c r="I48" s="17">
        <v>39</v>
      </c>
      <c r="J48" s="17">
        <v>6</v>
      </c>
      <c r="K48" s="18">
        <v>2096</v>
      </c>
      <c r="L48" s="17">
        <v>57080.785368999997</v>
      </c>
      <c r="M48" s="17">
        <v>60881.911999999997</v>
      </c>
      <c r="N48" s="17">
        <v>32437.816340000001</v>
      </c>
      <c r="O48" s="17">
        <v>11466.595633000001</v>
      </c>
      <c r="P48" s="17">
        <v>3887.0962650000001</v>
      </c>
      <c r="Q48" s="17">
        <v>4195.6901500000004</v>
      </c>
      <c r="R48" s="17">
        <v>1019.926657</v>
      </c>
      <c r="S48" s="17">
        <v>182.560484</v>
      </c>
      <c r="T48" s="18">
        <v>171152.38289799998</v>
      </c>
      <c r="U48" s="17">
        <v>42984.456920999997</v>
      </c>
      <c r="V48" s="17">
        <v>44854.435133999999</v>
      </c>
      <c r="W48" s="17">
        <v>24064.264587000001</v>
      </c>
      <c r="X48" s="17">
        <v>8743.794355</v>
      </c>
      <c r="Y48" s="17">
        <v>3055.2214119999999</v>
      </c>
      <c r="Z48" s="17">
        <v>3258.4607070000002</v>
      </c>
      <c r="AA48" s="17">
        <v>841.09864700000003</v>
      </c>
      <c r="AB48" s="17">
        <v>155.176411</v>
      </c>
      <c r="AC48" s="18">
        <v>127956.90817400001</v>
      </c>
      <c r="AD48" s="19">
        <v>87.547216823619621</v>
      </c>
      <c r="AE48" s="19">
        <v>91.827921568627445</v>
      </c>
      <c r="AF48" s="19">
        <v>75.436782186046514</v>
      </c>
      <c r="AG48" s="19">
        <v>67.056114812865502</v>
      </c>
      <c r="AH48" s="19">
        <v>59.801481000000003</v>
      </c>
      <c r="AI48" s="19">
        <v>59.938430714285722</v>
      </c>
      <c r="AJ48" s="19">
        <v>26.151965564102564</v>
      </c>
      <c r="AK48" s="19">
        <v>30.426747333333335</v>
      </c>
      <c r="AL48" s="20">
        <v>81.65667122996183</v>
      </c>
      <c r="AM48" s="21">
        <v>0.75304599688189333</v>
      </c>
      <c r="AN48" s="21">
        <v>0.73674485016173608</v>
      </c>
      <c r="AO48" s="21">
        <v>0.74185834011661467</v>
      </c>
      <c r="AP48" s="21">
        <v>0.76254492918857419</v>
      </c>
      <c r="AQ48" s="21">
        <v>0.7859906736835085</v>
      </c>
      <c r="AR48" s="21">
        <v>0.77662091110326625</v>
      </c>
      <c r="AS48" s="21">
        <v>0.82466581418118579</v>
      </c>
      <c r="AT48" s="21">
        <v>0.84999999780894531</v>
      </c>
      <c r="AU48" s="22">
        <v>0.74761978774351767</v>
      </c>
      <c r="AV48" s="75">
        <f t="shared" si="0"/>
        <v>1.1057010070530641E-2</v>
      </c>
      <c r="AW48" s="75">
        <f t="shared" si="1"/>
        <v>2.043311248700962E-2</v>
      </c>
      <c r="AX48" s="75">
        <f t="shared" si="2"/>
        <v>2.0137564789707234E-2</v>
      </c>
    </row>
    <row r="49" spans="1:50" x14ac:dyDescent="0.35">
      <c r="B49" s="17" t="s">
        <v>38</v>
      </c>
      <c r="C49" s="17">
        <v>625</v>
      </c>
      <c r="D49" s="17">
        <v>494</v>
      </c>
      <c r="E49" s="17">
        <v>380</v>
      </c>
      <c r="F49" s="17">
        <v>171</v>
      </c>
      <c r="G49" s="17">
        <v>62</v>
      </c>
      <c r="H49" s="17">
        <v>64</v>
      </c>
      <c r="I49" s="17">
        <v>59</v>
      </c>
      <c r="J49" s="17">
        <v>1</v>
      </c>
      <c r="K49" s="18">
        <v>1856</v>
      </c>
      <c r="L49" s="17">
        <v>58072.580416999997</v>
      </c>
      <c r="M49" s="17">
        <v>41405.506956999998</v>
      </c>
      <c r="N49" s="17">
        <v>15781.122423000001</v>
      </c>
      <c r="O49" s="17">
        <v>9350.9324340000003</v>
      </c>
      <c r="P49" s="17">
        <v>3894.6950200000001</v>
      </c>
      <c r="Q49" s="17">
        <v>3311.7600859999998</v>
      </c>
      <c r="R49" s="17">
        <v>2471.22984</v>
      </c>
      <c r="S49" s="17">
        <v>32.948084999999999</v>
      </c>
      <c r="T49" s="18">
        <v>134320.77526200001</v>
      </c>
      <c r="U49" s="17">
        <v>43315.240139000001</v>
      </c>
      <c r="V49" s="17">
        <v>30733.483145999999</v>
      </c>
      <c r="W49" s="17">
        <v>12122.768737</v>
      </c>
      <c r="X49" s="17">
        <v>6709.9058660000001</v>
      </c>
      <c r="Y49" s="17">
        <v>2884.1959959999999</v>
      </c>
      <c r="Z49" s="17">
        <v>2509.196355</v>
      </c>
      <c r="AA49" s="17">
        <v>1951.326049</v>
      </c>
      <c r="AB49" s="17">
        <v>28.005872</v>
      </c>
      <c r="AC49" s="18">
        <v>100254.12215999998</v>
      </c>
      <c r="AD49" s="19">
        <v>92.916128667199999</v>
      </c>
      <c r="AE49" s="19">
        <v>83.816815702429139</v>
      </c>
      <c r="AF49" s="19">
        <v>41.529269534210528</v>
      </c>
      <c r="AG49" s="19">
        <v>54.683815403508774</v>
      </c>
      <c r="AH49" s="19">
        <v>62.81766161290323</v>
      </c>
      <c r="AI49" s="19">
        <v>51.746251343749996</v>
      </c>
      <c r="AJ49" s="19">
        <v>41.885251525423726</v>
      </c>
      <c r="AK49" s="19">
        <v>32.948084999999999</v>
      </c>
      <c r="AL49" s="20">
        <v>72.371107360991388</v>
      </c>
      <c r="AM49" s="21">
        <v>0.74588109961650717</v>
      </c>
      <c r="AN49" s="21">
        <v>0.74225593175122828</v>
      </c>
      <c r="AO49" s="21">
        <v>0.76818165476821987</v>
      </c>
      <c r="AP49" s="21">
        <v>0.71756543140048523</v>
      </c>
      <c r="AQ49" s="21">
        <v>0.74054476183349516</v>
      </c>
      <c r="AR49" s="21">
        <v>0.75766247851324586</v>
      </c>
      <c r="AS49" s="21">
        <v>0.78961738702540107</v>
      </c>
      <c r="AT49" s="21">
        <v>0.84999999241230562</v>
      </c>
      <c r="AU49" s="22">
        <v>0.74637837642351934</v>
      </c>
      <c r="AV49" s="75">
        <f t="shared" si="0"/>
        <v>9.7909402151263696E-3</v>
      </c>
      <c r="AW49" s="75">
        <f t="shared" si="1"/>
        <v>1.6035952662759319E-2</v>
      </c>
      <c r="AX49" s="75">
        <f t="shared" si="2"/>
        <v>1.5777763852240726E-2</v>
      </c>
    </row>
    <row r="50" spans="1:50" x14ac:dyDescent="0.35">
      <c r="B50" s="17" t="s">
        <v>39</v>
      </c>
      <c r="C50" s="17">
        <v>553</v>
      </c>
      <c r="D50" s="17">
        <v>439</v>
      </c>
      <c r="E50" s="17">
        <v>325</v>
      </c>
      <c r="F50" s="17">
        <v>117</v>
      </c>
      <c r="G50" s="17">
        <v>44</v>
      </c>
      <c r="H50" s="17">
        <v>63</v>
      </c>
      <c r="I50" s="17">
        <v>62</v>
      </c>
      <c r="J50" s="17">
        <v>0</v>
      </c>
      <c r="K50" s="18">
        <v>1603</v>
      </c>
      <c r="L50" s="17">
        <v>70150.599952999997</v>
      </c>
      <c r="M50" s="17">
        <v>53598.910887999999</v>
      </c>
      <c r="N50" s="17">
        <v>11720.759152000001</v>
      </c>
      <c r="O50" s="17">
        <v>6204.1466140000002</v>
      </c>
      <c r="P50" s="17">
        <v>2730.0417280000001</v>
      </c>
      <c r="Q50" s="17">
        <v>3264.0579889999999</v>
      </c>
      <c r="R50" s="17">
        <v>1140.4989780000001</v>
      </c>
      <c r="S50" s="17">
        <v>0</v>
      </c>
      <c r="T50" s="18">
        <v>148809.01530199999</v>
      </c>
      <c r="U50" s="17">
        <v>50671.779784999999</v>
      </c>
      <c r="V50" s="17">
        <v>36770.999698</v>
      </c>
      <c r="W50" s="17">
        <v>8639.7983719999993</v>
      </c>
      <c r="X50" s="17">
        <v>4570.7217549999996</v>
      </c>
      <c r="Y50" s="17">
        <v>2039.86167</v>
      </c>
      <c r="Z50" s="17">
        <v>2281.3715780000002</v>
      </c>
      <c r="AA50" s="17">
        <v>917.44945199999995</v>
      </c>
      <c r="AB50" s="17">
        <v>0</v>
      </c>
      <c r="AC50" s="18">
        <v>105891.98231000001</v>
      </c>
      <c r="AD50" s="19">
        <v>126.85461112658227</v>
      </c>
      <c r="AE50" s="19">
        <v>122.09319108883827</v>
      </c>
      <c r="AF50" s="19">
        <v>36.063874313846156</v>
      </c>
      <c r="AG50" s="19">
        <v>53.026894136752141</v>
      </c>
      <c r="AH50" s="19">
        <v>62.046402909090915</v>
      </c>
      <c r="AI50" s="19">
        <v>51.81044426984127</v>
      </c>
      <c r="AJ50" s="19">
        <v>18.395144806451615</v>
      </c>
      <c r="AK50" s="19">
        <v>0</v>
      </c>
      <c r="AL50" s="20">
        <v>92.831575359950079</v>
      </c>
      <c r="AM50" s="21">
        <v>0.7223285306034366</v>
      </c>
      <c r="AN50" s="21">
        <v>0.68604005359057552</v>
      </c>
      <c r="AO50" s="21">
        <v>0.73713641411407438</v>
      </c>
      <c r="AP50" s="21">
        <v>0.73672046122925483</v>
      </c>
      <c r="AQ50" s="21">
        <v>0.74719065612758273</v>
      </c>
      <c r="AR50" s="21">
        <v>0.69893720812813664</v>
      </c>
      <c r="AS50" s="21">
        <v>0.80442812286325427</v>
      </c>
      <c r="AT50" s="23" t="s">
        <v>18</v>
      </c>
      <c r="AU50" s="22">
        <v>0.71159655276999079</v>
      </c>
      <c r="AV50" s="75">
        <f t="shared" si="0"/>
        <v>8.4562915758876998E-3</v>
      </c>
      <c r="AW50" s="75">
        <f t="shared" si="1"/>
        <v>1.7765638416842824E-2</v>
      </c>
      <c r="AX50" s="75">
        <f t="shared" si="2"/>
        <v>1.6665037354438424E-2</v>
      </c>
    </row>
    <row r="51" spans="1:50" x14ac:dyDescent="0.35">
      <c r="B51" s="17" t="s">
        <v>40</v>
      </c>
      <c r="C51" s="17">
        <v>424</v>
      </c>
      <c r="D51" s="17">
        <v>355</v>
      </c>
      <c r="E51" s="17">
        <v>183</v>
      </c>
      <c r="F51" s="17">
        <v>87</v>
      </c>
      <c r="G51" s="17">
        <v>27</v>
      </c>
      <c r="H51" s="17">
        <v>28</v>
      </c>
      <c r="I51" s="17">
        <v>33</v>
      </c>
      <c r="J51" s="17">
        <v>3</v>
      </c>
      <c r="K51" s="18">
        <v>1140</v>
      </c>
      <c r="L51" s="17">
        <v>27048.343424999999</v>
      </c>
      <c r="M51" s="17">
        <v>26809.947622</v>
      </c>
      <c r="N51" s="17">
        <v>5830.4671980000003</v>
      </c>
      <c r="O51" s="17">
        <v>3484.3406490000002</v>
      </c>
      <c r="P51" s="17">
        <v>1435.727421</v>
      </c>
      <c r="Q51" s="17">
        <v>1084.9854310000001</v>
      </c>
      <c r="R51" s="17">
        <v>1553.1960429999999</v>
      </c>
      <c r="S51" s="17">
        <v>41.066589</v>
      </c>
      <c r="T51" s="18">
        <v>67288.07437799999</v>
      </c>
      <c r="U51" s="17">
        <v>20327.021358000002</v>
      </c>
      <c r="V51" s="17">
        <v>19607.939675000001</v>
      </c>
      <c r="W51" s="17">
        <v>4614.7578830000002</v>
      </c>
      <c r="X51" s="17">
        <v>2616.2252960000001</v>
      </c>
      <c r="Y51" s="17">
        <v>1108.917332</v>
      </c>
      <c r="Z51" s="17">
        <v>876.924891</v>
      </c>
      <c r="AA51" s="17">
        <v>1181.195888</v>
      </c>
      <c r="AB51" s="17">
        <v>34.906601000000002</v>
      </c>
      <c r="AC51" s="18">
        <v>50367.888923999999</v>
      </c>
      <c r="AD51" s="19">
        <v>63.793262794811319</v>
      </c>
      <c r="AE51" s="19">
        <v>75.520979216901409</v>
      </c>
      <c r="AF51" s="19">
        <v>31.860476491803279</v>
      </c>
      <c r="AG51" s="19">
        <v>40.049892517241382</v>
      </c>
      <c r="AH51" s="19">
        <v>53.175089666666672</v>
      </c>
      <c r="AI51" s="19">
        <v>38.749479678571433</v>
      </c>
      <c r="AJ51" s="19">
        <v>47.066546757575757</v>
      </c>
      <c r="AK51" s="19">
        <v>13.688863</v>
      </c>
      <c r="AL51" s="20">
        <v>59.024626647368414</v>
      </c>
      <c r="AM51" s="21">
        <v>0.75150707156477192</v>
      </c>
      <c r="AN51" s="21">
        <v>0.73136807096593892</v>
      </c>
      <c r="AO51" s="21">
        <v>0.79149024019601388</v>
      </c>
      <c r="AP51" s="21">
        <v>0.7508523303399891</v>
      </c>
      <c r="AQ51" s="21">
        <v>0.77237316483627982</v>
      </c>
      <c r="AR51" s="21">
        <v>0.80823655870822464</v>
      </c>
      <c r="AS51" s="21">
        <v>0.7604937530735133</v>
      </c>
      <c r="AT51" s="21">
        <v>0.85000000852274338</v>
      </c>
      <c r="AU51" s="22">
        <v>0.7485410957230173</v>
      </c>
      <c r="AV51" s="75">
        <f t="shared" si="0"/>
        <v>6.0138318131702914E-3</v>
      </c>
      <c r="AW51" s="75">
        <f t="shared" si="1"/>
        <v>8.0332202772738035E-3</v>
      </c>
      <c r="AX51" s="75">
        <f t="shared" si="2"/>
        <v>7.9267828599653804E-3</v>
      </c>
    </row>
    <row r="52" spans="1:50" x14ac:dyDescent="0.35">
      <c r="B52" s="17" t="s">
        <v>41</v>
      </c>
      <c r="C52" s="17">
        <v>355</v>
      </c>
      <c r="D52" s="17">
        <v>311</v>
      </c>
      <c r="E52" s="17">
        <v>250</v>
      </c>
      <c r="F52" s="17">
        <v>133</v>
      </c>
      <c r="G52" s="17">
        <v>32</v>
      </c>
      <c r="H52" s="17">
        <v>44</v>
      </c>
      <c r="I52" s="17">
        <v>43</v>
      </c>
      <c r="J52" s="17">
        <v>2</v>
      </c>
      <c r="K52" s="18">
        <v>1170</v>
      </c>
      <c r="L52" s="17">
        <v>19019.382758</v>
      </c>
      <c r="M52" s="17">
        <v>18677.669712999999</v>
      </c>
      <c r="N52" s="17">
        <v>3949.9555319999999</v>
      </c>
      <c r="O52" s="17">
        <v>3296.4475539999999</v>
      </c>
      <c r="P52" s="17">
        <v>751.99921500000005</v>
      </c>
      <c r="Q52" s="17">
        <v>2069.974518</v>
      </c>
      <c r="R52" s="17">
        <v>524.74526000000003</v>
      </c>
      <c r="S52" s="17">
        <v>20.226310000000002</v>
      </c>
      <c r="T52" s="18">
        <v>48310.400860000009</v>
      </c>
      <c r="U52" s="17">
        <v>14809.770696</v>
      </c>
      <c r="V52" s="17">
        <v>14089.324692</v>
      </c>
      <c r="W52" s="17">
        <v>3203.1533760000002</v>
      </c>
      <c r="X52" s="17">
        <v>2581.3706609999999</v>
      </c>
      <c r="Y52" s="17">
        <v>612.94941100000005</v>
      </c>
      <c r="Z52" s="17">
        <v>1568.9831610000001</v>
      </c>
      <c r="AA52" s="17">
        <v>444.52013799999997</v>
      </c>
      <c r="AB52" s="17">
        <v>17.192364000000001</v>
      </c>
      <c r="AC52" s="18">
        <v>37327.264499000004</v>
      </c>
      <c r="AD52" s="19">
        <v>53.575726078873238</v>
      </c>
      <c r="AE52" s="19">
        <v>60.056815797427653</v>
      </c>
      <c r="AF52" s="19">
        <v>15.799822128000001</v>
      </c>
      <c r="AG52" s="19">
        <v>24.785319954887218</v>
      </c>
      <c r="AH52" s="19">
        <v>23.499975468750002</v>
      </c>
      <c r="AI52" s="19">
        <v>47.044875409090906</v>
      </c>
      <c r="AJ52" s="19">
        <v>12.203378139534884</v>
      </c>
      <c r="AK52" s="19">
        <v>10.113155000000001</v>
      </c>
      <c r="AL52" s="20">
        <v>41.290940905982914</v>
      </c>
      <c r="AM52" s="21">
        <v>0.77866726194206604</v>
      </c>
      <c r="AN52" s="21">
        <v>0.75434060610856468</v>
      </c>
      <c r="AO52" s="21">
        <v>0.81093403458598745</v>
      </c>
      <c r="AP52" s="21">
        <v>0.78307651455509852</v>
      </c>
      <c r="AQ52" s="21">
        <v>0.8150931527235703</v>
      </c>
      <c r="AR52" s="21">
        <v>0.75797221045790675</v>
      </c>
      <c r="AS52" s="21">
        <v>0.84711606161054209</v>
      </c>
      <c r="AT52" s="21">
        <v>0.85000002472027769</v>
      </c>
      <c r="AU52" s="22">
        <v>0.77265482866043012</v>
      </c>
      <c r="AV52" s="75">
        <f t="shared" si="0"/>
        <v>6.172090545095826E-3</v>
      </c>
      <c r="AW52" s="75">
        <f t="shared" si="1"/>
        <v>5.7675612711346105E-3</v>
      </c>
      <c r="AX52" s="75">
        <f t="shared" si="2"/>
        <v>5.8744792914892235E-3</v>
      </c>
    </row>
    <row r="53" spans="1:50" x14ac:dyDescent="0.35">
      <c r="B53" s="2" t="s">
        <v>42</v>
      </c>
      <c r="C53" s="17">
        <v>2008</v>
      </c>
      <c r="D53" s="17">
        <v>1964</v>
      </c>
      <c r="E53" s="17">
        <v>1484</v>
      </c>
      <c r="F53" s="17">
        <v>724</v>
      </c>
      <c r="G53" s="17">
        <v>277</v>
      </c>
      <c r="H53" s="17">
        <v>318</v>
      </c>
      <c r="I53" s="17">
        <v>262</v>
      </c>
      <c r="J53" s="17">
        <v>13</v>
      </c>
      <c r="K53" s="18">
        <v>7050</v>
      </c>
      <c r="L53" s="17">
        <v>221664.19022399979</v>
      </c>
      <c r="M53" s="17">
        <v>186963.77721300023</v>
      </c>
      <c r="N53" s="17">
        <v>77317.603864999954</v>
      </c>
      <c r="O53" s="17">
        <v>35017.420111999963</v>
      </c>
      <c r="P53" s="17">
        <v>29705.554596000031</v>
      </c>
      <c r="Q53" s="17">
        <v>14166.800744999986</v>
      </c>
      <c r="R53" s="17">
        <v>11057.322866999995</v>
      </c>
      <c r="S53" s="17">
        <v>913.63996100000077</v>
      </c>
      <c r="T53" s="18">
        <v>576806.30958299991</v>
      </c>
      <c r="U53" s="17">
        <v>161676.94471399952</v>
      </c>
      <c r="V53" s="17">
        <v>133998.69771000021</v>
      </c>
      <c r="W53" s="17">
        <v>58037.278267999995</v>
      </c>
      <c r="X53" s="17">
        <v>26017.695589999901</v>
      </c>
      <c r="Y53" s="17">
        <v>20500.691884999978</v>
      </c>
      <c r="Z53" s="17">
        <v>10439.015768999991</v>
      </c>
      <c r="AA53" s="17">
        <v>8247.9500479999697</v>
      </c>
      <c r="AB53" s="17">
        <v>739.74673799999982</v>
      </c>
      <c r="AC53" s="18">
        <v>419658.02072199958</v>
      </c>
      <c r="AD53" s="19">
        <v>110.39053298007957</v>
      </c>
      <c r="AE53" s="19">
        <v>95.195405912932912</v>
      </c>
      <c r="AF53" s="19">
        <v>52.100811229784334</v>
      </c>
      <c r="AG53" s="19">
        <v>48.366602364640833</v>
      </c>
      <c r="AH53" s="19">
        <v>107.2402692996391</v>
      </c>
      <c r="AI53" s="19">
        <v>44.549687877358444</v>
      </c>
      <c r="AJ53" s="19">
        <v>42.203522393129752</v>
      </c>
      <c r="AK53" s="19">
        <v>70.279997000000066</v>
      </c>
      <c r="AL53" s="20">
        <v>81.816497813191475</v>
      </c>
      <c r="AM53" s="21">
        <v>0.72937782395351747</v>
      </c>
      <c r="AN53" s="21">
        <v>0.71670940600082622</v>
      </c>
      <c r="AO53" s="21">
        <v>0.75063472439388723</v>
      </c>
      <c r="AP53" s="21">
        <v>0.74299293056954852</v>
      </c>
      <c r="AQ53" s="21">
        <v>0.69012991555998338</v>
      </c>
      <c r="AR53" s="21">
        <v>0.73686472739332654</v>
      </c>
      <c r="AS53" s="21">
        <v>0.7459264911776744</v>
      </c>
      <c r="AT53" s="21">
        <v>0.80966985856258888</v>
      </c>
      <c r="AU53" s="22">
        <v>0.72755449056268107</v>
      </c>
      <c r="AV53" s="75">
        <f t="shared" si="0"/>
        <v>3.7190802002500488E-2</v>
      </c>
      <c r="AW53" s="75">
        <f t="shared" si="1"/>
        <v>6.8862308589359739E-2</v>
      </c>
      <c r="AX53" s="75">
        <f t="shared" si="2"/>
        <v>6.6044816981024324E-2</v>
      </c>
    </row>
    <row r="54" spans="1:50" x14ac:dyDescent="0.35">
      <c r="B54" s="53" t="s">
        <v>43</v>
      </c>
      <c r="C54" s="25">
        <v>10578</v>
      </c>
      <c r="D54" s="25">
        <v>20429</v>
      </c>
      <c r="E54" s="25">
        <v>21842</v>
      </c>
      <c r="F54" s="25">
        <v>10908</v>
      </c>
      <c r="G54" s="25">
        <v>2669</v>
      </c>
      <c r="H54" s="25">
        <v>5031</v>
      </c>
      <c r="I54" s="25">
        <v>4547</v>
      </c>
      <c r="J54" s="25">
        <v>76</v>
      </c>
      <c r="K54" s="26">
        <v>76080</v>
      </c>
      <c r="L54" s="25">
        <v>168192.54381900001</v>
      </c>
      <c r="M54" s="25">
        <v>160056.78891499992</v>
      </c>
      <c r="N54" s="25">
        <v>134465.25156800007</v>
      </c>
      <c r="O54" s="25">
        <v>71595.858895999962</v>
      </c>
      <c r="P54" s="25">
        <v>28970.232252999966</v>
      </c>
      <c r="Q54" s="25">
        <v>34339.086604000011</v>
      </c>
      <c r="R54" s="25">
        <v>31589.311584999989</v>
      </c>
      <c r="S54" s="25">
        <v>1365.079224000001</v>
      </c>
      <c r="T54" s="26">
        <v>630574.15286400006</v>
      </c>
      <c r="U54" s="25">
        <v>137555.53477700008</v>
      </c>
      <c r="V54" s="25">
        <v>132745.29937100015</v>
      </c>
      <c r="W54" s="25">
        <v>112198.53654699982</v>
      </c>
      <c r="X54" s="25">
        <v>59941.431602000026</v>
      </c>
      <c r="Y54" s="25">
        <v>23605.632258999976</v>
      </c>
      <c r="Z54" s="25">
        <v>28910.821550999972</v>
      </c>
      <c r="AA54" s="25">
        <v>26317.785942999995</v>
      </c>
      <c r="AB54" s="25">
        <v>1147.7595800000017</v>
      </c>
      <c r="AC54" s="26">
        <v>522422.80163000006</v>
      </c>
      <c r="AD54" s="27">
        <v>15.900221574872377</v>
      </c>
      <c r="AE54" s="27">
        <v>7.8347833430417504</v>
      </c>
      <c r="AF54" s="27">
        <v>6.1562701020053137</v>
      </c>
      <c r="AG54" s="27">
        <v>6.5636100931426444</v>
      </c>
      <c r="AH54" s="27">
        <v>10.854339547770687</v>
      </c>
      <c r="AI54" s="27">
        <v>6.8254992256012743</v>
      </c>
      <c r="AJ54" s="27">
        <v>6.9472864712997557</v>
      </c>
      <c r="AK54" s="27">
        <v>17.961568736842118</v>
      </c>
      <c r="AL54" s="28">
        <v>8.2883037968454261</v>
      </c>
      <c r="AM54" s="29">
        <v>0.81784561701516401</v>
      </c>
      <c r="AN54" s="29">
        <v>0.82936375439529864</v>
      </c>
      <c r="AO54" s="29">
        <v>0.83440543366150022</v>
      </c>
      <c r="AP54" s="29">
        <v>0.83721925438552058</v>
      </c>
      <c r="AQ54" s="29">
        <v>0.81482371466164316</v>
      </c>
      <c r="AR54" s="29">
        <v>0.84192168197136252</v>
      </c>
      <c r="AS54" s="29">
        <v>0.83312312369278896</v>
      </c>
      <c r="AT54" s="29">
        <v>0.84080070945391583</v>
      </c>
      <c r="AU54" s="30">
        <v>0.82848749708057623</v>
      </c>
      <c r="AX54" s="75"/>
    </row>
    <row r="55" spans="1:50" x14ac:dyDescent="0.35">
      <c r="B55" s="11" t="s">
        <v>21</v>
      </c>
      <c r="C55" s="17">
        <v>71517</v>
      </c>
      <c r="D55" s="17">
        <v>69148</v>
      </c>
      <c r="E55" s="17">
        <v>63173</v>
      </c>
      <c r="F55" s="17">
        <v>29261</v>
      </c>
      <c r="G55" s="17">
        <v>8486</v>
      </c>
      <c r="H55" s="17">
        <v>12298</v>
      </c>
      <c r="I55" s="17">
        <v>11459</v>
      </c>
      <c r="J55" s="17">
        <v>301</v>
      </c>
      <c r="K55" s="18">
        <v>265643</v>
      </c>
      <c r="L55" s="17">
        <v>3733971.541741</v>
      </c>
      <c r="M55" s="17">
        <v>2700473.5699359998</v>
      </c>
      <c r="N55" s="17">
        <v>1320689.593134</v>
      </c>
      <c r="O55" s="17">
        <v>573184.54147499998</v>
      </c>
      <c r="P55" s="17">
        <v>283718.01807599998</v>
      </c>
      <c r="Q55" s="17">
        <v>212599.931488</v>
      </c>
      <c r="R55" s="17">
        <v>169607.39718</v>
      </c>
      <c r="S55" s="17">
        <v>12556.285293000001</v>
      </c>
      <c r="T55" s="18">
        <v>9006800.8783229999</v>
      </c>
      <c r="U55" s="17">
        <v>2839691.7600509999</v>
      </c>
      <c r="V55" s="17">
        <v>2033565.4372370001</v>
      </c>
      <c r="W55" s="17">
        <v>1024037.7684669999</v>
      </c>
      <c r="X55" s="17">
        <v>449474.524691</v>
      </c>
      <c r="Y55" s="17">
        <v>217198.00697799999</v>
      </c>
      <c r="Z55" s="17">
        <v>168148.49543799998</v>
      </c>
      <c r="AA55" s="17">
        <v>134522.75432199999</v>
      </c>
      <c r="AB55" s="17">
        <v>9924.1657370000012</v>
      </c>
      <c r="AC55" s="18">
        <v>6876562.9129209993</v>
      </c>
      <c r="AD55" s="19">
        <v>52.210964410433881</v>
      </c>
      <c r="AE55" s="19">
        <v>39.053531120726554</v>
      </c>
      <c r="AF55" s="19">
        <v>20.905918559099614</v>
      </c>
      <c r="AG55" s="19">
        <v>19.588686014661153</v>
      </c>
      <c r="AH55" s="19">
        <v>33.43365756257365</v>
      </c>
      <c r="AI55" s="19">
        <v>17.287358228004553</v>
      </c>
      <c r="AJ55" s="19">
        <v>14.801238954533554</v>
      </c>
      <c r="AK55" s="19">
        <v>41.715233531561466</v>
      </c>
      <c r="AL55" s="20">
        <v>33.905658640818693</v>
      </c>
      <c r="AM55" s="21">
        <v>0.76050171467749494</v>
      </c>
      <c r="AN55" s="21">
        <v>0.75304030369947106</v>
      </c>
      <c r="AO55" s="21">
        <v>0.77538111437446511</v>
      </c>
      <c r="AP55" s="21">
        <v>0.78417070274496281</v>
      </c>
      <c r="AQ55" s="21">
        <v>0.7655418166632576</v>
      </c>
      <c r="AR55" s="21">
        <v>0.79091509701399387</v>
      </c>
      <c r="AS55" s="21">
        <v>0.79314202421981883</v>
      </c>
      <c r="AT55" s="21">
        <v>0.79037434284267349</v>
      </c>
      <c r="AU55" s="22">
        <v>0.76348561557201478</v>
      </c>
    </row>
    <row r="56" spans="1:50" x14ac:dyDescent="0.35">
      <c r="M56" s="2"/>
      <c r="N56" s="2"/>
      <c r="O56" s="2"/>
      <c r="P56" s="2"/>
      <c r="Q56" s="2"/>
      <c r="R56" s="2"/>
      <c r="S56" s="2"/>
      <c r="AU56" s="52"/>
    </row>
    <row r="57" spans="1:50" x14ac:dyDescent="0.35">
      <c r="B57" s="11" t="s">
        <v>44</v>
      </c>
      <c r="AU57" s="52"/>
    </row>
    <row r="58" spans="1:50" x14ac:dyDescent="0.35">
      <c r="AU58" s="52"/>
    </row>
    <row r="59" spans="1:50" x14ac:dyDescent="0.35">
      <c r="B59" s="15"/>
      <c r="C59" s="77" t="s">
        <v>82</v>
      </c>
      <c r="D59" s="77"/>
      <c r="E59" s="77"/>
      <c r="F59" s="77"/>
      <c r="G59" s="77"/>
      <c r="H59" s="77"/>
      <c r="I59" s="77"/>
      <c r="J59" s="77"/>
      <c r="K59" s="77"/>
      <c r="L59" s="77" t="s">
        <v>13</v>
      </c>
      <c r="M59" s="77"/>
      <c r="N59" s="77"/>
      <c r="O59" s="77"/>
      <c r="P59" s="77"/>
      <c r="Q59" s="77"/>
      <c r="R59" s="77"/>
      <c r="S59" s="77"/>
      <c r="T59" s="77"/>
      <c r="U59" s="77" t="s">
        <v>14</v>
      </c>
      <c r="V59" s="77"/>
      <c r="W59" s="77"/>
      <c r="X59" s="77"/>
      <c r="Y59" s="77"/>
      <c r="Z59" s="77"/>
      <c r="AA59" s="77"/>
      <c r="AB59" s="77"/>
      <c r="AC59" s="77"/>
      <c r="AD59" s="77" t="s">
        <v>15</v>
      </c>
      <c r="AE59" s="77"/>
      <c r="AF59" s="77"/>
      <c r="AG59" s="77"/>
      <c r="AH59" s="77"/>
      <c r="AI59" s="77"/>
      <c r="AJ59" s="77"/>
      <c r="AK59" s="77"/>
      <c r="AL59" s="77"/>
      <c r="AM59" s="77" t="s">
        <v>16</v>
      </c>
      <c r="AN59" s="77"/>
      <c r="AO59" s="77"/>
      <c r="AP59" s="77"/>
      <c r="AQ59" s="77"/>
      <c r="AR59" s="77"/>
      <c r="AS59" s="77"/>
      <c r="AT59" s="77"/>
      <c r="AU59" s="77"/>
    </row>
    <row r="60" spans="1:50" x14ac:dyDescent="0.35">
      <c r="B60" s="15"/>
      <c r="C60" s="16">
        <v>43952</v>
      </c>
      <c r="D60" s="16">
        <v>43983</v>
      </c>
      <c r="E60" s="16">
        <v>44013</v>
      </c>
      <c r="F60" s="16">
        <v>44044</v>
      </c>
      <c r="G60" s="16">
        <v>44075</v>
      </c>
      <c r="H60" s="16">
        <v>44105</v>
      </c>
      <c r="I60" s="16">
        <v>44136</v>
      </c>
      <c r="J60" s="16">
        <v>44166</v>
      </c>
      <c r="K60" s="16" t="s">
        <v>17</v>
      </c>
      <c r="L60" s="16">
        <v>43952</v>
      </c>
      <c r="M60" s="16">
        <v>43983</v>
      </c>
      <c r="N60" s="16">
        <v>44013</v>
      </c>
      <c r="O60" s="16">
        <v>44044</v>
      </c>
      <c r="P60" s="16">
        <v>44075</v>
      </c>
      <c r="Q60" s="16">
        <v>44105</v>
      </c>
      <c r="R60" s="16">
        <v>44136</v>
      </c>
      <c r="S60" s="16">
        <v>44166</v>
      </c>
      <c r="T60" s="16" t="s">
        <v>17</v>
      </c>
      <c r="U60" s="16">
        <v>43952</v>
      </c>
      <c r="V60" s="16">
        <v>43983</v>
      </c>
      <c r="W60" s="16">
        <v>44013</v>
      </c>
      <c r="X60" s="16">
        <v>44044</v>
      </c>
      <c r="Y60" s="16">
        <v>44075</v>
      </c>
      <c r="Z60" s="16">
        <v>44105</v>
      </c>
      <c r="AA60" s="16">
        <v>44136</v>
      </c>
      <c r="AB60" s="16">
        <v>44166</v>
      </c>
      <c r="AC60" s="16" t="s">
        <v>17</v>
      </c>
      <c r="AD60" s="16">
        <v>43952</v>
      </c>
      <c r="AE60" s="16">
        <v>43983</v>
      </c>
      <c r="AF60" s="16">
        <v>44013</v>
      </c>
      <c r="AG60" s="16">
        <v>44044</v>
      </c>
      <c r="AH60" s="16">
        <v>44075</v>
      </c>
      <c r="AI60" s="16">
        <v>44105</v>
      </c>
      <c r="AJ60" s="16">
        <v>44136</v>
      </c>
      <c r="AK60" s="16">
        <v>44166</v>
      </c>
      <c r="AL60" s="16" t="s">
        <v>17</v>
      </c>
      <c r="AM60" s="16">
        <v>43952</v>
      </c>
      <c r="AN60" s="16">
        <v>43983</v>
      </c>
      <c r="AO60" s="16">
        <v>44013</v>
      </c>
      <c r="AP60" s="16">
        <v>44044</v>
      </c>
      <c r="AQ60" s="16">
        <v>44075</v>
      </c>
      <c r="AR60" s="16">
        <v>44105</v>
      </c>
      <c r="AS60" s="16">
        <v>44136</v>
      </c>
      <c r="AT60" s="16">
        <v>44166</v>
      </c>
      <c r="AU60" s="16" t="s">
        <v>17</v>
      </c>
    </row>
    <row r="61" spans="1:50" x14ac:dyDescent="0.35">
      <c r="A61" s="10"/>
      <c r="B61" s="17" t="s">
        <v>45</v>
      </c>
      <c r="C61" s="24">
        <v>906</v>
      </c>
      <c r="D61" s="24">
        <v>854</v>
      </c>
      <c r="E61" s="24">
        <v>924</v>
      </c>
      <c r="F61" s="24">
        <v>396</v>
      </c>
      <c r="G61" s="24">
        <v>131</v>
      </c>
      <c r="H61" s="24">
        <v>181</v>
      </c>
      <c r="I61" s="24">
        <v>180</v>
      </c>
      <c r="J61" s="24">
        <v>7</v>
      </c>
      <c r="K61" s="18">
        <v>3579</v>
      </c>
      <c r="L61" s="24">
        <v>17766.588076</v>
      </c>
      <c r="M61" s="24">
        <v>11965.808405</v>
      </c>
      <c r="N61" s="24">
        <v>9915.2431390000002</v>
      </c>
      <c r="O61" s="24">
        <v>4189.8424709999999</v>
      </c>
      <c r="P61" s="24">
        <v>1388.001704</v>
      </c>
      <c r="Q61" s="24">
        <v>2159.9758539999998</v>
      </c>
      <c r="R61" s="24">
        <v>2611.9106820000002</v>
      </c>
      <c r="S61" s="24">
        <v>149.54578699999999</v>
      </c>
      <c r="T61" s="18">
        <v>50146.916118000001</v>
      </c>
      <c r="U61" s="24">
        <v>14558.579738</v>
      </c>
      <c r="V61" s="24">
        <v>9914.5562570000002</v>
      </c>
      <c r="W61" s="24">
        <v>8272.3182649999999</v>
      </c>
      <c r="X61" s="24">
        <v>3513.5577429999998</v>
      </c>
      <c r="Y61" s="24">
        <v>1175.266331</v>
      </c>
      <c r="Z61" s="24">
        <v>1804.929478</v>
      </c>
      <c r="AA61" s="24">
        <v>2039.3820370000001</v>
      </c>
      <c r="AB61" s="24">
        <v>123.613919</v>
      </c>
      <c r="AC61" s="18">
        <v>41402.203767999999</v>
      </c>
      <c r="AD61" s="54">
        <v>19.609920613686533</v>
      </c>
      <c r="AE61" s="54">
        <v>14.01148525175644</v>
      </c>
      <c r="AF61" s="54">
        <v>10.730782617965367</v>
      </c>
      <c r="AG61" s="54">
        <v>10.580410280303029</v>
      </c>
      <c r="AH61" s="54">
        <v>10.595432854961832</v>
      </c>
      <c r="AI61" s="54">
        <v>11.933568254143646</v>
      </c>
      <c r="AJ61" s="54">
        <v>14.5106149</v>
      </c>
      <c r="AK61" s="54">
        <v>21.363683857142856</v>
      </c>
      <c r="AL61" s="55">
        <v>14.011432276613579</v>
      </c>
      <c r="AM61" s="23">
        <v>0.81943588018829916</v>
      </c>
      <c r="AN61" s="23">
        <v>0.82857387661807547</v>
      </c>
      <c r="AO61" s="23">
        <v>0.83430311783905509</v>
      </c>
      <c r="AP61" s="23">
        <v>0.83858946185187011</v>
      </c>
      <c r="AQ61" s="23">
        <v>0.84673262836282515</v>
      </c>
      <c r="AR61" s="23">
        <v>0.83562484027657102</v>
      </c>
      <c r="AS61" s="23">
        <v>0.78080083329587602</v>
      </c>
      <c r="AT61" s="23">
        <v>0.82659579704508834</v>
      </c>
      <c r="AU61" s="56">
        <v>0.82561814310928028</v>
      </c>
      <c r="AV61" s="76">
        <f t="shared" ref="AV61:AV76" si="3">K61/SUM($K$61:$K$76)</f>
        <v>1.3724106725157411E-2</v>
      </c>
      <c r="AW61" s="76">
        <f t="shared" ref="AW61:AW76" si="4">T61/SUM($T$61:$T$76)</f>
        <v>5.5836936255849396E-3</v>
      </c>
      <c r="AX61" s="76">
        <f t="shared" ref="AX61:AX76" si="5">AC61/SUM($AC$61:$AC$76)</f>
        <v>6.0398441248180265E-3</v>
      </c>
    </row>
    <row r="62" spans="1:50" x14ac:dyDescent="0.35">
      <c r="A62" s="10"/>
      <c r="B62" s="17" t="s">
        <v>46</v>
      </c>
      <c r="C62" s="24">
        <v>1293</v>
      </c>
      <c r="D62" s="24">
        <v>1458</v>
      </c>
      <c r="E62" s="24">
        <v>1345</v>
      </c>
      <c r="F62" s="24">
        <v>558</v>
      </c>
      <c r="G62" s="24">
        <v>153</v>
      </c>
      <c r="H62" s="24">
        <v>207</v>
      </c>
      <c r="I62" s="24">
        <v>195</v>
      </c>
      <c r="J62" s="24">
        <v>2</v>
      </c>
      <c r="K62" s="18">
        <v>5211</v>
      </c>
      <c r="L62" s="24">
        <v>75491.524470999997</v>
      </c>
      <c r="M62" s="24">
        <v>49229.395295000002</v>
      </c>
      <c r="N62" s="24">
        <v>29631.201696</v>
      </c>
      <c r="O62" s="24">
        <v>10763.623908</v>
      </c>
      <c r="P62" s="24">
        <v>5042.9183460000004</v>
      </c>
      <c r="Q62" s="24">
        <v>3607.4961290000001</v>
      </c>
      <c r="R62" s="24">
        <v>3685.3957789999999</v>
      </c>
      <c r="S62" s="24">
        <v>17.221875000000001</v>
      </c>
      <c r="T62" s="18">
        <v>177468.77749900002</v>
      </c>
      <c r="U62" s="24">
        <v>56027.285917000001</v>
      </c>
      <c r="V62" s="24">
        <v>37490.690519999996</v>
      </c>
      <c r="W62" s="24">
        <v>23024.141232999998</v>
      </c>
      <c r="X62" s="24">
        <v>8423.2751320000007</v>
      </c>
      <c r="Y62" s="24">
        <v>3960.8137980000001</v>
      </c>
      <c r="Z62" s="24">
        <v>2927.846642</v>
      </c>
      <c r="AA62" s="24">
        <v>2910.1065349999999</v>
      </c>
      <c r="AB62" s="24">
        <v>14.638593999999999</v>
      </c>
      <c r="AC62" s="18">
        <v>134778.79837099998</v>
      </c>
      <c r="AD62" s="54">
        <v>58.384783040216547</v>
      </c>
      <c r="AE62" s="54">
        <v>33.765017349108369</v>
      </c>
      <c r="AF62" s="54">
        <v>22.030633231226766</v>
      </c>
      <c r="AG62" s="54">
        <v>19.28964858064516</v>
      </c>
      <c r="AH62" s="54">
        <v>32.960250627450982</v>
      </c>
      <c r="AI62" s="54">
        <v>17.427517531400966</v>
      </c>
      <c r="AJ62" s="54">
        <v>18.899465533333334</v>
      </c>
      <c r="AK62" s="54">
        <v>8.6109375000000004</v>
      </c>
      <c r="AL62" s="55">
        <v>34.056568316829789</v>
      </c>
      <c r="AM62" s="23">
        <v>0.74216657180532675</v>
      </c>
      <c r="AN62" s="23">
        <v>0.76155090460369212</v>
      </c>
      <c r="AO62" s="23">
        <v>0.77702353988930839</v>
      </c>
      <c r="AP62" s="23">
        <v>0.7825686965650529</v>
      </c>
      <c r="AQ62" s="23">
        <v>0.78542096584642973</v>
      </c>
      <c r="AR62" s="23">
        <v>0.8116007716442375</v>
      </c>
      <c r="AS62" s="23">
        <v>0.78963202584164027</v>
      </c>
      <c r="AT62" s="23">
        <v>0.8500000145164216</v>
      </c>
      <c r="AU62" s="56">
        <v>0.75945076238415754</v>
      </c>
      <c r="AV62" s="76">
        <f t="shared" si="3"/>
        <v>1.9982207360937487E-2</v>
      </c>
      <c r="AW62" s="76">
        <f t="shared" si="4"/>
        <v>1.9760562729914877E-2</v>
      </c>
      <c r="AX62" s="76">
        <f t="shared" si="5"/>
        <v>1.9661826168787085E-2</v>
      </c>
    </row>
    <row r="63" spans="1:50" x14ac:dyDescent="0.35">
      <c r="A63" s="10"/>
      <c r="B63" s="17" t="s">
        <v>47</v>
      </c>
      <c r="C63" s="24">
        <v>2050</v>
      </c>
      <c r="D63" s="24">
        <v>2211</v>
      </c>
      <c r="E63" s="24">
        <v>2063</v>
      </c>
      <c r="F63" s="24">
        <v>837</v>
      </c>
      <c r="G63" s="24">
        <v>225</v>
      </c>
      <c r="H63" s="24">
        <v>330</v>
      </c>
      <c r="I63" s="24">
        <v>309</v>
      </c>
      <c r="J63" s="24">
        <v>5</v>
      </c>
      <c r="K63" s="18">
        <v>8030</v>
      </c>
      <c r="L63" s="24">
        <v>81201.355421999993</v>
      </c>
      <c r="M63" s="24">
        <v>64565.570210999998</v>
      </c>
      <c r="N63" s="24">
        <v>34740.099331999998</v>
      </c>
      <c r="O63" s="24">
        <v>14114.657031000001</v>
      </c>
      <c r="P63" s="24">
        <v>7868.593903</v>
      </c>
      <c r="Q63" s="24">
        <v>4848.7659860000003</v>
      </c>
      <c r="R63" s="24">
        <v>4830.8902159999998</v>
      </c>
      <c r="S63" s="24">
        <v>253.14017699999999</v>
      </c>
      <c r="T63" s="18">
        <v>212423.07227800001</v>
      </c>
      <c r="U63" s="24">
        <v>63647.372902000003</v>
      </c>
      <c r="V63" s="24">
        <v>49696.634657000002</v>
      </c>
      <c r="W63" s="24">
        <v>27656.266538</v>
      </c>
      <c r="X63" s="24">
        <v>11471.549364</v>
      </c>
      <c r="Y63" s="24">
        <v>5962.381891</v>
      </c>
      <c r="Z63" s="24">
        <v>3963.664847</v>
      </c>
      <c r="AA63" s="24">
        <v>3893.0109790000001</v>
      </c>
      <c r="AB63" s="24">
        <v>205.16915</v>
      </c>
      <c r="AC63" s="18">
        <v>166496.05032800004</v>
      </c>
      <c r="AD63" s="54">
        <v>39.610417279024389</v>
      </c>
      <c r="AE63" s="54">
        <v>29.201976576662144</v>
      </c>
      <c r="AF63" s="54">
        <v>16.839602196800776</v>
      </c>
      <c r="AG63" s="54">
        <v>16.863389523297492</v>
      </c>
      <c r="AH63" s="54">
        <v>34.971528457777779</v>
      </c>
      <c r="AI63" s="54">
        <v>14.693230260606061</v>
      </c>
      <c r="AJ63" s="54">
        <v>15.63394891909385</v>
      </c>
      <c r="AK63" s="54">
        <v>50.628035400000002</v>
      </c>
      <c r="AL63" s="55">
        <v>26.453682724533003</v>
      </c>
      <c r="AM63" s="23">
        <v>0.78382155779576967</v>
      </c>
      <c r="AN63" s="23">
        <v>0.76970798050093292</v>
      </c>
      <c r="AO63" s="23">
        <v>0.79609060048153357</v>
      </c>
      <c r="AP63" s="23">
        <v>0.8127402131560868</v>
      </c>
      <c r="AQ63" s="23">
        <v>0.75774426339714485</v>
      </c>
      <c r="AR63" s="23">
        <v>0.81745847468086075</v>
      </c>
      <c r="AS63" s="23">
        <v>0.80585788642148692</v>
      </c>
      <c r="AT63" s="23">
        <v>0.81049619397240136</v>
      </c>
      <c r="AU63" s="56">
        <v>0.783794568746775</v>
      </c>
      <c r="AV63" s="76">
        <f t="shared" si="3"/>
        <v>3.0792002515511039E-2</v>
      </c>
      <c r="AW63" s="76">
        <f t="shared" si="4"/>
        <v>2.3652608104849954E-2</v>
      </c>
      <c r="AX63" s="76">
        <f t="shared" si="5"/>
        <v>2.4288808320783624E-2</v>
      </c>
    </row>
    <row r="64" spans="1:50" x14ac:dyDescent="0.35">
      <c r="A64" s="10"/>
      <c r="B64" s="17" t="s">
        <v>48</v>
      </c>
      <c r="C64" s="24">
        <v>1401</v>
      </c>
      <c r="D64" s="24">
        <v>1330</v>
      </c>
      <c r="E64" s="24">
        <v>1183</v>
      </c>
      <c r="F64" s="24">
        <v>589</v>
      </c>
      <c r="G64" s="24">
        <v>124</v>
      </c>
      <c r="H64" s="24">
        <v>238</v>
      </c>
      <c r="I64" s="24">
        <v>221</v>
      </c>
      <c r="J64" s="24">
        <v>5</v>
      </c>
      <c r="K64" s="18">
        <v>5091</v>
      </c>
      <c r="L64" s="24">
        <v>40876.363872000002</v>
      </c>
      <c r="M64" s="24">
        <v>20842.758697000001</v>
      </c>
      <c r="N64" s="24">
        <v>15343.947228999999</v>
      </c>
      <c r="O64" s="24">
        <v>6470.9575070000001</v>
      </c>
      <c r="P64" s="24">
        <v>1534.2588459999999</v>
      </c>
      <c r="Q64" s="24">
        <v>2871.1653809999998</v>
      </c>
      <c r="R64" s="24">
        <v>1786.8617569999999</v>
      </c>
      <c r="S64" s="24">
        <v>89.107112999999998</v>
      </c>
      <c r="T64" s="18">
        <v>89815.420402000003</v>
      </c>
      <c r="U64" s="24">
        <v>32036.483334</v>
      </c>
      <c r="V64" s="24">
        <v>16830.914886999999</v>
      </c>
      <c r="W64" s="24">
        <v>12346.050601999999</v>
      </c>
      <c r="X64" s="24">
        <v>5344.6463050000002</v>
      </c>
      <c r="Y64" s="24">
        <v>1281.619512</v>
      </c>
      <c r="Z64" s="24">
        <v>2300.4563459999999</v>
      </c>
      <c r="AA64" s="24">
        <v>1471.4622400000001</v>
      </c>
      <c r="AB64" s="24">
        <v>75.741045999999997</v>
      </c>
      <c r="AC64" s="18">
        <v>71687.374272000001</v>
      </c>
      <c r="AD64" s="54">
        <v>29.176562364025695</v>
      </c>
      <c r="AE64" s="54">
        <v>15.671247140601505</v>
      </c>
      <c r="AF64" s="54">
        <v>12.970369593406593</v>
      </c>
      <c r="AG64" s="54">
        <v>10.986345512733447</v>
      </c>
      <c r="AH64" s="54">
        <v>12.373055209677419</v>
      </c>
      <c r="AI64" s="54">
        <v>12.063720088235293</v>
      </c>
      <c r="AJ64" s="54">
        <v>8.0853473167420802</v>
      </c>
      <c r="AK64" s="54">
        <v>17.821422599999998</v>
      </c>
      <c r="AL64" s="55">
        <v>17.641999686112747</v>
      </c>
      <c r="AM64" s="23">
        <v>0.78374102535927237</v>
      </c>
      <c r="AN64" s="23">
        <v>0.80751857907478219</v>
      </c>
      <c r="AO64" s="23">
        <v>0.80462024652079178</v>
      </c>
      <c r="AP64" s="23">
        <v>0.8259436565946221</v>
      </c>
      <c r="AQ64" s="23">
        <v>0.83533460819948246</v>
      </c>
      <c r="AR64" s="23">
        <v>0.80122739053045167</v>
      </c>
      <c r="AS64" s="23">
        <v>0.82348969316488663</v>
      </c>
      <c r="AT64" s="23">
        <v>0.84999999943887761</v>
      </c>
      <c r="AU64" s="56">
        <v>0.79816332152249958</v>
      </c>
      <c r="AV64" s="76">
        <f t="shared" si="3"/>
        <v>1.9522052902424248E-2</v>
      </c>
      <c r="AW64" s="76">
        <f t="shared" si="4"/>
        <v>1.0000650672073277E-2</v>
      </c>
      <c r="AX64" s="76">
        <f t="shared" si="5"/>
        <v>1.0457911099288472E-2</v>
      </c>
    </row>
    <row r="65" spans="1:50" x14ac:dyDescent="0.35">
      <c r="A65" s="10"/>
      <c r="B65" s="17" t="s">
        <v>49</v>
      </c>
      <c r="C65" s="24">
        <v>2850</v>
      </c>
      <c r="D65" s="24">
        <v>3067</v>
      </c>
      <c r="E65" s="24">
        <v>2820</v>
      </c>
      <c r="F65" s="24">
        <v>1232</v>
      </c>
      <c r="G65" s="24">
        <v>345</v>
      </c>
      <c r="H65" s="24">
        <v>530</v>
      </c>
      <c r="I65" s="24">
        <v>498</v>
      </c>
      <c r="J65" s="24">
        <v>9</v>
      </c>
      <c r="K65" s="18">
        <v>11351</v>
      </c>
      <c r="L65" s="24">
        <v>109891.561886</v>
      </c>
      <c r="M65" s="24">
        <v>67987.995578000002</v>
      </c>
      <c r="N65" s="24">
        <v>36072.452095000001</v>
      </c>
      <c r="O65" s="24">
        <v>16003.178561999999</v>
      </c>
      <c r="P65" s="24">
        <v>7797.2073440000004</v>
      </c>
      <c r="Q65" s="24">
        <v>5769.6570099999999</v>
      </c>
      <c r="R65" s="24">
        <v>7036.8418959999999</v>
      </c>
      <c r="S65" s="24">
        <v>179.407127</v>
      </c>
      <c r="T65" s="18">
        <v>250738.30149800002</v>
      </c>
      <c r="U65" s="24">
        <v>85055.600321000005</v>
      </c>
      <c r="V65" s="24">
        <v>53496.572230999998</v>
      </c>
      <c r="W65" s="24">
        <v>28961.550343999999</v>
      </c>
      <c r="X65" s="24">
        <v>12990.884778</v>
      </c>
      <c r="Y65" s="24">
        <v>6193.15607</v>
      </c>
      <c r="Z65" s="24">
        <v>4736.9193219999997</v>
      </c>
      <c r="AA65" s="24">
        <v>5626.7389709999998</v>
      </c>
      <c r="AB65" s="24">
        <v>148.19632999999999</v>
      </c>
      <c r="AC65" s="18">
        <v>197209.61836700002</v>
      </c>
      <c r="AD65" s="54">
        <v>38.558442767017546</v>
      </c>
      <c r="AE65" s="54">
        <v>22.167589037495926</v>
      </c>
      <c r="AF65" s="54">
        <v>12.791649679078015</v>
      </c>
      <c r="AG65" s="54">
        <v>12.989592988636362</v>
      </c>
      <c r="AH65" s="54">
        <v>22.600600997101452</v>
      </c>
      <c r="AI65" s="54">
        <v>10.886145301886792</v>
      </c>
      <c r="AJ65" s="54">
        <v>14.130204610441767</v>
      </c>
      <c r="AK65" s="54">
        <v>19.934125222222221</v>
      </c>
      <c r="AL65" s="55">
        <v>22.089534093736237</v>
      </c>
      <c r="AM65" s="23">
        <v>0.77399573598958871</v>
      </c>
      <c r="AN65" s="23">
        <v>0.78685320513127122</v>
      </c>
      <c r="AO65" s="23">
        <v>0.80287168356969996</v>
      </c>
      <c r="AP65" s="23">
        <v>0.81176903248753496</v>
      </c>
      <c r="AQ65" s="23">
        <v>0.79427874580835311</v>
      </c>
      <c r="AR65" s="23">
        <v>0.82100535851437029</v>
      </c>
      <c r="AS65" s="23">
        <v>0.79961139587326036</v>
      </c>
      <c r="AT65" s="23">
        <v>0.8260336837120188</v>
      </c>
      <c r="AU65" s="56">
        <v>0.78651573049988555</v>
      </c>
      <c r="AV65" s="76">
        <f t="shared" si="3"/>
        <v>4.3526777154864985E-2</v>
      </c>
      <c r="AW65" s="76">
        <f t="shared" si="4"/>
        <v>2.7918882438751555E-2</v>
      </c>
      <c r="AX65" s="76">
        <f t="shared" si="5"/>
        <v>2.8769370865522625E-2</v>
      </c>
    </row>
    <row r="66" spans="1:50" x14ac:dyDescent="0.35">
      <c r="A66" s="10"/>
      <c r="B66" s="17" t="s">
        <v>50</v>
      </c>
      <c r="C66" s="24">
        <v>6663</v>
      </c>
      <c r="D66" s="24">
        <v>5995</v>
      </c>
      <c r="E66" s="24">
        <v>5718</v>
      </c>
      <c r="F66" s="24">
        <v>2622</v>
      </c>
      <c r="G66" s="24">
        <v>698</v>
      </c>
      <c r="H66" s="24">
        <v>1071</v>
      </c>
      <c r="I66" s="24">
        <v>1013</v>
      </c>
      <c r="J66" s="24">
        <v>32</v>
      </c>
      <c r="K66" s="18">
        <v>23812</v>
      </c>
      <c r="L66" s="24">
        <v>245013.33276300001</v>
      </c>
      <c r="M66" s="24">
        <v>144039.40872400001</v>
      </c>
      <c r="N66" s="24">
        <v>90303.763074999995</v>
      </c>
      <c r="O66" s="24">
        <v>48902.100833999997</v>
      </c>
      <c r="P66" s="24">
        <v>16718.193594</v>
      </c>
      <c r="Q66" s="24">
        <v>13611.977575999999</v>
      </c>
      <c r="R66" s="24">
        <v>13131.453674</v>
      </c>
      <c r="S66" s="24">
        <v>999.12643800000001</v>
      </c>
      <c r="T66" s="18">
        <v>572719.35667800007</v>
      </c>
      <c r="U66" s="24">
        <v>192514.001682</v>
      </c>
      <c r="V66" s="24">
        <v>113668.033539</v>
      </c>
      <c r="W66" s="24">
        <v>71858.223517000006</v>
      </c>
      <c r="X66" s="24">
        <v>38560.273452000001</v>
      </c>
      <c r="Y66" s="24">
        <v>13366.753205000001</v>
      </c>
      <c r="Z66" s="24">
        <v>11127.998867</v>
      </c>
      <c r="AA66" s="24">
        <v>10781.403833</v>
      </c>
      <c r="AB66" s="24">
        <v>822.72920599999998</v>
      </c>
      <c r="AC66" s="18">
        <v>452699.41730099992</v>
      </c>
      <c r="AD66" s="54">
        <v>36.7722246380009</v>
      </c>
      <c r="AE66" s="54">
        <v>24.026590279232696</v>
      </c>
      <c r="AF66" s="54">
        <v>15.792893157572577</v>
      </c>
      <c r="AG66" s="54">
        <v>18.650686816933636</v>
      </c>
      <c r="AH66" s="54">
        <v>23.951566753581663</v>
      </c>
      <c r="AI66" s="54">
        <v>12.709596242763771</v>
      </c>
      <c r="AJ66" s="54">
        <v>12.962935512339586</v>
      </c>
      <c r="AK66" s="54">
        <v>31.2227011875</v>
      </c>
      <c r="AL66" s="55">
        <v>24.051711602469346</v>
      </c>
      <c r="AM66" s="23">
        <v>0.785728676521525</v>
      </c>
      <c r="AN66" s="23">
        <v>0.78914537726827327</v>
      </c>
      <c r="AO66" s="23">
        <v>0.79573897111374625</v>
      </c>
      <c r="AP66" s="23">
        <v>0.78851977306443921</v>
      </c>
      <c r="AQ66" s="23">
        <v>0.79953334251358354</v>
      </c>
      <c r="AR66" s="23">
        <v>0.81751522178675684</v>
      </c>
      <c r="AS66" s="23">
        <v>0.82103658137613134</v>
      </c>
      <c r="AT66" s="23">
        <v>0.82344853935293416</v>
      </c>
      <c r="AU66" s="56">
        <v>0.79043847920006838</v>
      </c>
      <c r="AV66" s="76">
        <f t="shared" si="3"/>
        <v>9.1309983050977442E-2</v>
      </c>
      <c r="AW66" s="76">
        <f t="shared" si="4"/>
        <v>6.3770410399856856E-2</v>
      </c>
      <c r="AX66" s="76">
        <f t="shared" si="5"/>
        <v>6.6040782061154282E-2</v>
      </c>
    </row>
    <row r="67" spans="1:50" x14ac:dyDescent="0.35">
      <c r="A67" s="10"/>
      <c r="B67" s="17" t="s">
        <v>51</v>
      </c>
      <c r="C67" s="24">
        <v>31991</v>
      </c>
      <c r="D67" s="24">
        <v>29558</v>
      </c>
      <c r="E67" s="24">
        <v>24906</v>
      </c>
      <c r="F67" s="24">
        <v>10808</v>
      </c>
      <c r="G67" s="24">
        <v>3322</v>
      </c>
      <c r="H67" s="24">
        <v>4080</v>
      </c>
      <c r="I67" s="24">
        <v>3597</v>
      </c>
      <c r="J67" s="24">
        <v>128</v>
      </c>
      <c r="K67" s="18">
        <v>108390</v>
      </c>
      <c r="L67" s="24">
        <v>2270412.6896449998</v>
      </c>
      <c r="M67" s="24">
        <v>1740187.913594</v>
      </c>
      <c r="N67" s="24">
        <v>734484.47054600006</v>
      </c>
      <c r="O67" s="24">
        <v>302588.969736</v>
      </c>
      <c r="P67" s="24">
        <v>160094.917151</v>
      </c>
      <c r="Q67" s="24">
        <v>111541.679351</v>
      </c>
      <c r="R67" s="24">
        <v>79084.180976999996</v>
      </c>
      <c r="S67" s="24">
        <v>6565.8444060000002</v>
      </c>
      <c r="T67" s="18">
        <v>5404960.6654059999</v>
      </c>
      <c r="U67" s="24">
        <v>1697267.7371970001</v>
      </c>
      <c r="V67" s="24">
        <v>1279995.3020530001</v>
      </c>
      <c r="W67" s="24">
        <v>555970.89317099995</v>
      </c>
      <c r="X67" s="24">
        <v>231212.051091</v>
      </c>
      <c r="Y67" s="24">
        <v>119644.555845</v>
      </c>
      <c r="Z67" s="24">
        <v>85828.751208999995</v>
      </c>
      <c r="AA67" s="24">
        <v>60965.637413999997</v>
      </c>
      <c r="AB67" s="24">
        <v>5137.9877219999998</v>
      </c>
      <c r="AC67" s="18">
        <v>4036022.9157020003</v>
      </c>
      <c r="AD67" s="54">
        <v>70.970356964302454</v>
      </c>
      <c r="AE67" s="54">
        <v>58.873669179037826</v>
      </c>
      <c r="AF67" s="54">
        <v>29.490262207741107</v>
      </c>
      <c r="AG67" s="54">
        <v>27.996758857883048</v>
      </c>
      <c r="AH67" s="54">
        <v>48.192329064117999</v>
      </c>
      <c r="AI67" s="54">
        <v>27.338646899754902</v>
      </c>
      <c r="AJ67" s="54">
        <v>21.986149840700584</v>
      </c>
      <c r="AK67" s="54">
        <v>51.295659421875001</v>
      </c>
      <c r="AL67" s="55">
        <v>49.865860922649688</v>
      </c>
      <c r="AM67" s="23">
        <v>0.74755913096239068</v>
      </c>
      <c r="AN67" s="23">
        <v>0.73555004724141149</v>
      </c>
      <c r="AO67" s="23">
        <v>0.75695391184745275</v>
      </c>
      <c r="AP67" s="23">
        <v>0.76411262212474473</v>
      </c>
      <c r="AQ67" s="23">
        <v>0.74733513077215552</v>
      </c>
      <c r="AR67" s="23">
        <v>0.76947694985758275</v>
      </c>
      <c r="AS67" s="23">
        <v>0.77089547695677085</v>
      </c>
      <c r="AT67" s="23">
        <v>0.78253266515191922</v>
      </c>
      <c r="AU67" s="56">
        <v>0.74672567767869769</v>
      </c>
      <c r="AV67" s="76">
        <f t="shared" si="3"/>
        <v>0.4156345146520849</v>
      </c>
      <c r="AW67" s="76">
        <f t="shared" si="4"/>
        <v>0.60182453379485035</v>
      </c>
      <c r="AX67" s="76">
        <f t="shared" si="5"/>
        <v>0.58878385874412642</v>
      </c>
    </row>
    <row r="68" spans="1:50" x14ac:dyDescent="0.35">
      <c r="A68" s="10"/>
      <c r="B68" s="17" t="s">
        <v>52</v>
      </c>
      <c r="C68" s="24">
        <v>2991</v>
      </c>
      <c r="D68" s="24">
        <v>2913</v>
      </c>
      <c r="E68" s="24">
        <v>2906</v>
      </c>
      <c r="F68" s="24">
        <v>1487</v>
      </c>
      <c r="G68" s="24">
        <v>367</v>
      </c>
      <c r="H68" s="24">
        <v>543</v>
      </c>
      <c r="I68" s="24">
        <v>534</v>
      </c>
      <c r="J68" s="24">
        <v>17</v>
      </c>
      <c r="K68" s="18">
        <v>11758</v>
      </c>
      <c r="L68" s="24">
        <v>103369.110355</v>
      </c>
      <c r="M68" s="24">
        <v>70596.694161000007</v>
      </c>
      <c r="N68" s="24">
        <v>47828.768734999998</v>
      </c>
      <c r="O68" s="24">
        <v>26136.742420999999</v>
      </c>
      <c r="P68" s="24">
        <v>10411.777255000001</v>
      </c>
      <c r="Q68" s="24">
        <v>8869.9525890000004</v>
      </c>
      <c r="R68" s="24">
        <v>6452.1119520000002</v>
      </c>
      <c r="S68" s="24">
        <v>537.01270299999999</v>
      </c>
      <c r="T68" s="18">
        <v>274202.17017100001</v>
      </c>
      <c r="U68" s="24">
        <v>81730.362552999999</v>
      </c>
      <c r="V68" s="24">
        <v>55690.000382999999</v>
      </c>
      <c r="W68" s="24">
        <v>38365.332187</v>
      </c>
      <c r="X68" s="24">
        <v>20960.869833000001</v>
      </c>
      <c r="Y68" s="24">
        <v>8230.4064419999995</v>
      </c>
      <c r="Z68" s="24">
        <v>7226.0639639999999</v>
      </c>
      <c r="AA68" s="24">
        <v>5349.9617509999998</v>
      </c>
      <c r="AB68" s="24">
        <v>446.38002599999999</v>
      </c>
      <c r="AC68" s="18">
        <v>217999.37713899999</v>
      </c>
      <c r="AD68" s="54">
        <v>34.560050269140753</v>
      </c>
      <c r="AE68" s="54">
        <v>24.235047772399589</v>
      </c>
      <c r="AF68" s="54">
        <v>16.458626543358569</v>
      </c>
      <c r="AG68" s="54">
        <v>17.576827451916611</v>
      </c>
      <c r="AH68" s="54">
        <v>28.369965272479565</v>
      </c>
      <c r="AI68" s="54">
        <v>16.33508764088398</v>
      </c>
      <c r="AJ68" s="54">
        <v>12.082606651685394</v>
      </c>
      <c r="AK68" s="54">
        <v>31.588982529411766</v>
      </c>
      <c r="AL68" s="55">
        <v>23.320477136502806</v>
      </c>
      <c r="AM68" s="23">
        <v>0.7906652410213636</v>
      </c>
      <c r="AN68" s="23">
        <v>0.78884714142556878</v>
      </c>
      <c r="AO68" s="23">
        <v>0.80213923966069256</v>
      </c>
      <c r="AP68" s="23">
        <v>0.80196948400725876</v>
      </c>
      <c r="AQ68" s="23">
        <v>0.79049006143956335</v>
      </c>
      <c r="AR68" s="23">
        <v>0.81466771005758754</v>
      </c>
      <c r="AS68" s="23">
        <v>0.82917993221454256</v>
      </c>
      <c r="AT68" s="23">
        <v>0.83122805756049312</v>
      </c>
      <c r="AU68" s="56">
        <v>0.79503155282487226</v>
      </c>
      <c r="AV68" s="76">
        <f t="shared" si="3"/>
        <v>4.5087467693322392E-2</v>
      </c>
      <c r="AW68" s="76">
        <f t="shared" si="4"/>
        <v>3.0531506785036428E-2</v>
      </c>
      <c r="AX68" s="76">
        <f t="shared" si="5"/>
        <v>3.1802226388843814E-2</v>
      </c>
    </row>
    <row r="69" spans="1:50" x14ac:dyDescent="0.35">
      <c r="A69" s="10"/>
      <c r="B69" s="17" t="s">
        <v>53</v>
      </c>
      <c r="C69" s="24">
        <v>3808</v>
      </c>
      <c r="D69" s="24">
        <v>3939</v>
      </c>
      <c r="E69" s="24">
        <v>3784</v>
      </c>
      <c r="F69" s="24">
        <v>1772</v>
      </c>
      <c r="G69" s="24">
        <v>523</v>
      </c>
      <c r="H69" s="24">
        <v>785</v>
      </c>
      <c r="I69" s="24">
        <v>710</v>
      </c>
      <c r="J69" s="24">
        <v>14</v>
      </c>
      <c r="K69" s="18">
        <v>15335</v>
      </c>
      <c r="L69" s="24">
        <v>152535.54289300001</v>
      </c>
      <c r="M69" s="24">
        <v>108492.91910100001</v>
      </c>
      <c r="N69" s="24">
        <v>63599.789250000002</v>
      </c>
      <c r="O69" s="24">
        <v>27980.308453000001</v>
      </c>
      <c r="P69" s="24">
        <v>14436.192278</v>
      </c>
      <c r="Q69" s="24">
        <v>11939.789783</v>
      </c>
      <c r="R69" s="24">
        <v>8317.8062609999997</v>
      </c>
      <c r="S69" s="24">
        <v>542.28128300000003</v>
      </c>
      <c r="T69" s="18">
        <v>387844.62930200004</v>
      </c>
      <c r="U69" s="24">
        <v>119303.979693</v>
      </c>
      <c r="V69" s="24">
        <v>85097.631685</v>
      </c>
      <c r="W69" s="24">
        <v>50784.581808000003</v>
      </c>
      <c r="X69" s="24">
        <v>22860.345065000001</v>
      </c>
      <c r="Y69" s="24">
        <v>11424.546480000001</v>
      </c>
      <c r="Z69" s="24">
        <v>9667.2232230000009</v>
      </c>
      <c r="AA69" s="24">
        <v>6896.834852</v>
      </c>
      <c r="AB69" s="24">
        <v>448.68909000000002</v>
      </c>
      <c r="AC69" s="18">
        <v>306483.83189600002</v>
      </c>
      <c r="AD69" s="54">
        <v>40.056602650472691</v>
      </c>
      <c r="AE69" s="54">
        <v>27.543264559786749</v>
      </c>
      <c r="AF69" s="54">
        <v>16.807555298625793</v>
      </c>
      <c r="AG69" s="54">
        <v>15.790241790632056</v>
      </c>
      <c r="AH69" s="54">
        <v>27.602662099426386</v>
      </c>
      <c r="AI69" s="54">
        <v>15.209923290445859</v>
      </c>
      <c r="AJ69" s="54">
        <v>11.715220085915492</v>
      </c>
      <c r="AK69" s="54">
        <v>38.734377357142861</v>
      </c>
      <c r="AL69" s="55">
        <v>25.291465882099775</v>
      </c>
      <c r="AM69" s="23">
        <v>0.78213888665075826</v>
      </c>
      <c r="AN69" s="23">
        <v>0.78436115822249675</v>
      </c>
      <c r="AO69" s="23">
        <v>0.79850235994296159</v>
      </c>
      <c r="AP69" s="23">
        <v>0.8170154772739453</v>
      </c>
      <c r="AQ69" s="23">
        <v>0.79138226064018347</v>
      </c>
      <c r="AR69" s="23">
        <v>0.80966444122527992</v>
      </c>
      <c r="AS69" s="23">
        <v>0.82916512306104551</v>
      </c>
      <c r="AT69" s="23">
        <v>0.82741024642740624</v>
      </c>
      <c r="AU69" s="56">
        <v>0.79022322017859525</v>
      </c>
      <c r="AV69" s="76">
        <f t="shared" si="3"/>
        <v>5.8803905177504584E-2</v>
      </c>
      <c r="AW69" s="76">
        <f t="shared" si="4"/>
        <v>4.3185219590673847E-2</v>
      </c>
      <c r="AX69" s="76">
        <f t="shared" si="5"/>
        <v>4.4710532362035968E-2</v>
      </c>
    </row>
    <row r="70" spans="1:50" x14ac:dyDescent="0.35">
      <c r="A70" s="10"/>
      <c r="B70" s="17" t="s">
        <v>54</v>
      </c>
      <c r="C70" s="24">
        <v>1377</v>
      </c>
      <c r="D70" s="24">
        <v>1489</v>
      </c>
      <c r="E70" s="24">
        <v>1577</v>
      </c>
      <c r="F70" s="24">
        <v>484</v>
      </c>
      <c r="G70" s="24">
        <v>164</v>
      </c>
      <c r="H70" s="24">
        <v>163</v>
      </c>
      <c r="I70" s="24">
        <v>152</v>
      </c>
      <c r="J70" s="24">
        <v>4</v>
      </c>
      <c r="K70" s="18">
        <v>5410</v>
      </c>
      <c r="L70" s="24">
        <v>55003.127099999998</v>
      </c>
      <c r="M70" s="24">
        <v>33394.545398000002</v>
      </c>
      <c r="N70" s="24">
        <v>22675.484519000001</v>
      </c>
      <c r="O70" s="24">
        <v>8573.2162050000006</v>
      </c>
      <c r="P70" s="24">
        <v>3921.8799690000001</v>
      </c>
      <c r="Q70" s="24">
        <v>1865.6027750000001</v>
      </c>
      <c r="R70" s="24">
        <v>2215.7521750000001</v>
      </c>
      <c r="S70" s="24">
        <v>72.699797000000004</v>
      </c>
      <c r="T70" s="18">
        <v>127722.30793800001</v>
      </c>
      <c r="U70" s="24">
        <v>42432.261555999998</v>
      </c>
      <c r="V70" s="24">
        <v>26295.127927000001</v>
      </c>
      <c r="W70" s="24">
        <v>18137.839877999999</v>
      </c>
      <c r="X70" s="24">
        <v>6831.540481</v>
      </c>
      <c r="Y70" s="24">
        <v>3076.6451619999998</v>
      </c>
      <c r="Z70" s="24">
        <v>1544.550663</v>
      </c>
      <c r="AA70" s="24">
        <v>1774.0404900000001</v>
      </c>
      <c r="AB70" s="24">
        <v>61.794826999999998</v>
      </c>
      <c r="AC70" s="18">
        <v>100153.80098400002</v>
      </c>
      <c r="AD70" s="54">
        <v>39.944173638344225</v>
      </c>
      <c r="AE70" s="54">
        <v>22.427498588314307</v>
      </c>
      <c r="AF70" s="54">
        <v>14.378874140139507</v>
      </c>
      <c r="AG70" s="54">
        <v>17.713256621900829</v>
      </c>
      <c r="AH70" s="54">
        <v>23.91390225</v>
      </c>
      <c r="AI70" s="54">
        <v>11.445415797546012</v>
      </c>
      <c r="AJ70" s="54">
        <v>14.577316940789474</v>
      </c>
      <c r="AK70" s="54">
        <v>18.174949250000001</v>
      </c>
      <c r="AL70" s="55">
        <v>23.608559692791129</v>
      </c>
      <c r="AM70" s="23">
        <v>0.77145180271032265</v>
      </c>
      <c r="AN70" s="23">
        <v>0.78740787196267137</v>
      </c>
      <c r="AO70" s="23">
        <v>0.79988764353864772</v>
      </c>
      <c r="AP70" s="23">
        <v>0.79684686792522097</v>
      </c>
      <c r="AQ70" s="23">
        <v>0.78448223462190303</v>
      </c>
      <c r="AR70" s="23">
        <v>0.82790971566817051</v>
      </c>
      <c r="AS70" s="23">
        <v>0.80064932803236444</v>
      </c>
      <c r="AT70" s="23">
        <v>0.84999999381016145</v>
      </c>
      <c r="AU70" s="56">
        <v>0.78415276548727475</v>
      </c>
      <c r="AV70" s="76">
        <f t="shared" si="3"/>
        <v>2.0745296837971945E-2</v>
      </c>
      <c r="AW70" s="76">
        <f t="shared" si="4"/>
        <v>1.4221457506983589E-2</v>
      </c>
      <c r="AX70" s="76">
        <f t="shared" si="5"/>
        <v>1.4610655747724893E-2</v>
      </c>
    </row>
    <row r="71" spans="1:50" x14ac:dyDescent="0.35">
      <c r="A71" s="10"/>
      <c r="B71" s="17" t="s">
        <v>55</v>
      </c>
      <c r="C71" s="24">
        <v>5292</v>
      </c>
      <c r="D71" s="24">
        <v>5227</v>
      </c>
      <c r="E71" s="24">
        <v>5118</v>
      </c>
      <c r="F71" s="24">
        <v>2210</v>
      </c>
      <c r="G71" s="24">
        <v>580</v>
      </c>
      <c r="H71" s="24">
        <v>963</v>
      </c>
      <c r="I71" s="24">
        <v>866</v>
      </c>
      <c r="J71" s="24">
        <v>19</v>
      </c>
      <c r="K71" s="18">
        <v>20275</v>
      </c>
      <c r="L71" s="24">
        <v>201621.40060200001</v>
      </c>
      <c r="M71" s="24">
        <v>136167.38628199999</v>
      </c>
      <c r="N71" s="24">
        <v>77864.268819000004</v>
      </c>
      <c r="O71" s="24">
        <v>30843.614535000001</v>
      </c>
      <c r="P71" s="24">
        <v>16259.971197999999</v>
      </c>
      <c r="Q71" s="24">
        <v>13500.594595</v>
      </c>
      <c r="R71" s="24">
        <v>11160.513679</v>
      </c>
      <c r="S71" s="24">
        <v>662.894768</v>
      </c>
      <c r="T71" s="18">
        <v>488080.644478</v>
      </c>
      <c r="U71" s="24">
        <v>157823.17521099999</v>
      </c>
      <c r="V71" s="24">
        <v>105868.46436300001</v>
      </c>
      <c r="W71" s="24">
        <v>62156.451160999997</v>
      </c>
      <c r="X71" s="24">
        <v>25024.767006999999</v>
      </c>
      <c r="Y71" s="24">
        <v>12653.281096999999</v>
      </c>
      <c r="Z71" s="24">
        <v>10704.812741</v>
      </c>
      <c r="AA71" s="24">
        <v>8816.4834009999995</v>
      </c>
      <c r="AB71" s="24">
        <v>537.47623199999998</v>
      </c>
      <c r="AC71" s="18">
        <v>383584.91121299996</v>
      </c>
      <c r="AD71" s="54">
        <v>38.099282048752833</v>
      </c>
      <c r="AE71" s="54">
        <v>26.050772198584273</v>
      </c>
      <c r="AF71" s="54">
        <v>15.213807897420869</v>
      </c>
      <c r="AG71" s="54">
        <v>13.956386667420814</v>
      </c>
      <c r="AH71" s="54">
        <v>28.034433099999998</v>
      </c>
      <c r="AI71" s="54">
        <v>14.019309029075805</v>
      </c>
      <c r="AJ71" s="54">
        <v>12.887429190531178</v>
      </c>
      <c r="AK71" s="54">
        <v>34.889198315789471</v>
      </c>
      <c r="AL71" s="55">
        <v>24.073028087694205</v>
      </c>
      <c r="AM71" s="23">
        <v>0.78276995765217616</v>
      </c>
      <c r="AN71" s="23">
        <v>0.77748767347085956</v>
      </c>
      <c r="AO71" s="23">
        <v>0.79826667743437318</v>
      </c>
      <c r="AP71" s="23">
        <v>0.81134352715382874</v>
      </c>
      <c r="AQ71" s="23">
        <v>0.77818594774364491</v>
      </c>
      <c r="AR71" s="23">
        <v>0.79291416875554288</v>
      </c>
      <c r="AS71" s="23">
        <v>0.78997111195601988</v>
      </c>
      <c r="AT71" s="23">
        <v>0.8108017410087629</v>
      </c>
      <c r="AU71" s="56">
        <v>0.78590477936948766</v>
      </c>
      <c r="AV71" s="76">
        <f t="shared" si="3"/>
        <v>7.7746930386299665E-2</v>
      </c>
      <c r="AW71" s="76">
        <f t="shared" si="4"/>
        <v>5.4346169103008247E-2</v>
      </c>
      <c r="AX71" s="76">
        <f t="shared" si="5"/>
        <v>5.5958206605160106E-2</v>
      </c>
    </row>
    <row r="72" spans="1:50" x14ac:dyDescent="0.35">
      <c r="A72" s="10"/>
      <c r="B72" s="17" t="s">
        <v>56</v>
      </c>
      <c r="C72" s="24">
        <v>3531</v>
      </c>
      <c r="D72" s="24">
        <v>3745</v>
      </c>
      <c r="E72" s="24">
        <v>3890</v>
      </c>
      <c r="F72" s="24">
        <v>1814</v>
      </c>
      <c r="G72" s="24">
        <v>496</v>
      </c>
      <c r="H72" s="24">
        <v>723</v>
      </c>
      <c r="I72" s="24">
        <v>693</v>
      </c>
      <c r="J72" s="24">
        <v>18</v>
      </c>
      <c r="K72" s="18">
        <v>14910</v>
      </c>
      <c r="L72" s="24">
        <v>117955.248555</v>
      </c>
      <c r="M72" s="24">
        <v>74637.111413000006</v>
      </c>
      <c r="N72" s="24">
        <v>44831.169765999999</v>
      </c>
      <c r="O72" s="24">
        <v>22056.905146000001</v>
      </c>
      <c r="P72" s="24">
        <v>11410.717696</v>
      </c>
      <c r="Q72" s="24">
        <v>7585.5564169999998</v>
      </c>
      <c r="R72" s="24">
        <v>7426.9091989999997</v>
      </c>
      <c r="S72" s="24">
        <v>689.13512300000002</v>
      </c>
      <c r="T72" s="18">
        <v>286592.75331500004</v>
      </c>
      <c r="U72" s="24">
        <v>92105.854680000004</v>
      </c>
      <c r="V72" s="24">
        <v>59245.301022</v>
      </c>
      <c r="W72" s="24">
        <v>36608.329052000001</v>
      </c>
      <c r="X72" s="24">
        <v>18010.219143999999</v>
      </c>
      <c r="Y72" s="24">
        <v>9026.5377649999991</v>
      </c>
      <c r="Z72" s="24">
        <v>6282.3850210000001</v>
      </c>
      <c r="AA72" s="24">
        <v>6068.2883879999999</v>
      </c>
      <c r="AB72" s="24">
        <v>536.15810099999999</v>
      </c>
      <c r="AC72" s="18">
        <v>227883.07317300001</v>
      </c>
      <c r="AD72" s="54">
        <v>33.405621227697537</v>
      </c>
      <c r="AE72" s="54">
        <v>19.929802780507345</v>
      </c>
      <c r="AF72" s="54">
        <v>11.524722304884319</v>
      </c>
      <c r="AG72" s="54">
        <v>12.159264137816979</v>
      </c>
      <c r="AH72" s="54">
        <v>23.00547922580645</v>
      </c>
      <c r="AI72" s="54">
        <v>10.491779276625172</v>
      </c>
      <c r="AJ72" s="54">
        <v>10.71704069119769</v>
      </c>
      <c r="AK72" s="54">
        <v>38.285284611111109</v>
      </c>
      <c r="AL72" s="55">
        <v>19.22151263011402</v>
      </c>
      <c r="AM72" s="23">
        <v>0.78085422911090741</v>
      </c>
      <c r="AN72" s="23">
        <v>0.79377805357672082</v>
      </c>
      <c r="AO72" s="23">
        <v>0.8165820620581663</v>
      </c>
      <c r="AP72" s="23">
        <v>0.81653427916500498</v>
      </c>
      <c r="AQ72" s="23">
        <v>0.79105784627063647</v>
      </c>
      <c r="AR72" s="23">
        <v>0.82820358529277294</v>
      </c>
      <c r="AS72" s="23">
        <v>0.81706780376648036</v>
      </c>
      <c r="AT72" s="23">
        <v>0.77801592620319826</v>
      </c>
      <c r="AU72" s="56">
        <v>0.7951459711981238</v>
      </c>
      <c r="AV72" s="76">
        <f t="shared" si="3"/>
        <v>5.717419147027019E-2</v>
      </c>
      <c r="AW72" s="76">
        <f t="shared" si="4"/>
        <v>3.1911157329361714E-2</v>
      </c>
      <c r="AX72" s="76">
        <f t="shared" si="5"/>
        <v>3.3244081604014306E-2</v>
      </c>
    </row>
    <row r="73" spans="1:50" x14ac:dyDescent="0.35">
      <c r="A73" s="10"/>
      <c r="B73" s="17" t="s">
        <v>57</v>
      </c>
      <c r="C73" s="24">
        <v>1755</v>
      </c>
      <c r="D73" s="24">
        <v>1648</v>
      </c>
      <c r="E73" s="24">
        <v>1741</v>
      </c>
      <c r="F73" s="24">
        <v>707</v>
      </c>
      <c r="G73" s="24">
        <v>213</v>
      </c>
      <c r="H73" s="24">
        <v>304</v>
      </c>
      <c r="I73" s="24">
        <v>240</v>
      </c>
      <c r="J73" s="24">
        <v>6</v>
      </c>
      <c r="K73" s="18">
        <v>6614</v>
      </c>
      <c r="L73" s="24">
        <v>51058.122461999999</v>
      </c>
      <c r="M73" s="24">
        <v>31345.376463000001</v>
      </c>
      <c r="N73" s="24">
        <v>21416.137057</v>
      </c>
      <c r="O73" s="24">
        <v>11459.590917</v>
      </c>
      <c r="P73" s="24">
        <v>3575.0332899999999</v>
      </c>
      <c r="Q73" s="24">
        <v>2980.7009200000002</v>
      </c>
      <c r="R73" s="24">
        <v>2919.5366349999999</v>
      </c>
      <c r="S73" s="24">
        <v>267.95528300000001</v>
      </c>
      <c r="T73" s="18">
        <v>125022.453027</v>
      </c>
      <c r="U73" s="24">
        <v>40058.836651999998</v>
      </c>
      <c r="V73" s="24">
        <v>24901.966962999999</v>
      </c>
      <c r="W73" s="24">
        <v>17355.714959000001</v>
      </c>
      <c r="X73" s="24">
        <v>9251.4703449999997</v>
      </c>
      <c r="Y73" s="24">
        <v>2919.7398360000002</v>
      </c>
      <c r="Z73" s="24">
        <v>2435.9864779999998</v>
      </c>
      <c r="AA73" s="24">
        <v>2348.666772</v>
      </c>
      <c r="AB73" s="24">
        <v>217.48595599999999</v>
      </c>
      <c r="AC73" s="18">
        <v>99489.867960999996</v>
      </c>
      <c r="AD73" s="54">
        <v>29.09294727179487</v>
      </c>
      <c r="AE73" s="54">
        <v>19.020252708131068</v>
      </c>
      <c r="AF73" s="54">
        <v>12.301055173463526</v>
      </c>
      <c r="AG73" s="54">
        <v>16.20875660113154</v>
      </c>
      <c r="AH73" s="54">
        <v>16.784193849765259</v>
      </c>
      <c r="AI73" s="54">
        <v>9.8049372368421057</v>
      </c>
      <c r="AJ73" s="54">
        <v>12.164735979166666</v>
      </c>
      <c r="AK73" s="54">
        <v>44.659213833333332</v>
      </c>
      <c r="AL73" s="55">
        <v>18.902699278348955</v>
      </c>
      <c r="AM73" s="23">
        <v>0.78457324163875752</v>
      </c>
      <c r="AN73" s="23">
        <v>0.79443827999303873</v>
      </c>
      <c r="AO73" s="23">
        <v>0.81040361820654183</v>
      </c>
      <c r="AP73" s="23">
        <v>0.80731244352498555</v>
      </c>
      <c r="AQ73" s="23">
        <v>0.81670283859091009</v>
      </c>
      <c r="AR73" s="23">
        <v>0.81725290238109483</v>
      </c>
      <c r="AS73" s="23">
        <v>0.80446559356156189</v>
      </c>
      <c r="AT73" s="23">
        <v>0.81165018866226268</v>
      </c>
      <c r="AU73" s="56">
        <v>0.79577600304734097</v>
      </c>
      <c r="AV73" s="76">
        <f t="shared" si="3"/>
        <v>2.5362179905054797E-2</v>
      </c>
      <c r="AW73" s="76">
        <f t="shared" si="4"/>
        <v>1.3920837572128935E-2</v>
      </c>
      <c r="AX73" s="76">
        <f t="shared" si="5"/>
        <v>1.4513799744824422E-2</v>
      </c>
    </row>
    <row r="74" spans="1:50" x14ac:dyDescent="0.35">
      <c r="A74" s="10"/>
      <c r="B74" s="17" t="s">
        <v>58</v>
      </c>
      <c r="C74" s="24">
        <v>3833</v>
      </c>
      <c r="D74" s="24">
        <v>4010</v>
      </c>
      <c r="E74" s="24">
        <v>3529</v>
      </c>
      <c r="F74" s="24">
        <v>1594</v>
      </c>
      <c r="G74" s="24">
        <v>492</v>
      </c>
      <c r="H74" s="24">
        <v>635</v>
      </c>
      <c r="I74" s="24">
        <v>546</v>
      </c>
      <c r="J74" s="24">
        <v>21</v>
      </c>
      <c r="K74" s="18">
        <v>14660</v>
      </c>
      <c r="L74" s="24">
        <v>151837.25814200001</v>
      </c>
      <c r="M74" s="24">
        <v>102957.469726</v>
      </c>
      <c r="N74" s="24">
        <v>64008.727813999998</v>
      </c>
      <c r="O74" s="24">
        <v>28171.629377000001</v>
      </c>
      <c r="P74" s="24">
        <v>16237.944437</v>
      </c>
      <c r="Q74" s="24">
        <v>11129.731169999999</v>
      </c>
      <c r="R74" s="24">
        <v>8871.8242740000005</v>
      </c>
      <c r="S74" s="24">
        <v>910.92212099999995</v>
      </c>
      <c r="T74" s="18">
        <v>384125.50706099998</v>
      </c>
      <c r="U74" s="24">
        <v>117707.275154</v>
      </c>
      <c r="V74" s="24">
        <v>80700.282653999995</v>
      </c>
      <c r="W74" s="24">
        <v>50828.663386</v>
      </c>
      <c r="X74" s="24">
        <v>22689.727508</v>
      </c>
      <c r="Y74" s="24">
        <v>12461.855949999999</v>
      </c>
      <c r="Z74" s="24">
        <v>9041.916416</v>
      </c>
      <c r="AA74" s="24">
        <v>7167.4396809999998</v>
      </c>
      <c r="AB74" s="24">
        <v>721.920524</v>
      </c>
      <c r="AC74" s="18">
        <v>301319.08127300005</v>
      </c>
      <c r="AD74" s="54">
        <v>39.613164138272893</v>
      </c>
      <c r="AE74" s="54">
        <v>25.675179482793016</v>
      </c>
      <c r="AF74" s="54">
        <v>18.137922304902236</v>
      </c>
      <c r="AG74" s="54">
        <v>17.673544151191969</v>
      </c>
      <c r="AH74" s="54">
        <v>33.003952107723578</v>
      </c>
      <c r="AI74" s="54">
        <v>17.527135700787401</v>
      </c>
      <c r="AJ74" s="54">
        <v>16.248762406593407</v>
      </c>
      <c r="AK74" s="54">
        <v>43.377243857142858</v>
      </c>
      <c r="AL74" s="55">
        <v>26.202285611255114</v>
      </c>
      <c r="AM74" s="23">
        <v>0.7752199729786925</v>
      </c>
      <c r="AN74" s="23">
        <v>0.78382154173725427</v>
      </c>
      <c r="AO74" s="23">
        <v>0.7940895737484529</v>
      </c>
      <c r="AP74" s="23">
        <v>0.80541054989614624</v>
      </c>
      <c r="AQ74" s="23">
        <v>0.76745280157531792</v>
      </c>
      <c r="AR74" s="23">
        <v>0.81241103472223408</v>
      </c>
      <c r="AS74" s="23">
        <v>0.80788792244286056</v>
      </c>
      <c r="AT74" s="23">
        <v>0.79251618481663821</v>
      </c>
      <c r="AU74" s="56">
        <v>0.78442872377425832</v>
      </c>
      <c r="AV74" s="76">
        <f t="shared" si="3"/>
        <v>5.6215536348367602E-2</v>
      </c>
      <c r="AW74" s="76">
        <f t="shared" si="4"/>
        <v>4.2771107602192278E-2</v>
      </c>
      <c r="AX74" s="76">
        <f t="shared" si="5"/>
        <v>4.395708723430132E-2</v>
      </c>
    </row>
    <row r="75" spans="1:50" x14ac:dyDescent="0.35">
      <c r="A75" s="10"/>
      <c r="B75" s="17" t="s">
        <v>59</v>
      </c>
      <c r="C75" s="24">
        <v>668</v>
      </c>
      <c r="D75" s="24">
        <v>651</v>
      </c>
      <c r="E75" s="24">
        <v>678</v>
      </c>
      <c r="F75" s="24">
        <v>339</v>
      </c>
      <c r="G75" s="24">
        <v>89</v>
      </c>
      <c r="H75" s="24">
        <v>106</v>
      </c>
      <c r="I75" s="24">
        <v>122</v>
      </c>
      <c r="J75" s="24">
        <v>4</v>
      </c>
      <c r="K75" s="18">
        <v>2657</v>
      </c>
      <c r="L75" s="24">
        <v>15872.142394</v>
      </c>
      <c r="M75" s="24">
        <v>10006.911912</v>
      </c>
      <c r="N75" s="24">
        <v>6087.0725009999996</v>
      </c>
      <c r="O75" s="24">
        <v>3288.5877679999999</v>
      </c>
      <c r="P75" s="24">
        <v>1229.660265</v>
      </c>
      <c r="Q75" s="24">
        <v>1340.708564</v>
      </c>
      <c r="R75" s="24">
        <v>1475.0292890000001</v>
      </c>
      <c r="S75" s="24">
        <v>88.295867000000001</v>
      </c>
      <c r="T75" s="18">
        <v>39388.408559999996</v>
      </c>
      <c r="U75" s="24">
        <v>12951.881079999999</v>
      </c>
      <c r="V75" s="24">
        <v>8191.7707019999998</v>
      </c>
      <c r="W75" s="24">
        <v>5078.5999949999996</v>
      </c>
      <c r="X75" s="24">
        <v>2753.2343380000002</v>
      </c>
      <c r="Y75" s="24">
        <v>1031.654802</v>
      </c>
      <c r="Z75" s="24">
        <v>1115.1929250000001</v>
      </c>
      <c r="AA75" s="24">
        <v>1232.4967569999999</v>
      </c>
      <c r="AB75" s="24">
        <v>75.051486999999995</v>
      </c>
      <c r="AC75" s="18">
        <v>32429.882086000001</v>
      </c>
      <c r="AD75" s="54">
        <v>23.760692206586828</v>
      </c>
      <c r="AE75" s="54">
        <v>15.371600479262673</v>
      </c>
      <c r="AF75" s="54">
        <v>8.9779830398230089</v>
      </c>
      <c r="AG75" s="54">
        <v>9.7008488731563425</v>
      </c>
      <c r="AH75" s="54">
        <v>13.816407471910113</v>
      </c>
      <c r="AI75" s="54">
        <v>12.648194</v>
      </c>
      <c r="AJ75" s="54">
        <v>12.090404008196721</v>
      </c>
      <c r="AK75" s="54">
        <v>22.07396675</v>
      </c>
      <c r="AL75" s="55">
        <v>14.824391629657507</v>
      </c>
      <c r="AM75" s="23">
        <v>0.81601341258733162</v>
      </c>
      <c r="AN75" s="23">
        <v>0.81861125330549434</v>
      </c>
      <c r="AO75" s="23">
        <v>0.83432553073183768</v>
      </c>
      <c r="AP75" s="23">
        <v>0.83720871457063706</v>
      </c>
      <c r="AQ75" s="23">
        <v>0.83897547262779937</v>
      </c>
      <c r="AR75" s="23">
        <v>0.8317936909963678</v>
      </c>
      <c r="AS75" s="23">
        <v>0.83557442973595075</v>
      </c>
      <c r="AT75" s="23">
        <v>0.85000000056627789</v>
      </c>
      <c r="AU75" s="56">
        <v>0.82333567848012601</v>
      </c>
      <c r="AV75" s="76">
        <f t="shared" si="3"/>
        <v>1.0188586635580676E-2</v>
      </c>
      <c r="AW75" s="76">
        <f t="shared" si="4"/>
        <v>4.3857693119330899E-3</v>
      </c>
      <c r="AX75" s="76">
        <f t="shared" si="5"/>
        <v>4.7309421953296753E-3</v>
      </c>
    </row>
    <row r="76" spans="1:50" x14ac:dyDescent="0.35">
      <c r="A76" s="10"/>
      <c r="B76" s="2" t="s">
        <v>60</v>
      </c>
      <c r="C76" s="24">
        <v>1102</v>
      </c>
      <c r="D76" s="24">
        <v>1006</v>
      </c>
      <c r="E76" s="24">
        <v>872</v>
      </c>
      <c r="F76" s="24">
        <v>362</v>
      </c>
      <c r="G76" s="24">
        <v>106</v>
      </c>
      <c r="H76" s="24">
        <v>130</v>
      </c>
      <c r="I76" s="24">
        <v>117</v>
      </c>
      <c r="J76" s="24">
        <v>4</v>
      </c>
      <c r="K76" s="18">
        <v>3699</v>
      </c>
      <c r="L76" s="24">
        <v>43949.018309999999</v>
      </c>
      <c r="M76" s="24">
        <v>33078.823840999998</v>
      </c>
      <c r="N76" s="24">
        <v>19786.836859999999</v>
      </c>
      <c r="O76" s="24">
        <v>5445.9273149999999</v>
      </c>
      <c r="P76" s="24">
        <v>2488.4816089999999</v>
      </c>
      <c r="Q76" s="24">
        <v>2866.5661449999998</v>
      </c>
      <c r="R76" s="24">
        <v>1618.3547430000001</v>
      </c>
      <c r="S76" s="24">
        <v>472.281811</v>
      </c>
      <c r="T76" s="18">
        <v>109706.29063399998</v>
      </c>
      <c r="U76" s="24">
        <v>34375.440809</v>
      </c>
      <c r="V76" s="24">
        <v>25679.327969999998</v>
      </c>
      <c r="W76" s="24">
        <v>14946.174811999999</v>
      </c>
      <c r="X76" s="24">
        <v>4329.0273269999998</v>
      </c>
      <c r="Y76" s="24">
        <v>1997.3636919999999</v>
      </c>
      <c r="Z76" s="24">
        <v>2266.6242590000002</v>
      </c>
      <c r="AA76" s="24">
        <v>1311.607401</v>
      </c>
      <c r="AB76" s="24">
        <v>300.63195400000001</v>
      </c>
      <c r="AC76" s="18">
        <v>85206.198224000007</v>
      </c>
      <c r="AD76" s="54">
        <v>39.881141842105265</v>
      </c>
      <c r="AE76" s="54">
        <v>32.881534633200793</v>
      </c>
      <c r="AF76" s="54">
        <v>22.691326674311927</v>
      </c>
      <c r="AG76" s="54">
        <v>15.043998107734806</v>
      </c>
      <c r="AH76" s="54">
        <v>23.476241594339623</v>
      </c>
      <c r="AI76" s="54">
        <v>22.050508807692307</v>
      </c>
      <c r="AJ76" s="54">
        <v>13.83209182051282</v>
      </c>
      <c r="AK76" s="54">
        <v>118.07045275</v>
      </c>
      <c r="AL76" s="55">
        <v>29.658364594214646</v>
      </c>
      <c r="AM76" s="23">
        <v>0.78216629474015664</v>
      </c>
      <c r="AN76" s="23">
        <v>0.77630716537664213</v>
      </c>
      <c r="AO76" s="23">
        <v>0.75535948053498025</v>
      </c>
      <c r="AP76" s="23">
        <v>0.79491096311115561</v>
      </c>
      <c r="AQ76" s="23">
        <v>0.80264354165857932</v>
      </c>
      <c r="AR76" s="23">
        <v>0.79071060786563507</v>
      </c>
      <c r="AS76" s="23">
        <v>0.81045729106872333</v>
      </c>
      <c r="AT76" s="23">
        <v>0.63655204794664433</v>
      </c>
      <c r="AU76" s="56">
        <v>0.77667559199739322</v>
      </c>
      <c r="AV76" s="76">
        <f t="shared" si="3"/>
        <v>1.4184261183670652E-2</v>
      </c>
      <c r="AW76" s="76">
        <f t="shared" si="4"/>
        <v>1.22154334328E-2</v>
      </c>
      <c r="AX76" s="76">
        <f t="shared" si="5"/>
        <v>1.2430066733285072E-2</v>
      </c>
    </row>
    <row r="77" spans="1:50" x14ac:dyDescent="0.35">
      <c r="A77" s="10"/>
      <c r="B77" s="53" t="s">
        <v>43</v>
      </c>
      <c r="C77" s="57">
        <v>6</v>
      </c>
      <c r="D77" s="57">
        <v>47</v>
      </c>
      <c r="E77" s="57">
        <v>119</v>
      </c>
      <c r="F77" s="57">
        <v>1450</v>
      </c>
      <c r="G77" s="57">
        <v>458</v>
      </c>
      <c r="H77" s="57">
        <v>1309</v>
      </c>
      <c r="I77" s="57">
        <v>1466</v>
      </c>
      <c r="J77" s="57">
        <v>6</v>
      </c>
      <c r="K77" s="26">
        <v>4861</v>
      </c>
      <c r="L77" s="57">
        <v>117.154793</v>
      </c>
      <c r="M77" s="57">
        <v>977.48113499999999</v>
      </c>
      <c r="N77" s="57">
        <v>2100.1607009999998</v>
      </c>
      <c r="O77" s="57">
        <v>6194.6892889999999</v>
      </c>
      <c r="P77" s="57">
        <v>3302.2691909999999</v>
      </c>
      <c r="Q77" s="57">
        <v>6110.0112429999999</v>
      </c>
      <c r="R77" s="57">
        <v>6982.0239920000004</v>
      </c>
      <c r="S77" s="57">
        <v>59.413614000000003</v>
      </c>
      <c r="T77" s="26">
        <v>25843.203958000002</v>
      </c>
      <c r="U77" s="57">
        <v>95.631572000000006</v>
      </c>
      <c r="V77" s="57">
        <v>802.85942399999999</v>
      </c>
      <c r="W77" s="57">
        <v>1686.637559</v>
      </c>
      <c r="X77" s="57">
        <v>5247.0857779999997</v>
      </c>
      <c r="Y77" s="57">
        <v>2791.4290999999998</v>
      </c>
      <c r="Z77" s="57">
        <v>5173.1730369999996</v>
      </c>
      <c r="AA77" s="57">
        <v>5869.1928200000002</v>
      </c>
      <c r="AB77" s="57">
        <v>50.501573</v>
      </c>
      <c r="AC77" s="26">
        <v>21716.510863</v>
      </c>
      <c r="AD77" s="58">
        <v>19.525798833333333</v>
      </c>
      <c r="AE77" s="58">
        <v>20.797470957446809</v>
      </c>
      <c r="AF77" s="58">
        <v>17.648409252100837</v>
      </c>
      <c r="AG77" s="58">
        <v>4.2721995096551719</v>
      </c>
      <c r="AH77" s="58">
        <v>7.2101947401746722</v>
      </c>
      <c r="AI77" s="58">
        <v>4.6676938449197865</v>
      </c>
      <c r="AJ77" s="58">
        <v>4.7626357380627562</v>
      </c>
      <c r="AK77" s="58">
        <v>9.9022690000000004</v>
      </c>
      <c r="AL77" s="59">
        <v>5.3164377613659743</v>
      </c>
      <c r="AM77" s="60">
        <v>0.81628390568706832</v>
      </c>
      <c r="AN77" s="60">
        <v>0.82135541572370085</v>
      </c>
      <c r="AO77" s="60">
        <v>0.80309928578175038</v>
      </c>
      <c r="AP77" s="60">
        <v>0.84702969482542512</v>
      </c>
      <c r="AQ77" s="60">
        <v>0.84530634498476287</v>
      </c>
      <c r="AR77" s="60">
        <v>0.84667160685288445</v>
      </c>
      <c r="AS77" s="60">
        <v>0.84061481695349638</v>
      </c>
      <c r="AT77" s="60">
        <v>0.8500000185142752</v>
      </c>
      <c r="AU77" s="61">
        <v>0.8403180541504589</v>
      </c>
      <c r="AX77" s="76"/>
    </row>
    <row r="78" spans="1:50" x14ac:dyDescent="0.35">
      <c r="A78" s="10"/>
      <c r="B78" s="11" t="s">
        <v>21</v>
      </c>
      <c r="C78" s="24">
        <v>71517</v>
      </c>
      <c r="D78" s="24">
        <v>69148</v>
      </c>
      <c r="E78" s="24">
        <v>63173</v>
      </c>
      <c r="F78" s="24">
        <v>29261</v>
      </c>
      <c r="G78" s="24">
        <v>8486</v>
      </c>
      <c r="H78" s="24">
        <v>12298</v>
      </c>
      <c r="I78" s="24">
        <v>11459</v>
      </c>
      <c r="J78" s="24">
        <v>301</v>
      </c>
      <c r="K78" s="18">
        <v>265643</v>
      </c>
      <c r="L78" s="24">
        <v>3733971.541741</v>
      </c>
      <c r="M78" s="24">
        <v>2700473.5699360007</v>
      </c>
      <c r="N78" s="24">
        <v>1320689.5931340002</v>
      </c>
      <c r="O78" s="24">
        <v>573184.54147499986</v>
      </c>
      <c r="P78" s="24">
        <v>283718.01807600009</v>
      </c>
      <c r="Q78" s="24">
        <v>212599.931488</v>
      </c>
      <c r="R78" s="24">
        <v>169607.39718000003</v>
      </c>
      <c r="S78" s="24">
        <v>12556.285292999999</v>
      </c>
      <c r="T78" s="18">
        <v>9006800.8783229999</v>
      </c>
      <c r="U78" s="24">
        <v>2839691.7600510004</v>
      </c>
      <c r="V78" s="24">
        <v>2033565.4372369996</v>
      </c>
      <c r="W78" s="24">
        <v>1024037.7684669999</v>
      </c>
      <c r="X78" s="24">
        <v>449474.52469099994</v>
      </c>
      <c r="Y78" s="24">
        <v>217198.00697799999</v>
      </c>
      <c r="Z78" s="24">
        <v>168148.49543800001</v>
      </c>
      <c r="AA78" s="24">
        <v>134522.75432199999</v>
      </c>
      <c r="AB78" s="24">
        <v>9924.1657369999994</v>
      </c>
      <c r="AC78" s="18">
        <v>6876562.9129209993</v>
      </c>
      <c r="AD78" s="54">
        <v>52.210964410433881</v>
      </c>
      <c r="AE78" s="54">
        <v>39.053531120726568</v>
      </c>
      <c r="AF78" s="54">
        <v>20.905918559099618</v>
      </c>
      <c r="AG78" s="54">
        <v>19.58868601466115</v>
      </c>
      <c r="AH78" s="54">
        <v>33.433657562573664</v>
      </c>
      <c r="AI78" s="54">
        <v>17.287358228004553</v>
      </c>
      <c r="AJ78" s="54">
        <v>14.801238954533558</v>
      </c>
      <c r="AK78" s="54">
        <v>41.715233531561459</v>
      </c>
      <c r="AL78" s="55">
        <v>33.905658640818693</v>
      </c>
      <c r="AM78" s="23">
        <v>0.76050171467749506</v>
      </c>
      <c r="AN78" s="23">
        <v>0.75304030369947061</v>
      </c>
      <c r="AO78" s="23">
        <v>0.775381114374465</v>
      </c>
      <c r="AP78" s="23">
        <v>0.78417070274496281</v>
      </c>
      <c r="AQ78" s="23">
        <v>0.76554181666325727</v>
      </c>
      <c r="AR78" s="23">
        <v>0.7909150970139941</v>
      </c>
      <c r="AS78" s="23">
        <v>0.79314202421981872</v>
      </c>
      <c r="AT78" s="23">
        <v>0.79037434284267338</v>
      </c>
      <c r="AU78" s="56">
        <v>0.76348561557201478</v>
      </c>
    </row>
    <row r="79" spans="1:50" x14ac:dyDescent="0.35">
      <c r="A79" s="10"/>
      <c r="C79" s="24"/>
      <c r="D79" s="24"/>
      <c r="E79" s="24"/>
      <c r="F79" s="24"/>
      <c r="G79" s="24"/>
      <c r="H79" s="24"/>
      <c r="I79" s="24"/>
      <c r="J79" s="24"/>
      <c r="K79" s="18"/>
      <c r="L79" s="24"/>
      <c r="M79" s="24"/>
      <c r="N79" s="24"/>
      <c r="O79" s="24"/>
      <c r="P79" s="24"/>
      <c r="Q79" s="24"/>
      <c r="R79" s="24"/>
      <c r="S79" s="24"/>
      <c r="T79" s="18"/>
      <c r="U79" s="24"/>
      <c r="V79" s="24"/>
      <c r="W79" s="24"/>
      <c r="X79" s="24"/>
      <c r="Y79" s="24"/>
      <c r="Z79" s="24"/>
      <c r="AA79" s="24"/>
      <c r="AB79" s="24"/>
      <c r="AC79" s="18"/>
      <c r="AD79" s="54"/>
      <c r="AE79" s="54"/>
      <c r="AF79" s="54"/>
      <c r="AG79" s="54"/>
      <c r="AH79" s="54"/>
      <c r="AI79" s="54"/>
      <c r="AJ79" s="54"/>
      <c r="AK79" s="54"/>
      <c r="AL79" s="55"/>
      <c r="AM79" s="23"/>
      <c r="AN79" s="23"/>
      <c r="AO79" s="23"/>
      <c r="AP79" s="23"/>
      <c r="AQ79" s="23"/>
      <c r="AR79" s="23"/>
      <c r="AS79" s="23"/>
      <c r="AT79" s="23"/>
      <c r="AU79" s="56"/>
    </row>
    <row r="80" spans="1:50" x14ac:dyDescent="0.35">
      <c r="A80" s="10"/>
      <c r="B80" s="11" t="s">
        <v>8</v>
      </c>
      <c r="C80" s="24"/>
      <c r="D80" s="24"/>
      <c r="E80" s="24"/>
      <c r="F80" s="24"/>
      <c r="G80" s="24"/>
      <c r="H80" s="24"/>
      <c r="I80" s="24"/>
      <c r="J80" s="24"/>
      <c r="K80" s="18"/>
      <c r="L80" s="24"/>
      <c r="M80" s="24"/>
      <c r="N80" s="24"/>
      <c r="O80" s="24"/>
      <c r="P80" s="24"/>
      <c r="Q80" s="24"/>
      <c r="R80" s="24"/>
      <c r="S80" s="24"/>
      <c r="T80" s="18"/>
      <c r="U80" s="24"/>
      <c r="V80" s="24"/>
      <c r="W80" s="24"/>
      <c r="X80" s="24"/>
      <c r="Y80" s="24"/>
      <c r="Z80" s="24"/>
      <c r="AA80" s="24"/>
      <c r="AB80" s="24"/>
      <c r="AC80" s="18"/>
      <c r="AD80" s="54"/>
      <c r="AE80" s="54"/>
      <c r="AF80" s="54"/>
      <c r="AG80" s="54"/>
      <c r="AH80" s="54"/>
      <c r="AI80" s="54"/>
      <c r="AJ80" s="54"/>
      <c r="AK80" s="54"/>
      <c r="AL80" s="55"/>
      <c r="AM80" s="23"/>
      <c r="AN80" s="23"/>
      <c r="AO80" s="23"/>
      <c r="AP80" s="23"/>
      <c r="AQ80" s="23"/>
      <c r="AR80" s="23"/>
      <c r="AS80" s="23"/>
      <c r="AT80" s="23"/>
      <c r="AU80" s="56"/>
    </row>
    <row r="81" spans="1:47" x14ac:dyDescent="0.35">
      <c r="A81" s="10"/>
      <c r="B81" s="2" t="s">
        <v>61</v>
      </c>
      <c r="D81" s="2"/>
      <c r="E81" s="2"/>
      <c r="F81" s="2"/>
      <c r="G81" s="2"/>
      <c r="H81" s="2"/>
      <c r="I81" s="2"/>
      <c r="J81" s="2"/>
      <c r="V81" s="2"/>
      <c r="W81" s="2"/>
      <c r="X81" s="2"/>
      <c r="Y81" s="2"/>
      <c r="Z81" s="2"/>
      <c r="AA81" s="2"/>
      <c r="AB81" s="2"/>
    </row>
    <row r="82" spans="1:47" x14ac:dyDescent="0.35">
      <c r="A82" s="10"/>
      <c r="B82" s="2" t="s">
        <v>62</v>
      </c>
      <c r="D82" s="2"/>
      <c r="E82" s="2"/>
      <c r="F82" s="2"/>
      <c r="G82" s="2"/>
      <c r="H82" s="2"/>
      <c r="I82" s="2"/>
      <c r="J82" s="2"/>
      <c r="V82" s="2"/>
      <c r="W82" s="2"/>
      <c r="X82" s="2"/>
      <c r="Y82" s="2"/>
      <c r="Z82" s="2"/>
      <c r="AA82" s="2"/>
      <c r="AB82" s="2"/>
    </row>
    <row r="83" spans="1:47" x14ac:dyDescent="0.35">
      <c r="B83" s="64"/>
      <c r="C83" s="14"/>
      <c r="D83" s="64"/>
      <c r="E83" s="64"/>
      <c r="F83" s="64"/>
      <c r="G83" s="64"/>
      <c r="H83" s="64"/>
      <c r="I83" s="64"/>
      <c r="J83" s="64"/>
      <c r="K83" s="64"/>
      <c r="L83" s="14"/>
      <c r="M83" s="64"/>
      <c r="N83" s="64"/>
      <c r="O83" s="64"/>
      <c r="P83" s="64"/>
      <c r="Q83" s="64"/>
      <c r="R83" s="64"/>
      <c r="S83" s="64"/>
      <c r="T83" s="14"/>
      <c r="U83" s="14"/>
      <c r="V83" s="64"/>
      <c r="W83" s="64"/>
      <c r="X83" s="64"/>
      <c r="Y83" s="64"/>
      <c r="Z83" s="64"/>
      <c r="AA83" s="64"/>
      <c r="AB83" s="64"/>
      <c r="AC83" s="14"/>
      <c r="AD83" s="14"/>
      <c r="AE83" s="14"/>
      <c r="AF83" s="14"/>
      <c r="AG83" s="14"/>
      <c r="AH83" s="14"/>
      <c r="AI83" s="14"/>
      <c r="AJ83" s="14"/>
      <c r="AK83" s="14"/>
      <c r="AL83" s="64"/>
      <c r="AM83" s="65"/>
      <c r="AN83" s="65"/>
      <c r="AO83" s="65"/>
      <c r="AP83" s="65"/>
      <c r="AQ83" s="65"/>
      <c r="AR83" s="65"/>
      <c r="AS83" s="65"/>
      <c r="AT83" s="65"/>
      <c r="AU83" s="64"/>
    </row>
  </sheetData>
  <mergeCells count="20">
    <mergeCell ref="C26:K26"/>
    <mergeCell ref="L26:T26"/>
    <mergeCell ref="U26:AC26"/>
    <mergeCell ref="AD26:AL26"/>
    <mergeCell ref="AM26:AU26"/>
    <mergeCell ref="C7:K7"/>
    <mergeCell ref="L7:T7"/>
    <mergeCell ref="U7:AC7"/>
    <mergeCell ref="AD7:AL7"/>
    <mergeCell ref="AM7:AU7"/>
    <mergeCell ref="C59:K59"/>
    <mergeCell ref="L59:T59"/>
    <mergeCell ref="U59:AC59"/>
    <mergeCell ref="AD59:AL59"/>
    <mergeCell ref="AM59:AU59"/>
    <mergeCell ref="C36:K36"/>
    <mergeCell ref="L36:T36"/>
    <mergeCell ref="U36:AC36"/>
    <mergeCell ref="AD36:AL36"/>
    <mergeCell ref="AM36:AU36"/>
  </mergeCells>
  <conditionalFormatting sqref="AM8:AN8 AU8">
    <cfRule type="timePeriod" dxfId="5" priority="6" timePeriod="lastWeek">
      <formula>AND(TODAY()-ROUNDDOWN(AM8,0)&gt;=(WEEKDAY(TODAY())),TODAY()-ROUNDDOWN(AM8,0)&lt;(WEEKDAY(TODAY())+7))</formula>
    </cfRule>
  </conditionalFormatting>
  <conditionalFormatting sqref="AM27:AN27 AU27">
    <cfRule type="timePeriod" dxfId="4" priority="5" timePeriod="lastWeek">
      <formula>AND(TODAY()-ROUNDDOWN(AM27,0)&gt;=(WEEKDAY(TODAY())),TODAY()-ROUNDDOWN(AM27,0)&lt;(WEEKDAY(TODAY())+7))</formula>
    </cfRule>
  </conditionalFormatting>
  <conditionalFormatting sqref="AM37:AN37 AU37">
    <cfRule type="timePeriod" dxfId="3" priority="4" timePeriod="lastWeek">
      <formula>AND(TODAY()-ROUNDDOWN(AM37,0)&gt;=(WEEKDAY(TODAY())),TODAY()-ROUNDDOWN(AM37,0)&lt;(WEEKDAY(TODAY())+7))</formula>
    </cfRule>
  </conditionalFormatting>
  <conditionalFormatting sqref="AM60:AN60 AU60">
    <cfRule type="timePeriod" dxfId="2" priority="3" timePeriod="lastWeek">
      <formula>AND(TODAY()-ROUNDDOWN(AM60,0)&gt;=(WEEKDAY(TODAY())),TODAY()-ROUNDDOWN(AM60,0)&lt;(WEEKDAY(TODAY())+7))</formula>
    </cfRule>
  </conditionalFormatting>
  <conditionalFormatting sqref="C61:J77 U62:AB77 L62:S77 L61:AB61 AD61:AU77 T62:T80">
    <cfRule type="cellIs" dxfId="1" priority="2" operator="lessThan">
      <formula>0</formula>
    </cfRule>
  </conditionalFormatting>
  <conditionalFormatting sqref="AC61:AC80">
    <cfRule type="cellIs" dxfId="0" priority="1" operator="lessThan">
      <formula>0</formula>
    </cfRule>
  </conditionalFormatting>
  <hyperlinks>
    <hyperlink ref="A1" location="indice!A1" display="Indice" xr:uid="{A641697B-ED18-430E-A7D0-5BF7618A0EE8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BB838-AB73-43A9-B57A-EA87DEC267BC}">
  <dimension ref="A1:U57"/>
  <sheetViews>
    <sheetView topLeftCell="A52"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2" width="72.7265625" style="11" customWidth="1"/>
    <col min="3" max="4" width="7.7265625" style="62" bestFit="1" customWidth="1"/>
    <col min="5" max="5" width="8.81640625" style="62" bestFit="1" customWidth="1"/>
    <col min="6" max="6" width="16.1796875" style="62" bestFit="1" customWidth="1"/>
    <col min="7" max="7" width="17.1796875" style="62" bestFit="1" customWidth="1"/>
    <col min="8" max="8" width="19.453125" style="62" bestFit="1" customWidth="1"/>
    <col min="9" max="16384" width="11.453125" style="2"/>
  </cols>
  <sheetData>
    <row r="1" spans="1:21" x14ac:dyDescent="0.35">
      <c r="A1" s="1" t="s">
        <v>10</v>
      </c>
    </row>
    <row r="2" spans="1:21" ht="18.5" x14ac:dyDescent="0.45">
      <c r="B2" s="5" t="s">
        <v>63</v>
      </c>
      <c r="E2" s="66"/>
      <c r="F2" s="66"/>
      <c r="G2" s="66"/>
      <c r="H2" s="66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x14ac:dyDescent="0.35">
      <c r="B3" s="2" t="str">
        <f>índice!B5</f>
        <v>Información al: 6-12-2020</v>
      </c>
    </row>
    <row r="4" spans="1:21" x14ac:dyDescent="0.35">
      <c r="B4" s="43"/>
    </row>
    <row r="5" spans="1:21" x14ac:dyDescent="0.35">
      <c r="B5" s="11" t="s">
        <v>64</v>
      </c>
    </row>
    <row r="7" spans="1:21" x14ac:dyDescent="0.35">
      <c r="B7" s="68"/>
      <c r="C7" s="78" t="s">
        <v>65</v>
      </c>
      <c r="D7" s="78"/>
      <c r="E7" s="78"/>
      <c r="F7" s="78"/>
      <c r="G7" s="78"/>
      <c r="H7" s="78"/>
    </row>
    <row r="8" spans="1:21" ht="15" customHeight="1" x14ac:dyDescent="0.35">
      <c r="B8" s="15"/>
      <c r="C8" s="77" t="s">
        <v>66</v>
      </c>
      <c r="D8" s="77"/>
      <c r="E8" s="77"/>
      <c r="F8" s="77" t="s">
        <v>67</v>
      </c>
      <c r="G8" s="77"/>
      <c r="H8" s="77"/>
    </row>
    <row r="9" spans="1:21" x14ac:dyDescent="0.35">
      <c r="B9" s="15"/>
      <c r="C9" s="69" t="s">
        <v>68</v>
      </c>
      <c r="D9" s="69" t="s">
        <v>69</v>
      </c>
      <c r="E9" s="69" t="s">
        <v>70</v>
      </c>
      <c r="F9" s="69" t="s">
        <v>71</v>
      </c>
      <c r="G9" s="69" t="s">
        <v>72</v>
      </c>
      <c r="H9" s="69" t="s">
        <v>73</v>
      </c>
    </row>
    <row r="10" spans="1:21" x14ac:dyDescent="0.35">
      <c r="A10" s="3">
        <v>1</v>
      </c>
      <c r="B10" s="2" t="s">
        <v>25</v>
      </c>
      <c r="C10" s="24">
        <v>70.640838623046875</v>
      </c>
      <c r="D10" s="24">
        <v>174.49008178710938</v>
      </c>
      <c r="E10" s="24">
        <v>517.90216064453125</v>
      </c>
      <c r="F10" s="70">
        <v>42.1</v>
      </c>
      <c r="G10" s="70">
        <v>7.13</v>
      </c>
      <c r="H10" s="70">
        <v>42.1</v>
      </c>
    </row>
    <row r="11" spans="1:21" x14ac:dyDescent="0.35">
      <c r="A11" s="3">
        <v>2</v>
      </c>
      <c r="B11" s="2" t="s">
        <v>26</v>
      </c>
      <c r="C11" s="24">
        <v>2437.58056640625</v>
      </c>
      <c r="D11" s="24">
        <v>3482.451416015625</v>
      </c>
      <c r="E11" s="24">
        <v>5223.38671875</v>
      </c>
      <c r="F11" s="70">
        <v>48</v>
      </c>
      <c r="G11" s="70">
        <v>7.13</v>
      </c>
      <c r="H11" s="70">
        <v>48</v>
      </c>
    </row>
    <row r="12" spans="1:21" x14ac:dyDescent="0.35">
      <c r="A12" s="3">
        <v>3</v>
      </c>
      <c r="B12" s="2" t="s">
        <v>27</v>
      </c>
      <c r="C12" s="24">
        <v>6939.1435546875</v>
      </c>
      <c r="D12" s="24">
        <v>10447.1376953125</v>
      </c>
      <c r="E12" s="24">
        <v>17411.34375</v>
      </c>
      <c r="F12" s="70">
        <v>48</v>
      </c>
      <c r="G12" s="70">
        <v>7.13</v>
      </c>
      <c r="H12" s="70">
        <v>48</v>
      </c>
    </row>
    <row r="13" spans="1:21" x14ac:dyDescent="0.35">
      <c r="A13" s="3">
        <v>4</v>
      </c>
      <c r="B13" s="25" t="s">
        <v>28</v>
      </c>
      <c r="C13" s="57">
        <v>17411.2890625</v>
      </c>
      <c r="D13" s="57">
        <v>27874.23828125</v>
      </c>
      <c r="E13" s="57">
        <v>52233.8671875</v>
      </c>
      <c r="F13" s="71">
        <v>47.77</v>
      </c>
      <c r="G13" s="71">
        <v>7.1000000000000005</v>
      </c>
      <c r="H13" s="71">
        <v>47.77</v>
      </c>
    </row>
    <row r="15" spans="1:21" x14ac:dyDescent="0.35">
      <c r="B15" s="11" t="s">
        <v>74</v>
      </c>
    </row>
    <row r="17" spans="2:8" x14ac:dyDescent="0.35">
      <c r="B17" s="68"/>
      <c r="C17" s="78" t="s">
        <v>65</v>
      </c>
      <c r="D17" s="78"/>
      <c r="E17" s="78"/>
      <c r="F17" s="78"/>
      <c r="G17" s="78"/>
      <c r="H17" s="78"/>
    </row>
    <row r="18" spans="2:8" x14ac:dyDescent="0.35">
      <c r="B18" s="15"/>
      <c r="C18" s="77" t="s">
        <v>66</v>
      </c>
      <c r="D18" s="77"/>
      <c r="E18" s="77"/>
      <c r="F18" s="77" t="s">
        <v>67</v>
      </c>
      <c r="G18" s="77"/>
      <c r="H18" s="77"/>
    </row>
    <row r="19" spans="2:8" x14ac:dyDescent="0.35">
      <c r="B19" s="15"/>
      <c r="C19" s="69" t="s">
        <v>68</v>
      </c>
      <c r="D19" s="69" t="s">
        <v>69</v>
      </c>
      <c r="E19" s="69" t="s">
        <v>70</v>
      </c>
      <c r="F19" s="69" t="s">
        <v>71</v>
      </c>
      <c r="G19" s="69" t="s">
        <v>72</v>
      </c>
      <c r="H19" s="69" t="s">
        <v>73</v>
      </c>
    </row>
    <row r="20" spans="2:8" x14ac:dyDescent="0.35">
      <c r="B20" s="17" t="s">
        <v>30</v>
      </c>
      <c r="C20" s="24">
        <v>105.80345153808594</v>
      </c>
      <c r="D20" s="24">
        <v>279.32391357421875</v>
      </c>
      <c r="E20" s="24">
        <v>841.5029296875</v>
      </c>
      <c r="F20" s="70">
        <v>42.43</v>
      </c>
      <c r="G20" s="70">
        <v>7.07</v>
      </c>
      <c r="H20" s="70">
        <v>42.43</v>
      </c>
    </row>
    <row r="21" spans="2:8" x14ac:dyDescent="0.35">
      <c r="B21" s="17" t="s">
        <v>31</v>
      </c>
      <c r="C21" s="24">
        <v>174.36744689941406</v>
      </c>
      <c r="D21" s="24">
        <v>522.4842529296875</v>
      </c>
      <c r="E21" s="24">
        <v>1584.4815673828125</v>
      </c>
      <c r="F21" s="70">
        <v>47.57</v>
      </c>
      <c r="G21" s="70">
        <v>7.13</v>
      </c>
      <c r="H21" s="70">
        <v>47.57</v>
      </c>
    </row>
    <row r="22" spans="2:8" x14ac:dyDescent="0.35">
      <c r="B22" s="17" t="s">
        <v>32</v>
      </c>
      <c r="C22" s="24">
        <v>96.898216247558594</v>
      </c>
      <c r="D22" s="24">
        <v>176.89532470703125</v>
      </c>
      <c r="E22" s="24">
        <v>529.80633544921875</v>
      </c>
      <c r="F22" s="70">
        <v>42</v>
      </c>
      <c r="G22" s="70">
        <v>7.03</v>
      </c>
      <c r="H22" s="70">
        <v>42</v>
      </c>
    </row>
    <row r="23" spans="2:8" x14ac:dyDescent="0.35">
      <c r="B23" s="17" t="s">
        <v>33</v>
      </c>
      <c r="C23" s="24">
        <v>139.479736328125</v>
      </c>
      <c r="D23" s="24">
        <v>487.79171752929688</v>
      </c>
      <c r="E23" s="24">
        <v>1740.4708251953125</v>
      </c>
      <c r="F23" s="70">
        <v>47.5</v>
      </c>
      <c r="G23" s="70">
        <v>7</v>
      </c>
      <c r="H23" s="70">
        <v>47.5</v>
      </c>
    </row>
    <row r="24" spans="2:8" x14ac:dyDescent="0.35">
      <c r="B24" s="17" t="s">
        <v>129</v>
      </c>
      <c r="C24" s="24">
        <v>209.20820617675781</v>
      </c>
      <c r="D24" s="24">
        <v>673.793212890625</v>
      </c>
      <c r="E24" s="24">
        <v>1964.047607421875</v>
      </c>
      <c r="F24" s="70">
        <v>47.230000000000004</v>
      </c>
      <c r="G24" s="70">
        <v>7.13</v>
      </c>
      <c r="H24" s="70">
        <v>47.230000000000004</v>
      </c>
    </row>
    <row r="25" spans="2:8" x14ac:dyDescent="0.35">
      <c r="B25" s="17" t="s">
        <v>34</v>
      </c>
      <c r="C25" s="24">
        <v>138.46099853515625</v>
      </c>
      <c r="D25" s="24">
        <v>353.20419311523438</v>
      </c>
      <c r="E25" s="24">
        <v>1045.6968994140625</v>
      </c>
      <c r="F25" s="70">
        <v>47.57</v>
      </c>
      <c r="G25" s="70">
        <v>7.13</v>
      </c>
      <c r="H25" s="70">
        <v>47.57</v>
      </c>
    </row>
    <row r="26" spans="2:8" x14ac:dyDescent="0.35">
      <c r="B26" s="17" t="s">
        <v>130</v>
      </c>
      <c r="C26" s="24">
        <v>106.00926971435547</v>
      </c>
      <c r="D26" s="24">
        <v>348.40777587890625</v>
      </c>
      <c r="E26" s="24">
        <v>1044.7470703125</v>
      </c>
      <c r="F26" s="70">
        <v>42.730000000000004</v>
      </c>
      <c r="G26" s="70">
        <v>7.23</v>
      </c>
      <c r="H26" s="70">
        <v>42.730000000000004</v>
      </c>
    </row>
    <row r="27" spans="2:8" x14ac:dyDescent="0.35">
      <c r="B27" s="17" t="s">
        <v>131</v>
      </c>
      <c r="C27" s="24">
        <v>176.60211181640625</v>
      </c>
      <c r="D27" s="24">
        <v>526.49114990234375</v>
      </c>
      <c r="E27" s="24">
        <v>1743.644775390625</v>
      </c>
      <c r="F27" s="70">
        <v>47.57</v>
      </c>
      <c r="G27" s="70">
        <v>7.1000000000000005</v>
      </c>
      <c r="H27" s="70">
        <v>47.57</v>
      </c>
    </row>
    <row r="28" spans="2:8" x14ac:dyDescent="0.35">
      <c r="B28" s="17" t="s">
        <v>35</v>
      </c>
      <c r="C28" s="24">
        <v>243.99916076660156</v>
      </c>
      <c r="D28" s="24">
        <v>588.80181884765625</v>
      </c>
      <c r="E28" s="24">
        <v>1531.7076416015625</v>
      </c>
      <c r="F28" s="70">
        <v>47.93</v>
      </c>
      <c r="G28" s="70">
        <v>7.13</v>
      </c>
      <c r="H28" s="70">
        <v>47.93</v>
      </c>
    </row>
    <row r="29" spans="2:8" x14ac:dyDescent="0.35">
      <c r="B29" s="17" t="s">
        <v>36</v>
      </c>
      <c r="C29" s="24">
        <v>211.07913208007813</v>
      </c>
      <c r="D29" s="24">
        <v>697.441650390625</v>
      </c>
      <c r="E29" s="24">
        <v>2785.806396484375</v>
      </c>
      <c r="F29" s="70">
        <v>47.730000000000004</v>
      </c>
      <c r="G29" s="70">
        <v>7.13</v>
      </c>
      <c r="H29" s="70">
        <v>47.730000000000004</v>
      </c>
    </row>
    <row r="30" spans="2:8" x14ac:dyDescent="0.35">
      <c r="B30" s="17" t="s">
        <v>37</v>
      </c>
      <c r="C30" s="24">
        <v>244.2188720703125</v>
      </c>
      <c r="D30" s="24">
        <v>700.005126953125</v>
      </c>
      <c r="E30" s="24">
        <v>2089.481689453125</v>
      </c>
      <c r="F30" s="70">
        <v>47.83</v>
      </c>
      <c r="G30" s="70">
        <v>7.13</v>
      </c>
      <c r="H30" s="70">
        <v>47.83</v>
      </c>
    </row>
    <row r="31" spans="2:8" x14ac:dyDescent="0.35">
      <c r="B31" s="17" t="s">
        <v>38</v>
      </c>
      <c r="C31" s="24">
        <v>212.12261962890625</v>
      </c>
      <c r="D31" s="24">
        <v>697.07525634765625</v>
      </c>
      <c r="E31" s="24">
        <v>2089.818359375</v>
      </c>
      <c r="F31" s="70">
        <v>47.6</v>
      </c>
      <c r="G31" s="70">
        <v>7.13</v>
      </c>
      <c r="H31" s="70">
        <v>47.6</v>
      </c>
    </row>
    <row r="32" spans="2:8" x14ac:dyDescent="0.35">
      <c r="B32" s="17" t="s">
        <v>39</v>
      </c>
      <c r="C32" s="24">
        <v>87.056449890136719</v>
      </c>
      <c r="D32" s="24">
        <v>250.19154357910156</v>
      </c>
      <c r="E32" s="24">
        <v>1392.9031982421875</v>
      </c>
      <c r="F32" s="70">
        <v>42.730000000000004</v>
      </c>
      <c r="G32" s="70">
        <v>7.07</v>
      </c>
      <c r="H32" s="70">
        <v>42.730000000000004</v>
      </c>
    </row>
    <row r="33" spans="1:8" x14ac:dyDescent="0.35">
      <c r="B33" s="17" t="s">
        <v>40</v>
      </c>
      <c r="C33" s="24">
        <v>185.15744018554688</v>
      </c>
      <c r="D33" s="24">
        <v>600.41754150390625</v>
      </c>
      <c r="E33" s="24">
        <v>1904.8221435546875</v>
      </c>
      <c r="F33" s="70">
        <v>47.77</v>
      </c>
      <c r="G33" s="70">
        <v>7.13</v>
      </c>
      <c r="H33" s="70">
        <v>47.77</v>
      </c>
    </row>
    <row r="34" spans="1:8" x14ac:dyDescent="0.35">
      <c r="B34" s="25" t="s">
        <v>41</v>
      </c>
      <c r="C34" s="57">
        <v>109.20073699951172</v>
      </c>
      <c r="D34" s="57">
        <v>348.27996826171875</v>
      </c>
      <c r="E34" s="57">
        <v>1070.7943115234375</v>
      </c>
      <c r="F34" s="71">
        <v>42.7</v>
      </c>
      <c r="G34" s="71">
        <v>7.13</v>
      </c>
      <c r="H34" s="71">
        <v>42.7</v>
      </c>
    </row>
    <row r="35" spans="1:8" x14ac:dyDescent="0.35">
      <c r="B35" s="2" t="s">
        <v>75</v>
      </c>
    </row>
    <row r="37" spans="1:8" x14ac:dyDescent="0.35">
      <c r="B37" s="11" t="s">
        <v>76</v>
      </c>
    </row>
    <row r="39" spans="1:8" x14ac:dyDescent="0.35">
      <c r="B39" s="68"/>
      <c r="C39" s="78" t="s">
        <v>65</v>
      </c>
      <c r="D39" s="78"/>
      <c r="E39" s="78"/>
      <c r="F39" s="78"/>
      <c r="G39" s="78"/>
      <c r="H39" s="78"/>
    </row>
    <row r="40" spans="1:8" x14ac:dyDescent="0.35">
      <c r="B40" s="15"/>
      <c r="C40" s="77" t="s">
        <v>66</v>
      </c>
      <c r="D40" s="77"/>
      <c r="E40" s="77"/>
      <c r="F40" s="77" t="s">
        <v>67</v>
      </c>
      <c r="G40" s="77"/>
      <c r="H40" s="77"/>
    </row>
    <row r="41" spans="1:8" x14ac:dyDescent="0.35">
      <c r="B41" s="15"/>
      <c r="C41" s="69" t="s">
        <v>68</v>
      </c>
      <c r="D41" s="69" t="s">
        <v>69</v>
      </c>
      <c r="E41" s="69" t="s">
        <v>70</v>
      </c>
      <c r="F41" s="69" t="s">
        <v>71</v>
      </c>
      <c r="G41" s="69" t="s">
        <v>72</v>
      </c>
      <c r="H41" s="69" t="s">
        <v>73</v>
      </c>
    </row>
    <row r="42" spans="1:8" x14ac:dyDescent="0.35">
      <c r="A42" s="72">
        <v>15</v>
      </c>
      <c r="B42" s="17" t="s">
        <v>45</v>
      </c>
      <c r="C42" s="24">
        <v>70.767326354980469</v>
      </c>
      <c r="D42" s="24">
        <v>174.31768798828125</v>
      </c>
      <c r="E42" s="24">
        <v>355.72052001953125</v>
      </c>
      <c r="F42" s="70">
        <v>41.43</v>
      </c>
      <c r="G42" s="70">
        <v>7.1000000000000005</v>
      </c>
      <c r="H42" s="70">
        <v>41.43</v>
      </c>
    </row>
    <row r="43" spans="1:8" x14ac:dyDescent="0.35">
      <c r="A43" s="72">
        <v>1</v>
      </c>
      <c r="B43" s="17" t="s">
        <v>46</v>
      </c>
      <c r="C43" s="24">
        <v>82.498588562011719</v>
      </c>
      <c r="D43" s="24">
        <v>209.41790771484375</v>
      </c>
      <c r="E43" s="24">
        <v>766.39111328125</v>
      </c>
      <c r="F43" s="70">
        <v>41.77</v>
      </c>
      <c r="G43" s="70">
        <v>7</v>
      </c>
      <c r="H43" s="70">
        <v>41.77</v>
      </c>
    </row>
    <row r="44" spans="1:8" x14ac:dyDescent="0.35">
      <c r="A44" s="72">
        <v>2</v>
      </c>
      <c r="B44" s="17" t="s">
        <v>47</v>
      </c>
      <c r="C44" s="24">
        <v>70.643531799316406</v>
      </c>
      <c r="D44" s="24">
        <v>191.6817626953125</v>
      </c>
      <c r="E44" s="24">
        <v>697.179931640625</v>
      </c>
      <c r="F44" s="70">
        <v>41.67</v>
      </c>
      <c r="G44" s="70">
        <v>7.1000000000000005</v>
      </c>
      <c r="H44" s="70">
        <v>41.67</v>
      </c>
    </row>
    <row r="45" spans="1:8" x14ac:dyDescent="0.35">
      <c r="A45" s="72">
        <v>3</v>
      </c>
      <c r="B45" s="17" t="s">
        <v>48</v>
      </c>
      <c r="C45" s="24">
        <v>70.768989562988281</v>
      </c>
      <c r="D45" s="24">
        <v>164.51927185058594</v>
      </c>
      <c r="E45" s="24">
        <v>380.046630859375</v>
      </c>
      <c r="F45" s="70">
        <v>41.730000000000004</v>
      </c>
      <c r="G45" s="70">
        <v>7.07</v>
      </c>
      <c r="H45" s="70">
        <v>41.730000000000004</v>
      </c>
    </row>
    <row r="46" spans="1:8" x14ac:dyDescent="0.35">
      <c r="A46" s="72">
        <v>4</v>
      </c>
      <c r="B46" s="17" t="s">
        <v>49</v>
      </c>
      <c r="C46" s="24">
        <v>70.508598327636719</v>
      </c>
      <c r="D46" s="24">
        <v>166.8494873046875</v>
      </c>
      <c r="E46" s="24">
        <v>498.27734375</v>
      </c>
      <c r="F46" s="70">
        <v>41.93</v>
      </c>
      <c r="G46" s="70">
        <v>7.07</v>
      </c>
      <c r="H46" s="70">
        <v>41.93</v>
      </c>
    </row>
    <row r="47" spans="1:8" x14ac:dyDescent="0.35">
      <c r="A47" s="72">
        <v>5</v>
      </c>
      <c r="B47" s="17" t="s">
        <v>50</v>
      </c>
      <c r="C47" s="24">
        <v>75.30902099609375</v>
      </c>
      <c r="D47" s="24">
        <v>205.74383544921875</v>
      </c>
      <c r="E47" s="24">
        <v>644.40869140625</v>
      </c>
      <c r="F47" s="70">
        <v>42.6</v>
      </c>
      <c r="G47" s="70">
        <v>7.1000000000000005</v>
      </c>
      <c r="H47" s="70">
        <v>42.6</v>
      </c>
    </row>
    <row r="48" spans="1:8" x14ac:dyDescent="0.35">
      <c r="A48" s="72">
        <v>13</v>
      </c>
      <c r="B48" s="17" t="s">
        <v>51</v>
      </c>
      <c r="C48" s="24">
        <v>104.67071533203125</v>
      </c>
      <c r="D48" s="24">
        <v>320.05914306640625</v>
      </c>
      <c r="E48" s="24">
        <v>1183.9676513671875</v>
      </c>
      <c r="F48" s="70">
        <v>44.615000000000002</v>
      </c>
      <c r="G48" s="70">
        <v>7.1000000000000005</v>
      </c>
      <c r="H48" s="70">
        <v>44.615000000000002</v>
      </c>
    </row>
    <row r="49" spans="1:8" x14ac:dyDescent="0.35">
      <c r="A49" s="72">
        <v>6</v>
      </c>
      <c r="B49" s="17" t="s">
        <v>52</v>
      </c>
      <c r="C49" s="24">
        <v>97.742790222167969</v>
      </c>
      <c r="D49" s="24">
        <v>240.48248291015625</v>
      </c>
      <c r="E49" s="24">
        <v>686.8753662109375</v>
      </c>
      <c r="F49" s="70">
        <v>42.63</v>
      </c>
      <c r="G49" s="70">
        <v>7.13</v>
      </c>
      <c r="H49" s="70">
        <v>42.63</v>
      </c>
    </row>
    <row r="50" spans="1:8" x14ac:dyDescent="0.35">
      <c r="A50" s="72">
        <v>7</v>
      </c>
      <c r="B50" s="17" t="s">
        <v>53</v>
      </c>
      <c r="C50" s="24">
        <v>105.63028717041016</v>
      </c>
      <c r="D50" s="24">
        <v>254.25901794433594</v>
      </c>
      <c r="E50" s="24">
        <v>696.6456298828125</v>
      </c>
      <c r="F50" s="70">
        <v>42.43</v>
      </c>
      <c r="G50" s="70">
        <v>7.13</v>
      </c>
      <c r="H50" s="70">
        <v>42.43</v>
      </c>
    </row>
    <row r="51" spans="1:8" x14ac:dyDescent="0.35">
      <c r="A51" s="72">
        <v>16</v>
      </c>
      <c r="B51" s="17" t="s">
        <v>54</v>
      </c>
      <c r="C51" s="24">
        <v>70.57177734375</v>
      </c>
      <c r="D51" s="24">
        <v>176.76216125488281</v>
      </c>
      <c r="E51" s="24">
        <v>523.23150634765625</v>
      </c>
      <c r="F51" s="70">
        <v>42.33</v>
      </c>
      <c r="G51" s="70">
        <v>7.1000000000000005</v>
      </c>
      <c r="H51" s="70">
        <v>42.33</v>
      </c>
    </row>
    <row r="52" spans="1:8" x14ac:dyDescent="0.35">
      <c r="A52" s="72">
        <v>8</v>
      </c>
      <c r="B52" s="17" t="s">
        <v>55</v>
      </c>
      <c r="C52" s="24">
        <v>70.643531799316406</v>
      </c>
      <c r="D52" s="24">
        <v>177.13233947753906</v>
      </c>
      <c r="E52" s="24">
        <v>550.25091552734375</v>
      </c>
      <c r="F52" s="70">
        <v>42.230000000000004</v>
      </c>
      <c r="G52" s="70">
        <v>7.13</v>
      </c>
      <c r="H52" s="70">
        <v>42.230000000000004</v>
      </c>
    </row>
    <row r="53" spans="1:8" x14ac:dyDescent="0.35">
      <c r="A53" s="72">
        <v>9</v>
      </c>
      <c r="B53" s="17" t="s">
        <v>56</v>
      </c>
      <c r="C53" s="24">
        <v>70.474197387695313</v>
      </c>
      <c r="D53" s="24">
        <v>169.81283569335938</v>
      </c>
      <c r="E53" s="24">
        <v>522.33868408203125</v>
      </c>
      <c r="F53" s="70">
        <v>42.03</v>
      </c>
      <c r="G53" s="70">
        <v>7.13</v>
      </c>
      <c r="H53" s="70">
        <v>42.03</v>
      </c>
    </row>
    <row r="54" spans="1:8" x14ac:dyDescent="0.35">
      <c r="A54" s="72">
        <v>14</v>
      </c>
      <c r="B54" s="17" t="s">
        <v>57</v>
      </c>
      <c r="C54" s="24">
        <v>70.515968322753906</v>
      </c>
      <c r="D54" s="24">
        <v>173.49705505371094</v>
      </c>
      <c r="E54" s="24">
        <v>515.55401611328125</v>
      </c>
      <c r="F54" s="70">
        <v>42.13</v>
      </c>
      <c r="G54" s="70">
        <v>7.1000000000000005</v>
      </c>
      <c r="H54" s="70">
        <v>42.13</v>
      </c>
    </row>
    <row r="55" spans="1:8" x14ac:dyDescent="0.35">
      <c r="A55" s="72">
        <v>10</v>
      </c>
      <c r="B55" s="17" t="s">
        <v>58</v>
      </c>
      <c r="C55" s="24">
        <v>74.457000732421875</v>
      </c>
      <c r="D55" s="24">
        <v>209.04466247558594</v>
      </c>
      <c r="E55" s="24">
        <v>696.45159912109375</v>
      </c>
      <c r="F55" s="70">
        <v>42.230000000000004</v>
      </c>
      <c r="G55" s="70">
        <v>7.07</v>
      </c>
      <c r="H55" s="70">
        <v>42.230000000000004</v>
      </c>
    </row>
    <row r="56" spans="1:8" x14ac:dyDescent="0.35">
      <c r="A56" s="72">
        <v>11</v>
      </c>
      <c r="B56" s="17" t="s">
        <v>59</v>
      </c>
      <c r="C56" s="24">
        <v>69.818489074707031</v>
      </c>
      <c r="D56" s="24">
        <v>139.59487915039063</v>
      </c>
      <c r="E56" s="24">
        <v>414.48617553710938</v>
      </c>
      <c r="F56" s="70">
        <v>41.67</v>
      </c>
      <c r="G56" s="70">
        <v>7.1000000000000005</v>
      </c>
      <c r="H56" s="70">
        <v>41.67</v>
      </c>
    </row>
    <row r="57" spans="1:8" x14ac:dyDescent="0.35">
      <c r="A57" s="72">
        <v>12</v>
      </c>
      <c r="B57" s="53" t="s">
        <v>60</v>
      </c>
      <c r="C57" s="57">
        <v>70.836418151855469</v>
      </c>
      <c r="D57" s="57">
        <v>180.23985290527344</v>
      </c>
      <c r="E57" s="57">
        <v>696.50384521484375</v>
      </c>
      <c r="F57" s="71">
        <v>42.6</v>
      </c>
      <c r="G57" s="71">
        <v>7.13</v>
      </c>
      <c r="H57" s="71">
        <v>42.6</v>
      </c>
    </row>
  </sheetData>
  <mergeCells count="9">
    <mergeCell ref="C39:H39"/>
    <mergeCell ref="C40:E40"/>
    <mergeCell ref="F40:H40"/>
    <mergeCell ref="C7:H7"/>
    <mergeCell ref="C8:E8"/>
    <mergeCell ref="F8:H8"/>
    <mergeCell ref="C17:H17"/>
    <mergeCell ref="C18:E18"/>
    <mergeCell ref="F18:H18"/>
  </mergeCells>
  <hyperlinks>
    <hyperlink ref="A1" location="indice!A1" display="Indice" xr:uid="{00DD5EF9-4CFF-441D-9CDF-4EDCB06B15DC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83E3-BE32-4034-AC63-5D42E7405333}">
  <dimension ref="A1:AM4"/>
  <sheetViews>
    <sheetView topLeftCell="A31"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2" bestFit="1" customWidth="1"/>
    <col min="2" max="16384" width="11.453125" style="2"/>
  </cols>
  <sheetData>
    <row r="1" spans="1:39" x14ac:dyDescent="0.35">
      <c r="A1" s="1" t="s">
        <v>10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39" ht="18.5" x14ac:dyDescent="0.45">
      <c r="B2" s="5" t="s">
        <v>77</v>
      </c>
      <c r="F2" s="63" t="s">
        <v>97</v>
      </c>
      <c r="G2" s="63" t="s">
        <v>98</v>
      </c>
      <c r="H2" s="63" t="s">
        <v>99</v>
      </c>
      <c r="I2" s="63" t="s">
        <v>100</v>
      </c>
      <c r="J2" s="63" t="s">
        <v>101</v>
      </c>
      <c r="K2" s="63" t="s">
        <v>102</v>
      </c>
      <c r="L2" s="63" t="s">
        <v>103</v>
      </c>
      <c r="M2" s="63" t="s">
        <v>104</v>
      </c>
      <c r="N2" s="63" t="s">
        <v>105</v>
      </c>
      <c r="O2" s="63" t="s">
        <v>106</v>
      </c>
      <c r="P2" s="63" t="s">
        <v>107</v>
      </c>
      <c r="Q2" s="63" t="s">
        <v>108</v>
      </c>
      <c r="R2" s="63" t="s">
        <v>109</v>
      </c>
      <c r="S2" s="63" t="s">
        <v>110</v>
      </c>
      <c r="T2" s="63" t="s">
        <v>111</v>
      </c>
      <c r="U2" s="63" t="s">
        <v>112</v>
      </c>
      <c r="V2" s="63" t="s">
        <v>113</v>
      </c>
      <c r="W2" s="63" t="s">
        <v>114</v>
      </c>
      <c r="X2" s="63" t="s">
        <v>115</v>
      </c>
      <c r="Y2" s="63" t="s">
        <v>116</v>
      </c>
      <c r="Z2" s="63" t="s">
        <v>117</v>
      </c>
      <c r="AA2" s="63" t="s">
        <v>118</v>
      </c>
      <c r="AB2" s="63" t="s">
        <v>119</v>
      </c>
      <c r="AC2" s="63" t="s">
        <v>120</v>
      </c>
      <c r="AD2" s="63" t="s">
        <v>121</v>
      </c>
      <c r="AE2" s="63" t="s">
        <v>122</v>
      </c>
      <c r="AF2" s="63" t="s">
        <v>123</v>
      </c>
      <c r="AG2" s="63" t="s">
        <v>124</v>
      </c>
      <c r="AH2" s="63" t="s">
        <v>125</v>
      </c>
      <c r="AI2" s="63" t="s">
        <v>126</v>
      </c>
      <c r="AJ2" s="63" t="s">
        <v>127</v>
      </c>
      <c r="AK2" s="63" t="s">
        <v>128</v>
      </c>
      <c r="AL2" s="73"/>
      <c r="AM2" s="73"/>
    </row>
    <row r="3" spans="1:39" x14ac:dyDescent="0.35">
      <c r="B3" s="2" t="str">
        <f>índice!B5</f>
        <v>Información al: 6-12-2020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39" x14ac:dyDescent="0.35"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</sheetData>
  <hyperlinks>
    <hyperlink ref="A1" location="indice!A1" display="Indice" xr:uid="{A00A83D1-567C-4B9E-93EB-1F1781CD1263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E8BA0-C419-429B-8929-863E2E02BCAD}">
  <dimension ref="A1:W42"/>
  <sheetViews>
    <sheetView topLeftCell="A31"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16384" width="11.453125" style="2"/>
  </cols>
  <sheetData>
    <row r="1" spans="1:23" x14ac:dyDescent="0.35">
      <c r="A1" s="1" t="s">
        <v>10</v>
      </c>
    </row>
    <row r="2" spans="1:23" ht="18.5" x14ac:dyDescent="0.45">
      <c r="B2" s="5" t="s">
        <v>78</v>
      </c>
    </row>
    <row r="3" spans="1:23" x14ac:dyDescent="0.35">
      <c r="B3" s="2" t="str">
        <f>índice!B5</f>
        <v>Información al: 6-12-2020</v>
      </c>
    </row>
    <row r="4" spans="1:23" s="11" customFormat="1" x14ac:dyDescent="0.35">
      <c r="A4" s="3"/>
    </row>
    <row r="5" spans="1:23" s="11" customFormat="1" x14ac:dyDescent="0.35">
      <c r="A5" s="9"/>
      <c r="B5" s="11" t="s">
        <v>79</v>
      </c>
      <c r="J5" s="11" t="s">
        <v>80</v>
      </c>
      <c r="W5" s="11" t="s">
        <v>81</v>
      </c>
    </row>
    <row r="6" spans="1:23" s="11" customFormat="1" x14ac:dyDescent="0.35">
      <c r="A6" s="3"/>
    </row>
    <row r="7" spans="1:23" s="11" customFormat="1" x14ac:dyDescent="0.35">
      <c r="A7" s="3"/>
    </row>
    <row r="34" spans="2:23" x14ac:dyDescent="0.35">
      <c r="B34" s="73"/>
      <c r="C34" s="73"/>
      <c r="D34" s="73"/>
      <c r="E34" s="73"/>
      <c r="F34" s="73"/>
      <c r="G34" s="73"/>
    </row>
    <row r="35" spans="2:23" x14ac:dyDescent="0.35">
      <c r="B35" s="73"/>
      <c r="C35" s="73" t="s">
        <v>82</v>
      </c>
      <c r="D35" s="73" t="s">
        <v>83</v>
      </c>
      <c r="E35" s="73" t="s">
        <v>84</v>
      </c>
      <c r="F35" s="73"/>
      <c r="G35" s="73"/>
    </row>
    <row r="36" spans="2:23" x14ac:dyDescent="0.35">
      <c r="B36" s="73"/>
      <c r="C36" s="73"/>
      <c r="D36" s="73"/>
      <c r="E36" s="73"/>
      <c r="F36" s="73"/>
      <c r="G36" s="73"/>
    </row>
    <row r="42" spans="2:23" x14ac:dyDescent="0.35">
      <c r="J42" s="2" t="s">
        <v>85</v>
      </c>
      <c r="W42" s="2" t="s">
        <v>86</v>
      </c>
    </row>
  </sheetData>
  <hyperlinks>
    <hyperlink ref="A1" location="indice!A1" display="Indice" xr:uid="{6020090D-C85F-4762-BFA7-0E40A0CB32F9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cuadro general</vt:lpstr>
      <vt:lpstr>características</vt:lpstr>
      <vt:lpstr>evoluciones</vt:lpstr>
      <vt:lpstr>participaciones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Rojas Olmedo</dc:creator>
  <cp:lastModifiedBy>CFlores</cp:lastModifiedBy>
  <dcterms:created xsi:type="dcterms:W3CDTF">2020-12-10T19:47:50Z</dcterms:created>
  <dcterms:modified xsi:type="dcterms:W3CDTF">2020-12-10T20:36:54Z</dcterms:modified>
</cp:coreProperties>
</file>