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bisemanal\"/>
    </mc:Choice>
  </mc:AlternateContent>
  <xr:revisionPtr revIDLastSave="0" documentId="8_{A27E79C0-0259-4A7D-9076-96601AF6DCD1}" xr6:coauthVersionLast="45" xr6:coauthVersionMax="45" xr10:uidLastSave="{00000000-0000-0000-0000-000000000000}"/>
  <bookViews>
    <workbookView xWindow="-110" yWindow="-110" windowWidth="19420" windowHeight="10420" activeTab="3" xr2:uid="{F2DD46AD-EACD-4CCA-BFD3-3DFEDBA173F6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B3" i="2"/>
  <c r="AS29" i="2" l="1"/>
  <c r="AQ31" i="2"/>
  <c r="AR28" i="2"/>
  <c r="AQ67" i="2"/>
  <c r="AQ71" i="2"/>
  <c r="AQ70" i="2"/>
  <c r="AQ75" i="2"/>
  <c r="AS76" i="2"/>
  <c r="AS28" i="2"/>
  <c r="AQ74" i="2"/>
  <c r="AQ69" i="2"/>
  <c r="AQ68" i="2"/>
  <c r="AQ73" i="2"/>
  <c r="AQ63" i="2"/>
  <c r="AS70" i="2"/>
  <c r="AR62" i="2"/>
  <c r="AR66" i="2"/>
  <c r="AR73" i="2"/>
  <c r="AS68" i="2"/>
  <c r="AQ72" i="2"/>
  <c r="AS41" i="2" l="1"/>
  <c r="AR42" i="2"/>
  <c r="AQ48" i="2"/>
  <c r="AR71" i="2"/>
  <c r="AS73" i="2"/>
  <c r="AS62" i="2"/>
  <c r="AR69" i="2"/>
  <c r="AR64" i="2"/>
  <c r="AR30" i="2"/>
  <c r="AS39" i="2"/>
  <c r="AQ44" i="2"/>
  <c r="AR75" i="2"/>
  <c r="AS72" i="2"/>
  <c r="AS48" i="2"/>
  <c r="AR61" i="2"/>
  <c r="AS61" i="2"/>
  <c r="AS66" i="2"/>
  <c r="AS71" i="2"/>
  <c r="AQ29" i="2"/>
  <c r="AQ46" i="2"/>
  <c r="AR50" i="2"/>
  <c r="AS50" i="2"/>
  <c r="AR39" i="2"/>
  <c r="AR63" i="2"/>
  <c r="AS30" i="2"/>
  <c r="AR29" i="2"/>
  <c r="AQ30" i="2"/>
  <c r="AQ40" i="2"/>
  <c r="AS74" i="2"/>
  <c r="AQ76" i="2"/>
  <c r="AR49" i="2"/>
  <c r="AR76" i="2"/>
  <c r="AS47" i="2"/>
  <c r="AS45" i="2"/>
  <c r="AR67" i="2"/>
  <c r="AS75" i="2"/>
  <c r="AQ28" i="2"/>
  <c r="AQ65" i="2"/>
  <c r="AQ61" i="2"/>
  <c r="AS42" i="2"/>
  <c r="AR31" i="2"/>
  <c r="AS40" i="2"/>
  <c r="AR65" i="2"/>
  <c r="AR68" i="2"/>
  <c r="AR46" i="2"/>
  <c r="AR44" i="2"/>
  <c r="AR45" i="2"/>
  <c r="AS63" i="2"/>
  <c r="AS38" i="2"/>
  <c r="AS65" i="2"/>
  <c r="AS64" i="2"/>
  <c r="AS69" i="2"/>
  <c r="AR74" i="2"/>
  <c r="AR70" i="2"/>
  <c r="AR72" i="2"/>
  <c r="AS31" i="2"/>
  <c r="AQ66" i="2"/>
  <c r="AS67" i="2"/>
  <c r="AQ64" i="2"/>
  <c r="AQ39" i="2"/>
  <c r="AQ62" i="2"/>
  <c r="AR40" i="2"/>
  <c r="AR41" i="2"/>
  <c r="AS43" i="2"/>
  <c r="AR53" i="2" l="1"/>
  <c r="AS53" i="2"/>
  <c r="AS51" i="2"/>
  <c r="AS49" i="2"/>
  <c r="AS46" i="2"/>
  <c r="AS44" i="2"/>
  <c r="AR52" i="2"/>
  <c r="AR43" i="2"/>
  <c r="AR38" i="2"/>
  <c r="AQ53" i="2"/>
  <c r="AQ49" i="2"/>
  <c r="AQ42" i="2"/>
  <c r="AQ45" i="2"/>
  <c r="AQ47" i="2"/>
  <c r="AQ41" i="2"/>
  <c r="AQ51" i="2"/>
  <c r="AQ38" i="2"/>
  <c r="AQ43" i="2"/>
  <c r="AQ50" i="2"/>
  <c r="AQ52" i="2"/>
  <c r="AR48" i="2"/>
  <c r="AR51" i="2"/>
  <c r="AS52" i="2"/>
  <c r="AR47" i="2"/>
</calcChain>
</file>

<file path=xl/sharedStrings.xml><?xml version="1.0" encoding="utf-8"?>
<sst xmlns="http://schemas.openxmlformats.org/spreadsheetml/2006/main" count="221" uniqueCount="126">
  <si>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</si>
  <si>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25-11-2020</t>
  </si>
  <si>
    <t>Información al: 22-11-2020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</si>
  <si>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</si>
  <si>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</si>
  <si>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</si>
  <si>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</si>
  <si>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</si>
  <si>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</si>
  <si>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</si>
  <si>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</si>
  <si>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</si>
  <si>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</si>
  <si>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</si>
  <si>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</si>
  <si>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</si>
  <si>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</si>
  <si>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</si>
  <si>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</si>
  <si>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</si>
  <si>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</si>
  <si>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</si>
  <si>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</si>
  <si>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</si>
  <si>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</si>
  <si>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</si>
  <si>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</si>
  <si>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</si>
  <si>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</si>
  <si>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</si>
  <si>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</si>
  <si>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</si>
  <si>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</si>
  <si>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</si>
  <si>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</si>
  <si>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</si>
  <si>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</si>
  <si>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</si>
  <si>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</si>
  <si>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</si>
  <si>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</si>
  <si>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</si>
  <si>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</si>
  <si>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</si>
  <si>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</si>
  <si>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</si>
  <si>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</si>
  <si>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</si>
  <si>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</si>
  <si>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</si>
  <si>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</si>
  <si>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</si>
  <si>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</si>
  <si>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</si>
  <si>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</si>
  <si>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</si>
  <si>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</si>
  <si>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</si>
  <si>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</si>
  <si>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</si>
  <si>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</si>
  <si>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</si>
  <si>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</si>
  <si>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</si>
  <si>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</si>
  <si>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</si>
  <si>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</si>
  <si>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</si>
  <si>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</si>
  <si>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</si>
  <si>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</si>
  <si>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</si>
  <si>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</si>
  <si>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</si>
  <si>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</si>
  <si>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</si>
  <si>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</si>
  <si>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</si>
  <si>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</si>
  <si>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</si>
  <si>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</si>
  <si>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</si>
  <si>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</si>
  <si>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</si>
  <si>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</si>
  <si>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</si>
  <si>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</si>
  <si>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</si>
  <si>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</si>
  <si>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</si>
  <si>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</si>
  <si>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</si>
  <si>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</si>
  <si>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</si>
  <si>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</si>
  <si>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</si>
  <si>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</si>
  <si>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</si>
  <si>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</si>
  <si>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</si>
  <si>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</si>
  <si>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</si>
  <si>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</si>
  <si>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</si>
  <si>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</si>
  <si>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</si>
  <si>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</si>
  <si>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</si>
  <si>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</si>
  <si>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</si>
  <si>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</si>
  <si>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</si>
  <si>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</si>
  <si>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</si>
  <si>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</si>
  <si>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04-oct</t>
  </si>
  <si>
    <t>11-oct</t>
  </si>
  <si>
    <t>18-oct</t>
  </si>
  <si>
    <t>25-oct</t>
  </si>
  <si>
    <t>01-nov</t>
  </si>
  <si>
    <t>08-nov</t>
  </si>
  <si>
    <t>15-nov</t>
  </si>
  <si>
    <t>22-nov</t>
  </si>
  <si>
    <t>Construcción</t>
  </si>
  <si>
    <t>Agropecuario-silvícola</t>
  </si>
  <si>
    <t>Productos metálicos, maquinaria y equipos, y otros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</si>
</sst>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8" x14ac:knownFonts="1">
    <font>
      <sz val="11"/>
      <name val="Calibri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901272621845149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</cellStyleXfs>
  <cellXfs count="81">
    <xf numFmtId="0" fontId="0" fillId="0" borderId="0" xfId="0"/>
    <xf numFmtId="0" fontId="2" fillId="2" borderId="0" xfId="3" applyFont="1" applyFill="1" applyAlignment="1">
      <alignment horizontal="left"/>
    </xf>
    <xf numFmtId="0" fontId="4" fillId="2" borderId="0" xfId="4" applyFont="1" applyFill="1"/>
    <xf numFmtId="0" fontId="5" fillId="2" borderId="0" xfId="0" applyFont="1" applyFill="1" applyAlignment="1">
      <alignment horizontal="left"/>
    </xf>
    <xf numFmtId="0" fontId="6" fillId="2" borderId="1" xfId="0" applyFont="1" applyFill="1" applyBorder="1"/>
    <xf numFmtId="0" fontId="6" fillId="2" borderId="0" xfId="0" applyFont="1" applyFill="1"/>
    <xf numFmtId="0" fontId="8" fillId="3" borderId="0" xfId="4" applyFont="1" applyFill="1" applyAlignment="1">
      <alignment vertical="center"/>
    </xf>
    <xf numFmtId="0" fontId="2" fillId="3" borderId="0" xfId="3" applyFont="1" applyFill="1" applyBorder="1" applyAlignment="1">
      <alignment vertical="center"/>
    </xf>
    <xf numFmtId="0" fontId="9" fillId="3" borderId="0" xfId="4" applyFont="1" applyFill="1" applyAlignment="1">
      <alignment vertical="center"/>
    </xf>
    <xf numFmtId="0" fontId="10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1" fillId="2" borderId="0" xfId="0" applyFont="1" applyFill="1"/>
    <xf numFmtId="0" fontId="4" fillId="2" borderId="0" xfId="0" applyFont="1" applyFill="1"/>
    <xf numFmtId="9" fontId="4" fillId="2" borderId="0" xfId="2" applyFont="1" applyFill="1" applyBorder="1" applyAlignment="1"/>
    <xf numFmtId="0" fontId="10" fillId="2" borderId="0" xfId="0" applyFont="1" applyFill="1"/>
    <xf numFmtId="0" fontId="12" fillId="2" borderId="0" xfId="0" applyFont="1" applyFill="1"/>
    <xf numFmtId="0" fontId="10" fillId="4" borderId="0" xfId="0" applyFont="1" applyFill="1"/>
    <xf numFmtId="17" fontId="10" fillId="4" borderId="2" xfId="0" applyNumberFormat="1" applyFont="1" applyFill="1" applyBorder="1" applyAlignment="1">
      <alignment horizontal="center"/>
    </xf>
    <xf numFmtId="3" fontId="4" fillId="2" borderId="0" xfId="0" applyNumberFormat="1" applyFont="1" applyFill="1"/>
    <xf numFmtId="3" fontId="11" fillId="2" borderId="0" xfId="0" applyNumberFormat="1" applyFont="1" applyFill="1"/>
    <xf numFmtId="164" fontId="4" fillId="2" borderId="0" xfId="0" applyNumberFormat="1" applyFont="1" applyFill="1"/>
    <xf numFmtId="164" fontId="11" fillId="2" borderId="0" xfId="0" applyNumberFormat="1" applyFont="1" applyFill="1"/>
    <xf numFmtId="165" fontId="4" fillId="2" borderId="0" xfId="2" applyNumberFormat="1" applyFont="1" applyFill="1" applyAlignment="1">
      <alignment vertical="top"/>
    </xf>
    <xf numFmtId="165" fontId="11" fillId="2" borderId="0" xfId="2" applyNumberFormat="1" applyFont="1" applyFill="1" applyAlignment="1">
      <alignment vertical="top"/>
    </xf>
    <xf numFmtId="3" fontId="4" fillId="2" borderId="1" xfId="0" applyNumberFormat="1" applyFont="1" applyFill="1" applyBorder="1"/>
    <xf numFmtId="3" fontId="11" fillId="2" borderId="1" xfId="0" applyNumberFormat="1" applyFont="1" applyFill="1" applyBorder="1"/>
    <xf numFmtId="164" fontId="4" fillId="2" borderId="1" xfId="0" applyNumberFormat="1" applyFont="1" applyFill="1" applyBorder="1"/>
    <xf numFmtId="164" fontId="11" fillId="2" borderId="1" xfId="0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165" fontId="11" fillId="2" borderId="1" xfId="2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11" fillId="2" borderId="0" xfId="2" applyNumberFormat="1" applyFont="1" applyFill="1" applyBorder="1" applyAlignment="1">
      <alignment vertical="top"/>
    </xf>
    <xf numFmtId="0" fontId="13" fillId="5" borderId="0" xfId="0" applyFont="1" applyFill="1"/>
    <xf numFmtId="3" fontId="11" fillId="5" borderId="0" xfId="0" applyNumberFormat="1" applyFont="1" applyFill="1"/>
    <xf numFmtId="9" fontId="11" fillId="5" borderId="0" xfId="2" applyFont="1" applyFill="1" applyBorder="1" applyAlignment="1"/>
    <xf numFmtId="166" fontId="13" fillId="5" borderId="0" xfId="1" applyFont="1" applyFill="1" applyBorder="1" applyAlignment="1"/>
    <xf numFmtId="164" fontId="14" fillId="5" borderId="0" xfId="1" applyNumberFormat="1" applyFont="1" applyFill="1" applyBorder="1" applyAlignment="1"/>
    <xf numFmtId="164" fontId="4" fillId="5" borderId="0" xfId="0" applyNumberFormat="1" applyFont="1" applyFill="1"/>
    <xf numFmtId="164" fontId="13" fillId="5" borderId="0" xfId="1" applyNumberFormat="1" applyFont="1" applyFill="1" applyBorder="1" applyAlignment="1"/>
    <xf numFmtId="165" fontId="4" fillId="5" borderId="0" xfId="2" applyNumberFormat="1" applyFont="1" applyFill="1" applyBorder="1" applyAlignment="1">
      <alignment vertical="top"/>
    </xf>
    <xf numFmtId="165" fontId="4" fillId="6" borderId="0" xfId="2" applyNumberFormat="1" applyFont="1" applyFill="1" applyAlignment="1">
      <alignment vertical="top"/>
    </xf>
    <xf numFmtId="165" fontId="10" fillId="6" borderId="0" xfId="0" applyNumberFormat="1" applyFont="1" applyFill="1"/>
    <xf numFmtId="0" fontId="13" fillId="2" borderId="0" xfId="0" applyFont="1" applyFill="1"/>
    <xf numFmtId="9" fontId="4" fillId="5" borderId="0" xfId="2" applyFont="1" applyFill="1" applyAlignment="1">
      <alignment vertical="top"/>
    </xf>
    <xf numFmtId="0" fontId="10" fillId="6" borderId="0" xfId="0" applyFont="1" applyFill="1"/>
    <xf numFmtId="166" fontId="14" fillId="2" borderId="0" xfId="1" applyFont="1" applyFill="1" applyBorder="1" applyAlignment="1"/>
    <xf numFmtId="166" fontId="13" fillId="2" borderId="0" xfId="1" applyFont="1" applyFill="1" applyBorder="1" applyAlignment="1"/>
    <xf numFmtId="3" fontId="14" fillId="2" borderId="0" xfId="1" applyNumberFormat="1" applyFont="1" applyFill="1" applyBorder="1" applyAlignment="1"/>
    <xf numFmtId="3" fontId="13" fillId="2" borderId="0" xfId="1" applyNumberFormat="1" applyFont="1" applyFill="1" applyBorder="1" applyAlignment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9" fontId="11" fillId="2" borderId="0" xfId="2" applyFont="1" applyFill="1" applyBorder="1" applyAlignment="1"/>
    <xf numFmtId="0" fontId="4" fillId="2" borderId="1" xfId="0" applyFont="1" applyFill="1" applyBorder="1"/>
    <xf numFmtId="3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165" fontId="11" fillId="2" borderId="0" xfId="2" applyNumberFormat="1" applyFont="1" applyFill="1" applyAlignment="1">
      <alignment horizontal="right" vertical="top"/>
    </xf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165" fontId="11" fillId="2" borderId="1" xfId="2" applyNumberFormat="1" applyFont="1" applyFill="1" applyBorder="1" applyAlignment="1">
      <alignment horizontal="right" vertical="top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5" fillId="2" borderId="0" xfId="0" applyFont="1" applyFill="1"/>
    <xf numFmtId="9" fontId="12" fillId="2" borderId="0" xfId="2" applyFont="1" applyFill="1" applyBorder="1" applyAlignment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4" fillId="4" borderId="0" xfId="0" applyFont="1" applyFill="1"/>
    <xf numFmtId="0" fontId="10" fillId="4" borderId="0" xfId="4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5" fillId="2" borderId="0" xfId="0" applyFont="1" applyFill="1"/>
    <xf numFmtId="0" fontId="17" fillId="2" borderId="0" xfId="0" applyFont="1" applyFill="1"/>
    <xf numFmtId="10" fontId="5" fillId="2" borderId="0" xfId="2" applyNumberFormat="1" applyFont="1" applyFill="1"/>
    <xf numFmtId="10" fontId="5" fillId="2" borderId="0" xfId="2" applyNumberFormat="1" applyFont="1" applyFill="1" applyBorder="1" applyAlignment="1"/>
    <xf numFmtId="0" fontId="10" fillId="4" borderId="2" xfId="0" applyFont="1" applyFill="1" applyBorder="1" applyAlignment="1">
      <alignment horizontal="center"/>
    </xf>
    <xf numFmtId="17" fontId="10" fillId="4" borderId="0" xfId="4" applyNumberFormat="1" applyFont="1" applyFill="1" applyAlignment="1">
      <alignment horizontal="center"/>
    </xf>
    <xf numFmtId="0" fontId="10" fillId="4" borderId="2" xfId="4" applyFont="1" applyFill="1" applyBorder="1" applyAlignment="1">
      <alignment horizontal="center"/>
    </xf>
  </cellXfs>
  <cellStyles count="5">
    <cellStyle name="Hipervínculo 2" xfId="3" xr:uid="{3D9CBA43-8AF5-4117-A06B-B6F34FF30917}"/>
    <cellStyle name="Millares [0]" xfId="1" builtinId="6"/>
    <cellStyle name="Normal" xfId="0" builtinId="0"/>
    <cellStyle name="Normal 2" xfId="4" xr:uid="{33F9528A-67E8-4467-84B3-ECDF4CAAC385}"/>
    <cellStyle name="Porcentaje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803782.66829100018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89880.586229000008</c:v>
              </c:pt>
              <c:pt idx="19">
                <c:v>54536.081337999996</c:v>
              </c:pt>
              <c:pt idx="20">
                <c:v>36209.244467000004</c:v>
              </c:pt>
              <c:pt idx="21">
                <c:v>51555.072606999995</c:v>
              </c:pt>
              <c:pt idx="22">
                <c:v>93195.71246499999</c:v>
              </c:pt>
              <c:pt idx="23">
                <c:v>43723.476973000004</c:v>
              </c:pt>
              <c:pt idx="24">
                <c:v>37195.957339000008</c:v>
              </c:pt>
              <c:pt idx="25">
                <c:v>50142.743645000002</c:v>
              </c:pt>
              <c:pt idx="26">
                <c:v>64442.672801000001</c:v>
              </c:pt>
              <c:pt idx="27">
                <c:v>37559.525995000004</c:v>
              </c:pt>
              <c:pt idx="28">
                <c:v>19379.834869999995</c:v>
              </c:pt>
              <c:pt idx="29">
                <c:v>22433.521708999997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0C7-4170-B2A3-6D8F748AC58E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4130.3475490000001</c:v>
              </c:pt>
              <c:pt idx="1">
                <c:v>335316.12314199994</c:v>
              </c:pt>
              <c:pt idx="2">
                <c:v>899505.20194100006</c:v>
              </c:pt>
              <c:pt idx="3">
                <c:v>719981.2882699999</c:v>
              </c:pt>
              <c:pt idx="4">
                <c:v>880758.79914899985</c:v>
              </c:pt>
              <c:pt idx="5">
                <c:v>604895.58005300001</c:v>
              </c:pt>
              <c:pt idx="6">
                <c:v>505442.80882299994</c:v>
              </c:pt>
              <c:pt idx="7">
                <c:v>450525.96061000001</c:v>
              </c:pt>
              <c:pt idx="8">
                <c:v>395269.16900599998</c:v>
              </c:pt>
              <c:pt idx="9">
                <c:v>221263.68394399999</c:v>
              </c:pt>
              <c:pt idx="10">
                <c:v>243987.89704899999</c:v>
              </c:pt>
              <c:pt idx="11">
                <c:v>201374.793665</c:v>
              </c:pt>
              <c:pt idx="12">
                <c:v>223970.22070300003</c:v>
              </c:pt>
              <c:pt idx="13">
                <c:v>210945.056851</c:v>
              </c:pt>
              <c:pt idx="14">
                <c:v>112336.78406199998</c:v>
              </c:pt>
              <c:pt idx="15">
                <c:v>104494.608274</c:v>
              </c:pt>
              <c:pt idx="16">
                <c:v>96715.145293000009</c:v>
              </c:pt>
              <c:pt idx="17">
                <c:v>116314.95517600002</c:v>
              </c:pt>
              <c:pt idx="18">
                <c:v>70898.451743999991</c:v>
              </c:pt>
              <c:pt idx="19">
                <c:v>41251.681657000008</c:v>
              </c:pt>
              <c:pt idx="20">
                <c:v>27925.536346000004</c:v>
              </c:pt>
              <c:pt idx="21">
                <c:v>40136.027304000003</c:v>
              </c:pt>
              <c:pt idx="22">
                <c:v>69935.718547000011</c:v>
              </c:pt>
              <c:pt idx="23">
                <c:v>35209.071242999999</c:v>
              </c:pt>
              <c:pt idx="24">
                <c:v>29582.161386999996</c:v>
              </c:pt>
              <c:pt idx="25">
                <c:v>39598.618220999997</c:v>
              </c:pt>
              <c:pt idx="26">
                <c:v>50350.302853000008</c:v>
              </c:pt>
              <c:pt idx="27">
                <c:v>30133.78757</c:v>
              </c:pt>
              <c:pt idx="28">
                <c:v>14894.465105000001</c:v>
              </c:pt>
              <c:pt idx="29">
                <c:v>16777.389261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C7-4170-B2A3-6D8F748AC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16577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4445</c:v>
              </c:pt>
              <c:pt idx="19">
                <c:v>1105</c:v>
              </c:pt>
              <c:pt idx="20">
                <c:v>1045</c:v>
              </c:pt>
              <c:pt idx="21">
                <c:v>1656</c:v>
              </c:pt>
              <c:pt idx="22">
                <c:v>2313</c:v>
              </c:pt>
              <c:pt idx="23">
                <c:v>2630</c:v>
              </c:pt>
              <c:pt idx="24">
                <c:v>2306</c:v>
              </c:pt>
              <c:pt idx="25">
                <c:v>2928</c:v>
              </c:pt>
              <c:pt idx="26">
                <c:v>3647</c:v>
              </c:pt>
              <c:pt idx="27">
                <c:v>2709</c:v>
              </c:pt>
              <c:pt idx="28">
                <c:v>464</c:v>
              </c:pt>
              <c:pt idx="29">
                <c:v>491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0C7-4170-B2A3-6D8F748AC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13940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4163</c:v>
              </c:pt>
              <c:pt idx="19">
                <c:v>894</c:v>
              </c:pt>
              <c:pt idx="20">
                <c:v>898</c:v>
              </c:pt>
              <c:pt idx="21">
                <c:v>1456</c:v>
              </c:pt>
              <c:pt idx="22">
                <c:v>2012</c:v>
              </c:pt>
              <c:pt idx="23">
                <c:v>2511</c:v>
              </c:pt>
              <c:pt idx="24">
                <c:v>2192</c:v>
              </c:pt>
              <c:pt idx="25">
                <c:v>2780</c:v>
              </c:pt>
              <c:pt idx="26">
                <c:v>3465</c:v>
              </c:pt>
              <c:pt idx="27">
                <c:v>2588</c:v>
              </c:pt>
              <c:pt idx="28">
                <c:v>403</c:v>
              </c:pt>
              <c:pt idx="29">
                <c:v>408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D4-4FC0-8F51-6E5866113F2D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1789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211</c:v>
              </c:pt>
              <c:pt idx="19">
                <c:v>149</c:v>
              </c:pt>
              <c:pt idx="20">
                <c:v>103</c:v>
              </c:pt>
              <c:pt idx="21">
                <c:v>153</c:v>
              </c:pt>
              <c:pt idx="22">
                <c:v>201</c:v>
              </c:pt>
              <c:pt idx="23">
                <c:v>88</c:v>
              </c:pt>
              <c:pt idx="24">
                <c:v>84</c:v>
              </c:pt>
              <c:pt idx="25">
                <c:v>105</c:v>
              </c:pt>
              <c:pt idx="26">
                <c:v>131</c:v>
              </c:pt>
              <c:pt idx="27">
                <c:v>96</c:v>
              </c:pt>
              <c:pt idx="28">
                <c:v>42</c:v>
              </c:pt>
              <c:pt idx="29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D4-4FC0-8F51-6E5866113F2D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776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65</c:v>
              </c:pt>
              <c:pt idx="19">
                <c:v>49</c:v>
              </c:pt>
              <c:pt idx="20">
                <c:v>42</c:v>
              </c:pt>
              <c:pt idx="21">
                <c:v>41</c:v>
              </c:pt>
              <c:pt idx="22">
                <c:v>87</c:v>
              </c:pt>
              <c:pt idx="23">
                <c:v>28</c:v>
              </c:pt>
              <c:pt idx="24">
                <c:v>28</c:v>
              </c:pt>
              <c:pt idx="25">
                <c:v>39</c:v>
              </c:pt>
              <c:pt idx="26">
                <c:v>46</c:v>
              </c:pt>
              <c:pt idx="27">
                <c:v>21</c:v>
              </c:pt>
              <c:pt idx="28">
                <c:v>18</c:v>
              </c:pt>
              <c:pt idx="29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BD4-4FC0-8F51-6E5866113F2D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6</c:v>
              </c:pt>
              <c:pt idx="19">
                <c:v>13</c:v>
              </c:pt>
              <c:pt idx="20">
                <c:v>2</c:v>
              </c:pt>
              <c:pt idx="21">
                <c:v>6</c:v>
              </c:pt>
              <c:pt idx="22">
                <c:v>13</c:v>
              </c:pt>
              <c:pt idx="23">
                <c:v>3</c:v>
              </c:pt>
              <c:pt idx="24">
                <c:v>2</c:v>
              </c:pt>
              <c:pt idx="25">
                <c:v>4</c:v>
              </c:pt>
              <c:pt idx="26">
                <c:v>5</c:v>
              </c:pt>
              <c:pt idx="27">
                <c:v>4</c:v>
              </c:pt>
              <c:pt idx="28">
                <c:v>1</c:v>
              </c:pt>
              <c:pt idx="29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BD4-4FC0-8F51-6E586611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198724.14034899999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42883.39875</c:v>
              </c:pt>
              <c:pt idx="19">
                <c:v>14825.781731999999</c:v>
              </c:pt>
              <c:pt idx="20">
                <c:v>13162.726842</c:v>
              </c:pt>
              <c:pt idx="21">
                <c:v>21238.154462999999</c:v>
              </c:pt>
              <c:pt idx="22">
                <c:v>26030.073374</c:v>
              </c:pt>
              <c:pt idx="23">
                <c:v>25215.896801999999</c:v>
              </c:pt>
              <c:pt idx="24">
                <c:v>19483.984539000001</c:v>
              </c:pt>
              <c:pt idx="25">
                <c:v>26144.38308</c:v>
              </c:pt>
              <c:pt idx="26">
                <c:v>30294.035234999999</c:v>
              </c:pt>
              <c:pt idx="27">
                <c:v>21607.788015999999</c:v>
              </c:pt>
              <c:pt idx="28">
                <c:v>7205.1519859999999</c:v>
              </c:pt>
              <c:pt idx="29">
                <c:v>6349.322083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E30-46D4-BFA9-DD640EB549F8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219348.940757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19495.316583</c:v>
              </c:pt>
              <c:pt idx="19">
                <c:v>15463.943996</c:v>
              </c:pt>
              <c:pt idx="20">
                <c:v>9309.0514559999992</c:v>
              </c:pt>
              <c:pt idx="21">
                <c:v>13937.029430000001</c:v>
              </c:pt>
              <c:pt idx="22">
                <c:v>23553.207451999999</c:v>
              </c:pt>
              <c:pt idx="23">
                <c:v>9463.9305120000008</c:v>
              </c:pt>
              <c:pt idx="24">
                <c:v>7271.5057550000001</c:v>
              </c:pt>
              <c:pt idx="25">
                <c:v>9127.8093919999992</c:v>
              </c:pt>
              <c:pt idx="26">
                <c:v>12653.666617000001</c:v>
              </c:pt>
              <c:pt idx="27">
                <c:v>7402.2802039999997</c:v>
              </c:pt>
              <c:pt idx="28">
                <c:v>3878.0789300000001</c:v>
              </c:pt>
              <c:pt idx="29">
                <c:v>5760.2574439999999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30-46D4-BFA9-DD640EB549F8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320095.32394999999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23901.868229</c:v>
              </c:pt>
              <c:pt idx="19">
                <c:v>17784.971109999999</c:v>
              </c:pt>
              <c:pt idx="20">
                <c:v>10637.466168999999</c:v>
              </c:pt>
              <c:pt idx="21">
                <c:v>11227.887214</c:v>
              </c:pt>
              <c:pt idx="22">
                <c:v>28305.317436000001</c:v>
              </c:pt>
              <c:pt idx="23">
                <c:v>7887.2796589999998</c:v>
              </c:pt>
              <c:pt idx="24">
                <c:v>9432.3964240000005</c:v>
              </c:pt>
              <c:pt idx="25">
                <c:v>11562.485087999999</c:v>
              </c:pt>
              <c:pt idx="26">
                <c:v>15844.465708</c:v>
              </c:pt>
              <c:pt idx="27">
                <c:v>7199.4577749999999</c:v>
              </c:pt>
              <c:pt idx="28">
                <c:v>6896.6039540000002</c:v>
              </c:pt>
              <c:pt idx="29">
                <c:v>5778.9421819999998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E30-46D4-BFA9-DD640EB549F8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3600.0026670000002</c:v>
              </c:pt>
              <c:pt idx="19">
                <c:v>6461.3845000000001</c:v>
              </c:pt>
              <c:pt idx="20">
                <c:v>3100</c:v>
              </c:pt>
              <c:pt idx="21">
                <c:v>5152.0015000000003</c:v>
              </c:pt>
              <c:pt idx="22">
                <c:v>15307.114202999999</c:v>
              </c:pt>
              <c:pt idx="23">
                <c:v>1156.3699999999999</c:v>
              </c:pt>
              <c:pt idx="24">
                <c:v>1008.070621</c:v>
              </c:pt>
              <c:pt idx="25">
                <c:v>3308.0660849999999</c:v>
              </c:pt>
              <c:pt idx="26">
                <c:v>5650.5052409999998</c:v>
              </c:pt>
              <c:pt idx="27">
                <c:v>1350</c:v>
              </c:pt>
              <c:pt idx="28">
                <c:v>1400</c:v>
              </c:pt>
              <c:pt idx="29">
                <c:v>4545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30-46D4-BFA9-DD640EB5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2245.341324</c:v>
              </c:pt>
              <c:pt idx="1">
                <c:v>186871.73368999999</c:v>
              </c:pt>
              <c:pt idx="2">
                <c:v>299478.82980800001</c:v>
              </c:pt>
              <c:pt idx="3">
                <c:v>206493.54084999999</c:v>
              </c:pt>
              <c:pt idx="4">
                <c:v>237033.76733199999</c:v>
              </c:pt>
              <c:pt idx="5">
                <c:v>168430.83532499999</c:v>
              </c:pt>
              <c:pt idx="6">
                <c:v>145669.27918300001</c:v>
              </c:pt>
              <c:pt idx="7">
                <c:v>148117.62827399999</c:v>
              </c:pt>
              <c:pt idx="8">
                <c:v>137005.58596</c:v>
              </c:pt>
              <c:pt idx="9">
                <c:v>84470.175329000005</c:v>
              </c:pt>
              <c:pt idx="10">
                <c:v>98291.609238999998</c:v>
              </c:pt>
              <c:pt idx="11">
                <c:v>86793.781203000006</c:v>
              </c:pt>
              <c:pt idx="12">
                <c:v>104313.915282</c:v>
              </c:pt>
              <c:pt idx="13">
                <c:v>106701.510901</c:v>
              </c:pt>
              <c:pt idx="14">
                <c:v>55568.666498999999</c:v>
              </c:pt>
              <c:pt idx="15">
                <c:v>49871.578455000003</c:v>
              </c:pt>
              <c:pt idx="16">
                <c:v>50794.477129999999</c:v>
              </c:pt>
              <c:pt idx="17">
                <c:v>52894.750694000002</c:v>
              </c:pt>
              <c:pt idx="18">
                <c:v>36435.889109000003</c:v>
              </c:pt>
              <c:pt idx="19">
                <c:v>12583.315979000001</c:v>
              </c:pt>
              <c:pt idx="20">
                <c:v>11182.067862</c:v>
              </c:pt>
              <c:pt idx="21">
                <c:v>18035.681806000001</c:v>
              </c:pt>
              <c:pt idx="22">
                <c:v>22095.161854000002</c:v>
              </c:pt>
              <c:pt idx="23">
                <c:v>21423.009073000001</c:v>
              </c:pt>
              <c:pt idx="24">
                <c:v>16557.436914000002</c:v>
              </c:pt>
              <c:pt idx="25">
                <c:v>22217.791495000001</c:v>
              </c:pt>
              <c:pt idx="26">
                <c:v>25745.940416000001</c:v>
              </c:pt>
              <c:pt idx="27">
                <c:v>18362.342961999999</c:v>
              </c:pt>
              <c:pt idx="28">
                <c:v>6124.3791940000001</c:v>
              </c:pt>
              <c:pt idx="29">
                <c:v>5396.9237750000002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A4E-43A7-840A-70B811A03B0E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312.80622499999998</c:v>
              </c:pt>
              <c:pt idx="1">
                <c:v>99187.395342999997</c:v>
              </c:pt>
              <c:pt idx="2">
                <c:v>308515.01017899998</c:v>
              </c:pt>
              <c:pt idx="3">
                <c:v>206610.333892</c:v>
              </c:pt>
              <c:pt idx="4">
                <c:v>227173.43066899999</c:v>
              </c:pt>
              <c:pt idx="5">
                <c:v>174225.760044</c:v>
              </c:pt>
              <c:pt idx="6">
                <c:v>142859.17327299999</c:v>
              </c:pt>
              <c:pt idx="7">
                <c:v>106887.708356</c:v>
              </c:pt>
              <c:pt idx="8">
                <c:v>83359.523321999994</c:v>
              </c:pt>
              <c:pt idx="9">
                <c:v>45228.598769999997</c:v>
              </c:pt>
              <c:pt idx="10">
                <c:v>62208.539230000002</c:v>
              </c:pt>
              <c:pt idx="11">
                <c:v>53545.580275</c:v>
              </c:pt>
              <c:pt idx="12">
                <c:v>53932.035133999998</c:v>
              </c:pt>
              <c:pt idx="13">
                <c:v>48330.315909999998</c:v>
              </c:pt>
              <c:pt idx="14">
                <c:v>26509.477423</c:v>
              </c:pt>
              <c:pt idx="15">
                <c:v>22463.602954000002</c:v>
              </c:pt>
              <c:pt idx="16">
                <c:v>23624.769754000001</c:v>
              </c:pt>
              <c:pt idx="17">
                <c:v>26472.586549</c:v>
              </c:pt>
              <c:pt idx="18">
                <c:v>15571.253275999999</c:v>
              </c:pt>
              <c:pt idx="19">
                <c:v>12342.055203</c:v>
              </c:pt>
              <c:pt idx="20">
                <c:v>7437.2421670000003</c:v>
              </c:pt>
              <c:pt idx="21">
                <c:v>11149.62355</c:v>
              </c:pt>
              <c:pt idx="22">
                <c:v>18842.565964000001</c:v>
              </c:pt>
              <c:pt idx="23">
                <c:v>7571.1444090000005</c:v>
              </c:pt>
              <c:pt idx="24">
                <c:v>5817.2046049999999</c:v>
              </c:pt>
              <c:pt idx="25">
                <c:v>7302.2475139999997</c:v>
              </c:pt>
              <c:pt idx="26">
                <c:v>10122.933295000001</c:v>
              </c:pt>
              <c:pt idx="27">
                <c:v>5921.824165</c:v>
              </c:pt>
              <c:pt idx="28">
                <c:v>3102.4631429999999</c:v>
              </c:pt>
              <c:pt idx="29">
                <c:v>4608.2059570000001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4E-43A7-840A-70B811A03B0E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1572.2</c:v>
              </c:pt>
              <c:pt idx="1">
                <c:v>40528.793174999999</c:v>
              </c:pt>
              <c:pt idx="2">
                <c:v>257638.75240600001</c:v>
              </c:pt>
              <c:pt idx="3">
                <c:v>256467.63876</c:v>
              </c:pt>
              <c:pt idx="4">
                <c:v>333829.39393800002</c:v>
              </c:pt>
              <c:pt idx="5">
                <c:v>222870.42674200001</c:v>
              </c:pt>
              <c:pt idx="6">
                <c:v>177457.24810999999</c:v>
              </c:pt>
              <c:pt idx="7">
                <c:v>154095.64785499999</c:v>
              </c:pt>
              <c:pt idx="8">
                <c:v>137665.000566</c:v>
              </c:pt>
              <c:pt idx="9">
                <c:v>77058.892586000002</c:v>
              </c:pt>
              <c:pt idx="10">
                <c:v>59109.844217999998</c:v>
              </c:pt>
              <c:pt idx="11">
                <c:v>49555.627115000003</c:v>
              </c:pt>
              <c:pt idx="12">
                <c:v>56246.163605000002</c:v>
              </c:pt>
              <c:pt idx="13">
                <c:v>47981.587563000001</c:v>
              </c:pt>
              <c:pt idx="14">
                <c:v>28254.636505999999</c:v>
              </c:pt>
              <c:pt idx="15">
                <c:v>26635.032675999999</c:v>
              </c:pt>
              <c:pt idx="16">
                <c:v>18121.887341000001</c:v>
              </c:pt>
              <c:pt idx="17">
                <c:v>29352.822016999999</c:v>
              </c:pt>
              <c:pt idx="18">
                <c:v>16731.307757999999</c:v>
              </c:pt>
              <c:pt idx="19">
                <c:v>12449.479775</c:v>
              </c:pt>
              <c:pt idx="20">
                <c:v>7446.2263169999997</c:v>
              </c:pt>
              <c:pt idx="21">
                <c:v>7859.5210479999996</c:v>
              </c:pt>
              <c:pt idx="22">
                <c:v>19813.722205999999</c:v>
              </c:pt>
              <c:pt idx="23">
                <c:v>5521.0957609999996</c:v>
              </c:pt>
              <c:pt idx="24">
                <c:v>6602.6774960000002</c:v>
              </c:pt>
              <c:pt idx="25">
                <c:v>8093.7395610000003</c:v>
              </c:pt>
              <c:pt idx="26">
                <c:v>11091.125996999999</c:v>
              </c:pt>
              <c:pt idx="27">
                <c:v>5039.6204429999998</c:v>
              </c:pt>
              <c:pt idx="28">
                <c:v>4827.6227680000002</c:v>
              </c:pt>
              <c:pt idx="29">
                <c:v>4045.2595289999999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A4E-43A7-840A-70B811A03B0E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evoluciones!$F$2:$AI$2</c:f>
              <c:strCache>
                <c:ptCount val="30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  <c:pt idx="28">
                  <c:v>15-nov</c:v>
                </c:pt>
                <c:pt idx="29">
                  <c:v>22-nov</c:v>
                </c:pt>
              </c:strCache>
            </c:strRef>
          </c:cat>
          <c:val>
            <c:numLit>
              <c:formatCode>General</c:formatCode>
              <c:ptCount val="30"/>
              <c:pt idx="0">
                <c:v>0</c:v>
              </c:pt>
              <c:pt idx="1">
                <c:v>8728.2009340000004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82722.207209999993</c:v>
              </c:pt>
              <c:pt idx="5">
                <c:v>39368.557941999999</c:v>
              </c:pt>
              <c:pt idx="6">
                <c:v>39457.108257</c:v>
              </c:pt>
              <c:pt idx="7">
                <c:v>41424.976125000001</c:v>
              </c:pt>
              <c:pt idx="8">
                <c:v>37239.059157999996</c:v>
              </c:pt>
              <c:pt idx="9">
                <c:v>14506.017259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  <c:pt idx="16">
                <c:v>4174.0110679999998</c:v>
              </c:pt>
              <c:pt idx="17">
                <c:v>7594.795916</c:v>
              </c:pt>
              <c:pt idx="18">
                <c:v>2160.0016009999999</c:v>
              </c:pt>
              <c:pt idx="19">
                <c:v>3876.8307</c:v>
              </c:pt>
              <c:pt idx="20">
                <c:v>1860</c:v>
              </c:pt>
              <c:pt idx="21">
                <c:v>3091.2008999999998</c:v>
              </c:pt>
              <c:pt idx="22">
                <c:v>9184.2685230000006</c:v>
              </c:pt>
              <c:pt idx="23">
                <c:v>693.822</c:v>
              </c:pt>
              <c:pt idx="24">
                <c:v>604.84237199999995</c:v>
              </c:pt>
              <c:pt idx="25">
                <c:v>1984.839651</c:v>
              </c:pt>
              <c:pt idx="26">
                <c:v>3390.3031449999999</c:v>
              </c:pt>
              <c:pt idx="27">
                <c:v>810</c:v>
              </c:pt>
              <c:pt idx="28">
                <c:v>840</c:v>
              </c:pt>
              <c:pt idx="29">
                <c:v>2727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4E-43A7-840A-70B811A0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general'!$AQ$38:$AQ$53</c:f>
              <c:numCache>
                <c:formatCode>0.00%</c:formatCode>
                <c:ptCount val="16"/>
                <c:pt idx="0">
                  <c:v>0.35670292796449637</c:v>
                </c:pt>
                <c:pt idx="1">
                  <c:v>0.16439898251880716</c:v>
                </c:pt>
                <c:pt idx="2">
                  <c:v>0.13213725171835256</c:v>
                </c:pt>
                <c:pt idx="3">
                  <c:v>5.161552200032473E-2</c:v>
                </c:pt>
                <c:pt idx="4">
                  <c:v>5.1496455052227094E-2</c:v>
                </c:pt>
                <c:pt idx="5">
                  <c:v>4.0758781187422204E-2</c:v>
                </c:pt>
                <c:pt idx="6">
                  <c:v>7.271202034962386E-2</c:v>
                </c:pt>
                <c:pt idx="7">
                  <c:v>2.5702224387075825E-2</c:v>
                </c:pt>
                <c:pt idx="8">
                  <c:v>1.3795529577312334E-2</c:v>
                </c:pt>
                <c:pt idx="9">
                  <c:v>1.1749742923634789E-2</c:v>
                </c:pt>
                <c:pt idx="10">
                  <c:v>1.1197705255182119E-2</c:v>
                </c:pt>
                <c:pt idx="11">
                  <c:v>9.8663202900903819E-3</c:v>
                </c:pt>
                <c:pt idx="12">
                  <c:v>8.4808139849542677E-3</c:v>
                </c:pt>
                <c:pt idx="13">
                  <c:v>6.0399415489527522E-3</c:v>
                </c:pt>
                <c:pt idx="14">
                  <c:v>6.1373599610326348E-3</c:v>
                </c:pt>
                <c:pt idx="15">
                  <c:v>3.7208421280510905E-2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E-47AF-A096-D7E1D7C47B8A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general'!$AR$38:$AR$53</c:f>
              <c:numCache>
                <c:formatCode>0.00%</c:formatCode>
                <c:ptCount val="16"/>
                <c:pt idx="0">
                  <c:v>0.30665669418267222</c:v>
                </c:pt>
                <c:pt idx="1">
                  <c:v>0.16426899444178025</c:v>
                </c:pt>
                <c:pt idx="2">
                  <c:v>7.6313696570528083E-2</c:v>
                </c:pt>
                <c:pt idx="3">
                  <c:v>5.6692499227313772E-2</c:v>
                </c:pt>
                <c:pt idx="4">
                  <c:v>8.2376599542114945E-2</c:v>
                </c:pt>
                <c:pt idx="5">
                  <c:v>3.4041044222549881E-2</c:v>
                </c:pt>
                <c:pt idx="6">
                  <c:v>6.2279092669468919E-2</c:v>
                </c:pt>
                <c:pt idx="7">
                  <c:v>3.6574067447448372E-2</c:v>
                </c:pt>
                <c:pt idx="8">
                  <c:v>1.7836548892362789E-2</c:v>
                </c:pt>
                <c:pt idx="9">
                  <c:v>2.5863366529927916E-2</c:v>
                </c:pt>
                <c:pt idx="10">
                  <c:v>2.0540482215152304E-2</c:v>
                </c:pt>
                <c:pt idx="11">
                  <c:v>1.6000052063502468E-2</c:v>
                </c:pt>
                <c:pt idx="12">
                  <c:v>1.7911323143556181E-2</c:v>
                </c:pt>
                <c:pt idx="13">
                  <c:v>8.0009748396093015E-3</c:v>
                </c:pt>
                <c:pt idx="14">
                  <c:v>5.7758424468985952E-3</c:v>
                </c:pt>
                <c:pt idx="15">
                  <c:v>6.8868721565114033E-2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E-47AF-A096-D7E1D7C47B8A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general'!$AS$38:$AS$53</c:f>
              <c:numCache>
                <c:formatCode>0.00%</c:formatCode>
                <c:ptCount val="16"/>
                <c:pt idx="0">
                  <c:v>0.3061787215612492</c:v>
                </c:pt>
                <c:pt idx="1">
                  <c:v>0.16841660161618363</c:v>
                </c:pt>
                <c:pt idx="2">
                  <c:v>7.8111976687381027E-2</c:v>
                </c:pt>
                <c:pt idx="3">
                  <c:v>5.7544072891239056E-2</c:v>
                </c:pt>
                <c:pt idx="4">
                  <c:v>7.9903949756321063E-2</c:v>
                </c:pt>
                <c:pt idx="5">
                  <c:v>3.4765002222533217E-2</c:v>
                </c:pt>
                <c:pt idx="6">
                  <c:v>6.3933041895041981E-2</c:v>
                </c:pt>
                <c:pt idx="7">
                  <c:v>3.6089361677837405E-2</c:v>
                </c:pt>
                <c:pt idx="8">
                  <c:v>1.7771289666946678E-2</c:v>
                </c:pt>
                <c:pt idx="9">
                  <c:v>2.4673126008009957E-2</c:v>
                </c:pt>
                <c:pt idx="10">
                  <c:v>2.024365193306258E-2</c:v>
                </c:pt>
                <c:pt idx="11">
                  <c:v>1.5740673339965143E-2</c:v>
                </c:pt>
                <c:pt idx="12">
                  <c:v>1.6803639371798941E-2</c:v>
                </c:pt>
                <c:pt idx="13">
                  <c:v>7.8942021873450608E-3</c:v>
                </c:pt>
                <c:pt idx="14">
                  <c:v>5.8811341475243943E-3</c:v>
                </c:pt>
                <c:pt idx="15">
                  <c:v>6.6049555037560687E-2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E-47AF-A096-D7E1D7C47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general'!$AQ$28:$AS$28</c:f>
              <c:numCache>
                <c:formatCode>0.00%</c:formatCode>
                <c:ptCount val="3"/>
                <c:pt idx="0">
                  <c:v>0.89371260391307217</c:v>
                </c:pt>
                <c:pt idx="1">
                  <c:v>0.32272500594884929</c:v>
                </c:pt>
                <c:pt idx="2">
                  <c:v>0.35873344997590101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9-4F45-9810-23DEA377C430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general'!$AQ$29:$AS$29</c:f>
              <c:numCache>
                <c:formatCode>0.00%</c:formatCode>
                <c:ptCount val="3"/>
                <c:pt idx="0">
                  <c:v>7.4976606211681757E-2</c:v>
                </c:pt>
                <c:pt idx="1">
                  <c:v>0.25729495338492436</c:v>
                </c:pt>
                <c:pt idx="2">
                  <c:v>0.26806835704753462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9-4F45-9810-23DEA377C430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general'!$AQ$30:$AS$30</c:f>
              <c:numCache>
                <c:formatCode>0.00%</c:formatCode>
                <c:ptCount val="3"/>
                <c:pt idx="0">
                  <c:v>2.8546245927927719E-2</c:v>
                </c:pt>
                <c:pt idx="1">
                  <c:v>0.33545747171702217</c:v>
                </c:pt>
                <c:pt idx="2">
                  <c:v>0.30673933346008653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59-4F45-9810-23DEA377C430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59-4F45-9810-23DEA377C4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general'!$AQ$31:$AS$31</c:f>
              <c:numCache>
                <c:formatCode>0.00%</c:formatCode>
                <c:ptCount val="3"/>
                <c:pt idx="0">
                  <c:v>2.7645439473183535E-3</c:v>
                </c:pt>
                <c:pt idx="1">
                  <c:v>8.4522568949203999E-2</c:v>
                </c:pt>
                <c:pt idx="2">
                  <c:v>6.6458859516477883E-2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59-4F45-9810-23DEA377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general'!$AQ$61:$AQ$76</c15:sqref>
                  </c15:fullRef>
                </c:ext>
              </c:extLst>
              <c:f>'cuadro general'!$AQ$67</c:f>
              <c:numCache>
                <c:formatCode>0.00%</c:formatCode>
                <c:ptCount val="1"/>
                <c:pt idx="0">
                  <c:v>0.41733812977986517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B-4BD8-BB2A-EF79F1529DE8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general'!$AR$61:$AR$76</c15:sqref>
                  </c15:fullRef>
                </c:ext>
              </c:extLst>
              <c:f>'cuadro general'!$AR$67</c:f>
              <c:numCache>
                <c:formatCode>0.00%</c:formatCode>
                <c:ptCount val="1"/>
                <c:pt idx="0">
                  <c:v>0.60350428714221849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B-4BD8-BB2A-EF79F1529DE8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general'!$AS$61:$AS$76</c15:sqref>
                  </c15:fullRef>
                </c:ext>
              </c:extLst>
              <c:f>'cuadro general'!$AS$67</c:f>
              <c:numCache>
                <c:formatCode>0.00%</c:formatCode>
                <c:ptCount val="1"/>
                <c:pt idx="0">
                  <c:v>0.59048303206522557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B-4BD8-BB2A-EF79F152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general'!$AQ$61:$AQ$76</c15:sqref>
                  </c15:fullRef>
                </c:ext>
              </c:extLst>
              <c:f>('cuadro general'!$AQ$61:$AQ$66,'cuadro general'!$AQ$68:$AQ$76)</c:f>
              <c:numCache>
                <c:formatCode>0.00%</c:formatCode>
                <c:ptCount val="15"/>
                <c:pt idx="0">
                  <c:v>1.3542212538268473E-2</c:v>
                </c:pt>
                <c:pt idx="1">
                  <c:v>2.0027659683450289E-2</c:v>
                </c:pt>
                <c:pt idx="2">
                  <c:v>3.0835424883470779E-2</c:v>
                </c:pt>
                <c:pt idx="3">
                  <c:v>1.9397239547831159E-2</c:v>
                </c:pt>
                <c:pt idx="4">
                  <c:v>4.3392605959834359E-2</c:v>
                </c:pt>
                <c:pt idx="5">
                  <c:v>9.0989326199078804E-2</c:v>
                </c:pt>
                <c:pt idx="6">
                  <c:v>4.4771650006501205E-2</c:v>
                </c:pt>
                <c:pt idx="7">
                  <c:v>5.848722808206494E-2</c:v>
                </c:pt>
                <c:pt idx="8">
                  <c:v>2.0859026237298021E-2</c:v>
                </c:pt>
                <c:pt idx="9">
                  <c:v>7.7466814290048425E-2</c:v>
                </c:pt>
                <c:pt idx="10">
                  <c:v>5.677327333835043E-2</c:v>
                </c:pt>
                <c:pt idx="11">
                  <c:v>2.5425632094689104E-2</c:v>
                </c:pt>
                <c:pt idx="12">
                  <c:v>5.6249236600617022E-2</c:v>
                </c:pt>
                <c:pt idx="13">
                  <c:v>1.0169464812706117E-2</c:v>
                </c:pt>
                <c:pt idx="14">
                  <c:v>1.4275075945925713E-2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C-4036-96AF-157B1031D593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general'!$AR$61:$AR$76</c15:sqref>
                  </c15:fullRef>
                </c:ext>
              </c:extLst>
              <c:f>('cuadro general'!$AR$61:$AR$66,'cuadro general'!$AR$68:$AR$76)</c:f>
              <c:numCache>
                <c:formatCode>0.00%</c:formatCode>
                <c:ptCount val="15"/>
                <c:pt idx="0">
                  <c:v>5.3864244904472027E-3</c:v>
                </c:pt>
                <c:pt idx="1">
                  <c:v>1.9786616987213599E-2</c:v>
                </c:pt>
                <c:pt idx="2">
                  <c:v>2.3512879561308757E-2</c:v>
                </c:pt>
                <c:pt idx="3">
                  <c:v>9.9636145999083409E-3</c:v>
                </c:pt>
                <c:pt idx="4">
                  <c:v>2.7658901156525251E-2</c:v>
                </c:pt>
                <c:pt idx="5">
                  <c:v>6.3498384445026451E-2</c:v>
                </c:pt>
                <c:pt idx="6">
                  <c:v>3.0402102861626586E-2</c:v>
                </c:pt>
                <c:pt idx="7">
                  <c:v>4.3025383930540478E-2</c:v>
                </c:pt>
                <c:pt idx="8">
                  <c:v>1.4193226755360422E-2</c:v>
                </c:pt>
                <c:pt idx="9">
                  <c:v>5.4270814726963303E-2</c:v>
                </c:pt>
                <c:pt idx="10">
                  <c:v>3.1701115895393893E-2</c:v>
                </c:pt>
                <c:pt idx="11">
                  <c:v>1.3914771038973563E-2</c:v>
                </c:pt>
                <c:pt idx="12">
                  <c:v>4.2614900284588593E-2</c:v>
                </c:pt>
                <c:pt idx="13">
                  <c:v>4.3806659085777232E-3</c:v>
                </c:pt>
                <c:pt idx="14">
                  <c:v>1.218591021532733E-2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C-4036-96AF-157B1031D593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general'!$AS$61:$AS$76</c15:sqref>
                  </c15:fullRef>
                </c:ext>
              </c:extLst>
              <c:f>('cuadro general'!$AS$61:$AS$66,'cuadro general'!$AS$68:$AS$76)</c:f>
              <c:numCache>
                <c:formatCode>0.00%</c:formatCode>
                <c:ptCount val="15"/>
                <c:pt idx="0">
                  <c:v>5.8481377423616537E-3</c:v>
                </c:pt>
                <c:pt idx="1">
                  <c:v>1.9685556568648968E-2</c:v>
                </c:pt>
                <c:pt idx="2">
                  <c:v>2.4155294481207099E-2</c:v>
                </c:pt>
                <c:pt idx="3">
                  <c:v>1.0420668666585651E-2</c:v>
                </c:pt>
                <c:pt idx="4">
                  <c:v>2.8514911068843019E-2</c:v>
                </c:pt>
                <c:pt idx="5">
                  <c:v>6.5750789683802366E-2</c:v>
                </c:pt>
                <c:pt idx="6">
                  <c:v>3.1657630545543401E-2</c:v>
                </c:pt>
                <c:pt idx="7">
                  <c:v>4.4541393113574898E-2</c:v>
                </c:pt>
                <c:pt idx="8">
                  <c:v>1.4587785600721414E-2</c:v>
                </c:pt>
                <c:pt idx="9">
                  <c:v>5.5881072908573574E-2</c:v>
                </c:pt>
                <c:pt idx="10">
                  <c:v>3.3031966268525739E-2</c:v>
                </c:pt>
                <c:pt idx="11">
                  <c:v>1.4508746410347623E-2</c:v>
                </c:pt>
                <c:pt idx="12">
                  <c:v>4.3791456759319954E-2</c:v>
                </c:pt>
                <c:pt idx="13">
                  <c:v>4.7262095743198489E-3</c:v>
                </c:pt>
                <c:pt idx="14">
                  <c:v>1.2415348542399384E-2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0C-4036-96AF-157B1031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3F96D5-B83E-41A9-8395-D09B6DA03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DFB00C-06DC-4979-B253-EEBF2D6F6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F34152-FE14-4335-B58B-00D305344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147D18-A960-4E50-89BF-4D7DED302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B6AC16-9892-4BD4-819D-4F2219D55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41B53F-25EC-42B7-AEDD-7D7489697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CE24F2C-D92D-44B5-AD45-1436D2086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E6032A-0E55-4926-8EA8-6C396A843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3E2D-5A90-48EC-A951-D3698D79A362}">
  <dimension ref="A1:B85"/>
  <sheetViews>
    <sheetView zoomScale="85" zoomScaleNormal="85" workbookViewId="0">
      <selection activeCell="B29" sqref="B29:B32"/>
    </sheetView>
  </sheetViews>
  <sheetFormatPr baseColWidth="10" defaultColWidth="11.453125" defaultRowHeight="15.5" x14ac:dyDescent="0.35"/>
  <cols>
    <col min="1" max="1" width="6.81640625" style="3" bestFit="1" customWidth="1"/>
    <col min="2" max="2" width="66.54296875" style="2" bestFit="1" customWidth="1"/>
    <col min="3" max="16384" width="11.453125" style="2"/>
  </cols>
  <sheetData>
    <row r="1" spans="1:2" x14ac:dyDescent="0.35">
      <c r="A1" s="1"/>
    </row>
    <row r="2" spans="1:2" ht="18.5" x14ac:dyDescent="0.45">
      <c r="B2" s="4" t="s">
        <v>0</v>
      </c>
    </row>
    <row r="3" spans="1:2" ht="18.5" x14ac:dyDescent="0.45">
      <c r="B3" s="5"/>
    </row>
    <row r="4" spans="1:2" x14ac:dyDescent="0.35">
      <c r="B4" s="6" t="s">
        <v>1</v>
      </c>
    </row>
    <row r="5" spans="1:2" x14ac:dyDescent="0.35">
      <c r="B5" s="6" t="s">
        <v>2</v>
      </c>
    </row>
    <row r="6" spans="1:2" x14ac:dyDescent="0.35">
      <c r="B6" s="6" t="s">
        <v>3</v>
      </c>
    </row>
    <row r="7" spans="1:2" x14ac:dyDescent="0.35">
      <c r="B7" s="6"/>
    </row>
    <row r="8" spans="1:2" x14ac:dyDescent="0.35">
      <c r="B8" s="7" t="s">
        <v>4</v>
      </c>
    </row>
    <row r="9" spans="1:2" x14ac:dyDescent="0.35">
      <c r="B9" s="7" t="s">
        <v>5</v>
      </c>
    </row>
    <row r="10" spans="1:2" x14ac:dyDescent="0.35">
      <c r="B10" s="7" t="s">
        <v>6</v>
      </c>
    </row>
    <row r="11" spans="1:2" x14ac:dyDescent="0.35">
      <c r="B11" s="7" t="s">
        <v>7</v>
      </c>
    </row>
    <row r="12" spans="1:2" x14ac:dyDescent="0.35">
      <c r="B12" s="6"/>
    </row>
    <row r="13" spans="1:2" x14ac:dyDescent="0.35">
      <c r="B13" s="8" t="s">
        <v>8</v>
      </c>
    </row>
    <row r="14" spans="1:2" x14ac:dyDescent="0.35">
      <c r="B14" s="6" t="s">
        <v>9</v>
      </c>
    </row>
    <row r="22" spans="1:1" x14ac:dyDescent="0.35">
      <c r="A22" s="9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</sheetData>
  <hyperlinks>
    <hyperlink ref="B8" location="'cuadro general'!A1" display="1. Cuadro general" xr:uid="{FFE8CE0F-A355-43A0-8530-EC3D35D36895}"/>
    <hyperlink ref="B9" location="caracteristicas!A1" display="2. Características de los créditos" xr:uid="{78AC350D-FEC6-4238-ADA6-73F0AA6B4C03}"/>
    <hyperlink ref="B10" location="evoluciones!A1" display="3. Evoluciones semanales" xr:uid="{71584207-12E5-40F1-B67F-A5400CF6D42F}"/>
    <hyperlink ref="B11" location="participaciones!A1" display="4. Participaciones por tamaño de ventas y sector económico" xr:uid="{623A2A93-AA09-42C3-B49D-545C180205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0E33-523C-458B-8C92-F0B8992E90DC}">
  <dimension ref="A1:AS79"/>
  <sheetViews>
    <sheetView zoomScale="85" zoomScaleNormal="85" workbookViewId="0">
      <selection activeCell="C36" sqref="C36:J36"/>
    </sheetView>
  </sheetViews>
  <sheetFormatPr baseColWidth="10" defaultColWidth="11.453125" defaultRowHeight="15.5" x14ac:dyDescent="0.35"/>
  <cols>
    <col min="1" max="1" width="6.81640625" style="3" bestFit="1" customWidth="1"/>
    <col min="2" max="2" width="40.81640625" style="11" customWidth="1"/>
    <col min="3" max="3" width="11" style="12" customWidth="1"/>
    <col min="4" max="10" width="11" style="11" customWidth="1"/>
    <col min="11" max="11" width="11" style="12" customWidth="1"/>
    <col min="12" max="17" width="11" style="11" customWidth="1"/>
    <col min="18" max="19" width="11" style="12" customWidth="1"/>
    <col min="20" max="25" width="11" style="11" customWidth="1"/>
    <col min="26" max="33" width="11" style="12" customWidth="1"/>
    <col min="34" max="34" width="11" style="11" customWidth="1"/>
    <col min="35" max="41" width="11" style="13" customWidth="1"/>
    <col min="42" max="42" width="11" style="14" customWidth="1"/>
    <col min="43" max="43" width="8.1796875" style="74" bestFit="1" customWidth="1"/>
    <col min="44" max="44" width="8.1796875" style="74" customWidth="1"/>
    <col min="45" max="45" width="8.1796875" style="74" bestFit="1" customWidth="1"/>
    <col min="46" max="16384" width="11.453125" style="12"/>
  </cols>
  <sheetData>
    <row r="1" spans="1:45" x14ac:dyDescent="0.35">
      <c r="A1" s="1" t="s">
        <v>10</v>
      </c>
    </row>
    <row r="2" spans="1:45" ht="18.5" x14ac:dyDescent="0.45">
      <c r="B2" s="5" t="s">
        <v>11</v>
      </c>
    </row>
    <row r="3" spans="1:45" x14ac:dyDescent="0.35">
      <c r="B3" s="12" t="str">
        <f>índice!B5</f>
        <v>Información al: 22-11-2020</v>
      </c>
      <c r="AQ3" s="75"/>
      <c r="AR3" s="75"/>
      <c r="AS3" s="75"/>
    </row>
    <row r="4" spans="1:45" x14ac:dyDescent="0.35">
      <c r="B4" s="12"/>
      <c r="AQ4" s="75"/>
      <c r="AR4" s="75"/>
      <c r="AS4" s="75"/>
    </row>
    <row r="5" spans="1:45" x14ac:dyDescent="0.35">
      <c r="B5" s="11" t="s">
        <v>12</v>
      </c>
      <c r="AQ5" s="75"/>
      <c r="AR5" s="75"/>
      <c r="AS5" s="75"/>
    </row>
    <row r="6" spans="1:45" x14ac:dyDescent="0.35">
      <c r="AQ6" s="75"/>
      <c r="AR6" s="75"/>
      <c r="AS6" s="75"/>
    </row>
    <row r="7" spans="1:45" x14ac:dyDescent="0.35">
      <c r="B7" s="16"/>
      <c r="C7" s="78" t="s">
        <v>77</v>
      </c>
      <c r="D7" s="78"/>
      <c r="E7" s="78"/>
      <c r="F7" s="78"/>
      <c r="G7" s="78"/>
      <c r="H7" s="78"/>
      <c r="I7" s="78"/>
      <c r="J7" s="78"/>
      <c r="K7" s="78" t="s">
        <v>13</v>
      </c>
      <c r="L7" s="78"/>
      <c r="M7" s="78"/>
      <c r="N7" s="78"/>
      <c r="O7" s="78"/>
      <c r="P7" s="78"/>
      <c r="Q7" s="78"/>
      <c r="R7" s="78"/>
      <c r="S7" s="78" t="s">
        <v>14</v>
      </c>
      <c r="T7" s="78"/>
      <c r="U7" s="78"/>
      <c r="V7" s="78"/>
      <c r="W7" s="78"/>
      <c r="X7" s="78"/>
      <c r="Y7" s="78"/>
      <c r="Z7" s="78"/>
      <c r="AA7" s="78" t="s">
        <v>15</v>
      </c>
      <c r="AB7" s="78"/>
      <c r="AC7" s="78"/>
      <c r="AD7" s="78"/>
      <c r="AE7" s="78"/>
      <c r="AF7" s="78"/>
      <c r="AG7" s="78"/>
      <c r="AH7" s="78"/>
      <c r="AI7" s="78" t="s">
        <v>16</v>
      </c>
      <c r="AJ7" s="78"/>
      <c r="AK7" s="78"/>
      <c r="AL7" s="78"/>
      <c r="AM7" s="78"/>
      <c r="AN7" s="78"/>
      <c r="AO7" s="78"/>
      <c r="AP7" s="78"/>
      <c r="AQ7" s="75"/>
      <c r="AR7" s="75"/>
      <c r="AS7" s="75"/>
    </row>
    <row r="8" spans="1:45" x14ac:dyDescent="0.35">
      <c r="B8" s="16"/>
      <c r="C8" s="17">
        <v>43952</v>
      </c>
      <c r="D8" s="17">
        <v>43983</v>
      </c>
      <c r="E8" s="17">
        <v>44013</v>
      </c>
      <c r="F8" s="17">
        <v>44044</v>
      </c>
      <c r="G8" s="17">
        <v>44075</v>
      </c>
      <c r="H8" s="17">
        <v>44105</v>
      </c>
      <c r="I8" s="17">
        <v>44136</v>
      </c>
      <c r="J8" s="17" t="s">
        <v>17</v>
      </c>
      <c r="K8" s="17">
        <v>43952</v>
      </c>
      <c r="L8" s="17">
        <v>43983</v>
      </c>
      <c r="M8" s="17">
        <v>44013</v>
      </c>
      <c r="N8" s="17">
        <v>44044</v>
      </c>
      <c r="O8" s="17">
        <v>44075</v>
      </c>
      <c r="P8" s="17">
        <v>44105</v>
      </c>
      <c r="Q8" s="17">
        <v>44136</v>
      </c>
      <c r="R8" s="17" t="s">
        <v>17</v>
      </c>
      <c r="S8" s="17">
        <v>43952</v>
      </c>
      <c r="T8" s="17">
        <v>43983</v>
      </c>
      <c r="U8" s="17">
        <v>44013</v>
      </c>
      <c r="V8" s="17">
        <v>44044</v>
      </c>
      <c r="W8" s="17">
        <v>44075</v>
      </c>
      <c r="X8" s="17">
        <v>44105</v>
      </c>
      <c r="Y8" s="17">
        <v>44136</v>
      </c>
      <c r="Z8" s="17" t="s">
        <v>17</v>
      </c>
      <c r="AA8" s="17">
        <v>43952</v>
      </c>
      <c r="AB8" s="17">
        <v>43983</v>
      </c>
      <c r="AC8" s="17">
        <v>44013</v>
      </c>
      <c r="AD8" s="17">
        <v>44044</v>
      </c>
      <c r="AE8" s="17">
        <v>44075</v>
      </c>
      <c r="AF8" s="17">
        <v>44105</v>
      </c>
      <c r="AG8" s="17">
        <v>44136</v>
      </c>
      <c r="AH8" s="17" t="s">
        <v>17</v>
      </c>
      <c r="AI8" s="17">
        <v>43952</v>
      </c>
      <c r="AJ8" s="17">
        <v>43983</v>
      </c>
      <c r="AK8" s="17">
        <v>44013</v>
      </c>
      <c r="AL8" s="17">
        <v>44044</v>
      </c>
      <c r="AM8" s="17">
        <v>44075</v>
      </c>
      <c r="AN8" s="17">
        <v>44105</v>
      </c>
      <c r="AO8" s="17">
        <v>44136</v>
      </c>
      <c r="AP8" s="17" t="s">
        <v>17</v>
      </c>
      <c r="AQ8" s="75"/>
      <c r="AR8" s="75"/>
      <c r="AS8" s="75"/>
    </row>
    <row r="9" spans="1:45" x14ac:dyDescent="0.35">
      <c r="A9" s="3">
        <v>1</v>
      </c>
      <c r="B9" s="12" t="s">
        <v>82</v>
      </c>
      <c r="C9" s="18">
        <v>13689</v>
      </c>
      <c r="D9" s="18">
        <v>9552</v>
      </c>
      <c r="E9" s="18">
        <v>7969</v>
      </c>
      <c r="F9" s="18">
        <v>4303</v>
      </c>
      <c r="G9" s="18">
        <v>1560</v>
      </c>
      <c r="H9" s="18">
        <v>883</v>
      </c>
      <c r="I9" s="18">
        <v>340</v>
      </c>
      <c r="J9" s="19">
        <v>38296</v>
      </c>
      <c r="K9" s="18">
        <v>629104.47698599997</v>
      </c>
      <c r="L9" s="18">
        <v>571907.70238100004</v>
      </c>
      <c r="M9" s="18">
        <v>363356.78735399997</v>
      </c>
      <c r="N9" s="18">
        <v>164487.853707</v>
      </c>
      <c r="O9" s="18">
        <v>68012.273828999998</v>
      </c>
      <c r="P9" s="18">
        <v>37103.432375999997</v>
      </c>
      <c r="Q9" s="18">
        <v>11359.000348</v>
      </c>
      <c r="R9" s="19">
        <v>1845331.5269810001</v>
      </c>
      <c r="S9" s="18">
        <v>505638.86062499997</v>
      </c>
      <c r="T9" s="18">
        <v>435906.59608300001</v>
      </c>
      <c r="U9" s="18">
        <v>279040.11960400001</v>
      </c>
      <c r="V9" s="18">
        <v>129661.01405899999</v>
      </c>
      <c r="W9" s="18">
        <v>52712.543963999997</v>
      </c>
      <c r="X9" s="18">
        <v>28432.159774</v>
      </c>
      <c r="Y9" s="18">
        <v>8868.2929039999999</v>
      </c>
      <c r="Z9" s="19">
        <v>1440259.5870129999</v>
      </c>
      <c r="AA9" s="20">
        <v>45.956934544963104</v>
      </c>
      <c r="AB9" s="20">
        <v>59.873084420121444</v>
      </c>
      <c r="AC9" s="20">
        <v>45.596284019826825</v>
      </c>
      <c r="AD9" s="20">
        <v>38.226319708807807</v>
      </c>
      <c r="AE9" s="20">
        <v>43.59761142884615</v>
      </c>
      <c r="AF9" s="20">
        <v>42.019742215175533</v>
      </c>
      <c r="AG9" s="20">
        <v>33.408824552941176</v>
      </c>
      <c r="AH9" s="21">
        <v>48.186012298438484</v>
      </c>
      <c r="AI9" s="22">
        <v>0.80374385991891839</v>
      </c>
      <c r="AJ9" s="22">
        <v>0.76219745645706083</v>
      </c>
      <c r="AK9" s="22">
        <v>0.76795075615897457</v>
      </c>
      <c r="AL9" s="22">
        <v>0.78827105550275711</v>
      </c>
      <c r="AM9" s="22">
        <v>0.77504457646178126</v>
      </c>
      <c r="AN9" s="22">
        <v>0.76629459738045891</v>
      </c>
      <c r="AO9" s="22">
        <v>0.78072828878480105</v>
      </c>
      <c r="AP9" s="23">
        <v>0.78048825696339452</v>
      </c>
      <c r="AQ9" s="75"/>
      <c r="AR9" s="75"/>
      <c r="AS9" s="75"/>
    </row>
    <row r="10" spans="1:45" x14ac:dyDescent="0.35">
      <c r="A10" s="3">
        <v>9</v>
      </c>
      <c r="B10" s="12" t="s">
        <v>83</v>
      </c>
      <c r="C10" s="18">
        <v>58</v>
      </c>
      <c r="D10" s="18">
        <v>90</v>
      </c>
      <c r="E10" s="18">
        <v>62</v>
      </c>
      <c r="F10" s="18">
        <v>32</v>
      </c>
      <c r="G10" s="18">
        <v>17</v>
      </c>
      <c r="H10" s="18">
        <v>13</v>
      </c>
      <c r="I10" s="18">
        <v>1</v>
      </c>
      <c r="J10" s="19">
        <v>273</v>
      </c>
      <c r="K10" s="18">
        <v>8260.7024999999994</v>
      </c>
      <c r="L10" s="18">
        <v>18546.091</v>
      </c>
      <c r="M10" s="18">
        <v>9308.56</v>
      </c>
      <c r="N10" s="18">
        <v>6053</v>
      </c>
      <c r="O10" s="18">
        <v>1781.9649999999999</v>
      </c>
      <c r="P10" s="18">
        <v>872</v>
      </c>
      <c r="Q10" s="18">
        <v>40</v>
      </c>
      <c r="R10" s="19">
        <v>44862.318499999994</v>
      </c>
      <c r="S10" s="18">
        <v>6258.0971250000002</v>
      </c>
      <c r="T10" s="18">
        <v>13500.254300000001</v>
      </c>
      <c r="U10" s="18">
        <v>6877.1980000000003</v>
      </c>
      <c r="V10" s="18">
        <v>4397.3999999999996</v>
      </c>
      <c r="W10" s="18">
        <v>1397.222</v>
      </c>
      <c r="X10" s="18">
        <v>652.15</v>
      </c>
      <c r="Y10" s="18">
        <v>34</v>
      </c>
      <c r="Z10" s="19">
        <v>33116.321425000002</v>
      </c>
      <c r="AA10" s="20">
        <v>142.42590517241379</v>
      </c>
      <c r="AB10" s="20">
        <v>206.06767777777779</v>
      </c>
      <c r="AC10" s="20">
        <v>150.13806451612902</v>
      </c>
      <c r="AD10" s="20">
        <v>189.15625</v>
      </c>
      <c r="AE10" s="20">
        <v>104.82147058823529</v>
      </c>
      <c r="AF10" s="20">
        <v>67.07692307692308</v>
      </c>
      <c r="AG10" s="20">
        <v>40</v>
      </c>
      <c r="AH10" s="21">
        <v>164.33083699633698</v>
      </c>
      <c r="AI10" s="22">
        <v>0.75757444660426887</v>
      </c>
      <c r="AJ10" s="22">
        <v>0.72792990717019557</v>
      </c>
      <c r="AK10" s="22">
        <v>0.73880363880127542</v>
      </c>
      <c r="AL10" s="22">
        <v>0.72648273583347089</v>
      </c>
      <c r="AM10" s="22">
        <v>0.78409059661665637</v>
      </c>
      <c r="AN10" s="22">
        <v>0.74787844036697249</v>
      </c>
      <c r="AO10" s="22">
        <v>0.85</v>
      </c>
      <c r="AP10" s="23">
        <v>0.73817677133650605</v>
      </c>
      <c r="AQ10" s="75"/>
      <c r="AR10" s="75"/>
      <c r="AS10" s="75"/>
    </row>
    <row r="11" spans="1:45" s="15" customFormat="1" x14ac:dyDescent="0.35">
      <c r="A11" s="3">
        <v>12</v>
      </c>
      <c r="B11" s="12" t="s">
        <v>84</v>
      </c>
      <c r="C11" s="18">
        <v>27325</v>
      </c>
      <c r="D11" s="18">
        <v>36593</v>
      </c>
      <c r="E11" s="18">
        <v>43052</v>
      </c>
      <c r="F11" s="18">
        <v>19658</v>
      </c>
      <c r="G11" s="18">
        <v>4141</v>
      </c>
      <c r="H11" s="18">
        <v>9565</v>
      </c>
      <c r="I11" s="18">
        <v>2177</v>
      </c>
      <c r="J11" s="19">
        <v>142511</v>
      </c>
      <c r="K11" s="18">
        <v>322561.442048</v>
      </c>
      <c r="L11" s="18">
        <v>568408.50202799996</v>
      </c>
      <c r="M11" s="18">
        <v>329699.11784600001</v>
      </c>
      <c r="N11" s="18">
        <v>148183.83887499999</v>
      </c>
      <c r="O11" s="18">
        <v>42215.558312000001</v>
      </c>
      <c r="P11" s="18">
        <v>80832.629352000004</v>
      </c>
      <c r="Q11" s="18">
        <v>18029.935583999999</v>
      </c>
      <c r="R11" s="19">
        <v>1509931.0240450001</v>
      </c>
      <c r="S11" s="18">
        <v>254267.69239700001</v>
      </c>
      <c r="T11" s="18">
        <v>426434.70270299999</v>
      </c>
      <c r="U11" s="18">
        <v>265745.856562</v>
      </c>
      <c r="V11" s="18">
        <v>120968.97398</v>
      </c>
      <c r="W11" s="18">
        <v>34506.611280999998</v>
      </c>
      <c r="X11" s="18">
        <v>66847.113245</v>
      </c>
      <c r="Y11" s="18">
        <v>14712.749508000001</v>
      </c>
      <c r="Z11" s="19">
        <v>1183483.6996759998</v>
      </c>
      <c r="AA11" s="20">
        <v>11.804627339359561</v>
      </c>
      <c r="AB11" s="20">
        <v>15.533257782308091</v>
      </c>
      <c r="AC11" s="20">
        <v>7.6581603141782031</v>
      </c>
      <c r="AD11" s="20">
        <v>7.538093339861633</v>
      </c>
      <c r="AE11" s="20">
        <v>10.194532313933832</v>
      </c>
      <c r="AF11" s="20">
        <v>8.4508760430737073</v>
      </c>
      <c r="AG11" s="20">
        <v>8.2820099145613231</v>
      </c>
      <c r="AH11" s="21">
        <v>10.59518931201802</v>
      </c>
      <c r="AI11" s="22">
        <v>0.78827677227200244</v>
      </c>
      <c r="AJ11" s="22">
        <v>0.75022576400870533</v>
      </c>
      <c r="AK11" s="22">
        <v>0.80602537943740538</v>
      </c>
      <c r="AL11" s="22">
        <v>0.81634390699003956</v>
      </c>
      <c r="AM11" s="22">
        <v>0.81739085448009596</v>
      </c>
      <c r="AN11" s="22">
        <v>0.82698179906906655</v>
      </c>
      <c r="AO11" s="22">
        <v>0.81601786315067526</v>
      </c>
      <c r="AP11" s="23">
        <v>0.78379984305874406</v>
      </c>
      <c r="AQ11" s="75"/>
      <c r="AR11" s="75"/>
      <c r="AS11" s="75"/>
    </row>
    <row r="12" spans="1:45" x14ac:dyDescent="0.35">
      <c r="A12" s="3">
        <v>14</v>
      </c>
      <c r="B12" s="12" t="s">
        <v>85</v>
      </c>
      <c r="C12" s="18">
        <v>2052</v>
      </c>
      <c r="D12" s="18">
        <v>1533</v>
      </c>
      <c r="E12" s="18">
        <v>680</v>
      </c>
      <c r="F12" s="18">
        <v>284</v>
      </c>
      <c r="G12" s="18">
        <v>142</v>
      </c>
      <c r="H12" s="18">
        <v>74</v>
      </c>
      <c r="I12" s="18">
        <v>21</v>
      </c>
      <c r="J12" s="19">
        <v>4786</v>
      </c>
      <c r="K12" s="18">
        <v>359864.60606399999</v>
      </c>
      <c r="L12" s="18">
        <v>159594.62297200001</v>
      </c>
      <c r="M12" s="18">
        <v>48211.749822999998</v>
      </c>
      <c r="N12" s="18">
        <v>20739.243508</v>
      </c>
      <c r="O12" s="18">
        <v>19218.093041</v>
      </c>
      <c r="P12" s="18">
        <v>10024.608092</v>
      </c>
      <c r="Q12" s="18">
        <v>3334.2210209999998</v>
      </c>
      <c r="R12" s="19">
        <v>620987.14452099998</v>
      </c>
      <c r="S12" s="18">
        <v>266107.280371</v>
      </c>
      <c r="T12" s="18">
        <v>117781.100144</v>
      </c>
      <c r="U12" s="18">
        <v>35786.580744999999</v>
      </c>
      <c r="V12" s="18">
        <v>15282.914697</v>
      </c>
      <c r="W12" s="18">
        <v>13570.277260999999</v>
      </c>
      <c r="X12" s="18">
        <v>7144.5851940000002</v>
      </c>
      <c r="Y12" s="18">
        <v>2454.7396349999999</v>
      </c>
      <c r="Z12" s="19">
        <v>458127.47804699995</v>
      </c>
      <c r="AA12" s="20">
        <v>175.37261504093567</v>
      </c>
      <c r="AB12" s="20">
        <v>104.10608152120027</v>
      </c>
      <c r="AC12" s="20">
        <v>70.899632092647053</v>
      </c>
      <c r="AD12" s="20">
        <v>73.025505309859156</v>
      </c>
      <c r="AE12" s="20">
        <v>135.33868338732395</v>
      </c>
      <c r="AF12" s="20">
        <v>135.46767691891893</v>
      </c>
      <c r="AG12" s="20">
        <v>158.77242957142857</v>
      </c>
      <c r="AH12" s="21">
        <v>129.75076149623902</v>
      </c>
      <c r="AI12" s="22">
        <v>0.73946499846576808</v>
      </c>
      <c r="AJ12" s="22">
        <v>0.73800168170242197</v>
      </c>
      <c r="AK12" s="22">
        <v>0.74227923434398102</v>
      </c>
      <c r="AL12" s="22">
        <v>0.73690801166902431</v>
      </c>
      <c r="AM12" s="22">
        <v>0.70611986486115375</v>
      </c>
      <c r="AN12" s="22">
        <v>0.71270468914407115</v>
      </c>
      <c r="AO12" s="22">
        <v>0.73622582892353494</v>
      </c>
      <c r="AP12" s="23">
        <v>0.73774067964060308</v>
      </c>
      <c r="AQ12" s="75"/>
      <c r="AR12" s="75"/>
      <c r="AS12" s="75"/>
    </row>
    <row r="13" spans="1:45" x14ac:dyDescent="0.35">
      <c r="A13" s="3">
        <v>16</v>
      </c>
      <c r="B13" s="12" t="s">
        <v>86</v>
      </c>
      <c r="C13" s="18">
        <v>9506</v>
      </c>
      <c r="D13" s="18">
        <v>7207</v>
      </c>
      <c r="E13" s="18">
        <v>3601</v>
      </c>
      <c r="F13" s="18">
        <v>908</v>
      </c>
      <c r="G13" s="18">
        <v>339</v>
      </c>
      <c r="H13" s="18">
        <v>189</v>
      </c>
      <c r="I13" s="18">
        <v>96</v>
      </c>
      <c r="J13" s="19">
        <v>21846</v>
      </c>
      <c r="K13" s="18">
        <v>1078522.5388100001</v>
      </c>
      <c r="L13" s="18">
        <v>552834.37572899996</v>
      </c>
      <c r="M13" s="18">
        <v>187128.98363599999</v>
      </c>
      <c r="N13" s="18">
        <v>42532.474595</v>
      </c>
      <c r="O13" s="18">
        <v>16773.247235999999</v>
      </c>
      <c r="P13" s="18">
        <v>12566.153731</v>
      </c>
      <c r="Q13" s="18">
        <v>7468.1697299999996</v>
      </c>
      <c r="R13" s="19">
        <v>1897825.9434669998</v>
      </c>
      <c r="S13" s="18">
        <v>792994.30172300001</v>
      </c>
      <c r="T13" s="18">
        <v>411497.60699900001</v>
      </c>
      <c r="U13" s="18">
        <v>141223.09450899999</v>
      </c>
      <c r="V13" s="18">
        <v>32515.961417999999</v>
      </c>
      <c r="W13" s="18">
        <v>12971.418641</v>
      </c>
      <c r="X13" s="18">
        <v>9231.2000970000008</v>
      </c>
      <c r="Y13" s="18">
        <v>5350.6188490000004</v>
      </c>
      <c r="Z13" s="19">
        <v>1405784.202236</v>
      </c>
      <c r="AA13" s="20">
        <v>113.45703122343784</v>
      </c>
      <c r="AB13" s="20">
        <v>76.707974986679616</v>
      </c>
      <c r="AC13" s="20">
        <v>51.965838277145238</v>
      </c>
      <c r="AD13" s="20">
        <v>46.841932373348016</v>
      </c>
      <c r="AE13" s="20">
        <v>49.478605415929202</v>
      </c>
      <c r="AF13" s="20">
        <v>66.487585878306874</v>
      </c>
      <c r="AG13" s="20">
        <v>77.793434687499996</v>
      </c>
      <c r="AH13" s="21">
        <v>86.872926094799951</v>
      </c>
      <c r="AI13" s="22">
        <v>0.73525983295440367</v>
      </c>
      <c r="AJ13" s="22">
        <v>0.74434156967242682</v>
      </c>
      <c r="AK13" s="22">
        <v>0.75468316967779114</v>
      </c>
      <c r="AL13" s="22">
        <v>0.76449728654684213</v>
      </c>
      <c r="AM13" s="22">
        <v>0.77333973907925058</v>
      </c>
      <c r="AN13" s="22">
        <v>0.73460824167916594</v>
      </c>
      <c r="AO13" s="22">
        <v>0.71645651377020869</v>
      </c>
      <c r="AP13" s="23">
        <v>0.74073399990932542</v>
      </c>
      <c r="AQ13" s="75"/>
      <c r="AR13" s="75"/>
      <c r="AS13" s="75"/>
    </row>
    <row r="14" spans="1:45" x14ac:dyDescent="0.35">
      <c r="A14" s="3">
        <v>28</v>
      </c>
      <c r="B14" s="12" t="s">
        <v>87</v>
      </c>
      <c r="C14" s="18">
        <v>39</v>
      </c>
      <c r="D14" s="18">
        <v>119</v>
      </c>
      <c r="E14" s="18">
        <v>129</v>
      </c>
      <c r="F14" s="18">
        <v>79</v>
      </c>
      <c r="G14" s="18">
        <v>70</v>
      </c>
      <c r="H14" s="18">
        <v>32</v>
      </c>
      <c r="I14" s="18">
        <v>15</v>
      </c>
      <c r="J14" s="19">
        <v>483</v>
      </c>
      <c r="K14" s="18">
        <v>8576.8259999999991</v>
      </c>
      <c r="L14" s="18">
        <v>21369.530999999999</v>
      </c>
      <c r="M14" s="18">
        <v>13659.2</v>
      </c>
      <c r="N14" s="18">
        <v>11919.33</v>
      </c>
      <c r="O14" s="18">
        <v>6008.9008000000003</v>
      </c>
      <c r="P14" s="18">
        <v>3665.4</v>
      </c>
      <c r="Q14" s="18">
        <v>2055.9936630000002</v>
      </c>
      <c r="R14" s="19">
        <v>67255.181463000001</v>
      </c>
      <c r="S14" s="18">
        <v>6011.9705999999996</v>
      </c>
      <c r="T14" s="18">
        <v>15278.054700000001</v>
      </c>
      <c r="U14" s="18">
        <v>10000.127500000001</v>
      </c>
      <c r="V14" s="18">
        <v>8125.3098499999996</v>
      </c>
      <c r="W14" s="18">
        <v>4528.1426099999999</v>
      </c>
      <c r="X14" s="18">
        <v>2781.89</v>
      </c>
      <c r="Y14" s="18">
        <v>1503.994614</v>
      </c>
      <c r="Z14" s="19">
        <v>48229.489874000006</v>
      </c>
      <c r="AA14" s="20">
        <v>219.91861538461535</v>
      </c>
      <c r="AB14" s="20">
        <v>179.5758907563025</v>
      </c>
      <c r="AC14" s="20">
        <v>105.88527131782946</v>
      </c>
      <c r="AD14" s="20">
        <v>150.87759493670885</v>
      </c>
      <c r="AE14" s="20">
        <v>85.841440000000006</v>
      </c>
      <c r="AF14" s="20">
        <v>114.54375</v>
      </c>
      <c r="AG14" s="20">
        <v>137.0662442</v>
      </c>
      <c r="AH14" s="21">
        <v>139.24468211801243</v>
      </c>
      <c r="AI14" s="22">
        <v>0.7009551785240834</v>
      </c>
      <c r="AJ14" s="22">
        <v>0.71494571874319568</v>
      </c>
      <c r="AK14" s="22">
        <v>0.7321166320135879</v>
      </c>
      <c r="AL14" s="22">
        <v>0.68169182747687995</v>
      </c>
      <c r="AM14" s="22">
        <v>0.7535725352630217</v>
      </c>
      <c r="AN14" s="22">
        <v>0.75895945872210391</v>
      </c>
      <c r="AO14" s="22">
        <v>0.7315171447588259</v>
      </c>
      <c r="AP14" s="23">
        <v>0.71711188379639035</v>
      </c>
      <c r="AQ14" s="75"/>
      <c r="AR14" s="75"/>
      <c r="AS14" s="75"/>
    </row>
    <row r="15" spans="1:45" x14ac:dyDescent="0.35">
      <c r="A15" s="3">
        <v>37</v>
      </c>
      <c r="B15" s="12" t="s">
        <v>88</v>
      </c>
      <c r="C15" s="18">
        <v>15066</v>
      </c>
      <c r="D15" s="18">
        <v>10426</v>
      </c>
      <c r="E15" s="18">
        <v>6071</v>
      </c>
      <c r="F15" s="18">
        <v>3424</v>
      </c>
      <c r="G15" s="18">
        <v>1910</v>
      </c>
      <c r="H15" s="18">
        <v>1285</v>
      </c>
      <c r="I15" s="18">
        <v>869</v>
      </c>
      <c r="J15" s="19">
        <v>39051</v>
      </c>
      <c r="K15" s="18">
        <v>932905.14113500004</v>
      </c>
      <c r="L15" s="18">
        <v>557945.09347299999</v>
      </c>
      <c r="M15" s="18">
        <v>257324.117577</v>
      </c>
      <c r="N15" s="18">
        <v>138801.968459</v>
      </c>
      <c r="O15" s="18">
        <v>91603.638470999998</v>
      </c>
      <c r="P15" s="18">
        <v>53367.151878999997</v>
      </c>
      <c r="Q15" s="18">
        <v>26855.400337999999</v>
      </c>
      <c r="R15" s="19">
        <v>2058802.5113319999</v>
      </c>
      <c r="S15" s="18">
        <v>715060.35541199998</v>
      </c>
      <c r="T15" s="18">
        <v>426573.43569299998</v>
      </c>
      <c r="U15" s="18">
        <v>201753.98589499999</v>
      </c>
      <c r="V15" s="18">
        <v>108745.84392100001</v>
      </c>
      <c r="W15" s="18">
        <v>70366.038463999997</v>
      </c>
      <c r="X15" s="18">
        <v>42329.782807000003</v>
      </c>
      <c r="Y15" s="18">
        <v>21665.355398</v>
      </c>
      <c r="Z15" s="19">
        <v>1586494.7975899996</v>
      </c>
      <c r="AA15" s="20">
        <v>61.921222695805128</v>
      </c>
      <c r="AB15" s="20">
        <v>53.514779730769227</v>
      </c>
      <c r="AC15" s="20">
        <v>42.385787774172293</v>
      </c>
      <c r="AD15" s="20">
        <v>40.537958077978971</v>
      </c>
      <c r="AE15" s="20">
        <v>47.960020141884819</v>
      </c>
      <c r="AF15" s="20">
        <v>41.530857493385213</v>
      </c>
      <c r="AG15" s="20">
        <v>30.90379785730725</v>
      </c>
      <c r="AH15" s="21">
        <v>52.720865312847302</v>
      </c>
      <c r="AI15" s="22">
        <v>0.76648774230361338</v>
      </c>
      <c r="AJ15" s="22">
        <v>0.76454375293048915</v>
      </c>
      <c r="AK15" s="22">
        <v>0.78404615857520021</v>
      </c>
      <c r="AL15" s="22">
        <v>0.78346038696938136</v>
      </c>
      <c r="AM15" s="22">
        <v>0.76815768061741974</v>
      </c>
      <c r="AN15" s="22">
        <v>0.79318047369240996</v>
      </c>
      <c r="AO15" s="22">
        <v>0.80674110701466017</v>
      </c>
      <c r="AP15" s="23">
        <v>0.77059105419663221</v>
      </c>
      <c r="AQ15" s="75"/>
      <c r="AR15" s="75"/>
      <c r="AS15" s="75"/>
    </row>
    <row r="16" spans="1:45" x14ac:dyDescent="0.35">
      <c r="A16" s="3">
        <v>39</v>
      </c>
      <c r="B16" s="12" t="s">
        <v>89</v>
      </c>
      <c r="C16" s="18">
        <v>3674</v>
      </c>
      <c r="D16" s="18">
        <v>3330</v>
      </c>
      <c r="E16" s="18">
        <v>1420</v>
      </c>
      <c r="F16" s="18">
        <v>460</v>
      </c>
      <c r="G16" s="18">
        <v>251</v>
      </c>
      <c r="H16" s="18">
        <v>202</v>
      </c>
      <c r="I16" s="18">
        <v>128</v>
      </c>
      <c r="J16" s="19">
        <v>9465</v>
      </c>
      <c r="K16" s="18">
        <v>372819.31901400001</v>
      </c>
      <c r="L16" s="18">
        <v>221787.04822699999</v>
      </c>
      <c r="M16" s="18">
        <v>97573.819566999999</v>
      </c>
      <c r="N16" s="18">
        <v>27559.979517</v>
      </c>
      <c r="O16" s="18">
        <v>30504.009374000001</v>
      </c>
      <c r="P16" s="18">
        <v>11238.052797</v>
      </c>
      <c r="Q16" s="18">
        <v>9690.768086</v>
      </c>
      <c r="R16" s="19">
        <v>771172.99658200017</v>
      </c>
      <c r="S16" s="18">
        <v>278381.71857500001</v>
      </c>
      <c r="T16" s="18">
        <v>166015.132293</v>
      </c>
      <c r="U16" s="18">
        <v>73150.600380000003</v>
      </c>
      <c r="V16" s="18">
        <v>20798.532713000001</v>
      </c>
      <c r="W16" s="18">
        <v>21652.480197000001</v>
      </c>
      <c r="X16" s="18">
        <v>8595.9548410000007</v>
      </c>
      <c r="Y16" s="18">
        <v>6817.7939470000001</v>
      </c>
      <c r="Z16" s="19">
        <v>575412.21294600004</v>
      </c>
      <c r="AA16" s="20">
        <v>101.47504600272183</v>
      </c>
      <c r="AB16" s="20">
        <v>66.602717185285286</v>
      </c>
      <c r="AC16" s="20">
        <v>68.713957441549297</v>
      </c>
      <c r="AD16" s="20">
        <v>59.912998950000002</v>
      </c>
      <c r="AE16" s="20">
        <v>121.5299178247012</v>
      </c>
      <c r="AF16" s="20">
        <v>55.633924737623765</v>
      </c>
      <c r="AG16" s="20">
        <v>75.709125671875</v>
      </c>
      <c r="AH16" s="21">
        <v>81.476280674273653</v>
      </c>
      <c r="AI16" s="22">
        <v>0.74669338303401145</v>
      </c>
      <c r="AJ16" s="22">
        <v>0.74853393658534473</v>
      </c>
      <c r="AK16" s="22">
        <v>0.74969495613288406</v>
      </c>
      <c r="AL16" s="22">
        <v>0.75466430227826209</v>
      </c>
      <c r="AM16" s="22">
        <v>0.70982407366604816</v>
      </c>
      <c r="AN16" s="22">
        <v>0.76489717536250512</v>
      </c>
      <c r="AO16" s="22">
        <v>0.70353494031597863</v>
      </c>
      <c r="AP16" s="23">
        <v>0.74615192115951567</v>
      </c>
      <c r="AQ16" s="75"/>
      <c r="AR16" s="75"/>
      <c r="AS16" s="75"/>
    </row>
    <row r="17" spans="1:45" x14ac:dyDescent="0.35">
      <c r="A17" s="3">
        <v>49</v>
      </c>
      <c r="B17" s="12" t="s">
        <v>90</v>
      </c>
      <c r="C17" s="18">
        <v>86</v>
      </c>
      <c r="D17" s="18">
        <v>178</v>
      </c>
      <c r="E17" s="18">
        <v>94</v>
      </c>
      <c r="F17" s="18">
        <v>47</v>
      </c>
      <c r="G17" s="18">
        <v>29</v>
      </c>
      <c r="H17" s="18">
        <v>11</v>
      </c>
      <c r="I17" s="18">
        <v>2</v>
      </c>
      <c r="J17" s="19">
        <v>447</v>
      </c>
      <c r="K17" s="18">
        <v>17257.768134999998</v>
      </c>
      <c r="L17" s="18">
        <v>19167.684184999998</v>
      </c>
      <c r="M17" s="18">
        <v>8109.9908939999996</v>
      </c>
      <c r="N17" s="18">
        <v>4610.2290869999997</v>
      </c>
      <c r="O17" s="18">
        <v>3790.6040400000002</v>
      </c>
      <c r="P17" s="18">
        <v>1376.5571669999999</v>
      </c>
      <c r="Q17" s="18">
        <v>441.113696</v>
      </c>
      <c r="R17" s="19">
        <v>54753.947203999996</v>
      </c>
      <c r="S17" s="18">
        <v>12176.699627</v>
      </c>
      <c r="T17" s="18">
        <v>14033.480299000001</v>
      </c>
      <c r="U17" s="18">
        <v>5897.6269510000002</v>
      </c>
      <c r="V17" s="18">
        <v>3374.2438820000002</v>
      </c>
      <c r="W17" s="18">
        <v>2839.052291</v>
      </c>
      <c r="X17" s="18">
        <v>929.65320099999997</v>
      </c>
      <c r="Y17" s="18">
        <v>316.058989</v>
      </c>
      <c r="Z17" s="19">
        <v>39566.815240000004</v>
      </c>
      <c r="AA17" s="20">
        <v>200.67172249999999</v>
      </c>
      <c r="AB17" s="20">
        <v>107.68361901685392</v>
      </c>
      <c r="AC17" s="20">
        <v>86.276498872340426</v>
      </c>
      <c r="AD17" s="20">
        <v>98.089980574468072</v>
      </c>
      <c r="AE17" s="20">
        <v>130.71048413793105</v>
      </c>
      <c r="AF17" s="20">
        <v>125.14156063636364</v>
      </c>
      <c r="AG17" s="20">
        <v>220.556848</v>
      </c>
      <c r="AH17" s="21">
        <v>122.49205191051453</v>
      </c>
      <c r="AI17" s="22">
        <v>0.70557789001144211</v>
      </c>
      <c r="AJ17" s="22">
        <v>0.73214271288871413</v>
      </c>
      <c r="AK17" s="22">
        <v>0.72720512613192101</v>
      </c>
      <c r="AL17" s="22">
        <v>0.73190373370268058</v>
      </c>
      <c r="AM17" s="22">
        <v>0.7489709452744634</v>
      </c>
      <c r="AN17" s="22">
        <v>0.67534659895457871</v>
      </c>
      <c r="AO17" s="22">
        <v>0.71650232551382853</v>
      </c>
      <c r="AP17" s="23">
        <v>0.72262945888784236</v>
      </c>
      <c r="AQ17" s="75"/>
      <c r="AR17" s="75"/>
      <c r="AS17" s="75"/>
    </row>
    <row r="18" spans="1:45" x14ac:dyDescent="0.35">
      <c r="A18" s="3">
        <v>55</v>
      </c>
      <c r="B18" s="12" t="s">
        <v>91</v>
      </c>
      <c r="C18" s="18">
        <v>16</v>
      </c>
      <c r="D18" s="18">
        <v>35</v>
      </c>
      <c r="E18" s="18">
        <v>28</v>
      </c>
      <c r="F18" s="18">
        <v>23</v>
      </c>
      <c r="G18" s="18">
        <v>10</v>
      </c>
      <c r="H18" s="18">
        <v>6</v>
      </c>
      <c r="I18" s="18">
        <v>1</v>
      </c>
      <c r="J18" s="19">
        <v>119</v>
      </c>
      <c r="K18" s="18">
        <v>4000</v>
      </c>
      <c r="L18" s="18">
        <v>7840</v>
      </c>
      <c r="M18" s="18">
        <v>5987.3209999999999</v>
      </c>
      <c r="N18" s="18">
        <v>8072</v>
      </c>
      <c r="O18" s="18">
        <v>3652</v>
      </c>
      <c r="P18" s="18">
        <v>1276</v>
      </c>
      <c r="Q18" s="18">
        <v>30</v>
      </c>
      <c r="R18" s="19">
        <v>30857.321</v>
      </c>
      <c r="S18" s="18">
        <v>2715</v>
      </c>
      <c r="T18" s="18">
        <v>5642.9</v>
      </c>
      <c r="U18" s="18">
        <v>4282.1247000000003</v>
      </c>
      <c r="V18" s="18">
        <v>5413.4</v>
      </c>
      <c r="W18" s="18">
        <v>2521.6999999999998</v>
      </c>
      <c r="X18" s="18">
        <v>970.8</v>
      </c>
      <c r="Y18" s="18">
        <v>24</v>
      </c>
      <c r="Z18" s="19">
        <v>21569.9247</v>
      </c>
      <c r="AA18" s="20">
        <v>250</v>
      </c>
      <c r="AB18" s="20">
        <v>224</v>
      </c>
      <c r="AC18" s="20">
        <v>213.83289285714287</v>
      </c>
      <c r="AD18" s="20">
        <v>350.95652173913044</v>
      </c>
      <c r="AE18" s="20">
        <v>365.2</v>
      </c>
      <c r="AF18" s="20">
        <v>212.66666666666666</v>
      </c>
      <c r="AG18" s="20">
        <v>30</v>
      </c>
      <c r="AH18" s="21">
        <v>259.30521848739494</v>
      </c>
      <c r="AI18" s="22">
        <v>0.67874999999999996</v>
      </c>
      <c r="AJ18" s="22">
        <v>0.71975765306122441</v>
      </c>
      <c r="AK18" s="22">
        <v>0.71519878423087724</v>
      </c>
      <c r="AL18" s="22">
        <v>0.67063924677898901</v>
      </c>
      <c r="AM18" s="22">
        <v>0.69049835706462204</v>
      </c>
      <c r="AN18" s="22">
        <v>0.76081504702194358</v>
      </c>
      <c r="AO18" s="22">
        <v>0.8</v>
      </c>
      <c r="AP18" s="23">
        <v>0.69902130194646517</v>
      </c>
      <c r="AQ18" s="75"/>
      <c r="AR18" s="75"/>
      <c r="AS18" s="75"/>
    </row>
    <row r="19" spans="1:45" x14ac:dyDescent="0.35">
      <c r="A19" s="3">
        <v>672</v>
      </c>
      <c r="B19" s="24" t="s">
        <v>92</v>
      </c>
      <c r="C19" s="24">
        <v>6</v>
      </c>
      <c r="D19" s="24">
        <v>85</v>
      </c>
      <c r="E19" s="24">
        <v>67</v>
      </c>
      <c r="F19" s="24">
        <v>43</v>
      </c>
      <c r="G19" s="24">
        <v>17</v>
      </c>
      <c r="H19" s="24">
        <v>38</v>
      </c>
      <c r="I19" s="24">
        <v>14</v>
      </c>
      <c r="J19" s="25">
        <v>270</v>
      </c>
      <c r="K19" s="24">
        <v>98.721048999999994</v>
      </c>
      <c r="L19" s="24">
        <v>1072.9189409999999</v>
      </c>
      <c r="M19" s="24">
        <v>329.94543700000003</v>
      </c>
      <c r="N19" s="24">
        <v>224.623727</v>
      </c>
      <c r="O19" s="24">
        <v>157.72797299999999</v>
      </c>
      <c r="P19" s="24">
        <v>277.94609400000002</v>
      </c>
      <c r="Q19" s="24">
        <v>68.280107999999998</v>
      </c>
      <c r="R19" s="25">
        <v>2230.163329</v>
      </c>
      <c r="S19" s="24">
        <v>79.783596000000003</v>
      </c>
      <c r="T19" s="24">
        <v>902.17402300000003</v>
      </c>
      <c r="U19" s="24">
        <v>280.453621</v>
      </c>
      <c r="V19" s="24">
        <v>190.930171</v>
      </c>
      <c r="W19" s="24">
        <v>132.52026900000001</v>
      </c>
      <c r="X19" s="24">
        <v>233.20627899999999</v>
      </c>
      <c r="Y19" s="24">
        <v>58.038091999999999</v>
      </c>
      <c r="Z19" s="25">
        <v>1877.106051</v>
      </c>
      <c r="AA19" s="26">
        <v>16.453508166666666</v>
      </c>
      <c r="AB19" s="26">
        <v>12.622575776470587</v>
      </c>
      <c r="AC19" s="26">
        <v>4.9245587611940307</v>
      </c>
      <c r="AD19" s="26">
        <v>5.2238076046511628</v>
      </c>
      <c r="AE19" s="26">
        <v>9.2781160588235281</v>
      </c>
      <c r="AF19" s="26">
        <v>7.3143708947368422</v>
      </c>
      <c r="AG19" s="26">
        <v>4.8771505714285714</v>
      </c>
      <c r="AH19" s="27">
        <v>8.2598641814814808</v>
      </c>
      <c r="AI19" s="28">
        <v>0.80817208496234683</v>
      </c>
      <c r="AJ19" s="28">
        <v>0.84085944289429793</v>
      </c>
      <c r="AK19" s="28">
        <v>0.84999999863613807</v>
      </c>
      <c r="AL19" s="28">
        <v>0.85000001357826283</v>
      </c>
      <c r="AM19" s="28">
        <v>0.84018241329963717</v>
      </c>
      <c r="AN19" s="28">
        <v>0.8390342013584835</v>
      </c>
      <c r="AO19" s="28">
        <v>0.85000000292911082</v>
      </c>
      <c r="AP19" s="29">
        <v>0.84168994557079813</v>
      </c>
      <c r="AQ19" s="75"/>
      <c r="AR19" s="75"/>
      <c r="AS19" s="75"/>
    </row>
    <row r="20" spans="1:45" x14ac:dyDescent="0.35">
      <c r="B20" s="11" t="s">
        <v>18</v>
      </c>
      <c r="C20" s="18">
        <v>71517</v>
      </c>
      <c r="D20" s="18">
        <v>69148</v>
      </c>
      <c r="E20" s="18">
        <v>63173</v>
      </c>
      <c r="F20" s="18">
        <v>29261</v>
      </c>
      <c r="G20" s="18">
        <v>8486</v>
      </c>
      <c r="H20" s="18">
        <v>12298</v>
      </c>
      <c r="I20" s="18">
        <v>3664</v>
      </c>
      <c r="J20" s="19">
        <v>257547</v>
      </c>
      <c r="K20" s="18">
        <v>3733971.541741</v>
      </c>
      <c r="L20" s="18">
        <v>2700473.5699360003</v>
      </c>
      <c r="M20" s="18">
        <v>1320689.593134</v>
      </c>
      <c r="N20" s="18">
        <v>573184.54147499998</v>
      </c>
      <c r="O20" s="18">
        <v>283718.01807599998</v>
      </c>
      <c r="P20" s="18">
        <v>212599.93148800003</v>
      </c>
      <c r="Q20" s="18">
        <v>79372.882574000003</v>
      </c>
      <c r="R20" s="19">
        <v>8904010.0784239992</v>
      </c>
      <c r="S20" s="18">
        <v>2839691.7600509999</v>
      </c>
      <c r="T20" s="18">
        <v>2033565.4372369999</v>
      </c>
      <c r="U20" s="18">
        <v>1024037.768467</v>
      </c>
      <c r="V20" s="18">
        <v>449474.52469100006</v>
      </c>
      <c r="W20" s="18">
        <v>217198.00697799999</v>
      </c>
      <c r="X20" s="18">
        <v>168148.49543800001</v>
      </c>
      <c r="Y20" s="18">
        <v>61805.641936</v>
      </c>
      <c r="Z20" s="19">
        <v>6793921.6347979996</v>
      </c>
      <c r="AA20" s="20">
        <v>52.210964410433881</v>
      </c>
      <c r="AB20" s="20">
        <v>39.053531120726561</v>
      </c>
      <c r="AC20" s="20">
        <v>20.905918559099614</v>
      </c>
      <c r="AD20" s="20">
        <v>19.588686014661153</v>
      </c>
      <c r="AE20" s="20">
        <v>33.43365756257365</v>
      </c>
      <c r="AF20" s="20">
        <v>17.287358228004557</v>
      </c>
      <c r="AG20" s="20">
        <v>21.662904632641922</v>
      </c>
      <c r="AH20" s="21">
        <v>34.572369619618939</v>
      </c>
      <c r="AI20" s="30">
        <v>0.76050171467749494</v>
      </c>
      <c r="AJ20" s="30">
        <v>0.75304030369947084</v>
      </c>
      <c r="AK20" s="22">
        <v>0.77538111437446522</v>
      </c>
      <c r="AL20" s="22">
        <v>0.78417070274496292</v>
      </c>
      <c r="AM20" s="22">
        <v>0.7655418166632576</v>
      </c>
      <c r="AN20" s="22">
        <v>0.79091509701399398</v>
      </c>
      <c r="AO20" s="22">
        <v>0.77867452877723176</v>
      </c>
      <c r="AP20" s="31">
        <v>0.76301818786805742</v>
      </c>
      <c r="AQ20" s="75"/>
      <c r="AR20" s="75"/>
      <c r="AS20" s="75"/>
    </row>
    <row r="21" spans="1:45" s="42" customFormat="1" x14ac:dyDescent="0.35">
      <c r="A21" s="9"/>
      <c r="B21" s="32" t="s">
        <v>19</v>
      </c>
      <c r="C21" s="32"/>
      <c r="D21" s="33"/>
      <c r="E21" s="33"/>
      <c r="F21" s="33"/>
      <c r="G21" s="33"/>
      <c r="H21" s="33"/>
      <c r="I21" s="33"/>
      <c r="J21" s="34"/>
      <c r="K21" s="35">
        <v>4543.594677286721</v>
      </c>
      <c r="L21" s="35">
        <v>3402.3000175578291</v>
      </c>
      <c r="M21" s="35">
        <v>1682.9859864335504</v>
      </c>
      <c r="N21" s="35">
        <v>730.42261857581582</v>
      </c>
      <c r="O21" s="35">
        <v>367.03495223285898</v>
      </c>
      <c r="P21" s="35">
        <v>269.70445594529798</v>
      </c>
      <c r="Q21" s="35">
        <v>100.69250710289622</v>
      </c>
      <c r="R21" s="35">
        <v>11295.634843929111</v>
      </c>
      <c r="S21" s="35">
        <v>3455.4115428760906</v>
      </c>
      <c r="T21" s="35">
        <v>2562.0690384984628</v>
      </c>
      <c r="U21" s="35">
        <v>1304.9555496374549</v>
      </c>
      <c r="V21" s="35">
        <v>572.77601810941349</v>
      </c>
      <c r="W21" s="35">
        <v>280.98060411125482</v>
      </c>
      <c r="X21" s="35">
        <v>213.31332593908181</v>
      </c>
      <c r="Y21" s="35">
        <v>78.40669051974578</v>
      </c>
      <c r="Z21" s="35">
        <v>8618.7748294340763</v>
      </c>
      <c r="AA21" s="36"/>
      <c r="AB21" s="36"/>
      <c r="AC21" s="37"/>
      <c r="AD21" s="37"/>
      <c r="AE21" s="37"/>
      <c r="AF21" s="37"/>
      <c r="AG21" s="37"/>
      <c r="AH21" s="38"/>
      <c r="AI21" s="39"/>
      <c r="AJ21" s="39"/>
      <c r="AK21" s="40"/>
      <c r="AL21" s="40"/>
      <c r="AM21" s="40"/>
      <c r="AN21" s="40"/>
      <c r="AO21" s="40"/>
      <c r="AP21" s="41"/>
      <c r="AQ21" s="75"/>
      <c r="AR21" s="75"/>
      <c r="AS21" s="75"/>
    </row>
    <row r="22" spans="1:45" x14ac:dyDescent="0.35">
      <c r="B22" s="32" t="s">
        <v>20</v>
      </c>
      <c r="C22" s="35"/>
      <c r="D22" s="33"/>
      <c r="E22" s="33"/>
      <c r="F22" s="33"/>
      <c r="G22" s="33"/>
      <c r="H22" s="33"/>
      <c r="I22" s="33"/>
      <c r="J22" s="34"/>
      <c r="K22" s="35">
        <v>130.04377227821081</v>
      </c>
      <c r="L22" s="35">
        <v>94.063166967186419</v>
      </c>
      <c r="M22" s="35">
        <v>46.046965455403786</v>
      </c>
      <c r="N22" s="35">
        <v>19.994067945909912</v>
      </c>
      <c r="O22" s="35">
        <v>9.8877054548648111</v>
      </c>
      <c r="P22" s="35">
        <v>7.3920445264083146</v>
      </c>
      <c r="Q22" s="35">
        <v>2.7432505621091954</v>
      </c>
      <c r="R22" s="35">
        <v>307.73646944080775</v>
      </c>
      <c r="S22" s="35">
        <v>98.898511800709016</v>
      </c>
      <c r="T22" s="35">
        <v>70.833355819904099</v>
      </c>
      <c r="U22" s="35">
        <v>35.703947388373493</v>
      </c>
      <c r="V22" s="35">
        <v>15.678762311874713</v>
      </c>
      <c r="W22" s="35">
        <v>7.5694519965484091</v>
      </c>
      <c r="X22" s="35">
        <v>5.8464796137359949</v>
      </c>
      <c r="Y22" s="35">
        <v>2.1360993387682536</v>
      </c>
      <c r="Z22" s="35">
        <v>234.80852325363895</v>
      </c>
      <c r="AA22" s="36"/>
      <c r="AB22" s="36"/>
      <c r="AC22" s="37"/>
      <c r="AD22" s="37"/>
      <c r="AE22" s="37"/>
      <c r="AF22" s="37"/>
      <c r="AG22" s="37"/>
      <c r="AH22" s="38"/>
      <c r="AI22" s="43"/>
      <c r="AJ22" s="43"/>
      <c r="AK22" s="40"/>
      <c r="AL22" s="40"/>
      <c r="AM22" s="40"/>
      <c r="AN22" s="40"/>
      <c r="AO22" s="40"/>
      <c r="AP22" s="44"/>
      <c r="AQ22" s="75"/>
      <c r="AR22" s="75"/>
      <c r="AS22" s="75"/>
    </row>
    <row r="23" spans="1:45" x14ac:dyDescent="0.35">
      <c r="B23" s="42"/>
      <c r="C23" s="45"/>
      <c r="D23" s="46"/>
      <c r="E23" s="46"/>
      <c r="F23" s="18"/>
      <c r="G23" s="18"/>
      <c r="H23" s="18"/>
      <c r="I23" s="18"/>
      <c r="J23" s="46"/>
      <c r="K23" s="45"/>
      <c r="L23" s="46"/>
      <c r="M23" s="46"/>
      <c r="N23" s="46"/>
      <c r="O23" s="46"/>
      <c r="P23" s="46"/>
      <c r="Q23" s="46"/>
      <c r="R23" s="45"/>
      <c r="S23" s="45"/>
      <c r="T23" s="46"/>
      <c r="U23" s="46"/>
      <c r="V23" s="46"/>
      <c r="W23" s="46"/>
      <c r="X23" s="46"/>
      <c r="Y23" s="46"/>
      <c r="Z23" s="45"/>
      <c r="AA23" s="47"/>
      <c r="AB23" s="47"/>
      <c r="AC23" s="47"/>
      <c r="AD23" s="47"/>
      <c r="AE23" s="47"/>
      <c r="AF23" s="47"/>
      <c r="AG23" s="47"/>
      <c r="AH23" s="48"/>
      <c r="AQ23" s="75"/>
      <c r="AR23" s="75"/>
      <c r="AS23" s="75"/>
    </row>
    <row r="24" spans="1:45" x14ac:dyDescent="0.35">
      <c r="B24" s="11" t="s">
        <v>21</v>
      </c>
      <c r="AA24" s="18"/>
      <c r="AB24" s="18"/>
      <c r="AC24" s="18"/>
      <c r="AD24" s="18"/>
      <c r="AE24" s="18"/>
      <c r="AF24" s="18"/>
      <c r="AG24" s="18"/>
      <c r="AH24" s="19"/>
      <c r="AQ24" s="75"/>
      <c r="AR24" s="75"/>
      <c r="AS24" s="75"/>
    </row>
    <row r="25" spans="1:45" x14ac:dyDescent="0.35">
      <c r="AA25" s="18"/>
      <c r="AB25" s="18"/>
      <c r="AC25" s="18"/>
      <c r="AD25" s="18"/>
      <c r="AE25" s="18"/>
      <c r="AF25" s="18"/>
      <c r="AG25" s="18"/>
      <c r="AH25" s="19"/>
      <c r="AQ25" s="75"/>
      <c r="AR25" s="75"/>
      <c r="AS25" s="75"/>
    </row>
    <row r="26" spans="1:45" x14ac:dyDescent="0.35">
      <c r="B26" s="16"/>
      <c r="C26" s="78" t="s">
        <v>77</v>
      </c>
      <c r="D26" s="78"/>
      <c r="E26" s="78"/>
      <c r="F26" s="78"/>
      <c r="G26" s="78"/>
      <c r="H26" s="78"/>
      <c r="I26" s="78"/>
      <c r="J26" s="78"/>
      <c r="K26" s="78" t="s">
        <v>13</v>
      </c>
      <c r="L26" s="78"/>
      <c r="M26" s="78"/>
      <c r="N26" s="78"/>
      <c r="O26" s="78"/>
      <c r="P26" s="78"/>
      <c r="Q26" s="78"/>
      <c r="R26" s="78"/>
      <c r="S26" s="78" t="s">
        <v>14</v>
      </c>
      <c r="T26" s="78"/>
      <c r="U26" s="78"/>
      <c r="V26" s="78"/>
      <c r="W26" s="78"/>
      <c r="X26" s="78"/>
      <c r="Y26" s="78"/>
      <c r="Z26" s="78"/>
      <c r="AA26" s="78" t="s">
        <v>15</v>
      </c>
      <c r="AB26" s="78"/>
      <c r="AC26" s="78"/>
      <c r="AD26" s="78"/>
      <c r="AE26" s="78"/>
      <c r="AF26" s="78"/>
      <c r="AG26" s="78"/>
      <c r="AH26" s="78"/>
      <c r="AI26" s="78" t="s">
        <v>16</v>
      </c>
      <c r="AJ26" s="78"/>
      <c r="AK26" s="78"/>
      <c r="AL26" s="78"/>
      <c r="AM26" s="78"/>
      <c r="AN26" s="78"/>
      <c r="AO26" s="78"/>
      <c r="AP26" s="78"/>
      <c r="AQ26" s="75"/>
      <c r="AR26" s="75"/>
      <c r="AS26" s="75"/>
    </row>
    <row r="27" spans="1:45" x14ac:dyDescent="0.35">
      <c r="B27" s="16"/>
      <c r="C27" s="17">
        <v>43952</v>
      </c>
      <c r="D27" s="17">
        <v>43983</v>
      </c>
      <c r="E27" s="17">
        <v>44013</v>
      </c>
      <c r="F27" s="17">
        <v>44044</v>
      </c>
      <c r="G27" s="17">
        <v>44075</v>
      </c>
      <c r="H27" s="17">
        <v>44105</v>
      </c>
      <c r="I27" s="17">
        <v>44136</v>
      </c>
      <c r="J27" s="17" t="s">
        <v>17</v>
      </c>
      <c r="K27" s="17">
        <v>43952</v>
      </c>
      <c r="L27" s="17">
        <v>43983</v>
      </c>
      <c r="M27" s="17">
        <v>44013</v>
      </c>
      <c r="N27" s="17">
        <v>44044</v>
      </c>
      <c r="O27" s="17">
        <v>44075</v>
      </c>
      <c r="P27" s="17">
        <v>44105</v>
      </c>
      <c r="Q27" s="17">
        <v>44136</v>
      </c>
      <c r="R27" s="17" t="s">
        <v>17</v>
      </c>
      <c r="S27" s="17">
        <v>43952</v>
      </c>
      <c r="T27" s="17">
        <v>43983</v>
      </c>
      <c r="U27" s="17">
        <v>44013</v>
      </c>
      <c r="V27" s="17">
        <v>44044</v>
      </c>
      <c r="W27" s="17">
        <v>44075</v>
      </c>
      <c r="X27" s="17">
        <v>44105</v>
      </c>
      <c r="Y27" s="17">
        <v>44136</v>
      </c>
      <c r="Z27" s="17" t="s">
        <v>17</v>
      </c>
      <c r="AA27" s="17">
        <v>43952</v>
      </c>
      <c r="AB27" s="17">
        <v>43983</v>
      </c>
      <c r="AC27" s="17">
        <v>44013</v>
      </c>
      <c r="AD27" s="17">
        <v>44044</v>
      </c>
      <c r="AE27" s="17">
        <v>44075</v>
      </c>
      <c r="AF27" s="17">
        <v>44105</v>
      </c>
      <c r="AG27" s="17">
        <v>44136</v>
      </c>
      <c r="AH27" s="17" t="s">
        <v>17</v>
      </c>
      <c r="AI27" s="17">
        <v>43952</v>
      </c>
      <c r="AJ27" s="17">
        <v>43983</v>
      </c>
      <c r="AK27" s="17">
        <v>44013</v>
      </c>
      <c r="AL27" s="17">
        <v>44044</v>
      </c>
      <c r="AM27" s="17">
        <v>44075</v>
      </c>
      <c r="AN27" s="17">
        <v>44105</v>
      </c>
      <c r="AO27" s="17">
        <v>44136</v>
      </c>
      <c r="AP27" s="17" t="s">
        <v>17</v>
      </c>
      <c r="AQ27" s="75"/>
      <c r="AR27" s="75"/>
      <c r="AS27" s="75"/>
    </row>
    <row r="28" spans="1:45" x14ac:dyDescent="0.35">
      <c r="A28" s="3">
        <v>1</v>
      </c>
      <c r="B28" s="12" t="s">
        <v>22</v>
      </c>
      <c r="C28" s="49">
        <v>60317</v>
      </c>
      <c r="D28" s="49">
        <v>60800</v>
      </c>
      <c r="E28" s="18">
        <v>59083</v>
      </c>
      <c r="F28" s="18">
        <v>27414</v>
      </c>
      <c r="G28" s="18">
        <v>7485</v>
      </c>
      <c r="H28" s="18">
        <v>11675</v>
      </c>
      <c r="I28" s="18">
        <v>3399</v>
      </c>
      <c r="J28" s="19">
        <v>230173</v>
      </c>
      <c r="K28" s="49">
        <v>1100739.8321</v>
      </c>
      <c r="L28" s="49">
        <v>740943.25502799999</v>
      </c>
      <c r="M28" s="18">
        <v>531249.98235900002</v>
      </c>
      <c r="N28" s="18">
        <v>258663.70080799999</v>
      </c>
      <c r="O28" s="18">
        <v>97941.652958000006</v>
      </c>
      <c r="P28" s="18">
        <v>108846.02019</v>
      </c>
      <c r="Q28" s="18">
        <v>35162.262085000002</v>
      </c>
      <c r="R28" s="19">
        <v>2873546.7055279999</v>
      </c>
      <c r="S28" s="49">
        <v>932123.21300400002</v>
      </c>
      <c r="T28" s="18">
        <v>628545.12404100003</v>
      </c>
      <c r="U28" s="18">
        <v>451234.83165499999</v>
      </c>
      <c r="V28" s="18">
        <v>219755.98526700001</v>
      </c>
      <c r="W28" s="18">
        <v>83168.594196000005</v>
      </c>
      <c r="X28" s="18">
        <v>92495.552823000005</v>
      </c>
      <c r="Y28" s="18">
        <v>29883.645930999999</v>
      </c>
      <c r="Z28" s="19">
        <v>2437206.9469169998</v>
      </c>
      <c r="AA28" s="20">
        <v>18.249247013279838</v>
      </c>
      <c r="AB28" s="20">
        <v>12.186566694539474</v>
      </c>
      <c r="AC28" s="20">
        <v>8.9915878062894574</v>
      </c>
      <c r="AD28" s="20">
        <v>9.435460013423798</v>
      </c>
      <c r="AE28" s="20">
        <v>13.085057175417502</v>
      </c>
      <c r="AF28" s="20">
        <v>9.3229995880085657</v>
      </c>
      <c r="AG28" s="20">
        <v>10.344884402765519</v>
      </c>
      <c r="AH28" s="21">
        <v>12.484290970391836</v>
      </c>
      <c r="AI28" s="22">
        <v>0.84681519267426542</v>
      </c>
      <c r="AJ28" s="22">
        <v>0.8483039959885289</v>
      </c>
      <c r="AK28" s="22">
        <v>0.8493832407321783</v>
      </c>
      <c r="AL28" s="22">
        <v>0.84958184925267011</v>
      </c>
      <c r="AM28" s="22">
        <v>0.84916469841146047</v>
      </c>
      <c r="AN28" s="22">
        <v>0.84978350757833077</v>
      </c>
      <c r="AO28" s="22">
        <v>0.84987836842693276</v>
      </c>
      <c r="AP28" s="23">
        <v>0.84815289141756789</v>
      </c>
      <c r="AQ28" s="76">
        <f>J28/SUM($J$28:$J$31)</f>
        <v>0.89371260391307217</v>
      </c>
      <c r="AR28" s="76">
        <f>R28/SUM($R$28:$R$31)</f>
        <v>0.32272500594884929</v>
      </c>
      <c r="AS28" s="76">
        <f>Z28/SUM($Z$28:$Z$31)</f>
        <v>0.35873344997590101</v>
      </c>
    </row>
    <row r="29" spans="1:45" x14ac:dyDescent="0.35">
      <c r="A29" s="3">
        <v>2</v>
      </c>
      <c r="B29" s="12" t="s">
        <v>23</v>
      </c>
      <c r="C29" s="18">
        <v>8077</v>
      </c>
      <c r="D29" s="49">
        <v>5563</v>
      </c>
      <c r="E29" s="18">
        <v>2955</v>
      </c>
      <c r="F29" s="18">
        <v>1351</v>
      </c>
      <c r="G29" s="18">
        <v>713</v>
      </c>
      <c r="H29" s="18">
        <v>452</v>
      </c>
      <c r="I29" s="18">
        <v>199</v>
      </c>
      <c r="J29" s="19">
        <v>19310</v>
      </c>
      <c r="K29" s="18">
        <v>1061928.7975359999</v>
      </c>
      <c r="L29" s="49">
        <v>656991.72763400001</v>
      </c>
      <c r="M29" s="18">
        <v>310669.08561399998</v>
      </c>
      <c r="N29" s="18">
        <v>129580.507031</v>
      </c>
      <c r="O29" s="18">
        <v>71999.971606999999</v>
      </c>
      <c r="P29" s="18">
        <v>42746.152067000003</v>
      </c>
      <c r="Q29" s="18">
        <v>17040.616578000001</v>
      </c>
      <c r="R29" s="19">
        <v>2290956.8580670003</v>
      </c>
      <c r="S29" s="18">
        <v>841798.97630800004</v>
      </c>
      <c r="T29" s="18">
        <v>522504.38608000003</v>
      </c>
      <c r="U29" s="18">
        <v>248015.248234</v>
      </c>
      <c r="V29" s="18">
        <v>103526.50669900001</v>
      </c>
      <c r="W29" s="18">
        <v>57560.878307999999</v>
      </c>
      <c r="X29" s="18">
        <v>34196.921655999999</v>
      </c>
      <c r="Y29" s="18">
        <v>13632.493264999999</v>
      </c>
      <c r="Z29" s="19">
        <v>1821235.4105500001</v>
      </c>
      <c r="AA29" s="20">
        <v>131.47564659353719</v>
      </c>
      <c r="AB29" s="20">
        <v>118.10025663023549</v>
      </c>
      <c r="AC29" s="20">
        <v>105.13336230592216</v>
      </c>
      <c r="AD29" s="20">
        <v>95.914512976313844</v>
      </c>
      <c r="AE29" s="20">
        <v>100.98172735904629</v>
      </c>
      <c r="AF29" s="20">
        <v>94.571132891592924</v>
      </c>
      <c r="AG29" s="20">
        <v>85.63123908542714</v>
      </c>
      <c r="AH29" s="21">
        <v>118.64095588125325</v>
      </c>
      <c r="AI29" s="22">
        <v>0.79270755088404377</v>
      </c>
      <c r="AJ29" s="22">
        <v>0.79529827256984764</v>
      </c>
      <c r="AK29" s="22">
        <v>0.79832612808521897</v>
      </c>
      <c r="AL29" s="22">
        <v>0.79893580501450723</v>
      </c>
      <c r="AM29" s="22">
        <v>0.79945695843029752</v>
      </c>
      <c r="AN29" s="22">
        <v>0.80000000005614536</v>
      </c>
      <c r="AO29" s="22">
        <v>0.80000000015257655</v>
      </c>
      <c r="AP29" s="23">
        <v>0.79496713529851082</v>
      </c>
      <c r="AQ29" s="76">
        <f t="shared" ref="AQ29:AQ31" si="0">J29/SUM($J$28:$J$31)</f>
        <v>7.4976606211681757E-2</v>
      </c>
      <c r="AR29" s="76">
        <f t="shared" ref="AR29:AR31" si="1">R29/SUM($R$28:$R$31)</f>
        <v>0.25729495338492436</v>
      </c>
      <c r="AS29" s="76">
        <f t="shared" ref="AS29:AS31" si="2">Z29/SUM($Z$28:$Z$31)</f>
        <v>0.26806835704753462</v>
      </c>
    </row>
    <row r="30" spans="1:45" x14ac:dyDescent="0.35">
      <c r="A30" s="3">
        <v>3</v>
      </c>
      <c r="B30" s="12" t="s">
        <v>24</v>
      </c>
      <c r="C30" s="18">
        <v>2865</v>
      </c>
      <c r="D30" s="49">
        <v>2524</v>
      </c>
      <c r="E30" s="18">
        <v>1041</v>
      </c>
      <c r="F30" s="18">
        <v>456</v>
      </c>
      <c r="G30" s="18">
        <v>251</v>
      </c>
      <c r="H30" s="18">
        <v>155</v>
      </c>
      <c r="I30" s="18">
        <v>60</v>
      </c>
      <c r="J30" s="19">
        <v>7352</v>
      </c>
      <c r="K30" s="18">
        <v>1278352.258011</v>
      </c>
      <c r="L30" s="49">
        <v>1028816.748378</v>
      </c>
      <c r="M30" s="18">
        <v>377053.7352</v>
      </c>
      <c r="N30" s="18">
        <v>152278.32562600001</v>
      </c>
      <c r="O30" s="18">
        <v>82026.983731999993</v>
      </c>
      <c r="P30" s="18">
        <v>48513.654193000002</v>
      </c>
      <c r="Q30" s="18">
        <v>19875.003911</v>
      </c>
      <c r="R30" s="19">
        <v>2986916.709051</v>
      </c>
      <c r="S30" s="18">
        <v>890036.77827899996</v>
      </c>
      <c r="T30" s="18">
        <v>718282.82376599999</v>
      </c>
      <c r="U30" s="18">
        <v>263757.61459399998</v>
      </c>
      <c r="V30" s="18">
        <v>106594.827918</v>
      </c>
      <c r="W30" s="18">
        <v>57418.888605</v>
      </c>
      <c r="X30" s="18">
        <v>33959.557935999997</v>
      </c>
      <c r="Y30" s="18">
        <v>13912.50274</v>
      </c>
      <c r="Z30" s="19">
        <v>2083962.9938379999</v>
      </c>
      <c r="AA30" s="20">
        <v>446.19625061465968</v>
      </c>
      <c r="AB30" s="20">
        <v>407.61360870760694</v>
      </c>
      <c r="AC30" s="20">
        <v>362.20339596541788</v>
      </c>
      <c r="AD30" s="20">
        <v>333.94369654824561</v>
      </c>
      <c r="AE30" s="20">
        <v>326.80073199999998</v>
      </c>
      <c r="AF30" s="20">
        <v>312.99131737419356</v>
      </c>
      <c r="AG30" s="20">
        <v>331.25006518333333</v>
      </c>
      <c r="AH30" s="21">
        <v>406.27267533337869</v>
      </c>
      <c r="AI30" s="22">
        <v>0.69623749846839267</v>
      </c>
      <c r="AJ30" s="22">
        <v>0.69816400724271066</v>
      </c>
      <c r="AK30" s="22">
        <v>0.69952261434062035</v>
      </c>
      <c r="AL30" s="22">
        <v>0.69999999986734807</v>
      </c>
      <c r="AM30" s="22">
        <v>0.6999999999097859</v>
      </c>
      <c r="AN30" s="22">
        <v>0.70000000001855145</v>
      </c>
      <c r="AO30" s="22">
        <v>0.70000000011572328</v>
      </c>
      <c r="AP30" s="23">
        <v>0.69769705580445007</v>
      </c>
      <c r="AQ30" s="76">
        <f t="shared" si="0"/>
        <v>2.8546245927927719E-2</v>
      </c>
      <c r="AR30" s="76">
        <f t="shared" si="1"/>
        <v>0.33545747171702217</v>
      </c>
      <c r="AS30" s="76">
        <f t="shared" si="2"/>
        <v>0.30673933346008653</v>
      </c>
    </row>
    <row r="31" spans="1:45" x14ac:dyDescent="0.35">
      <c r="A31" s="3">
        <v>4</v>
      </c>
      <c r="B31" s="24" t="s">
        <v>25</v>
      </c>
      <c r="C31" s="24">
        <v>258</v>
      </c>
      <c r="D31" s="50">
        <v>261</v>
      </c>
      <c r="E31" s="24">
        <v>94</v>
      </c>
      <c r="F31" s="24">
        <v>40</v>
      </c>
      <c r="G31" s="24">
        <v>37</v>
      </c>
      <c r="H31" s="24">
        <v>16</v>
      </c>
      <c r="I31" s="24">
        <v>6</v>
      </c>
      <c r="J31" s="25">
        <v>712</v>
      </c>
      <c r="K31" s="24">
        <v>292950.654094</v>
      </c>
      <c r="L31" s="50">
        <v>273721.838896</v>
      </c>
      <c r="M31" s="24">
        <v>101716.789961</v>
      </c>
      <c r="N31" s="24">
        <v>32662.008010000001</v>
      </c>
      <c r="O31" s="24">
        <v>31749.409779000001</v>
      </c>
      <c r="P31" s="24">
        <v>12494.105038</v>
      </c>
      <c r="Q31" s="24">
        <v>7295</v>
      </c>
      <c r="R31" s="25">
        <v>752589.80577799992</v>
      </c>
      <c r="S31" s="24">
        <v>175732.79246</v>
      </c>
      <c r="T31" s="24">
        <v>164233.10334999999</v>
      </c>
      <c r="U31" s="24">
        <v>61030.073984000002</v>
      </c>
      <c r="V31" s="24">
        <v>19597.204806999998</v>
      </c>
      <c r="W31" s="24">
        <v>19049.645869</v>
      </c>
      <c r="X31" s="24">
        <v>7496.4630230000002</v>
      </c>
      <c r="Y31" s="24">
        <v>4377</v>
      </c>
      <c r="Z31" s="25">
        <v>451516.28349300002</v>
      </c>
      <c r="AA31" s="26">
        <v>1135.4676515271317</v>
      </c>
      <c r="AB31" s="26">
        <v>1048.7426777624521</v>
      </c>
      <c r="AC31" s="26">
        <v>1082.0935102234043</v>
      </c>
      <c r="AD31" s="26">
        <v>816.55020024999999</v>
      </c>
      <c r="AE31" s="26">
        <v>858.09215618918927</v>
      </c>
      <c r="AF31" s="26">
        <v>780.88156487499998</v>
      </c>
      <c r="AG31" s="26">
        <v>1215.8333333333333</v>
      </c>
      <c r="AH31" s="27">
        <v>1057.0081541825841</v>
      </c>
      <c r="AI31" s="28">
        <v>0.59987165075116056</v>
      </c>
      <c r="AJ31" s="28">
        <v>0.60000000004530141</v>
      </c>
      <c r="AK31" s="28">
        <v>0.60000000007275101</v>
      </c>
      <c r="AL31" s="28">
        <v>0.60000000003061649</v>
      </c>
      <c r="AM31" s="28">
        <v>0.60000000005039456</v>
      </c>
      <c r="AN31" s="28">
        <v>0.60000000001600762</v>
      </c>
      <c r="AO31" s="28">
        <v>0.6</v>
      </c>
      <c r="AP31" s="29">
        <v>0.59995003921988943</v>
      </c>
      <c r="AQ31" s="76">
        <f t="shared" si="0"/>
        <v>2.7645439473183535E-3</v>
      </c>
      <c r="AR31" s="76">
        <f t="shared" si="1"/>
        <v>8.4522568949203999E-2</v>
      </c>
      <c r="AS31" s="76">
        <f t="shared" si="2"/>
        <v>6.6458859516477883E-2</v>
      </c>
    </row>
    <row r="32" spans="1:45" x14ac:dyDescent="0.35">
      <c r="B32" s="11" t="s">
        <v>18</v>
      </c>
      <c r="C32" s="18">
        <v>71517</v>
      </c>
      <c r="D32" s="18">
        <v>69148</v>
      </c>
      <c r="E32" s="18">
        <v>63173</v>
      </c>
      <c r="F32" s="18">
        <v>29261</v>
      </c>
      <c r="G32" s="18">
        <v>8486</v>
      </c>
      <c r="H32" s="18">
        <v>12298</v>
      </c>
      <c r="I32" s="18">
        <v>3664</v>
      </c>
      <c r="J32" s="19">
        <v>257547</v>
      </c>
      <c r="K32" s="18">
        <v>3733971.541741</v>
      </c>
      <c r="L32" s="18">
        <v>2700473.5699359998</v>
      </c>
      <c r="M32" s="18">
        <v>1320689.593134</v>
      </c>
      <c r="N32" s="18">
        <v>573184.54147499998</v>
      </c>
      <c r="O32" s="18">
        <v>283718.01807599998</v>
      </c>
      <c r="P32" s="18">
        <v>212599.931488</v>
      </c>
      <c r="Q32" s="18">
        <v>79372.882574000003</v>
      </c>
      <c r="R32" s="19">
        <v>8904010.0784239992</v>
      </c>
      <c r="S32" s="18">
        <v>2839691.7600509999</v>
      </c>
      <c r="T32" s="18">
        <v>2033565.4372370001</v>
      </c>
      <c r="U32" s="18">
        <v>1024037.7684669999</v>
      </c>
      <c r="V32" s="18">
        <v>449474.524691</v>
      </c>
      <c r="W32" s="18">
        <v>217198.00697799999</v>
      </c>
      <c r="X32" s="18">
        <v>168148.49543799998</v>
      </c>
      <c r="Y32" s="18">
        <v>61805.641936</v>
      </c>
      <c r="Z32" s="19">
        <v>6793921.6347979996</v>
      </c>
      <c r="AA32" s="20">
        <v>52.210964410433881</v>
      </c>
      <c r="AB32" s="20">
        <v>39.053531120726554</v>
      </c>
      <c r="AC32" s="20">
        <v>20.905918559099614</v>
      </c>
      <c r="AD32" s="20">
        <v>19.588686014661153</v>
      </c>
      <c r="AE32" s="20">
        <v>33.43365756257365</v>
      </c>
      <c r="AF32" s="20">
        <v>17.287358228004553</v>
      </c>
      <c r="AG32" s="20">
        <v>21.662904632641922</v>
      </c>
      <c r="AH32" s="21">
        <v>34.572369619618939</v>
      </c>
      <c r="AI32" s="22">
        <v>0.76050171467749494</v>
      </c>
      <c r="AJ32" s="22">
        <v>0.75304030369947106</v>
      </c>
      <c r="AK32" s="22">
        <v>0.77538111437446511</v>
      </c>
      <c r="AL32" s="22">
        <v>0.78417070274496281</v>
      </c>
      <c r="AM32" s="22">
        <v>0.7655418166632576</v>
      </c>
      <c r="AN32" s="22">
        <v>0.79091509701399387</v>
      </c>
      <c r="AO32" s="22">
        <v>0.77867452877723176</v>
      </c>
      <c r="AP32" s="23">
        <v>0.76301818786805742</v>
      </c>
      <c r="AQ32" s="76"/>
      <c r="AR32" s="76"/>
      <c r="AS32" s="76"/>
    </row>
    <row r="33" spans="2:45" x14ac:dyDescent="0.35">
      <c r="C33" s="18"/>
      <c r="D33" s="19"/>
      <c r="E33" s="19"/>
      <c r="F33" s="19"/>
      <c r="G33" s="19"/>
      <c r="H33" s="19"/>
      <c r="I33" s="19"/>
      <c r="J33" s="51"/>
      <c r="R33" s="13"/>
      <c r="Z33" s="13"/>
      <c r="AA33" s="18"/>
      <c r="AB33" s="18"/>
      <c r="AC33" s="18"/>
      <c r="AD33" s="18"/>
      <c r="AE33" s="18"/>
      <c r="AF33" s="18"/>
      <c r="AG33" s="18"/>
      <c r="AH33" s="19"/>
      <c r="AP33" s="51"/>
    </row>
    <row r="34" spans="2:45" x14ac:dyDescent="0.35">
      <c r="B34" s="11" t="s">
        <v>26</v>
      </c>
      <c r="C34" s="18"/>
      <c r="D34" s="19"/>
      <c r="E34" s="19"/>
      <c r="F34" s="19"/>
      <c r="G34" s="19"/>
      <c r="H34" s="19"/>
      <c r="I34" s="19"/>
      <c r="J34" s="19"/>
      <c r="AP34" s="51"/>
    </row>
    <row r="35" spans="2:45" x14ac:dyDescent="0.35">
      <c r="C35" s="18"/>
      <c r="D35" s="19"/>
      <c r="E35" s="19"/>
      <c r="F35" s="19"/>
      <c r="G35" s="19"/>
      <c r="H35" s="19"/>
      <c r="I35" s="19"/>
      <c r="J35" s="19"/>
      <c r="AP35" s="51"/>
    </row>
    <row r="36" spans="2:45" x14ac:dyDescent="0.35">
      <c r="B36" s="16"/>
      <c r="C36" s="78" t="s">
        <v>77</v>
      </c>
      <c r="D36" s="78"/>
      <c r="E36" s="78"/>
      <c r="F36" s="78"/>
      <c r="G36" s="78"/>
      <c r="H36" s="78"/>
      <c r="I36" s="78"/>
      <c r="J36" s="78"/>
      <c r="K36" s="78" t="s">
        <v>13</v>
      </c>
      <c r="L36" s="78"/>
      <c r="M36" s="78"/>
      <c r="N36" s="78"/>
      <c r="O36" s="78"/>
      <c r="P36" s="78"/>
      <c r="Q36" s="78"/>
      <c r="R36" s="78"/>
      <c r="S36" s="78" t="s">
        <v>14</v>
      </c>
      <c r="T36" s="78"/>
      <c r="U36" s="78"/>
      <c r="V36" s="78"/>
      <c r="W36" s="78"/>
      <c r="X36" s="78"/>
      <c r="Y36" s="78"/>
      <c r="Z36" s="78"/>
      <c r="AA36" s="78" t="s">
        <v>15</v>
      </c>
      <c r="AB36" s="78"/>
      <c r="AC36" s="78"/>
      <c r="AD36" s="78"/>
      <c r="AE36" s="78"/>
      <c r="AF36" s="78"/>
      <c r="AG36" s="78"/>
      <c r="AH36" s="78"/>
      <c r="AI36" s="78" t="s">
        <v>16</v>
      </c>
      <c r="AJ36" s="78"/>
      <c r="AK36" s="78"/>
      <c r="AL36" s="78"/>
      <c r="AM36" s="78"/>
      <c r="AN36" s="78"/>
      <c r="AO36" s="78"/>
      <c r="AP36" s="78"/>
    </row>
    <row r="37" spans="2:45" x14ac:dyDescent="0.35">
      <c r="B37" s="16"/>
      <c r="C37" s="17">
        <v>43952</v>
      </c>
      <c r="D37" s="17">
        <v>43983</v>
      </c>
      <c r="E37" s="17">
        <v>44013</v>
      </c>
      <c r="F37" s="17">
        <v>44044</v>
      </c>
      <c r="G37" s="17">
        <v>44075</v>
      </c>
      <c r="H37" s="17">
        <v>44105</v>
      </c>
      <c r="I37" s="17">
        <v>44136</v>
      </c>
      <c r="J37" s="17" t="s">
        <v>17</v>
      </c>
      <c r="K37" s="17">
        <v>43952</v>
      </c>
      <c r="L37" s="17">
        <v>43983</v>
      </c>
      <c r="M37" s="17">
        <v>44013</v>
      </c>
      <c r="N37" s="17">
        <v>44044</v>
      </c>
      <c r="O37" s="17">
        <v>44075</v>
      </c>
      <c r="P37" s="17">
        <v>44105</v>
      </c>
      <c r="Q37" s="17">
        <v>44136</v>
      </c>
      <c r="R37" s="17" t="s">
        <v>17</v>
      </c>
      <c r="S37" s="17">
        <v>43952</v>
      </c>
      <c r="T37" s="17">
        <v>43983</v>
      </c>
      <c r="U37" s="17">
        <v>44013</v>
      </c>
      <c r="V37" s="17">
        <v>44044</v>
      </c>
      <c r="W37" s="17">
        <v>44075</v>
      </c>
      <c r="X37" s="17">
        <v>44105</v>
      </c>
      <c r="Y37" s="17">
        <v>44136</v>
      </c>
      <c r="Z37" s="17" t="s">
        <v>17</v>
      </c>
      <c r="AA37" s="17">
        <v>43952</v>
      </c>
      <c r="AB37" s="17">
        <v>43983</v>
      </c>
      <c r="AC37" s="17">
        <v>44013</v>
      </c>
      <c r="AD37" s="17">
        <v>44044</v>
      </c>
      <c r="AE37" s="17">
        <v>44075</v>
      </c>
      <c r="AF37" s="17">
        <v>44105</v>
      </c>
      <c r="AG37" s="17">
        <v>44136</v>
      </c>
      <c r="AH37" s="17" t="s">
        <v>17</v>
      </c>
      <c r="AI37" s="17">
        <v>43952</v>
      </c>
      <c r="AJ37" s="17">
        <v>43983</v>
      </c>
      <c r="AK37" s="17">
        <v>44013</v>
      </c>
      <c r="AL37" s="17">
        <v>44044</v>
      </c>
      <c r="AM37" s="17">
        <v>44075</v>
      </c>
      <c r="AN37" s="17">
        <v>44105</v>
      </c>
      <c r="AO37" s="17">
        <v>44136</v>
      </c>
      <c r="AP37" s="17" t="s">
        <v>17</v>
      </c>
    </row>
    <row r="38" spans="2:45" x14ac:dyDescent="0.35">
      <c r="B38" s="18" t="s">
        <v>27</v>
      </c>
      <c r="C38" s="18">
        <v>21770</v>
      </c>
      <c r="D38" s="18">
        <v>16886</v>
      </c>
      <c r="E38" s="18">
        <v>15304</v>
      </c>
      <c r="F38" s="18">
        <v>6462</v>
      </c>
      <c r="G38" s="18">
        <v>1885</v>
      </c>
      <c r="H38" s="18">
        <v>2709</v>
      </c>
      <c r="I38" s="18">
        <v>892</v>
      </c>
      <c r="J38" s="19">
        <v>65908</v>
      </c>
      <c r="K38" s="18">
        <v>1154519.8584090001</v>
      </c>
      <c r="L38" s="18">
        <v>766931.731868</v>
      </c>
      <c r="M38" s="18">
        <v>337846.449371</v>
      </c>
      <c r="N38" s="18">
        <v>144114.495303</v>
      </c>
      <c r="O38" s="18">
        <v>74244.837272000004</v>
      </c>
      <c r="P38" s="18">
        <v>47939.215734999998</v>
      </c>
      <c r="Q38" s="18">
        <v>18238.438413</v>
      </c>
      <c r="R38" s="19">
        <v>2543835.0263710003</v>
      </c>
      <c r="S38" s="18">
        <v>871615.640014</v>
      </c>
      <c r="T38" s="18">
        <v>572287.31644800003</v>
      </c>
      <c r="U38" s="18">
        <v>260934.186843</v>
      </c>
      <c r="V38" s="18">
        <v>111500.65338</v>
      </c>
      <c r="W38" s="18">
        <v>56612.751335000001</v>
      </c>
      <c r="X38" s="18">
        <v>38196.300990000003</v>
      </c>
      <c r="Y38" s="18">
        <v>14639.715096</v>
      </c>
      <c r="Z38" s="19">
        <v>1925786.5641059997</v>
      </c>
      <c r="AA38" s="20">
        <v>53.032607184611855</v>
      </c>
      <c r="AB38" s="20">
        <v>45.418200394883335</v>
      </c>
      <c r="AC38" s="20">
        <v>22.075695855397282</v>
      </c>
      <c r="AD38" s="20">
        <v>22.301840808263695</v>
      </c>
      <c r="AE38" s="20">
        <v>39.387181576657824</v>
      </c>
      <c r="AF38" s="20">
        <v>17.69627749538575</v>
      </c>
      <c r="AG38" s="20">
        <v>20.446679835201795</v>
      </c>
      <c r="AH38" s="21">
        <v>38.596756484356987</v>
      </c>
      <c r="AI38" s="22">
        <v>0.75495941768826769</v>
      </c>
      <c r="AJ38" s="22">
        <v>0.74620372670471136</v>
      </c>
      <c r="AK38" s="22">
        <v>0.77234550586162831</v>
      </c>
      <c r="AL38" s="22">
        <v>0.77369492323149336</v>
      </c>
      <c r="AM38" s="22">
        <v>0.76251431635032219</v>
      </c>
      <c r="AN38" s="22">
        <v>0.79676524541291616</v>
      </c>
      <c r="AO38" s="22">
        <v>0.8026846797127708</v>
      </c>
      <c r="AP38" s="23">
        <v>0.75704066660851821</v>
      </c>
      <c r="AQ38" s="76">
        <f>J38/SUM($J$38:$J$53)</f>
        <v>0.35670292796449637</v>
      </c>
      <c r="AR38" s="76">
        <f>R38/SUM($R$38:$R$53)</f>
        <v>0.30665669418267222</v>
      </c>
      <c r="AS38" s="76">
        <f>Z38/SUM($Z$38:$Z$53)</f>
        <v>0.3061787215612492</v>
      </c>
    </row>
    <row r="39" spans="2:45" x14ac:dyDescent="0.35">
      <c r="B39" s="18" t="s">
        <v>28</v>
      </c>
      <c r="C39" s="18">
        <v>11463</v>
      </c>
      <c r="D39" s="18">
        <v>8218</v>
      </c>
      <c r="E39" s="18">
        <v>5949</v>
      </c>
      <c r="F39" s="18">
        <v>2654</v>
      </c>
      <c r="G39" s="18">
        <v>909</v>
      </c>
      <c r="H39" s="18">
        <v>866</v>
      </c>
      <c r="I39" s="18">
        <v>317</v>
      </c>
      <c r="J39" s="19">
        <v>30376</v>
      </c>
      <c r="K39" s="18">
        <v>612642.10977800004</v>
      </c>
      <c r="L39" s="18">
        <v>391022.34567000001</v>
      </c>
      <c r="M39" s="18">
        <v>200160.257381</v>
      </c>
      <c r="N39" s="18">
        <v>82892.648232000007</v>
      </c>
      <c r="O39" s="18">
        <v>37268.894348000002</v>
      </c>
      <c r="P39" s="18">
        <v>29916.653413</v>
      </c>
      <c r="Q39" s="18">
        <v>8771.4750569999997</v>
      </c>
      <c r="R39" s="19">
        <v>1362674.3838790001</v>
      </c>
      <c r="S39" s="18">
        <v>476772.36852600001</v>
      </c>
      <c r="T39" s="18">
        <v>300871.566208</v>
      </c>
      <c r="U39" s="18">
        <v>156384.217818</v>
      </c>
      <c r="V39" s="18">
        <v>65506.134727999997</v>
      </c>
      <c r="W39" s="18">
        <v>29386.761345999999</v>
      </c>
      <c r="X39" s="18">
        <v>23431.552076</v>
      </c>
      <c r="Y39" s="18">
        <v>6945.141842</v>
      </c>
      <c r="Z39" s="19">
        <v>1059297.742544</v>
      </c>
      <c r="AA39" s="20">
        <v>53.445180997819072</v>
      </c>
      <c r="AB39" s="20">
        <v>47.58120536261864</v>
      </c>
      <c r="AC39" s="20">
        <v>33.646034187426459</v>
      </c>
      <c r="AD39" s="20">
        <v>31.233100313489075</v>
      </c>
      <c r="AE39" s="20">
        <v>40.999883771177117</v>
      </c>
      <c r="AF39" s="20">
        <v>34.545789160508086</v>
      </c>
      <c r="AG39" s="20">
        <v>27.670268318611985</v>
      </c>
      <c r="AH39" s="21">
        <v>44.86023123120227</v>
      </c>
      <c r="AI39" s="22">
        <v>0.77822330675043794</v>
      </c>
      <c r="AJ39" s="22">
        <v>0.76944852267322339</v>
      </c>
      <c r="AK39" s="22">
        <v>0.78129504759941726</v>
      </c>
      <c r="AL39" s="22">
        <v>0.79025264755278868</v>
      </c>
      <c r="AM39" s="22">
        <v>0.78850639011717849</v>
      </c>
      <c r="AN39" s="22">
        <v>0.78322771442804628</v>
      </c>
      <c r="AO39" s="22">
        <v>0.79178721901027238</v>
      </c>
      <c r="AP39" s="23">
        <v>0.77736673931493039</v>
      </c>
      <c r="AQ39" s="76">
        <f t="shared" ref="AQ39:AQ53" si="3">J39/SUM($J$38:$J$53)</f>
        <v>0.16439898251880716</v>
      </c>
      <c r="AR39" s="76">
        <f t="shared" ref="AR39:AR53" si="4">R39/SUM($R$38:$R$53)</f>
        <v>0.16426899444178025</v>
      </c>
      <c r="AS39" s="76">
        <f t="shared" ref="AS39:AS53" si="5">Z39/SUM($Z$38:$Z$53)</f>
        <v>0.16841660161618363</v>
      </c>
    </row>
    <row r="40" spans="2:45" x14ac:dyDescent="0.35">
      <c r="B40" s="18" t="s">
        <v>29</v>
      </c>
      <c r="C40" s="18">
        <v>7917</v>
      </c>
      <c r="D40" s="18">
        <v>5886</v>
      </c>
      <c r="E40" s="18">
        <v>5995</v>
      </c>
      <c r="F40" s="18">
        <v>2568</v>
      </c>
      <c r="G40" s="18">
        <v>763</v>
      </c>
      <c r="H40" s="18">
        <v>981</v>
      </c>
      <c r="I40" s="18">
        <v>305</v>
      </c>
      <c r="J40" s="19">
        <v>24415</v>
      </c>
      <c r="K40" s="18">
        <v>254005.239997</v>
      </c>
      <c r="L40" s="18">
        <v>179057.981654</v>
      </c>
      <c r="M40" s="18">
        <v>105447.13396599999</v>
      </c>
      <c r="N40" s="18">
        <v>53510.135047000003</v>
      </c>
      <c r="O40" s="18">
        <v>18051.655037</v>
      </c>
      <c r="P40" s="18">
        <v>17752.819931999999</v>
      </c>
      <c r="Q40" s="18">
        <v>5226.449877</v>
      </c>
      <c r="R40" s="19">
        <v>633051.41550999996</v>
      </c>
      <c r="S40" s="18">
        <v>196980.43154600001</v>
      </c>
      <c r="T40" s="18">
        <v>137425.577193</v>
      </c>
      <c r="U40" s="18">
        <v>82017.521116000004</v>
      </c>
      <c r="V40" s="18">
        <v>41872.004321</v>
      </c>
      <c r="W40" s="18">
        <v>14603.313715</v>
      </c>
      <c r="X40" s="18">
        <v>14189.728523</v>
      </c>
      <c r="Y40" s="18">
        <v>4215.961123</v>
      </c>
      <c r="Z40" s="19">
        <v>491304.53753700008</v>
      </c>
      <c r="AA40" s="20">
        <v>32.0835215355564</v>
      </c>
      <c r="AB40" s="20">
        <v>30.42099586374448</v>
      </c>
      <c r="AC40" s="20">
        <v>17.58917997764804</v>
      </c>
      <c r="AD40" s="20">
        <v>20.837280002725858</v>
      </c>
      <c r="AE40" s="20">
        <v>23.658787728702492</v>
      </c>
      <c r="AF40" s="20">
        <v>18.096656403669723</v>
      </c>
      <c r="AG40" s="20">
        <v>17.135901236065575</v>
      </c>
      <c r="AH40" s="21">
        <v>25.928790313741551</v>
      </c>
      <c r="AI40" s="22">
        <v>0.77549751158018043</v>
      </c>
      <c r="AJ40" s="22">
        <v>0.76749204879653032</v>
      </c>
      <c r="AK40" s="22">
        <v>0.77780702074316643</v>
      </c>
      <c r="AL40" s="22">
        <v>0.78250604832565296</v>
      </c>
      <c r="AM40" s="22">
        <v>0.80897367499367645</v>
      </c>
      <c r="AN40" s="22">
        <v>0.79929434182017367</v>
      </c>
      <c r="AO40" s="22">
        <v>0.80665867313741002</v>
      </c>
      <c r="AP40" s="23">
        <v>0.77608946998593231</v>
      </c>
      <c r="AQ40" s="76">
        <f t="shared" si="3"/>
        <v>0.13213725171835256</v>
      </c>
      <c r="AR40" s="76">
        <f t="shared" si="4"/>
        <v>7.6313696570528083E-2</v>
      </c>
      <c r="AS40" s="76">
        <f t="shared" si="5"/>
        <v>7.8111976687381027E-2</v>
      </c>
    </row>
    <row r="41" spans="2:45" x14ac:dyDescent="0.35">
      <c r="B41" s="18" t="s">
        <v>30</v>
      </c>
      <c r="C41" s="18">
        <v>3500</v>
      </c>
      <c r="D41" s="18">
        <v>2604</v>
      </c>
      <c r="E41" s="18">
        <v>1933</v>
      </c>
      <c r="F41" s="18">
        <v>824</v>
      </c>
      <c r="G41" s="18">
        <v>260</v>
      </c>
      <c r="H41" s="18">
        <v>323</v>
      </c>
      <c r="I41" s="18">
        <v>93</v>
      </c>
      <c r="J41" s="19">
        <v>9537</v>
      </c>
      <c r="K41" s="18">
        <v>223633.93678700001</v>
      </c>
      <c r="L41" s="18">
        <v>143402.82655600001</v>
      </c>
      <c r="M41" s="18">
        <v>55942.755657000002</v>
      </c>
      <c r="N41" s="18">
        <v>20875.425285000001</v>
      </c>
      <c r="O41" s="18">
        <v>12219.405264999999</v>
      </c>
      <c r="P41" s="18">
        <v>7483.1704200000004</v>
      </c>
      <c r="Q41" s="18">
        <v>6728.5295530000003</v>
      </c>
      <c r="R41" s="19">
        <v>470286.04952300002</v>
      </c>
      <c r="S41" s="18">
        <v>172743.327024</v>
      </c>
      <c r="T41" s="18">
        <v>109050.08256</v>
      </c>
      <c r="U41" s="18">
        <v>43956.673076999999</v>
      </c>
      <c r="V41" s="18">
        <v>16665.443491000002</v>
      </c>
      <c r="W41" s="18">
        <v>9074.1257010000008</v>
      </c>
      <c r="X41" s="18">
        <v>5938.7065190000003</v>
      </c>
      <c r="Y41" s="18">
        <v>4509.2767869999998</v>
      </c>
      <c r="Z41" s="19">
        <v>361937.635159</v>
      </c>
      <c r="AA41" s="20">
        <v>63.895410510571431</v>
      </c>
      <c r="AB41" s="20">
        <v>55.070209890937022</v>
      </c>
      <c r="AC41" s="20">
        <v>28.94089790843249</v>
      </c>
      <c r="AD41" s="20">
        <v>25.334253986650488</v>
      </c>
      <c r="AE41" s="20">
        <v>46.997712557692303</v>
      </c>
      <c r="AF41" s="20">
        <v>23.167710278637774</v>
      </c>
      <c r="AG41" s="20">
        <v>72.349780139784954</v>
      </c>
      <c r="AH41" s="21">
        <v>49.31173844217259</v>
      </c>
      <c r="AI41" s="22">
        <v>0.77243789339776847</v>
      </c>
      <c r="AJ41" s="22">
        <v>0.76044583763776108</v>
      </c>
      <c r="AK41" s="22">
        <v>0.78574379400453775</v>
      </c>
      <c r="AL41" s="22">
        <v>0.79832833408069181</v>
      </c>
      <c r="AM41" s="22">
        <v>0.74259961955685261</v>
      </c>
      <c r="AN41" s="22">
        <v>0.79360834855876505</v>
      </c>
      <c r="AO41" s="22">
        <v>0.67017269545758051</v>
      </c>
      <c r="AP41" s="23">
        <v>0.76961167682117038</v>
      </c>
      <c r="AQ41" s="76">
        <f t="shared" si="3"/>
        <v>5.161552200032473E-2</v>
      </c>
      <c r="AR41" s="76">
        <f t="shared" si="4"/>
        <v>5.6692499227313772E-2</v>
      </c>
      <c r="AS41" s="76">
        <f t="shared" si="5"/>
        <v>5.7544072891239056E-2</v>
      </c>
    </row>
    <row r="42" spans="2:45" x14ac:dyDescent="0.35">
      <c r="B42" s="18" t="s">
        <v>123</v>
      </c>
      <c r="C42" s="18">
        <v>3289</v>
      </c>
      <c r="D42" s="18">
        <v>2728</v>
      </c>
      <c r="E42" s="18">
        <v>1894</v>
      </c>
      <c r="F42" s="18">
        <v>854</v>
      </c>
      <c r="G42" s="18">
        <v>334</v>
      </c>
      <c r="H42" s="18">
        <v>294</v>
      </c>
      <c r="I42" s="18">
        <v>122</v>
      </c>
      <c r="J42" s="19">
        <v>9515</v>
      </c>
      <c r="K42" s="18">
        <v>278208.400929</v>
      </c>
      <c r="L42" s="18">
        <v>225230.638802</v>
      </c>
      <c r="M42" s="18">
        <v>106097.284369</v>
      </c>
      <c r="N42" s="18">
        <v>34538.910743</v>
      </c>
      <c r="O42" s="18">
        <v>20369.126724000002</v>
      </c>
      <c r="P42" s="18">
        <v>11964.711425</v>
      </c>
      <c r="Q42" s="18">
        <v>6936.4506629999996</v>
      </c>
      <c r="R42" s="19">
        <v>683345.52365499991</v>
      </c>
      <c r="S42" s="18">
        <v>206764.652749</v>
      </c>
      <c r="T42" s="18">
        <v>162425.572896</v>
      </c>
      <c r="U42" s="18">
        <v>77453.893612</v>
      </c>
      <c r="V42" s="18">
        <v>26377.766082999999</v>
      </c>
      <c r="W42" s="18">
        <v>15410.234462</v>
      </c>
      <c r="X42" s="18">
        <v>9044.0901200000008</v>
      </c>
      <c r="Y42" s="18">
        <v>5099.3840810000002</v>
      </c>
      <c r="Z42" s="19">
        <v>502575.59400300001</v>
      </c>
      <c r="AA42" s="20">
        <v>84.587534487382186</v>
      </c>
      <c r="AB42" s="20">
        <v>82.562550880498534</v>
      </c>
      <c r="AC42" s="20">
        <v>56.017573584477297</v>
      </c>
      <c r="AD42" s="20">
        <v>40.443689394613585</v>
      </c>
      <c r="AE42" s="20">
        <v>60.98540935329342</v>
      </c>
      <c r="AF42" s="20">
        <v>40.696297363945575</v>
      </c>
      <c r="AG42" s="20">
        <v>56.856152975409834</v>
      </c>
      <c r="AH42" s="21">
        <v>71.817711366789268</v>
      </c>
      <c r="AI42" s="22">
        <v>0.74320060810013877</v>
      </c>
      <c r="AJ42" s="22">
        <v>0.72115220984116701</v>
      </c>
      <c r="AK42" s="22">
        <v>0.73002710741040266</v>
      </c>
      <c r="AL42" s="22">
        <v>0.76371157965211689</v>
      </c>
      <c r="AM42" s="22">
        <v>0.75654860764564991</v>
      </c>
      <c r="AN42" s="22">
        <v>0.75589705415732589</v>
      </c>
      <c r="AO42" s="22">
        <v>0.73515755084957635</v>
      </c>
      <c r="AP42" s="23">
        <v>0.7354633587337801</v>
      </c>
      <c r="AQ42" s="76">
        <f t="shared" si="3"/>
        <v>5.1496455052227094E-2</v>
      </c>
      <c r="AR42" s="76">
        <f t="shared" si="4"/>
        <v>8.2376599542114945E-2</v>
      </c>
      <c r="AS42" s="76">
        <f t="shared" si="5"/>
        <v>7.9903949756321063E-2</v>
      </c>
    </row>
    <row r="43" spans="2:45" x14ac:dyDescent="0.35">
      <c r="B43" s="18" t="s">
        <v>31</v>
      </c>
      <c r="C43" s="18">
        <v>2540</v>
      </c>
      <c r="D43" s="18">
        <v>2046</v>
      </c>
      <c r="E43" s="18">
        <v>1609</v>
      </c>
      <c r="F43" s="18">
        <v>727</v>
      </c>
      <c r="G43" s="18">
        <v>231</v>
      </c>
      <c r="H43" s="18">
        <v>305</v>
      </c>
      <c r="I43" s="18">
        <v>73</v>
      </c>
      <c r="J43" s="19">
        <v>7531</v>
      </c>
      <c r="K43" s="18">
        <v>129799.885721</v>
      </c>
      <c r="L43" s="18">
        <v>78327.981365</v>
      </c>
      <c r="M43" s="18">
        <v>37749.948471000003</v>
      </c>
      <c r="N43" s="18">
        <v>18937.488990000002</v>
      </c>
      <c r="O43" s="18">
        <v>9056.0572229999998</v>
      </c>
      <c r="P43" s="18">
        <v>7304.7539699999998</v>
      </c>
      <c r="Q43" s="18">
        <v>1207.416954</v>
      </c>
      <c r="R43" s="19">
        <v>282383.53269399999</v>
      </c>
      <c r="S43" s="18">
        <v>99690.692311999999</v>
      </c>
      <c r="T43" s="18">
        <v>61284.231491999999</v>
      </c>
      <c r="U43" s="18">
        <v>29450.516486</v>
      </c>
      <c r="V43" s="18">
        <v>14578.031584</v>
      </c>
      <c r="W43" s="18">
        <v>6706.2039590000004</v>
      </c>
      <c r="X43" s="18">
        <v>5938.2401449999998</v>
      </c>
      <c r="Y43" s="18">
        <v>1015.137548</v>
      </c>
      <c r="Z43" s="19">
        <v>218663.053526</v>
      </c>
      <c r="AA43" s="20">
        <v>51.102317212992126</v>
      </c>
      <c r="AB43" s="20">
        <v>38.283470852883674</v>
      </c>
      <c r="AC43" s="20">
        <v>23.461745476072096</v>
      </c>
      <c r="AD43" s="20">
        <v>26.048815667125176</v>
      </c>
      <c r="AE43" s="20">
        <v>39.203710922077924</v>
      </c>
      <c r="AF43" s="20">
        <v>23.950013016393441</v>
      </c>
      <c r="AG43" s="20">
        <v>16.539958273972601</v>
      </c>
      <c r="AH43" s="21">
        <v>37.49615359102377</v>
      </c>
      <c r="AI43" s="22">
        <v>0.76803374485460962</v>
      </c>
      <c r="AJ43" s="22">
        <v>0.78240534766780279</v>
      </c>
      <c r="AK43" s="22">
        <v>0.78014719698556056</v>
      </c>
      <c r="AL43" s="22">
        <v>0.76979749488952698</v>
      </c>
      <c r="AM43" s="22">
        <v>0.74052137634113102</v>
      </c>
      <c r="AN43" s="22">
        <v>0.81292815191145995</v>
      </c>
      <c r="AO43" s="22">
        <v>0.84075144434322724</v>
      </c>
      <c r="AP43" s="23">
        <v>0.7743477512300635</v>
      </c>
      <c r="AQ43" s="76">
        <f t="shared" si="3"/>
        <v>4.0758781187422204E-2</v>
      </c>
      <c r="AR43" s="76">
        <f t="shared" si="4"/>
        <v>3.4041044222549881E-2</v>
      </c>
      <c r="AS43" s="76">
        <f t="shared" si="5"/>
        <v>3.4765002222533217E-2</v>
      </c>
    </row>
    <row r="44" spans="2:45" x14ac:dyDescent="0.35">
      <c r="B44" s="18" t="s">
        <v>124</v>
      </c>
      <c r="C44" s="18">
        <v>2423</v>
      </c>
      <c r="D44" s="18">
        <v>3444</v>
      </c>
      <c r="E44" s="18">
        <v>3738</v>
      </c>
      <c r="F44" s="18">
        <v>2005</v>
      </c>
      <c r="G44" s="18">
        <v>641</v>
      </c>
      <c r="H44" s="18">
        <v>944</v>
      </c>
      <c r="I44" s="18">
        <v>240</v>
      </c>
      <c r="J44" s="19">
        <v>13435</v>
      </c>
      <c r="K44" s="18">
        <v>160300.95877999999</v>
      </c>
      <c r="L44" s="18">
        <v>159655.08658500001</v>
      </c>
      <c r="M44" s="18">
        <v>103213.10175099999</v>
      </c>
      <c r="N44" s="18">
        <v>45359.281253000001</v>
      </c>
      <c r="O44" s="18">
        <v>24728.510999999999</v>
      </c>
      <c r="P44" s="18">
        <v>16063.576378</v>
      </c>
      <c r="Q44" s="18">
        <v>7308.4714839999997</v>
      </c>
      <c r="R44" s="19">
        <v>516628.98723100004</v>
      </c>
      <c r="S44" s="18">
        <v>122959.03745</v>
      </c>
      <c r="T44" s="18">
        <v>123250.321906</v>
      </c>
      <c r="U44" s="18">
        <v>81609.764643000002</v>
      </c>
      <c r="V44" s="18">
        <v>36419.955164999999</v>
      </c>
      <c r="W44" s="18">
        <v>19205.419768</v>
      </c>
      <c r="X44" s="18">
        <v>13031.973452</v>
      </c>
      <c r="Y44" s="18">
        <v>5646.1586600000001</v>
      </c>
      <c r="Z44" s="19">
        <v>402122.63104400004</v>
      </c>
      <c r="AA44" s="20">
        <v>66.158051498142797</v>
      </c>
      <c r="AB44" s="20">
        <v>46.357458358013943</v>
      </c>
      <c r="AC44" s="20">
        <v>27.61185172578919</v>
      </c>
      <c r="AD44" s="20">
        <v>22.623082919201995</v>
      </c>
      <c r="AE44" s="20">
        <v>38.578020280811231</v>
      </c>
      <c r="AF44" s="20">
        <v>17.016500400423727</v>
      </c>
      <c r="AG44" s="20">
        <v>30.451964516666667</v>
      </c>
      <c r="AH44" s="21">
        <v>38.453962577670268</v>
      </c>
      <c r="AI44" s="22">
        <v>0.76705116666676509</v>
      </c>
      <c r="AJ44" s="22">
        <v>0.77197867316542901</v>
      </c>
      <c r="AK44" s="22">
        <v>0.79069191079909884</v>
      </c>
      <c r="AL44" s="22">
        <v>0.80292178709492301</v>
      </c>
      <c r="AM44" s="22">
        <v>0.77665087752351936</v>
      </c>
      <c r="AN44" s="22">
        <v>0.81127472147784252</v>
      </c>
      <c r="AO44" s="22">
        <v>0.77254986522979507</v>
      </c>
      <c r="AP44" s="23">
        <v>0.77835863062828714</v>
      </c>
      <c r="AQ44" s="76">
        <f t="shared" si="3"/>
        <v>7.271202034962386E-2</v>
      </c>
      <c r="AR44" s="76">
        <f t="shared" si="4"/>
        <v>6.2279092669468919E-2</v>
      </c>
      <c r="AS44" s="76">
        <f t="shared" si="5"/>
        <v>6.3933041895041981E-2</v>
      </c>
    </row>
    <row r="45" spans="2:45" x14ac:dyDescent="0.35">
      <c r="B45" s="18" t="s">
        <v>125</v>
      </c>
      <c r="C45" s="18">
        <v>1798</v>
      </c>
      <c r="D45" s="18">
        <v>1325</v>
      </c>
      <c r="E45" s="18">
        <v>901</v>
      </c>
      <c r="F45" s="18">
        <v>419</v>
      </c>
      <c r="G45" s="18">
        <v>135</v>
      </c>
      <c r="H45" s="18">
        <v>124</v>
      </c>
      <c r="I45" s="18">
        <v>47</v>
      </c>
      <c r="J45" s="19">
        <v>4749</v>
      </c>
      <c r="K45" s="18">
        <v>149075.03835300001</v>
      </c>
      <c r="L45" s="18">
        <v>92131.605595000001</v>
      </c>
      <c r="M45" s="18">
        <v>35129.557120999998</v>
      </c>
      <c r="N45" s="18">
        <v>13509.239385999999</v>
      </c>
      <c r="O45" s="18">
        <v>7924.0336909999996</v>
      </c>
      <c r="P45" s="18">
        <v>3732.7576770000001</v>
      </c>
      <c r="Q45" s="18">
        <v>1893.7011359999999</v>
      </c>
      <c r="R45" s="19">
        <v>303395.932959</v>
      </c>
      <c r="S45" s="18">
        <v>110411.056233</v>
      </c>
      <c r="T45" s="18">
        <v>68789.533246999999</v>
      </c>
      <c r="U45" s="18">
        <v>26730.446359000001</v>
      </c>
      <c r="V45" s="18">
        <v>10743.515638000001</v>
      </c>
      <c r="W45" s="18">
        <v>5964.000403</v>
      </c>
      <c r="X45" s="18">
        <v>2948.7776239999998</v>
      </c>
      <c r="Y45" s="18">
        <v>1405.609365</v>
      </c>
      <c r="Z45" s="19">
        <v>226992.93886900003</v>
      </c>
      <c r="AA45" s="20">
        <v>82.911589740266976</v>
      </c>
      <c r="AB45" s="20">
        <v>69.533287241509441</v>
      </c>
      <c r="AC45" s="20">
        <v>38.989519557158708</v>
      </c>
      <c r="AD45" s="20">
        <v>32.241621446300712</v>
      </c>
      <c r="AE45" s="20">
        <v>58.69654585925926</v>
      </c>
      <c r="AF45" s="20">
        <v>30.102884491935484</v>
      </c>
      <c r="AG45" s="20">
        <v>40.291513531914894</v>
      </c>
      <c r="AH45" s="21">
        <v>63.886277734049273</v>
      </c>
      <c r="AI45" s="22">
        <v>0.740640803804818</v>
      </c>
      <c r="AJ45" s="22">
        <v>0.74664424659427864</v>
      </c>
      <c r="AK45" s="22">
        <v>0.76091042841587331</v>
      </c>
      <c r="AL45" s="22">
        <v>0.7952716900652308</v>
      </c>
      <c r="AM45" s="22">
        <v>0.75264702745696599</v>
      </c>
      <c r="AN45" s="22">
        <v>0.78997295810799018</v>
      </c>
      <c r="AO45" s="22">
        <v>0.74225512055667908</v>
      </c>
      <c r="AP45" s="23">
        <v>0.74817396744627807</v>
      </c>
      <c r="AQ45" s="76">
        <f t="shared" si="3"/>
        <v>2.5702224387075825E-2</v>
      </c>
      <c r="AR45" s="76">
        <f t="shared" si="4"/>
        <v>3.6574067447448372E-2</v>
      </c>
      <c r="AS45" s="76">
        <f t="shared" si="5"/>
        <v>3.6089361677837405E-2</v>
      </c>
    </row>
    <row r="46" spans="2:45" x14ac:dyDescent="0.35">
      <c r="B46" s="18" t="s">
        <v>32</v>
      </c>
      <c r="C46" s="18">
        <v>853</v>
      </c>
      <c r="D46" s="18">
        <v>779</v>
      </c>
      <c r="E46" s="18">
        <v>527</v>
      </c>
      <c r="F46" s="18">
        <v>234</v>
      </c>
      <c r="G46" s="18">
        <v>76</v>
      </c>
      <c r="H46" s="18">
        <v>56</v>
      </c>
      <c r="I46" s="18">
        <v>24</v>
      </c>
      <c r="J46" s="19">
        <v>2549</v>
      </c>
      <c r="K46" s="18">
        <v>62963.532857999999</v>
      </c>
      <c r="L46" s="18">
        <v>51641.651855999997</v>
      </c>
      <c r="M46" s="18">
        <v>19856.169661</v>
      </c>
      <c r="N46" s="18">
        <v>8097.4868120000001</v>
      </c>
      <c r="O46" s="18">
        <v>3444.0020089999998</v>
      </c>
      <c r="P46" s="18">
        <v>1268.7039279999999</v>
      </c>
      <c r="Q46" s="18">
        <v>689.47470499999997</v>
      </c>
      <c r="R46" s="19">
        <v>147961.02182899998</v>
      </c>
      <c r="S46" s="18">
        <v>46905.478038000001</v>
      </c>
      <c r="T46" s="18">
        <v>38766.699891999997</v>
      </c>
      <c r="U46" s="18">
        <v>15486.453678</v>
      </c>
      <c r="V46" s="18">
        <v>6400.6717410000001</v>
      </c>
      <c r="W46" s="18">
        <v>2620.6570449999999</v>
      </c>
      <c r="X46" s="18">
        <v>1063.757938</v>
      </c>
      <c r="Y46" s="18">
        <v>533.18991600000004</v>
      </c>
      <c r="Z46" s="19">
        <v>111776.90824800001</v>
      </c>
      <c r="AA46" s="20">
        <v>73.814223749120742</v>
      </c>
      <c r="AB46" s="20">
        <v>66.292236015404356</v>
      </c>
      <c r="AC46" s="20">
        <v>37.677741292220112</v>
      </c>
      <c r="AD46" s="20">
        <v>34.604644495726497</v>
      </c>
      <c r="AE46" s="20">
        <v>45.315815907894738</v>
      </c>
      <c r="AF46" s="20">
        <v>22.655427285714286</v>
      </c>
      <c r="AG46" s="20">
        <v>28.728112708333331</v>
      </c>
      <c r="AH46" s="21">
        <v>58.046693538250288</v>
      </c>
      <c r="AI46" s="22">
        <v>0.74496261421328902</v>
      </c>
      <c r="AJ46" s="22">
        <v>0.75068667439412817</v>
      </c>
      <c r="AK46" s="22">
        <v>0.77993157504175292</v>
      </c>
      <c r="AL46" s="22">
        <v>0.79045164130611245</v>
      </c>
      <c r="AM46" s="22">
        <v>0.76093365745768937</v>
      </c>
      <c r="AN46" s="22">
        <v>0.8384603488040907</v>
      </c>
      <c r="AO46" s="22">
        <v>0.77332774086324174</v>
      </c>
      <c r="AP46" s="23">
        <v>0.75544833947674195</v>
      </c>
      <c r="AQ46" s="76">
        <f t="shared" si="3"/>
        <v>1.3795529577312334E-2</v>
      </c>
      <c r="AR46" s="76">
        <f t="shared" si="4"/>
        <v>1.7836548892362789E-2</v>
      </c>
      <c r="AS46" s="76">
        <f t="shared" si="5"/>
        <v>1.7771289666946678E-2</v>
      </c>
    </row>
    <row r="47" spans="2:45" x14ac:dyDescent="0.35">
      <c r="B47" s="18" t="s">
        <v>33</v>
      </c>
      <c r="C47" s="18">
        <v>769</v>
      </c>
      <c r="D47" s="18">
        <v>577</v>
      </c>
      <c r="E47" s="18">
        <v>429</v>
      </c>
      <c r="F47" s="18">
        <v>203</v>
      </c>
      <c r="G47" s="18">
        <v>76</v>
      </c>
      <c r="H47" s="18">
        <v>78</v>
      </c>
      <c r="I47" s="18">
        <v>39</v>
      </c>
      <c r="J47" s="19">
        <v>2171</v>
      </c>
      <c r="K47" s="18">
        <v>87594.154164000007</v>
      </c>
      <c r="L47" s="18">
        <v>64677.206677000002</v>
      </c>
      <c r="M47" s="18">
        <v>37743.959307999998</v>
      </c>
      <c r="N47" s="18">
        <v>10933.688532</v>
      </c>
      <c r="O47" s="18">
        <v>5036.1490089999998</v>
      </c>
      <c r="P47" s="18">
        <v>6741.2130870000001</v>
      </c>
      <c r="Q47" s="18">
        <v>1820.1854430000001</v>
      </c>
      <c r="R47" s="19">
        <v>214546.55622</v>
      </c>
      <c r="S47" s="18">
        <v>63508.327769000003</v>
      </c>
      <c r="T47" s="18">
        <v>46614.355968999997</v>
      </c>
      <c r="U47" s="18">
        <v>27133.537065</v>
      </c>
      <c r="V47" s="18">
        <v>8229.2034349999994</v>
      </c>
      <c r="W47" s="18">
        <v>3807.0692789999998</v>
      </c>
      <c r="X47" s="18">
        <v>4520.5940389999996</v>
      </c>
      <c r="Y47" s="18">
        <v>1374.622153</v>
      </c>
      <c r="Z47" s="19">
        <v>155187.70970899999</v>
      </c>
      <c r="AA47" s="20">
        <v>113.90657238491548</v>
      </c>
      <c r="AB47" s="20">
        <v>112.0922126117851</v>
      </c>
      <c r="AC47" s="20">
        <v>87.981257128205129</v>
      </c>
      <c r="AD47" s="20">
        <v>53.860534640394093</v>
      </c>
      <c r="AE47" s="20">
        <v>66.265118539473676</v>
      </c>
      <c r="AF47" s="20">
        <v>86.425808807692306</v>
      </c>
      <c r="AG47" s="20">
        <v>46.671421615384617</v>
      </c>
      <c r="AH47" s="21">
        <v>98.823839806540761</v>
      </c>
      <c r="AI47" s="22">
        <v>0.72502929419348228</v>
      </c>
      <c r="AJ47" s="22">
        <v>0.7207230856736524</v>
      </c>
      <c r="AK47" s="22">
        <v>0.71888422842934041</v>
      </c>
      <c r="AL47" s="22">
        <v>0.75264659414023993</v>
      </c>
      <c r="AM47" s="22">
        <v>0.75594849798853514</v>
      </c>
      <c r="AN47" s="22">
        <v>0.67059058668797711</v>
      </c>
      <c r="AO47" s="22">
        <v>0.75520994758334625</v>
      </c>
      <c r="AP47" s="23">
        <v>0.72332883101543544</v>
      </c>
      <c r="AQ47" s="76">
        <f t="shared" si="3"/>
        <v>1.1749742923634789E-2</v>
      </c>
      <c r="AR47" s="76">
        <f t="shared" si="4"/>
        <v>2.5863366529927916E-2</v>
      </c>
      <c r="AS47" s="76">
        <f t="shared" si="5"/>
        <v>2.4673126008009957E-2</v>
      </c>
    </row>
    <row r="48" spans="2:45" x14ac:dyDescent="0.35">
      <c r="B48" s="18" t="s">
        <v>34</v>
      </c>
      <c r="C48" s="18">
        <v>652</v>
      </c>
      <c r="D48" s="18">
        <v>663</v>
      </c>
      <c r="E48" s="18">
        <v>430</v>
      </c>
      <c r="F48" s="18">
        <v>171</v>
      </c>
      <c r="G48" s="18">
        <v>65</v>
      </c>
      <c r="H48" s="18">
        <v>70</v>
      </c>
      <c r="I48" s="18">
        <v>18</v>
      </c>
      <c r="J48" s="19">
        <v>2069</v>
      </c>
      <c r="K48" s="18">
        <v>57080.785368999997</v>
      </c>
      <c r="L48" s="18">
        <v>60881.911999999997</v>
      </c>
      <c r="M48" s="18">
        <v>32437.816340000001</v>
      </c>
      <c r="N48" s="18">
        <v>11466.595633000001</v>
      </c>
      <c r="O48" s="18">
        <v>3887.0962650000001</v>
      </c>
      <c r="P48" s="18">
        <v>4195.6901500000004</v>
      </c>
      <c r="Q48" s="18">
        <v>441.291224</v>
      </c>
      <c r="R48" s="19">
        <v>170391.18698099998</v>
      </c>
      <c r="S48" s="18">
        <v>42984.456920999997</v>
      </c>
      <c r="T48" s="18">
        <v>44854.435133999999</v>
      </c>
      <c r="U48" s="18">
        <v>24064.264587000001</v>
      </c>
      <c r="V48" s="18">
        <v>8743.794355</v>
      </c>
      <c r="W48" s="18">
        <v>3055.2214119999999</v>
      </c>
      <c r="X48" s="18">
        <v>3258.4607070000002</v>
      </c>
      <c r="Y48" s="18">
        <v>366.80721799999998</v>
      </c>
      <c r="Z48" s="19">
        <v>127327.44033400001</v>
      </c>
      <c r="AA48" s="20">
        <v>87.547216823619621</v>
      </c>
      <c r="AB48" s="20">
        <v>91.827921568627445</v>
      </c>
      <c r="AC48" s="20">
        <v>75.436782186046514</v>
      </c>
      <c r="AD48" s="20">
        <v>67.056114812865502</v>
      </c>
      <c r="AE48" s="20">
        <v>59.801481000000003</v>
      </c>
      <c r="AF48" s="20">
        <v>59.938430714285722</v>
      </c>
      <c r="AG48" s="20">
        <v>24.516179111111111</v>
      </c>
      <c r="AH48" s="21">
        <v>82.354367801353305</v>
      </c>
      <c r="AI48" s="22">
        <v>0.75304599688189333</v>
      </c>
      <c r="AJ48" s="22">
        <v>0.73674485016173608</v>
      </c>
      <c r="AK48" s="22">
        <v>0.74185834011661467</v>
      </c>
      <c r="AL48" s="22">
        <v>0.76254492918857419</v>
      </c>
      <c r="AM48" s="22">
        <v>0.7859906736835085</v>
      </c>
      <c r="AN48" s="22">
        <v>0.77662091110326625</v>
      </c>
      <c r="AO48" s="22">
        <v>0.83121348907677339</v>
      </c>
      <c r="AP48" s="23">
        <v>0.74726541078793041</v>
      </c>
      <c r="AQ48" s="76">
        <f t="shared" si="3"/>
        <v>1.1197705255182119E-2</v>
      </c>
      <c r="AR48" s="76">
        <f t="shared" si="4"/>
        <v>2.0540482215152304E-2</v>
      </c>
      <c r="AS48" s="76">
        <f t="shared" si="5"/>
        <v>2.024365193306258E-2</v>
      </c>
    </row>
    <row r="49" spans="1:45" x14ac:dyDescent="0.35">
      <c r="B49" s="18" t="s">
        <v>35</v>
      </c>
      <c r="C49" s="18">
        <v>625</v>
      </c>
      <c r="D49" s="18">
        <v>494</v>
      </c>
      <c r="E49" s="18">
        <v>380</v>
      </c>
      <c r="F49" s="18">
        <v>171</v>
      </c>
      <c r="G49" s="18">
        <v>62</v>
      </c>
      <c r="H49" s="18">
        <v>64</v>
      </c>
      <c r="I49" s="18">
        <v>27</v>
      </c>
      <c r="J49" s="19">
        <v>1823</v>
      </c>
      <c r="K49" s="18">
        <v>58072.580416999997</v>
      </c>
      <c r="L49" s="18">
        <v>41405.506956999998</v>
      </c>
      <c r="M49" s="18">
        <v>15781.122423000001</v>
      </c>
      <c r="N49" s="18">
        <v>9350.9324340000003</v>
      </c>
      <c r="O49" s="18">
        <v>3894.6950200000001</v>
      </c>
      <c r="P49" s="18">
        <v>3311.7600859999998</v>
      </c>
      <c r="Q49" s="18">
        <v>909.97812999999996</v>
      </c>
      <c r="R49" s="19">
        <v>132726.57546699999</v>
      </c>
      <c r="S49" s="18">
        <v>43315.240139000001</v>
      </c>
      <c r="T49" s="18">
        <v>30733.483145999999</v>
      </c>
      <c r="U49" s="18">
        <v>12122.768737</v>
      </c>
      <c r="V49" s="18">
        <v>6709.9058660000001</v>
      </c>
      <c r="W49" s="18">
        <v>2884.1959959999999</v>
      </c>
      <c r="X49" s="18">
        <v>2509.196355</v>
      </c>
      <c r="Y49" s="18">
        <v>730.05592899999999</v>
      </c>
      <c r="Z49" s="19">
        <v>99004.846167999989</v>
      </c>
      <c r="AA49" s="20">
        <v>92.916128667199999</v>
      </c>
      <c r="AB49" s="20">
        <v>83.816815702429139</v>
      </c>
      <c r="AC49" s="20">
        <v>41.529269534210528</v>
      </c>
      <c r="AD49" s="20">
        <v>54.683815403508774</v>
      </c>
      <c r="AE49" s="20">
        <v>62.81766161290323</v>
      </c>
      <c r="AF49" s="20">
        <v>51.746251343749996</v>
      </c>
      <c r="AG49" s="20">
        <v>33.702893703703701</v>
      </c>
      <c r="AH49" s="21">
        <v>72.806678808008769</v>
      </c>
      <c r="AI49" s="22">
        <v>0.74588109961650717</v>
      </c>
      <c r="AJ49" s="22">
        <v>0.74225593175122828</v>
      </c>
      <c r="AK49" s="22">
        <v>0.76818165476821987</v>
      </c>
      <c r="AL49" s="22">
        <v>0.71756543140048523</v>
      </c>
      <c r="AM49" s="22">
        <v>0.74054476183349516</v>
      </c>
      <c r="AN49" s="22">
        <v>0.75766247851324586</v>
      </c>
      <c r="AO49" s="22">
        <v>0.80227854377115637</v>
      </c>
      <c r="AP49" s="23">
        <v>0.74593084180504388</v>
      </c>
      <c r="AQ49" s="76">
        <f t="shared" si="3"/>
        <v>9.8663202900903819E-3</v>
      </c>
      <c r="AR49" s="76">
        <f t="shared" si="4"/>
        <v>1.6000052063502468E-2</v>
      </c>
      <c r="AS49" s="76">
        <f t="shared" si="5"/>
        <v>1.5740673339965143E-2</v>
      </c>
    </row>
    <row r="50" spans="1:45" x14ac:dyDescent="0.35">
      <c r="B50" s="18" t="s">
        <v>36</v>
      </c>
      <c r="C50" s="18">
        <v>553</v>
      </c>
      <c r="D50" s="18">
        <v>439</v>
      </c>
      <c r="E50" s="18">
        <v>325</v>
      </c>
      <c r="F50" s="18">
        <v>117</v>
      </c>
      <c r="G50" s="18">
        <v>44</v>
      </c>
      <c r="H50" s="18">
        <v>63</v>
      </c>
      <c r="I50" s="18">
        <v>26</v>
      </c>
      <c r="J50" s="19">
        <v>1567</v>
      </c>
      <c r="K50" s="18">
        <v>70150.599952999997</v>
      </c>
      <c r="L50" s="18">
        <v>53598.910887999999</v>
      </c>
      <c r="M50" s="18">
        <v>11720.759152000001</v>
      </c>
      <c r="N50" s="18">
        <v>6204.1466140000002</v>
      </c>
      <c r="O50" s="18">
        <v>2730.0417280000001</v>
      </c>
      <c r="P50" s="18">
        <v>3264.0579889999999</v>
      </c>
      <c r="Q50" s="18">
        <v>912.78662999999995</v>
      </c>
      <c r="R50" s="19">
        <v>148581.30295399998</v>
      </c>
      <c r="S50" s="18">
        <v>50671.779784999999</v>
      </c>
      <c r="T50" s="18">
        <v>36770.999698</v>
      </c>
      <c r="U50" s="18">
        <v>8639.7983719999993</v>
      </c>
      <c r="V50" s="18">
        <v>4570.7217549999996</v>
      </c>
      <c r="W50" s="18">
        <v>2039.86167</v>
      </c>
      <c r="X50" s="18">
        <v>2281.3715780000002</v>
      </c>
      <c r="Y50" s="18">
        <v>716.10026400000004</v>
      </c>
      <c r="Z50" s="19">
        <v>105690.633122</v>
      </c>
      <c r="AA50" s="20">
        <v>126.85461112658227</v>
      </c>
      <c r="AB50" s="20">
        <v>122.09319108883827</v>
      </c>
      <c r="AC50" s="20">
        <v>36.063874313846156</v>
      </c>
      <c r="AD50" s="20">
        <v>53.026894136752141</v>
      </c>
      <c r="AE50" s="20">
        <v>62.046402909090915</v>
      </c>
      <c r="AF50" s="20">
        <v>51.81044426984127</v>
      </c>
      <c r="AG50" s="20">
        <v>35.107178076923077</v>
      </c>
      <c r="AH50" s="21">
        <v>94.818955299298011</v>
      </c>
      <c r="AI50" s="22">
        <v>0.7223285306034366</v>
      </c>
      <c r="AJ50" s="22">
        <v>0.68604005359057552</v>
      </c>
      <c r="AK50" s="22">
        <v>0.73713641411407438</v>
      </c>
      <c r="AL50" s="22">
        <v>0.73672046122925483</v>
      </c>
      <c r="AM50" s="22">
        <v>0.74719065612758273</v>
      </c>
      <c r="AN50" s="22">
        <v>0.69893720812813664</v>
      </c>
      <c r="AO50" s="22">
        <v>0.78452098274051196</v>
      </c>
      <c r="AP50" s="23">
        <v>0.71133198471628212</v>
      </c>
      <c r="AQ50" s="76">
        <f t="shared" si="3"/>
        <v>8.4808139849542677E-3</v>
      </c>
      <c r="AR50" s="76">
        <f t="shared" si="4"/>
        <v>1.7911323143556181E-2</v>
      </c>
      <c r="AS50" s="76">
        <f t="shared" si="5"/>
        <v>1.6803639371798941E-2</v>
      </c>
    </row>
    <row r="51" spans="1:45" x14ac:dyDescent="0.35">
      <c r="B51" s="18" t="s">
        <v>37</v>
      </c>
      <c r="C51" s="18">
        <v>424</v>
      </c>
      <c r="D51" s="18">
        <v>355</v>
      </c>
      <c r="E51" s="18">
        <v>183</v>
      </c>
      <c r="F51" s="18">
        <v>87</v>
      </c>
      <c r="G51" s="18">
        <v>27</v>
      </c>
      <c r="H51" s="18">
        <v>28</v>
      </c>
      <c r="I51" s="18">
        <v>12</v>
      </c>
      <c r="J51" s="19">
        <v>1116</v>
      </c>
      <c r="K51" s="18">
        <v>27048.343424999999</v>
      </c>
      <c r="L51" s="18">
        <v>26809.947622</v>
      </c>
      <c r="M51" s="18">
        <v>5830.4671980000003</v>
      </c>
      <c r="N51" s="18">
        <v>3484.3406490000002</v>
      </c>
      <c r="O51" s="18">
        <v>1435.727421</v>
      </c>
      <c r="P51" s="18">
        <v>1084.9854310000001</v>
      </c>
      <c r="Q51" s="18">
        <v>677.34671300000002</v>
      </c>
      <c r="R51" s="19">
        <v>66371.158458999998</v>
      </c>
      <c r="S51" s="18">
        <v>20327.021358000002</v>
      </c>
      <c r="T51" s="18">
        <v>19607.939675000001</v>
      </c>
      <c r="U51" s="18">
        <v>4614.7578830000002</v>
      </c>
      <c r="V51" s="18">
        <v>2616.2252960000001</v>
      </c>
      <c r="W51" s="18">
        <v>1108.917332</v>
      </c>
      <c r="X51" s="18">
        <v>876.924891</v>
      </c>
      <c r="Y51" s="18">
        <v>500.74470500000001</v>
      </c>
      <c r="Z51" s="19">
        <v>49652.531139999992</v>
      </c>
      <c r="AA51" s="20">
        <v>63.793262794811319</v>
      </c>
      <c r="AB51" s="20">
        <v>75.520979216901409</v>
      </c>
      <c r="AC51" s="20">
        <v>31.860476491803279</v>
      </c>
      <c r="AD51" s="20">
        <v>40.049892517241382</v>
      </c>
      <c r="AE51" s="20">
        <v>53.175089666666672</v>
      </c>
      <c r="AF51" s="20">
        <v>38.749479678571433</v>
      </c>
      <c r="AG51" s="20">
        <v>56.445559416666669</v>
      </c>
      <c r="AH51" s="21">
        <v>59.472364210573474</v>
      </c>
      <c r="AI51" s="22">
        <v>0.75150707156477192</v>
      </c>
      <c r="AJ51" s="22">
        <v>0.73136807096593892</v>
      </c>
      <c r="AK51" s="22">
        <v>0.79149024019601388</v>
      </c>
      <c r="AL51" s="22">
        <v>0.7508523303399891</v>
      </c>
      <c r="AM51" s="22">
        <v>0.77237316483627982</v>
      </c>
      <c r="AN51" s="22">
        <v>0.80823655870822464</v>
      </c>
      <c r="AO51" s="22">
        <v>0.73927383921622425</v>
      </c>
      <c r="AP51" s="23">
        <v>0.74810403031720862</v>
      </c>
      <c r="AQ51" s="76">
        <f t="shared" si="3"/>
        <v>6.0399415489527522E-3</v>
      </c>
      <c r="AR51" s="76">
        <f t="shared" si="4"/>
        <v>8.0009748396093015E-3</v>
      </c>
      <c r="AS51" s="76">
        <f t="shared" si="5"/>
        <v>7.8942021873450608E-3</v>
      </c>
    </row>
    <row r="52" spans="1:45" x14ac:dyDescent="0.35">
      <c r="B52" s="18" t="s">
        <v>38</v>
      </c>
      <c r="C52" s="18">
        <v>355</v>
      </c>
      <c r="D52" s="18">
        <v>311</v>
      </c>
      <c r="E52" s="18">
        <v>250</v>
      </c>
      <c r="F52" s="18">
        <v>133</v>
      </c>
      <c r="G52" s="18">
        <v>32</v>
      </c>
      <c r="H52" s="18">
        <v>44</v>
      </c>
      <c r="I52" s="18">
        <v>9</v>
      </c>
      <c r="J52" s="19">
        <v>1134</v>
      </c>
      <c r="K52" s="18">
        <v>19019.382758</v>
      </c>
      <c r="L52" s="18">
        <v>18677.669712999999</v>
      </c>
      <c r="M52" s="18">
        <v>3949.9555319999999</v>
      </c>
      <c r="N52" s="18">
        <v>3296.4475539999999</v>
      </c>
      <c r="O52" s="18">
        <v>751.99921500000005</v>
      </c>
      <c r="P52" s="18">
        <v>2069.974518</v>
      </c>
      <c r="Q52" s="18">
        <v>147.401579</v>
      </c>
      <c r="R52" s="19">
        <v>47912.830869000005</v>
      </c>
      <c r="S52" s="18">
        <v>14809.770696</v>
      </c>
      <c r="T52" s="18">
        <v>14089.324692</v>
      </c>
      <c r="U52" s="18">
        <v>3203.1533760000002</v>
      </c>
      <c r="V52" s="18">
        <v>2581.3706609999999</v>
      </c>
      <c r="W52" s="18">
        <v>612.94941100000005</v>
      </c>
      <c r="X52" s="18">
        <v>1568.9831610000001</v>
      </c>
      <c r="Y52" s="18">
        <v>125.291342</v>
      </c>
      <c r="Z52" s="19">
        <v>36990.843338999999</v>
      </c>
      <c r="AA52" s="20">
        <v>53.575726078873238</v>
      </c>
      <c r="AB52" s="20">
        <v>60.056815797427653</v>
      </c>
      <c r="AC52" s="20">
        <v>15.799822128000001</v>
      </c>
      <c r="AD52" s="20">
        <v>24.785319954887218</v>
      </c>
      <c r="AE52" s="20">
        <v>23.499975468750002</v>
      </c>
      <c r="AF52" s="20">
        <v>47.044875409090906</v>
      </c>
      <c r="AG52" s="20">
        <v>16.377953222222221</v>
      </c>
      <c r="AH52" s="21">
        <v>42.251173605820107</v>
      </c>
      <c r="AI52" s="22">
        <v>0.77866726194206604</v>
      </c>
      <c r="AJ52" s="22">
        <v>0.75434060610856468</v>
      </c>
      <c r="AK52" s="22">
        <v>0.81093403458598745</v>
      </c>
      <c r="AL52" s="22">
        <v>0.78307651455509852</v>
      </c>
      <c r="AM52" s="22">
        <v>0.8150931527235703</v>
      </c>
      <c r="AN52" s="22">
        <v>0.75797221045790675</v>
      </c>
      <c r="AO52" s="22">
        <v>0.84999999898237188</v>
      </c>
      <c r="AP52" s="23">
        <v>0.77204462078514713</v>
      </c>
      <c r="AQ52" s="76">
        <f t="shared" si="3"/>
        <v>6.1373599610326348E-3</v>
      </c>
      <c r="AR52" s="76">
        <f t="shared" si="4"/>
        <v>5.7758424468985952E-3</v>
      </c>
      <c r="AS52" s="76">
        <f t="shared" si="5"/>
        <v>5.8811341475243943E-3</v>
      </c>
    </row>
    <row r="53" spans="1:45" x14ac:dyDescent="0.35">
      <c r="B53" s="12" t="s">
        <v>39</v>
      </c>
      <c r="C53" s="18">
        <v>2008</v>
      </c>
      <c r="D53" s="18">
        <v>1964</v>
      </c>
      <c r="E53" s="18">
        <v>1484</v>
      </c>
      <c r="F53" s="18">
        <v>724</v>
      </c>
      <c r="G53" s="18">
        <v>277</v>
      </c>
      <c r="H53" s="18">
        <v>318</v>
      </c>
      <c r="I53" s="18">
        <v>100</v>
      </c>
      <c r="J53" s="19">
        <v>6875</v>
      </c>
      <c r="K53" s="18">
        <v>221664.19022399979</v>
      </c>
      <c r="L53" s="18">
        <v>186963.77721300023</v>
      </c>
      <c r="M53" s="18">
        <v>77317.603864999954</v>
      </c>
      <c r="N53" s="18">
        <v>35017.420111999963</v>
      </c>
      <c r="O53" s="18">
        <v>29705.554596000031</v>
      </c>
      <c r="P53" s="18">
        <v>14166.800744999986</v>
      </c>
      <c r="Q53" s="18">
        <v>6457.1424099999931</v>
      </c>
      <c r="R53" s="19">
        <v>571292.48916499992</v>
      </c>
      <c r="S53" s="18">
        <v>161676.94471399952</v>
      </c>
      <c r="T53" s="18">
        <v>133998.69771000021</v>
      </c>
      <c r="U53" s="18">
        <v>58037.278267999995</v>
      </c>
      <c r="V53" s="18">
        <v>26017.695589999901</v>
      </c>
      <c r="W53" s="18">
        <v>20500.691884999978</v>
      </c>
      <c r="X53" s="18">
        <v>10439.015768999991</v>
      </c>
      <c r="Y53" s="18">
        <v>4764.6383889999997</v>
      </c>
      <c r="Z53" s="19">
        <v>415434.96232499962</v>
      </c>
      <c r="AA53" s="20">
        <v>110.39053298007957</v>
      </c>
      <c r="AB53" s="20">
        <v>95.195405912932912</v>
      </c>
      <c r="AC53" s="20">
        <v>52.100811229784334</v>
      </c>
      <c r="AD53" s="20">
        <v>48.366602364640833</v>
      </c>
      <c r="AE53" s="20">
        <v>107.2402692996391</v>
      </c>
      <c r="AF53" s="20">
        <v>44.549687877358444</v>
      </c>
      <c r="AG53" s="20">
        <v>64.57142409999993</v>
      </c>
      <c r="AH53" s="21">
        <v>83.097089333090892</v>
      </c>
      <c r="AI53" s="22">
        <v>0.72937782395351747</v>
      </c>
      <c r="AJ53" s="22">
        <v>0.71670940600082622</v>
      </c>
      <c r="AK53" s="22">
        <v>0.75063472439388723</v>
      </c>
      <c r="AL53" s="22">
        <v>0.74299293056954852</v>
      </c>
      <c r="AM53" s="22">
        <v>0.69012991555998338</v>
      </c>
      <c r="AN53" s="22">
        <v>0.73686472739332654</v>
      </c>
      <c r="AO53" s="22">
        <v>0.7378865272695766</v>
      </c>
      <c r="AP53" s="23">
        <v>0.72718435863247322</v>
      </c>
      <c r="AQ53" s="76">
        <f t="shared" si="3"/>
        <v>3.7208421280510905E-2</v>
      </c>
      <c r="AR53" s="76">
        <f t="shared" si="4"/>
        <v>6.8868721565114033E-2</v>
      </c>
      <c r="AS53" s="76">
        <f t="shared" si="5"/>
        <v>6.6049555037560687E-2</v>
      </c>
    </row>
    <row r="54" spans="1:45" x14ac:dyDescent="0.35">
      <c r="B54" s="52" t="s">
        <v>40</v>
      </c>
      <c r="C54" s="24">
        <v>10578</v>
      </c>
      <c r="D54" s="24">
        <v>20429</v>
      </c>
      <c r="E54" s="24">
        <v>21842</v>
      </c>
      <c r="F54" s="24">
        <v>10908</v>
      </c>
      <c r="G54" s="24">
        <v>2669</v>
      </c>
      <c r="H54" s="24">
        <v>5031</v>
      </c>
      <c r="I54" s="24">
        <v>1320</v>
      </c>
      <c r="J54" s="25">
        <v>72777</v>
      </c>
      <c r="K54" s="24">
        <v>168192.54381900001</v>
      </c>
      <c r="L54" s="24">
        <v>160056.78891499992</v>
      </c>
      <c r="M54" s="24">
        <v>134465.25156800007</v>
      </c>
      <c r="N54" s="24">
        <v>71595.858895999962</v>
      </c>
      <c r="O54" s="24">
        <v>28970.232252999966</v>
      </c>
      <c r="P54" s="24">
        <v>34339.086604000011</v>
      </c>
      <c r="Q54" s="24">
        <v>11006.342602999997</v>
      </c>
      <c r="R54" s="25">
        <v>608626.10465800005</v>
      </c>
      <c r="S54" s="24">
        <v>137555.53477700008</v>
      </c>
      <c r="T54" s="24">
        <v>132745.29937100015</v>
      </c>
      <c r="U54" s="24">
        <v>112198.53654699982</v>
      </c>
      <c r="V54" s="24">
        <v>59941.431602000026</v>
      </c>
      <c r="W54" s="24">
        <v>23605.632258999976</v>
      </c>
      <c r="X54" s="24">
        <v>28910.821550999972</v>
      </c>
      <c r="Y54" s="24">
        <v>9217.8075180000014</v>
      </c>
      <c r="Z54" s="25">
        <v>504175.06362500007</v>
      </c>
      <c r="AA54" s="26">
        <v>15.900221574872377</v>
      </c>
      <c r="AB54" s="26">
        <v>7.8347833430417504</v>
      </c>
      <c r="AC54" s="26">
        <v>6.1562701020053137</v>
      </c>
      <c r="AD54" s="26">
        <v>6.5636100931426444</v>
      </c>
      <c r="AE54" s="26">
        <v>10.854339547770687</v>
      </c>
      <c r="AF54" s="26">
        <v>6.8254992256012743</v>
      </c>
      <c r="AG54" s="26">
        <v>8.3381383356060592</v>
      </c>
      <c r="AH54" s="27">
        <v>8.3628908124544843</v>
      </c>
      <c r="AI54" s="28">
        <v>0.81784561701516401</v>
      </c>
      <c r="AJ54" s="28">
        <v>0.82936375439529864</v>
      </c>
      <c r="AK54" s="28">
        <v>0.83440543366150022</v>
      </c>
      <c r="AL54" s="28">
        <v>0.83721925438552058</v>
      </c>
      <c r="AM54" s="28">
        <v>0.81482371466164316</v>
      </c>
      <c r="AN54" s="28">
        <v>0.84192168197136252</v>
      </c>
      <c r="AO54" s="28">
        <v>0.83749959913909144</v>
      </c>
      <c r="AP54" s="29">
        <v>0.82838225269405219</v>
      </c>
      <c r="AS54" s="76"/>
    </row>
    <row r="55" spans="1:45" x14ac:dyDescent="0.35">
      <c r="B55" s="11" t="s">
        <v>18</v>
      </c>
      <c r="C55" s="18">
        <v>71517</v>
      </c>
      <c r="D55" s="18">
        <v>69148</v>
      </c>
      <c r="E55" s="18">
        <v>63173</v>
      </c>
      <c r="F55" s="18">
        <v>29261</v>
      </c>
      <c r="G55" s="18">
        <v>8486</v>
      </c>
      <c r="H55" s="18">
        <v>12298</v>
      </c>
      <c r="I55" s="18">
        <v>3664</v>
      </c>
      <c r="J55" s="19">
        <v>257547</v>
      </c>
      <c r="K55" s="18">
        <v>3733971.541741</v>
      </c>
      <c r="L55" s="18">
        <v>2700473.5699359998</v>
      </c>
      <c r="M55" s="18">
        <v>1320689.593134</v>
      </c>
      <c r="N55" s="18">
        <v>573184.54147499998</v>
      </c>
      <c r="O55" s="18">
        <v>283718.01807599998</v>
      </c>
      <c r="P55" s="18">
        <v>212599.931488</v>
      </c>
      <c r="Q55" s="18">
        <v>79372.882574000003</v>
      </c>
      <c r="R55" s="19">
        <v>8904010.0784239992</v>
      </c>
      <c r="S55" s="18">
        <v>2839691.7600509999</v>
      </c>
      <c r="T55" s="18">
        <v>2033565.4372370001</v>
      </c>
      <c r="U55" s="18">
        <v>1024037.7684669999</v>
      </c>
      <c r="V55" s="18">
        <v>449474.524691</v>
      </c>
      <c r="W55" s="18">
        <v>217198.00697799999</v>
      </c>
      <c r="X55" s="18">
        <v>168148.49543799998</v>
      </c>
      <c r="Y55" s="18">
        <v>61805.641936</v>
      </c>
      <c r="Z55" s="19">
        <v>6793921.6347979996</v>
      </c>
      <c r="AA55" s="20">
        <v>52.210964410433881</v>
      </c>
      <c r="AB55" s="20">
        <v>39.053531120726554</v>
      </c>
      <c r="AC55" s="20">
        <v>20.905918559099614</v>
      </c>
      <c r="AD55" s="20">
        <v>19.588686014661153</v>
      </c>
      <c r="AE55" s="20">
        <v>33.43365756257365</v>
      </c>
      <c r="AF55" s="20">
        <v>17.287358228004553</v>
      </c>
      <c r="AG55" s="20">
        <v>21.662904632641922</v>
      </c>
      <c r="AH55" s="21">
        <v>34.572369619618939</v>
      </c>
      <c r="AI55" s="22">
        <v>0.76050171467749494</v>
      </c>
      <c r="AJ55" s="22">
        <v>0.75304030369947106</v>
      </c>
      <c r="AK55" s="22">
        <v>0.77538111437446511</v>
      </c>
      <c r="AL55" s="22">
        <v>0.78417070274496281</v>
      </c>
      <c r="AM55" s="22">
        <v>0.7655418166632576</v>
      </c>
      <c r="AN55" s="22">
        <v>0.79091509701399387</v>
      </c>
      <c r="AO55" s="22">
        <v>0.77867452877723176</v>
      </c>
      <c r="AP55" s="23">
        <v>0.76301818786805742</v>
      </c>
    </row>
    <row r="56" spans="1:45" x14ac:dyDescent="0.35">
      <c r="L56" s="12"/>
      <c r="M56" s="12"/>
      <c r="N56" s="12"/>
      <c r="O56" s="12"/>
      <c r="P56" s="12"/>
      <c r="Q56" s="12"/>
      <c r="AP56" s="51"/>
    </row>
    <row r="57" spans="1:45" x14ac:dyDescent="0.35">
      <c r="B57" s="11" t="s">
        <v>41</v>
      </c>
      <c r="AP57" s="51"/>
    </row>
    <row r="58" spans="1:45" x14ac:dyDescent="0.35">
      <c r="AP58" s="51"/>
    </row>
    <row r="59" spans="1:45" x14ac:dyDescent="0.35">
      <c r="B59" s="16"/>
      <c r="C59" s="78" t="s">
        <v>77</v>
      </c>
      <c r="D59" s="78"/>
      <c r="E59" s="78"/>
      <c r="F59" s="78"/>
      <c r="G59" s="78"/>
      <c r="H59" s="78"/>
      <c r="I59" s="78"/>
      <c r="J59" s="78"/>
      <c r="K59" s="78" t="s">
        <v>13</v>
      </c>
      <c r="L59" s="78"/>
      <c r="M59" s="78"/>
      <c r="N59" s="78"/>
      <c r="O59" s="78"/>
      <c r="P59" s="78"/>
      <c r="Q59" s="78"/>
      <c r="R59" s="78"/>
      <c r="S59" s="78" t="s">
        <v>14</v>
      </c>
      <c r="T59" s="78"/>
      <c r="U59" s="78"/>
      <c r="V59" s="78"/>
      <c r="W59" s="78"/>
      <c r="X59" s="78"/>
      <c r="Y59" s="78"/>
      <c r="Z59" s="78"/>
      <c r="AA59" s="78" t="s">
        <v>15</v>
      </c>
      <c r="AB59" s="78"/>
      <c r="AC59" s="78"/>
      <c r="AD59" s="78"/>
      <c r="AE59" s="78"/>
      <c r="AF59" s="78"/>
      <c r="AG59" s="78"/>
      <c r="AH59" s="78"/>
      <c r="AI59" s="78" t="s">
        <v>16</v>
      </c>
      <c r="AJ59" s="78"/>
      <c r="AK59" s="78"/>
      <c r="AL59" s="78"/>
      <c r="AM59" s="78"/>
      <c r="AN59" s="78"/>
      <c r="AO59" s="78"/>
      <c r="AP59" s="78"/>
    </row>
    <row r="60" spans="1:45" x14ac:dyDescent="0.35">
      <c r="B60" s="16"/>
      <c r="C60" s="17">
        <v>43952</v>
      </c>
      <c r="D60" s="17">
        <v>43983</v>
      </c>
      <c r="E60" s="17">
        <v>44013</v>
      </c>
      <c r="F60" s="17">
        <v>44044</v>
      </c>
      <c r="G60" s="17">
        <v>44075</v>
      </c>
      <c r="H60" s="17">
        <v>44105</v>
      </c>
      <c r="I60" s="17">
        <v>44136</v>
      </c>
      <c r="J60" s="17" t="s">
        <v>17</v>
      </c>
      <c r="K60" s="17">
        <v>43952</v>
      </c>
      <c r="L60" s="17">
        <v>43983</v>
      </c>
      <c r="M60" s="17">
        <v>44013</v>
      </c>
      <c r="N60" s="17">
        <v>44044</v>
      </c>
      <c r="O60" s="17">
        <v>44075</v>
      </c>
      <c r="P60" s="17">
        <v>44105</v>
      </c>
      <c r="Q60" s="17">
        <v>44136</v>
      </c>
      <c r="R60" s="17" t="s">
        <v>17</v>
      </c>
      <c r="S60" s="17">
        <v>43952</v>
      </c>
      <c r="T60" s="17">
        <v>43983</v>
      </c>
      <c r="U60" s="17">
        <v>44013</v>
      </c>
      <c r="V60" s="17">
        <v>44044</v>
      </c>
      <c r="W60" s="17">
        <v>44075</v>
      </c>
      <c r="X60" s="17">
        <v>44105</v>
      </c>
      <c r="Y60" s="17">
        <v>44136</v>
      </c>
      <c r="Z60" s="17" t="s">
        <v>17</v>
      </c>
      <c r="AA60" s="17">
        <v>43952</v>
      </c>
      <c r="AB60" s="17">
        <v>43983</v>
      </c>
      <c r="AC60" s="17">
        <v>44013</v>
      </c>
      <c r="AD60" s="17">
        <v>44044</v>
      </c>
      <c r="AE60" s="17">
        <v>44075</v>
      </c>
      <c r="AF60" s="17">
        <v>44105</v>
      </c>
      <c r="AG60" s="17">
        <v>44136</v>
      </c>
      <c r="AH60" s="17" t="s">
        <v>17</v>
      </c>
      <c r="AI60" s="17">
        <v>43952</v>
      </c>
      <c r="AJ60" s="17">
        <v>43983</v>
      </c>
      <c r="AK60" s="17">
        <v>44013</v>
      </c>
      <c r="AL60" s="17">
        <v>44044</v>
      </c>
      <c r="AM60" s="17">
        <v>44075</v>
      </c>
      <c r="AN60" s="17">
        <v>44105</v>
      </c>
      <c r="AO60" s="17">
        <v>44136</v>
      </c>
      <c r="AP60" s="17" t="s">
        <v>17</v>
      </c>
    </row>
    <row r="61" spans="1:45" x14ac:dyDescent="0.35">
      <c r="A61" s="10"/>
      <c r="B61" s="18" t="s">
        <v>42</v>
      </c>
      <c r="C61" s="53">
        <v>906</v>
      </c>
      <c r="D61" s="53">
        <v>854</v>
      </c>
      <c r="E61" s="53">
        <v>924</v>
      </c>
      <c r="F61" s="53">
        <v>396</v>
      </c>
      <c r="G61" s="53">
        <v>131</v>
      </c>
      <c r="H61" s="53">
        <v>181</v>
      </c>
      <c r="I61" s="53">
        <v>45</v>
      </c>
      <c r="J61" s="19">
        <v>3437</v>
      </c>
      <c r="K61" s="53">
        <v>17766.588076</v>
      </c>
      <c r="L61" s="53">
        <v>11965.808405</v>
      </c>
      <c r="M61" s="53">
        <v>9915.2431390000002</v>
      </c>
      <c r="N61" s="53">
        <v>4189.8424709999999</v>
      </c>
      <c r="O61" s="53">
        <v>1388.001704</v>
      </c>
      <c r="P61" s="53">
        <v>2159.9758539999998</v>
      </c>
      <c r="Q61" s="53">
        <v>464.84270800000002</v>
      </c>
      <c r="R61" s="19">
        <v>47850.302356999993</v>
      </c>
      <c r="S61" s="53">
        <v>14558.579738</v>
      </c>
      <c r="T61" s="53">
        <v>9914.5562570000002</v>
      </c>
      <c r="U61" s="53">
        <v>8272.3182649999999</v>
      </c>
      <c r="V61" s="53">
        <v>3513.5577429999998</v>
      </c>
      <c r="W61" s="53">
        <v>1175.266331</v>
      </c>
      <c r="X61" s="53">
        <v>1804.929478</v>
      </c>
      <c r="Y61" s="53">
        <v>391.77988800000003</v>
      </c>
      <c r="Z61" s="19">
        <v>39630.987699999991</v>
      </c>
      <c r="AA61" s="54">
        <v>19.609920613686533</v>
      </c>
      <c r="AB61" s="54">
        <v>14.01148525175644</v>
      </c>
      <c r="AC61" s="54">
        <v>10.730782617965367</v>
      </c>
      <c r="AD61" s="54">
        <v>10.580410280303029</v>
      </c>
      <c r="AE61" s="54">
        <v>10.595432854961832</v>
      </c>
      <c r="AF61" s="54">
        <v>11.933568254143646</v>
      </c>
      <c r="AG61" s="54">
        <v>10.329837955555556</v>
      </c>
      <c r="AH61" s="55">
        <v>13.922112993017164</v>
      </c>
      <c r="AI61" s="56">
        <v>0.81943588018829916</v>
      </c>
      <c r="AJ61" s="56">
        <v>0.82857387661807547</v>
      </c>
      <c r="AK61" s="56">
        <v>0.83430311783905509</v>
      </c>
      <c r="AL61" s="56">
        <v>0.83858946185187011</v>
      </c>
      <c r="AM61" s="56">
        <v>0.84673262836282515</v>
      </c>
      <c r="AN61" s="56">
        <v>0.83562484027657102</v>
      </c>
      <c r="AO61" s="56">
        <v>0.84282248867718068</v>
      </c>
      <c r="AP61" s="57">
        <v>0.82822857427989471</v>
      </c>
      <c r="AQ61" s="77">
        <f>J61/SUM($J$61:$J$76)</f>
        <v>1.3542212538268473E-2</v>
      </c>
      <c r="AR61" s="77">
        <f>R61/SUM($R$61:$R$76)</f>
        <v>5.3864244904472027E-3</v>
      </c>
      <c r="AS61" s="77">
        <f>Z61/SUM($Z$61:$Z$76)</f>
        <v>5.8481377423616537E-3</v>
      </c>
    </row>
    <row r="62" spans="1:45" x14ac:dyDescent="0.35">
      <c r="A62" s="10"/>
      <c r="B62" s="18" t="s">
        <v>43</v>
      </c>
      <c r="C62" s="53">
        <v>1293</v>
      </c>
      <c r="D62" s="53">
        <v>1458</v>
      </c>
      <c r="E62" s="53">
        <v>1345</v>
      </c>
      <c r="F62" s="53">
        <v>558</v>
      </c>
      <c r="G62" s="53">
        <v>153</v>
      </c>
      <c r="H62" s="53">
        <v>207</v>
      </c>
      <c r="I62" s="53">
        <v>69</v>
      </c>
      <c r="J62" s="19">
        <v>5083</v>
      </c>
      <c r="K62" s="53">
        <v>75491.524470999997</v>
      </c>
      <c r="L62" s="53">
        <v>49229.395295000002</v>
      </c>
      <c r="M62" s="53">
        <v>29631.201696</v>
      </c>
      <c r="N62" s="53">
        <v>10763.623908</v>
      </c>
      <c r="O62" s="53">
        <v>5042.9183460000004</v>
      </c>
      <c r="P62" s="53">
        <v>3607.4961290000001</v>
      </c>
      <c r="Q62" s="53">
        <v>2008.253616</v>
      </c>
      <c r="R62" s="19">
        <v>175774.41346100002</v>
      </c>
      <c r="S62" s="53">
        <v>56027.285917000001</v>
      </c>
      <c r="T62" s="53">
        <v>37490.690519999996</v>
      </c>
      <c r="U62" s="53">
        <v>23024.141232999998</v>
      </c>
      <c r="V62" s="53">
        <v>8423.2751320000007</v>
      </c>
      <c r="W62" s="53">
        <v>3960.8137980000001</v>
      </c>
      <c r="X62" s="53">
        <v>2927.846642</v>
      </c>
      <c r="Y62" s="53">
        <v>1548.763964</v>
      </c>
      <c r="Z62" s="19">
        <v>133402.81720600001</v>
      </c>
      <c r="AA62" s="54">
        <v>58.384783040216547</v>
      </c>
      <c r="AB62" s="54">
        <v>33.765017349108369</v>
      </c>
      <c r="AC62" s="54">
        <v>22.030633231226766</v>
      </c>
      <c r="AD62" s="54">
        <v>19.28964858064516</v>
      </c>
      <c r="AE62" s="54">
        <v>32.960250627450982</v>
      </c>
      <c r="AF62" s="54">
        <v>17.427517531400966</v>
      </c>
      <c r="AG62" s="54">
        <v>29.105124869565216</v>
      </c>
      <c r="AH62" s="55">
        <v>34.58084073598269</v>
      </c>
      <c r="AI62" s="56">
        <v>0.74216657180532675</v>
      </c>
      <c r="AJ62" s="56">
        <v>0.76155090460369212</v>
      </c>
      <c r="AK62" s="56">
        <v>0.77702353988930839</v>
      </c>
      <c r="AL62" s="56">
        <v>0.7825686965650529</v>
      </c>
      <c r="AM62" s="56">
        <v>0.78542096584642973</v>
      </c>
      <c r="AN62" s="56">
        <v>0.8116007716442375</v>
      </c>
      <c r="AO62" s="56">
        <v>0.77119939018698125</v>
      </c>
      <c r="AP62" s="57">
        <v>0.75894332160919875</v>
      </c>
      <c r="AQ62" s="77">
        <f t="shared" ref="AQ62:AQ76" si="6">J62/SUM($J$61:$J$76)</f>
        <v>2.0027659683450289E-2</v>
      </c>
      <c r="AR62" s="77">
        <f t="shared" ref="AR62:AR76" si="7">R62/SUM($R$61:$R$76)</f>
        <v>1.9786616987213599E-2</v>
      </c>
      <c r="AS62" s="77">
        <f t="shared" ref="AS62:AS76" si="8">Z62/SUM($Z$61:$Z$76)</f>
        <v>1.9685556568648968E-2</v>
      </c>
    </row>
    <row r="63" spans="1:45" x14ac:dyDescent="0.35">
      <c r="A63" s="10"/>
      <c r="B63" s="18" t="s">
        <v>44</v>
      </c>
      <c r="C63" s="53">
        <v>2050</v>
      </c>
      <c r="D63" s="53">
        <v>2211</v>
      </c>
      <c r="E63" s="53">
        <v>2063</v>
      </c>
      <c r="F63" s="53">
        <v>837</v>
      </c>
      <c r="G63" s="53">
        <v>225</v>
      </c>
      <c r="H63" s="53">
        <v>330</v>
      </c>
      <c r="I63" s="53">
        <v>110</v>
      </c>
      <c r="J63" s="19">
        <v>7826</v>
      </c>
      <c r="K63" s="53">
        <v>81201.355421999993</v>
      </c>
      <c r="L63" s="53">
        <v>64565.570210999998</v>
      </c>
      <c r="M63" s="53">
        <v>34740.099331999998</v>
      </c>
      <c r="N63" s="53">
        <v>14114.657031000001</v>
      </c>
      <c r="O63" s="53">
        <v>7868.593903</v>
      </c>
      <c r="P63" s="53">
        <v>4848.7659860000003</v>
      </c>
      <c r="Q63" s="53">
        <v>1537.6254269999999</v>
      </c>
      <c r="R63" s="19">
        <v>208876.66731200001</v>
      </c>
      <c r="S63" s="53">
        <v>63647.372902000003</v>
      </c>
      <c r="T63" s="53">
        <v>49696.634657000002</v>
      </c>
      <c r="U63" s="53">
        <v>27656.266538</v>
      </c>
      <c r="V63" s="53">
        <v>11471.549364</v>
      </c>
      <c r="W63" s="53">
        <v>5962.381891</v>
      </c>
      <c r="X63" s="53">
        <v>3963.664847</v>
      </c>
      <c r="Y63" s="53">
        <v>1294.953166</v>
      </c>
      <c r="Z63" s="19">
        <v>163692.82336500002</v>
      </c>
      <c r="AA63" s="54">
        <v>39.610417279024389</v>
      </c>
      <c r="AB63" s="54">
        <v>29.201976576662144</v>
      </c>
      <c r="AC63" s="54">
        <v>16.839602196800776</v>
      </c>
      <c r="AD63" s="54">
        <v>16.863389523297492</v>
      </c>
      <c r="AE63" s="54">
        <v>34.971528457777779</v>
      </c>
      <c r="AF63" s="54">
        <v>14.693230260606061</v>
      </c>
      <c r="AG63" s="54">
        <v>13.978412972727272</v>
      </c>
      <c r="AH63" s="55">
        <v>26.690092935343728</v>
      </c>
      <c r="AI63" s="56">
        <v>0.78382155779576967</v>
      </c>
      <c r="AJ63" s="56">
        <v>0.76970798050093292</v>
      </c>
      <c r="AK63" s="56">
        <v>0.79609060048153357</v>
      </c>
      <c r="AL63" s="56">
        <v>0.8127402131560868</v>
      </c>
      <c r="AM63" s="56">
        <v>0.75774426339714485</v>
      </c>
      <c r="AN63" s="56">
        <v>0.81745847468086075</v>
      </c>
      <c r="AO63" s="56">
        <v>0.84217725803776011</v>
      </c>
      <c r="AP63" s="57">
        <v>0.78368170783044577</v>
      </c>
      <c r="AQ63" s="77">
        <f t="shared" si="6"/>
        <v>3.0835424883470779E-2</v>
      </c>
      <c r="AR63" s="77">
        <f t="shared" si="7"/>
        <v>2.3512879561308757E-2</v>
      </c>
      <c r="AS63" s="77">
        <f t="shared" si="8"/>
        <v>2.4155294481207099E-2</v>
      </c>
    </row>
    <row r="64" spans="1:45" x14ac:dyDescent="0.35">
      <c r="A64" s="10"/>
      <c r="B64" s="18" t="s">
        <v>45</v>
      </c>
      <c r="C64" s="53">
        <v>1401</v>
      </c>
      <c r="D64" s="53">
        <v>1330</v>
      </c>
      <c r="E64" s="53">
        <v>1183</v>
      </c>
      <c r="F64" s="53">
        <v>589</v>
      </c>
      <c r="G64" s="53">
        <v>124</v>
      </c>
      <c r="H64" s="53">
        <v>238</v>
      </c>
      <c r="I64" s="53">
        <v>58</v>
      </c>
      <c r="J64" s="19">
        <v>4923</v>
      </c>
      <c r="K64" s="53">
        <v>40876.363872000002</v>
      </c>
      <c r="L64" s="53">
        <v>20842.758697000001</v>
      </c>
      <c r="M64" s="53">
        <v>15343.947228999999</v>
      </c>
      <c r="N64" s="53">
        <v>6470.9575070000001</v>
      </c>
      <c r="O64" s="53">
        <v>1534.2588459999999</v>
      </c>
      <c r="P64" s="53">
        <v>2871.1653809999998</v>
      </c>
      <c r="Q64" s="53">
        <v>572.31949899999995</v>
      </c>
      <c r="R64" s="19">
        <v>88511.771030999997</v>
      </c>
      <c r="S64" s="53">
        <v>32036.483334</v>
      </c>
      <c r="T64" s="53">
        <v>16830.914886999999</v>
      </c>
      <c r="U64" s="53">
        <v>12346.050601999999</v>
      </c>
      <c r="V64" s="53">
        <v>5344.6463050000002</v>
      </c>
      <c r="W64" s="53">
        <v>1281.619512</v>
      </c>
      <c r="X64" s="53">
        <v>2300.4563459999999</v>
      </c>
      <c r="Y64" s="53">
        <v>477.41874000000001</v>
      </c>
      <c r="Z64" s="19">
        <v>70617.589726000006</v>
      </c>
      <c r="AA64" s="54">
        <v>29.176562364025695</v>
      </c>
      <c r="AB64" s="54">
        <v>15.671247140601505</v>
      </c>
      <c r="AC64" s="54">
        <v>12.970369593406593</v>
      </c>
      <c r="AD64" s="54">
        <v>10.986345512733447</v>
      </c>
      <c r="AE64" s="54">
        <v>12.373055209677419</v>
      </c>
      <c r="AF64" s="54">
        <v>12.063720088235293</v>
      </c>
      <c r="AG64" s="54">
        <v>9.8675775689655172</v>
      </c>
      <c r="AH64" s="55">
        <v>17.979234416209628</v>
      </c>
      <c r="AI64" s="56">
        <v>0.78374102535927237</v>
      </c>
      <c r="AJ64" s="56">
        <v>0.80751857907478219</v>
      </c>
      <c r="AK64" s="56">
        <v>0.80462024652079178</v>
      </c>
      <c r="AL64" s="56">
        <v>0.8259436565946221</v>
      </c>
      <c r="AM64" s="56">
        <v>0.83533460819948246</v>
      </c>
      <c r="AN64" s="56">
        <v>0.80122739053045167</v>
      </c>
      <c r="AO64" s="56">
        <v>0.83418220213391692</v>
      </c>
      <c r="AP64" s="57">
        <v>0.79783275041765001</v>
      </c>
      <c r="AQ64" s="77">
        <f t="shared" si="6"/>
        <v>1.9397239547831159E-2</v>
      </c>
      <c r="AR64" s="77">
        <f t="shared" si="7"/>
        <v>9.9636145999083409E-3</v>
      </c>
      <c r="AS64" s="77">
        <f t="shared" si="8"/>
        <v>1.0420668666585651E-2</v>
      </c>
    </row>
    <row r="65" spans="1:45" x14ac:dyDescent="0.35">
      <c r="A65" s="10"/>
      <c r="B65" s="18" t="s">
        <v>46</v>
      </c>
      <c r="C65" s="53">
        <v>2850</v>
      </c>
      <c r="D65" s="53">
        <v>3067</v>
      </c>
      <c r="E65" s="53">
        <v>2820</v>
      </c>
      <c r="F65" s="53">
        <v>1232</v>
      </c>
      <c r="G65" s="53">
        <v>345</v>
      </c>
      <c r="H65" s="53">
        <v>530</v>
      </c>
      <c r="I65" s="53">
        <v>169</v>
      </c>
      <c r="J65" s="19">
        <v>11013</v>
      </c>
      <c r="K65" s="53">
        <v>109891.561886</v>
      </c>
      <c r="L65" s="53">
        <v>67987.995578000002</v>
      </c>
      <c r="M65" s="53">
        <v>36072.452095000001</v>
      </c>
      <c r="N65" s="53">
        <v>16003.178561999999</v>
      </c>
      <c r="O65" s="53">
        <v>7797.2073440000004</v>
      </c>
      <c r="P65" s="53">
        <v>5769.6570099999999</v>
      </c>
      <c r="Q65" s="53">
        <v>2185.7979829999999</v>
      </c>
      <c r="R65" s="19">
        <v>245707.850458</v>
      </c>
      <c r="S65" s="53">
        <v>85055.600321000005</v>
      </c>
      <c r="T65" s="53">
        <v>53496.572230999998</v>
      </c>
      <c r="U65" s="53">
        <v>28961.550343999999</v>
      </c>
      <c r="V65" s="53">
        <v>12990.884778</v>
      </c>
      <c r="W65" s="53">
        <v>6193.15607</v>
      </c>
      <c r="X65" s="53">
        <v>4736.9193219999997</v>
      </c>
      <c r="Y65" s="53">
        <v>1801.8889200000001</v>
      </c>
      <c r="Z65" s="19">
        <v>193236.571986</v>
      </c>
      <c r="AA65" s="54">
        <v>38.558442767017546</v>
      </c>
      <c r="AB65" s="54">
        <v>22.167589037495926</v>
      </c>
      <c r="AC65" s="54">
        <v>12.791649679078015</v>
      </c>
      <c r="AD65" s="54">
        <v>12.989592988636362</v>
      </c>
      <c r="AE65" s="54">
        <v>22.600600997101452</v>
      </c>
      <c r="AF65" s="54">
        <v>10.886145301886792</v>
      </c>
      <c r="AG65" s="54">
        <v>12.933715875739644</v>
      </c>
      <c r="AH65" s="55">
        <v>22.310710111504587</v>
      </c>
      <c r="AI65" s="56">
        <v>0.77399573598958871</v>
      </c>
      <c r="AJ65" s="56">
        <v>0.78685320513127122</v>
      </c>
      <c r="AK65" s="56">
        <v>0.80287168356969996</v>
      </c>
      <c r="AL65" s="56">
        <v>0.81176903248753496</v>
      </c>
      <c r="AM65" s="56">
        <v>0.79427874580835311</v>
      </c>
      <c r="AN65" s="56">
        <v>0.82100535851437029</v>
      </c>
      <c r="AO65" s="56">
        <v>0.82436205633556037</v>
      </c>
      <c r="AP65" s="57">
        <v>0.78644850632898611</v>
      </c>
      <c r="AQ65" s="77">
        <f t="shared" si="6"/>
        <v>4.3392605959834359E-2</v>
      </c>
      <c r="AR65" s="77">
        <f t="shared" si="7"/>
        <v>2.7658901156525251E-2</v>
      </c>
      <c r="AS65" s="77">
        <f t="shared" si="8"/>
        <v>2.8514911068843019E-2</v>
      </c>
    </row>
    <row r="66" spans="1:45" x14ac:dyDescent="0.35">
      <c r="A66" s="10"/>
      <c r="B66" s="18" t="s">
        <v>47</v>
      </c>
      <c r="C66" s="53">
        <v>6663</v>
      </c>
      <c r="D66" s="53">
        <v>5995</v>
      </c>
      <c r="E66" s="53">
        <v>5718</v>
      </c>
      <c r="F66" s="53">
        <v>2622</v>
      </c>
      <c r="G66" s="53">
        <v>698</v>
      </c>
      <c r="H66" s="53">
        <v>1071</v>
      </c>
      <c r="I66" s="53">
        <v>326</v>
      </c>
      <c r="J66" s="19">
        <v>23093</v>
      </c>
      <c r="K66" s="53">
        <v>245013.33276300001</v>
      </c>
      <c r="L66" s="53">
        <v>144039.40872400001</v>
      </c>
      <c r="M66" s="53">
        <v>90303.763074999995</v>
      </c>
      <c r="N66" s="53">
        <v>48902.100833999997</v>
      </c>
      <c r="O66" s="53">
        <v>16718.193594</v>
      </c>
      <c r="P66" s="53">
        <v>13611.977575999999</v>
      </c>
      <c r="Q66" s="53">
        <v>5499.1263209999997</v>
      </c>
      <c r="R66" s="19">
        <v>564087.90288700012</v>
      </c>
      <c r="S66" s="53">
        <v>192514.001682</v>
      </c>
      <c r="T66" s="53">
        <v>113668.033539</v>
      </c>
      <c r="U66" s="53">
        <v>71858.223517000006</v>
      </c>
      <c r="V66" s="53">
        <v>38560.273452000001</v>
      </c>
      <c r="W66" s="53">
        <v>13366.753205000001</v>
      </c>
      <c r="X66" s="53">
        <v>11127.998867</v>
      </c>
      <c r="Y66" s="53">
        <v>4477.1102369999999</v>
      </c>
      <c r="Z66" s="19">
        <v>445572.39449899993</v>
      </c>
      <c r="AA66" s="54">
        <v>36.7722246380009</v>
      </c>
      <c r="AB66" s="54">
        <v>24.026590279232696</v>
      </c>
      <c r="AC66" s="54">
        <v>15.792893157572577</v>
      </c>
      <c r="AD66" s="54">
        <v>18.650686816933636</v>
      </c>
      <c r="AE66" s="54">
        <v>23.951566753581663</v>
      </c>
      <c r="AF66" s="54">
        <v>12.709596242763771</v>
      </c>
      <c r="AG66" s="54">
        <v>16.868485647239265</v>
      </c>
      <c r="AH66" s="55">
        <v>24.426791793487208</v>
      </c>
      <c r="AI66" s="56">
        <v>0.785728676521525</v>
      </c>
      <c r="AJ66" s="56">
        <v>0.78914537726827327</v>
      </c>
      <c r="AK66" s="56">
        <v>0.79573897111374625</v>
      </c>
      <c r="AL66" s="56">
        <v>0.78851977306443921</v>
      </c>
      <c r="AM66" s="56">
        <v>0.79953334251358354</v>
      </c>
      <c r="AN66" s="56">
        <v>0.81751522178675684</v>
      </c>
      <c r="AO66" s="56">
        <v>0.81414937131065046</v>
      </c>
      <c r="AP66" s="57">
        <v>0.7898988654402298</v>
      </c>
      <c r="AQ66" s="77">
        <f t="shared" si="6"/>
        <v>9.0989326199078804E-2</v>
      </c>
      <c r="AR66" s="77">
        <f t="shared" si="7"/>
        <v>6.3498384445026451E-2</v>
      </c>
      <c r="AS66" s="77">
        <f t="shared" si="8"/>
        <v>6.5750789683802366E-2</v>
      </c>
    </row>
    <row r="67" spans="1:45" x14ac:dyDescent="0.35">
      <c r="A67" s="10"/>
      <c r="B67" s="18" t="s">
        <v>48</v>
      </c>
      <c r="C67" s="53">
        <v>31991</v>
      </c>
      <c r="D67" s="53">
        <v>29558</v>
      </c>
      <c r="E67" s="53">
        <v>24906</v>
      </c>
      <c r="F67" s="53">
        <v>10808</v>
      </c>
      <c r="G67" s="53">
        <v>3322</v>
      </c>
      <c r="H67" s="53">
        <v>4080</v>
      </c>
      <c r="I67" s="53">
        <v>1255</v>
      </c>
      <c r="J67" s="19">
        <v>105920</v>
      </c>
      <c r="K67" s="53">
        <v>2270412.6896449998</v>
      </c>
      <c r="L67" s="53">
        <v>1740187.913594</v>
      </c>
      <c r="M67" s="53">
        <v>734484.47054600006</v>
      </c>
      <c r="N67" s="53">
        <v>302588.969736</v>
      </c>
      <c r="O67" s="53">
        <v>160094.917151</v>
      </c>
      <c r="P67" s="53">
        <v>111541.679351</v>
      </c>
      <c r="Q67" s="53">
        <v>41919.739185999999</v>
      </c>
      <c r="R67" s="19">
        <v>5361230.3792089997</v>
      </c>
      <c r="S67" s="53">
        <v>1697267.7371970001</v>
      </c>
      <c r="T67" s="53">
        <v>1279995.3020530001</v>
      </c>
      <c r="U67" s="53">
        <v>555970.89317099995</v>
      </c>
      <c r="V67" s="53">
        <v>231212.051091</v>
      </c>
      <c r="W67" s="53">
        <v>119644.555845</v>
      </c>
      <c r="X67" s="53">
        <v>85828.751208999995</v>
      </c>
      <c r="Y67" s="53">
        <v>31598.254296999999</v>
      </c>
      <c r="Z67" s="19">
        <v>4001517.544863</v>
      </c>
      <c r="AA67" s="54">
        <v>70.970356964302454</v>
      </c>
      <c r="AB67" s="54">
        <v>58.873669179037826</v>
      </c>
      <c r="AC67" s="54">
        <v>29.490262207741107</v>
      </c>
      <c r="AD67" s="54">
        <v>27.996758857883048</v>
      </c>
      <c r="AE67" s="54">
        <v>48.192329064117999</v>
      </c>
      <c r="AF67" s="54">
        <v>27.338646899754902</v>
      </c>
      <c r="AG67" s="54">
        <v>33.402182618326691</v>
      </c>
      <c r="AH67" s="55">
        <v>50.615845725160497</v>
      </c>
      <c r="AI67" s="56">
        <v>0.74755913096239068</v>
      </c>
      <c r="AJ67" s="56">
        <v>0.73555004724141149</v>
      </c>
      <c r="AK67" s="56">
        <v>0.75695391184745275</v>
      </c>
      <c r="AL67" s="56">
        <v>0.76411262212474473</v>
      </c>
      <c r="AM67" s="56">
        <v>0.74733513077215552</v>
      </c>
      <c r="AN67" s="56">
        <v>0.76947694985758275</v>
      </c>
      <c r="AO67" s="56">
        <v>0.75377984001276699</v>
      </c>
      <c r="AP67" s="57">
        <v>0.74638045034979217</v>
      </c>
      <c r="AQ67" s="77">
        <f t="shared" si="6"/>
        <v>0.41733812977986517</v>
      </c>
      <c r="AR67" s="77">
        <f t="shared" si="7"/>
        <v>0.60350428714221849</v>
      </c>
      <c r="AS67" s="77">
        <f t="shared" si="8"/>
        <v>0.59048303206522557</v>
      </c>
    </row>
    <row r="68" spans="1:45" x14ac:dyDescent="0.35">
      <c r="A68" s="10"/>
      <c r="B68" s="18" t="s">
        <v>49</v>
      </c>
      <c r="C68" s="53">
        <v>2991</v>
      </c>
      <c r="D68" s="53">
        <v>2913</v>
      </c>
      <c r="E68" s="53">
        <v>2906</v>
      </c>
      <c r="F68" s="53">
        <v>1487</v>
      </c>
      <c r="G68" s="53">
        <v>367</v>
      </c>
      <c r="H68" s="53">
        <v>543</v>
      </c>
      <c r="I68" s="53">
        <v>156</v>
      </c>
      <c r="J68" s="19">
        <v>11363</v>
      </c>
      <c r="K68" s="53">
        <v>103369.110355</v>
      </c>
      <c r="L68" s="53">
        <v>70596.694161000007</v>
      </c>
      <c r="M68" s="53">
        <v>47828.768734999998</v>
      </c>
      <c r="N68" s="53">
        <v>26136.742420999999</v>
      </c>
      <c r="O68" s="53">
        <v>10411.777255000001</v>
      </c>
      <c r="P68" s="53">
        <v>8869.9525890000004</v>
      </c>
      <c r="Q68" s="53">
        <v>2864.037491</v>
      </c>
      <c r="R68" s="19">
        <v>270077.08300700004</v>
      </c>
      <c r="S68" s="53">
        <v>81730.362552999999</v>
      </c>
      <c r="T68" s="53">
        <v>55690.000382999999</v>
      </c>
      <c r="U68" s="53">
        <v>38365.332187</v>
      </c>
      <c r="V68" s="53">
        <v>20960.869833000001</v>
      </c>
      <c r="W68" s="53">
        <v>8230.4064419999995</v>
      </c>
      <c r="X68" s="53">
        <v>7226.0639639999999</v>
      </c>
      <c r="Y68" s="53">
        <v>2330.7567669999999</v>
      </c>
      <c r="Z68" s="19">
        <v>214533.79212900001</v>
      </c>
      <c r="AA68" s="54">
        <v>34.560050269140753</v>
      </c>
      <c r="AB68" s="54">
        <v>24.235047772399589</v>
      </c>
      <c r="AC68" s="54">
        <v>16.458626543358569</v>
      </c>
      <c r="AD68" s="54">
        <v>17.576827451916611</v>
      </c>
      <c r="AE68" s="54">
        <v>28.369965272479565</v>
      </c>
      <c r="AF68" s="54">
        <v>16.33508764088398</v>
      </c>
      <c r="AG68" s="54">
        <v>18.359214685897435</v>
      </c>
      <c r="AH68" s="55">
        <v>23.768114319017869</v>
      </c>
      <c r="AI68" s="56">
        <v>0.7906652410213636</v>
      </c>
      <c r="AJ68" s="56">
        <v>0.78884714142556878</v>
      </c>
      <c r="AK68" s="56">
        <v>0.80213923966069256</v>
      </c>
      <c r="AL68" s="56">
        <v>0.80196948400725876</v>
      </c>
      <c r="AM68" s="56">
        <v>0.79049006143956335</v>
      </c>
      <c r="AN68" s="56">
        <v>0.81466771005758754</v>
      </c>
      <c r="AO68" s="56">
        <v>0.8138010673129138</v>
      </c>
      <c r="AP68" s="57">
        <v>0.79434282146567603</v>
      </c>
      <c r="AQ68" s="77">
        <f t="shared" si="6"/>
        <v>4.4771650006501205E-2</v>
      </c>
      <c r="AR68" s="77">
        <f t="shared" si="7"/>
        <v>3.0402102861626586E-2</v>
      </c>
      <c r="AS68" s="77">
        <f t="shared" si="8"/>
        <v>3.1657630545543401E-2</v>
      </c>
    </row>
    <row r="69" spans="1:45" x14ac:dyDescent="0.35">
      <c r="A69" s="10"/>
      <c r="B69" s="18" t="s">
        <v>50</v>
      </c>
      <c r="C69" s="53">
        <v>3808</v>
      </c>
      <c r="D69" s="53">
        <v>3939</v>
      </c>
      <c r="E69" s="53">
        <v>3784</v>
      </c>
      <c r="F69" s="53">
        <v>1772</v>
      </c>
      <c r="G69" s="53">
        <v>523</v>
      </c>
      <c r="H69" s="53">
        <v>785</v>
      </c>
      <c r="I69" s="53">
        <v>233</v>
      </c>
      <c r="J69" s="19">
        <v>14844</v>
      </c>
      <c r="K69" s="53">
        <v>152535.54289300001</v>
      </c>
      <c r="L69" s="53">
        <v>108492.91910100001</v>
      </c>
      <c r="M69" s="53">
        <v>63599.789250000002</v>
      </c>
      <c r="N69" s="53">
        <v>27980.308453000001</v>
      </c>
      <c r="O69" s="53">
        <v>14436.192278</v>
      </c>
      <c r="P69" s="53">
        <v>11939.789783</v>
      </c>
      <c r="Q69" s="53">
        <v>3231.4595530000001</v>
      </c>
      <c r="R69" s="19">
        <v>382216.00131100003</v>
      </c>
      <c r="S69" s="53">
        <v>119303.979693</v>
      </c>
      <c r="T69" s="53">
        <v>85097.631685</v>
      </c>
      <c r="U69" s="53">
        <v>50784.581808000003</v>
      </c>
      <c r="V69" s="53">
        <v>22860.345065000001</v>
      </c>
      <c r="W69" s="53">
        <v>11424.546480000001</v>
      </c>
      <c r="X69" s="53">
        <v>9667.2232230000009</v>
      </c>
      <c r="Y69" s="53">
        <v>2704.6855580000001</v>
      </c>
      <c r="Z69" s="19">
        <v>301842.99351200002</v>
      </c>
      <c r="AA69" s="54">
        <v>40.056602650472691</v>
      </c>
      <c r="AB69" s="54">
        <v>27.543264559786749</v>
      </c>
      <c r="AC69" s="54">
        <v>16.807555298625793</v>
      </c>
      <c r="AD69" s="54">
        <v>15.790241790632056</v>
      </c>
      <c r="AE69" s="54">
        <v>27.602662099426386</v>
      </c>
      <c r="AF69" s="54">
        <v>15.209923290445859</v>
      </c>
      <c r="AG69" s="54">
        <v>13.868925120171674</v>
      </c>
      <c r="AH69" s="55">
        <v>25.748854844448939</v>
      </c>
      <c r="AI69" s="56">
        <v>0.78213888665075826</v>
      </c>
      <c r="AJ69" s="56">
        <v>0.78436115822249675</v>
      </c>
      <c r="AK69" s="56">
        <v>0.79850235994296159</v>
      </c>
      <c r="AL69" s="56">
        <v>0.8170154772739453</v>
      </c>
      <c r="AM69" s="56">
        <v>0.79138226064018347</v>
      </c>
      <c r="AN69" s="56">
        <v>0.80966444122527992</v>
      </c>
      <c r="AO69" s="56">
        <v>0.8369857377571206</v>
      </c>
      <c r="AP69" s="57">
        <v>0.78971835945297741</v>
      </c>
      <c r="AQ69" s="77">
        <f t="shared" si="6"/>
        <v>5.848722808206494E-2</v>
      </c>
      <c r="AR69" s="77">
        <f t="shared" si="7"/>
        <v>4.3025383930540478E-2</v>
      </c>
      <c r="AS69" s="77">
        <f t="shared" si="8"/>
        <v>4.4541393113574898E-2</v>
      </c>
    </row>
    <row r="70" spans="1:45" x14ac:dyDescent="0.35">
      <c r="A70" s="10"/>
      <c r="B70" s="18" t="s">
        <v>51</v>
      </c>
      <c r="C70" s="53">
        <v>1377</v>
      </c>
      <c r="D70" s="53">
        <v>1489</v>
      </c>
      <c r="E70" s="53">
        <v>1577</v>
      </c>
      <c r="F70" s="53">
        <v>484</v>
      </c>
      <c r="G70" s="53">
        <v>164</v>
      </c>
      <c r="H70" s="53">
        <v>163</v>
      </c>
      <c r="I70" s="53">
        <v>40</v>
      </c>
      <c r="J70" s="19">
        <v>5294</v>
      </c>
      <c r="K70" s="53">
        <v>55003.127099999998</v>
      </c>
      <c r="L70" s="53">
        <v>33394.545398000002</v>
      </c>
      <c r="M70" s="53">
        <v>22675.484519000001</v>
      </c>
      <c r="N70" s="53">
        <v>8573.2162050000006</v>
      </c>
      <c r="O70" s="53">
        <v>3921.8799690000001</v>
      </c>
      <c r="P70" s="53">
        <v>1865.6027750000001</v>
      </c>
      <c r="Q70" s="53">
        <v>651.67495899999994</v>
      </c>
      <c r="R70" s="19">
        <v>126085.53092500001</v>
      </c>
      <c r="S70" s="53">
        <v>42432.261555999998</v>
      </c>
      <c r="T70" s="53">
        <v>26295.127927000001</v>
      </c>
      <c r="U70" s="53">
        <v>18137.839877999999</v>
      </c>
      <c r="V70" s="53">
        <v>6831.540481</v>
      </c>
      <c r="W70" s="53">
        <v>3076.6451619999998</v>
      </c>
      <c r="X70" s="53">
        <v>1544.550663</v>
      </c>
      <c r="Y70" s="53">
        <v>538.86315300000001</v>
      </c>
      <c r="Z70" s="19">
        <v>98856.82882000001</v>
      </c>
      <c r="AA70" s="54">
        <v>39.944173638344225</v>
      </c>
      <c r="AB70" s="54">
        <v>22.427498588314307</v>
      </c>
      <c r="AC70" s="54">
        <v>14.378874140139507</v>
      </c>
      <c r="AD70" s="54">
        <v>17.713256621900829</v>
      </c>
      <c r="AE70" s="54">
        <v>23.91390225</v>
      </c>
      <c r="AF70" s="54">
        <v>11.445415797546012</v>
      </c>
      <c r="AG70" s="54">
        <v>16.291873974999998</v>
      </c>
      <c r="AH70" s="55">
        <v>23.816685101057804</v>
      </c>
      <c r="AI70" s="56">
        <v>0.77145180271032265</v>
      </c>
      <c r="AJ70" s="56">
        <v>0.78740787196267137</v>
      </c>
      <c r="AK70" s="56">
        <v>0.79988764353864772</v>
      </c>
      <c r="AL70" s="56">
        <v>0.79684686792522097</v>
      </c>
      <c r="AM70" s="56">
        <v>0.78448223462190303</v>
      </c>
      <c r="AN70" s="56">
        <v>0.82790971566817051</v>
      </c>
      <c r="AO70" s="56">
        <v>0.826889457018403</v>
      </c>
      <c r="AP70" s="57">
        <v>0.78404578300743666</v>
      </c>
      <c r="AQ70" s="77">
        <f t="shared" si="6"/>
        <v>2.0859026237298021E-2</v>
      </c>
      <c r="AR70" s="77">
        <f t="shared" si="7"/>
        <v>1.4193226755360422E-2</v>
      </c>
      <c r="AS70" s="77">
        <f t="shared" si="8"/>
        <v>1.4587785600721414E-2</v>
      </c>
    </row>
    <row r="71" spans="1:45" x14ac:dyDescent="0.35">
      <c r="A71" s="10"/>
      <c r="B71" s="18" t="s">
        <v>52</v>
      </c>
      <c r="C71" s="53">
        <v>5292</v>
      </c>
      <c r="D71" s="53">
        <v>5227</v>
      </c>
      <c r="E71" s="53">
        <v>5118</v>
      </c>
      <c r="F71" s="53">
        <v>2210</v>
      </c>
      <c r="G71" s="53">
        <v>580</v>
      </c>
      <c r="H71" s="53">
        <v>963</v>
      </c>
      <c r="I71" s="53">
        <v>271</v>
      </c>
      <c r="J71" s="19">
        <v>19661</v>
      </c>
      <c r="K71" s="53">
        <v>201621.40060200001</v>
      </c>
      <c r="L71" s="53">
        <v>136167.38628199999</v>
      </c>
      <c r="M71" s="53">
        <v>77864.268819000004</v>
      </c>
      <c r="N71" s="53">
        <v>30843.614535000001</v>
      </c>
      <c r="O71" s="53">
        <v>16259.971197999999</v>
      </c>
      <c r="P71" s="53">
        <v>13500.594595</v>
      </c>
      <c r="Q71" s="53">
        <v>5857.5505869999997</v>
      </c>
      <c r="R71" s="19">
        <v>482114.78661799995</v>
      </c>
      <c r="S71" s="53">
        <v>157823.17521099999</v>
      </c>
      <c r="T71" s="53">
        <v>105868.46436300001</v>
      </c>
      <c r="U71" s="53">
        <v>62156.451160999997</v>
      </c>
      <c r="V71" s="53">
        <v>25024.767006999999</v>
      </c>
      <c r="W71" s="53">
        <v>12653.281096999999</v>
      </c>
      <c r="X71" s="53">
        <v>10704.812741</v>
      </c>
      <c r="Y71" s="53">
        <v>4457.4806470000003</v>
      </c>
      <c r="Z71" s="19">
        <v>378688.43222700001</v>
      </c>
      <c r="AA71" s="54">
        <v>38.099282048752833</v>
      </c>
      <c r="AB71" s="54">
        <v>26.050772198584273</v>
      </c>
      <c r="AC71" s="54">
        <v>15.213807897420869</v>
      </c>
      <c r="AD71" s="54">
        <v>13.956386667420814</v>
      </c>
      <c r="AE71" s="54">
        <v>28.034433099999998</v>
      </c>
      <c r="AF71" s="54">
        <v>14.019309029075805</v>
      </c>
      <c r="AG71" s="54">
        <v>21.614577811808118</v>
      </c>
      <c r="AH71" s="55">
        <v>24.521376665378156</v>
      </c>
      <c r="AI71" s="56">
        <v>0.78276995765217616</v>
      </c>
      <c r="AJ71" s="56">
        <v>0.77748767347085956</v>
      </c>
      <c r="AK71" s="56">
        <v>0.79826667743437318</v>
      </c>
      <c r="AL71" s="56">
        <v>0.81134352715382874</v>
      </c>
      <c r="AM71" s="56">
        <v>0.77818594774364491</v>
      </c>
      <c r="AN71" s="56">
        <v>0.79291416875554288</v>
      </c>
      <c r="AO71" s="56">
        <v>0.7609803075184266</v>
      </c>
      <c r="AP71" s="57">
        <v>0.78547358997941497</v>
      </c>
      <c r="AQ71" s="77">
        <f t="shared" si="6"/>
        <v>7.7466814290048425E-2</v>
      </c>
      <c r="AR71" s="77">
        <f t="shared" si="7"/>
        <v>5.4270814726963303E-2</v>
      </c>
      <c r="AS71" s="77">
        <f t="shared" si="8"/>
        <v>5.5881072908573574E-2</v>
      </c>
    </row>
    <row r="72" spans="1:45" x14ac:dyDescent="0.35">
      <c r="A72" s="10"/>
      <c r="B72" s="18" t="s">
        <v>53</v>
      </c>
      <c r="C72" s="53">
        <v>3531</v>
      </c>
      <c r="D72" s="53">
        <v>3745</v>
      </c>
      <c r="E72" s="53">
        <v>3890</v>
      </c>
      <c r="F72" s="53">
        <v>1814</v>
      </c>
      <c r="G72" s="53">
        <v>496</v>
      </c>
      <c r="H72" s="53">
        <v>723</v>
      </c>
      <c r="I72" s="53">
        <v>210</v>
      </c>
      <c r="J72" s="19">
        <v>14409</v>
      </c>
      <c r="K72" s="53">
        <v>117955.248555</v>
      </c>
      <c r="L72" s="53">
        <v>74637.111413000006</v>
      </c>
      <c r="M72" s="53">
        <v>44831.169765999999</v>
      </c>
      <c r="N72" s="53">
        <v>22056.905146000001</v>
      </c>
      <c r="O72" s="53">
        <v>11410.717696</v>
      </c>
      <c r="P72" s="53">
        <v>7585.5564169999998</v>
      </c>
      <c r="Q72" s="53">
        <v>3140.156395</v>
      </c>
      <c r="R72" s="19">
        <v>281616.86538800003</v>
      </c>
      <c r="S72" s="53">
        <v>92105.854680000004</v>
      </c>
      <c r="T72" s="53">
        <v>59245.301022</v>
      </c>
      <c r="U72" s="53">
        <v>36608.329052000001</v>
      </c>
      <c r="V72" s="53">
        <v>18010.219143999999</v>
      </c>
      <c r="W72" s="53">
        <v>9026.5377649999991</v>
      </c>
      <c r="X72" s="53">
        <v>6282.3850210000001</v>
      </c>
      <c r="Y72" s="53">
        <v>2568.605814</v>
      </c>
      <c r="Z72" s="19">
        <v>223847.23249800003</v>
      </c>
      <c r="AA72" s="54">
        <v>33.405621227697537</v>
      </c>
      <c r="AB72" s="54">
        <v>19.929802780507345</v>
      </c>
      <c r="AC72" s="54">
        <v>11.524722304884319</v>
      </c>
      <c r="AD72" s="54">
        <v>12.159264137816979</v>
      </c>
      <c r="AE72" s="54">
        <v>23.00547922580645</v>
      </c>
      <c r="AF72" s="54">
        <v>10.491779276625172</v>
      </c>
      <c r="AG72" s="54">
        <v>14.95312569047619</v>
      </c>
      <c r="AH72" s="55">
        <v>19.544511443403429</v>
      </c>
      <c r="AI72" s="56">
        <v>0.78085422911090741</v>
      </c>
      <c r="AJ72" s="56">
        <v>0.79377805357672082</v>
      </c>
      <c r="AK72" s="56">
        <v>0.8165820620581663</v>
      </c>
      <c r="AL72" s="56">
        <v>0.81653427916500498</v>
      </c>
      <c r="AM72" s="56">
        <v>0.79105784627063647</v>
      </c>
      <c r="AN72" s="56">
        <v>0.82820358529277294</v>
      </c>
      <c r="AO72" s="56">
        <v>0.81798658757568032</v>
      </c>
      <c r="AP72" s="57">
        <v>0.7948644417641415</v>
      </c>
      <c r="AQ72" s="77">
        <f t="shared" si="6"/>
        <v>5.677327333835043E-2</v>
      </c>
      <c r="AR72" s="77">
        <f t="shared" si="7"/>
        <v>3.1701115895393893E-2</v>
      </c>
      <c r="AS72" s="77">
        <f t="shared" si="8"/>
        <v>3.3031966268525739E-2</v>
      </c>
    </row>
    <row r="73" spans="1:45" x14ac:dyDescent="0.35">
      <c r="A73" s="10"/>
      <c r="B73" s="18" t="s">
        <v>54</v>
      </c>
      <c r="C73" s="53">
        <v>1755</v>
      </c>
      <c r="D73" s="53">
        <v>1648</v>
      </c>
      <c r="E73" s="53">
        <v>1741</v>
      </c>
      <c r="F73" s="53">
        <v>707</v>
      </c>
      <c r="G73" s="53">
        <v>213</v>
      </c>
      <c r="H73" s="53">
        <v>304</v>
      </c>
      <c r="I73" s="53">
        <v>85</v>
      </c>
      <c r="J73" s="19">
        <v>6453</v>
      </c>
      <c r="K73" s="53">
        <v>51058.122461999999</v>
      </c>
      <c r="L73" s="53">
        <v>31345.376463000001</v>
      </c>
      <c r="M73" s="53">
        <v>21416.137057</v>
      </c>
      <c r="N73" s="53">
        <v>11459.590917</v>
      </c>
      <c r="O73" s="53">
        <v>3575.0332899999999</v>
      </c>
      <c r="P73" s="53">
        <v>2980.7009200000002</v>
      </c>
      <c r="Q73" s="53">
        <v>1776.908439</v>
      </c>
      <c r="R73" s="19">
        <v>123611.869548</v>
      </c>
      <c r="S73" s="53">
        <v>40058.836651999998</v>
      </c>
      <c r="T73" s="53">
        <v>24901.966962999999</v>
      </c>
      <c r="U73" s="53">
        <v>17355.714959000001</v>
      </c>
      <c r="V73" s="53">
        <v>9251.4703449999997</v>
      </c>
      <c r="W73" s="53">
        <v>2919.7398360000002</v>
      </c>
      <c r="X73" s="53">
        <v>2435.9864779999998</v>
      </c>
      <c r="Y73" s="53">
        <v>1397.4898860000001</v>
      </c>
      <c r="Z73" s="19">
        <v>98321.205118999991</v>
      </c>
      <c r="AA73" s="54">
        <v>29.09294727179487</v>
      </c>
      <c r="AB73" s="54">
        <v>19.020252708131068</v>
      </c>
      <c r="AC73" s="54">
        <v>12.301055173463526</v>
      </c>
      <c r="AD73" s="54">
        <v>16.20875660113154</v>
      </c>
      <c r="AE73" s="54">
        <v>16.784193849765259</v>
      </c>
      <c r="AF73" s="54">
        <v>9.8049372368421057</v>
      </c>
      <c r="AG73" s="54">
        <v>20.904805164705884</v>
      </c>
      <c r="AH73" s="55">
        <v>19.155721299860531</v>
      </c>
      <c r="AI73" s="56">
        <v>0.78457324163875752</v>
      </c>
      <c r="AJ73" s="56">
        <v>0.79443827999303873</v>
      </c>
      <c r="AK73" s="56">
        <v>0.81040361820654183</v>
      </c>
      <c r="AL73" s="56">
        <v>0.80731244352498555</v>
      </c>
      <c r="AM73" s="56">
        <v>0.81670283859091009</v>
      </c>
      <c r="AN73" s="56">
        <v>0.81725290238109483</v>
      </c>
      <c r="AO73" s="56">
        <v>0.78647264840864428</v>
      </c>
      <c r="AP73" s="57">
        <v>0.79540262175891341</v>
      </c>
      <c r="AQ73" s="77">
        <f t="shared" si="6"/>
        <v>2.5425632094689104E-2</v>
      </c>
      <c r="AR73" s="77">
        <f t="shared" si="7"/>
        <v>1.3914771038973563E-2</v>
      </c>
      <c r="AS73" s="77">
        <f t="shared" si="8"/>
        <v>1.4508746410347623E-2</v>
      </c>
    </row>
    <row r="74" spans="1:45" x14ac:dyDescent="0.35">
      <c r="A74" s="10"/>
      <c r="B74" s="18" t="s">
        <v>55</v>
      </c>
      <c r="C74" s="53">
        <v>3833</v>
      </c>
      <c r="D74" s="53">
        <v>4010</v>
      </c>
      <c r="E74" s="53">
        <v>3529</v>
      </c>
      <c r="F74" s="53">
        <v>1594</v>
      </c>
      <c r="G74" s="53">
        <v>492</v>
      </c>
      <c r="H74" s="53">
        <v>635</v>
      </c>
      <c r="I74" s="53">
        <v>183</v>
      </c>
      <c r="J74" s="19">
        <v>14276</v>
      </c>
      <c r="K74" s="53">
        <v>151837.25814200001</v>
      </c>
      <c r="L74" s="53">
        <v>102957.469726</v>
      </c>
      <c r="M74" s="53">
        <v>64008.727813999998</v>
      </c>
      <c r="N74" s="53">
        <v>28171.629377000001</v>
      </c>
      <c r="O74" s="53">
        <v>16237.944437</v>
      </c>
      <c r="P74" s="53">
        <v>11129.731169999999</v>
      </c>
      <c r="Q74" s="53">
        <v>4226.7091460000001</v>
      </c>
      <c r="R74" s="19">
        <v>378569.46981199994</v>
      </c>
      <c r="S74" s="53">
        <v>117707.275154</v>
      </c>
      <c r="T74" s="53">
        <v>80700.282653999995</v>
      </c>
      <c r="U74" s="53">
        <v>50828.663386</v>
      </c>
      <c r="V74" s="53">
        <v>22689.727508</v>
      </c>
      <c r="W74" s="53">
        <v>12461.855949999999</v>
      </c>
      <c r="X74" s="53">
        <v>9041.916416</v>
      </c>
      <c r="Y74" s="53">
        <v>3331.1899520000002</v>
      </c>
      <c r="Z74" s="19">
        <v>296760.91102</v>
      </c>
      <c r="AA74" s="54">
        <v>39.613164138272893</v>
      </c>
      <c r="AB74" s="54">
        <v>25.675179482793016</v>
      </c>
      <c r="AC74" s="54">
        <v>18.137922304902236</v>
      </c>
      <c r="AD74" s="54">
        <v>17.673544151191969</v>
      </c>
      <c r="AE74" s="54">
        <v>33.003952107723578</v>
      </c>
      <c r="AF74" s="54">
        <v>17.527135700787401</v>
      </c>
      <c r="AG74" s="54">
        <v>23.096771289617486</v>
      </c>
      <c r="AH74" s="55">
        <v>26.51789505547772</v>
      </c>
      <c r="AI74" s="56">
        <v>0.7752199729786925</v>
      </c>
      <c r="AJ74" s="56">
        <v>0.78382154173725427</v>
      </c>
      <c r="AK74" s="56">
        <v>0.7940895737484529</v>
      </c>
      <c r="AL74" s="56">
        <v>0.80541054989614624</v>
      </c>
      <c r="AM74" s="56">
        <v>0.76745280157531792</v>
      </c>
      <c r="AN74" s="56">
        <v>0.81241103472223408</v>
      </c>
      <c r="AO74" s="56">
        <v>0.78812850303468696</v>
      </c>
      <c r="AP74" s="57">
        <v>0.78390080205721135</v>
      </c>
      <c r="AQ74" s="77">
        <f t="shared" si="6"/>
        <v>5.6249236600617022E-2</v>
      </c>
      <c r="AR74" s="77">
        <f t="shared" si="7"/>
        <v>4.2614900284588593E-2</v>
      </c>
      <c r="AS74" s="77">
        <f t="shared" si="8"/>
        <v>4.3791456759319954E-2</v>
      </c>
    </row>
    <row r="75" spans="1:45" x14ac:dyDescent="0.35">
      <c r="A75" s="10"/>
      <c r="B75" s="18" t="s">
        <v>56</v>
      </c>
      <c r="C75" s="53">
        <v>668</v>
      </c>
      <c r="D75" s="53">
        <v>651</v>
      </c>
      <c r="E75" s="53">
        <v>678</v>
      </c>
      <c r="F75" s="53">
        <v>339</v>
      </c>
      <c r="G75" s="53">
        <v>89</v>
      </c>
      <c r="H75" s="53">
        <v>106</v>
      </c>
      <c r="I75" s="53">
        <v>50</v>
      </c>
      <c r="J75" s="19">
        <v>2581</v>
      </c>
      <c r="K75" s="53">
        <v>15872.142394</v>
      </c>
      <c r="L75" s="53">
        <v>10006.911912</v>
      </c>
      <c r="M75" s="53">
        <v>6087.0725009999996</v>
      </c>
      <c r="N75" s="53">
        <v>3288.5877679999999</v>
      </c>
      <c r="O75" s="53">
        <v>1229.660265</v>
      </c>
      <c r="P75" s="53">
        <v>1340.708564</v>
      </c>
      <c r="Q75" s="53">
        <v>1090.5625170000001</v>
      </c>
      <c r="R75" s="19">
        <v>38915.645920999996</v>
      </c>
      <c r="S75" s="53">
        <v>12951.881079999999</v>
      </c>
      <c r="T75" s="53">
        <v>8191.7707019999998</v>
      </c>
      <c r="U75" s="53">
        <v>5078.5999949999996</v>
      </c>
      <c r="V75" s="53">
        <v>2753.2343380000002</v>
      </c>
      <c r="W75" s="53">
        <v>1031.654802</v>
      </c>
      <c r="X75" s="53">
        <v>1115.1929250000001</v>
      </c>
      <c r="Y75" s="53">
        <v>905.69999700000005</v>
      </c>
      <c r="Z75" s="19">
        <v>32028.033839</v>
      </c>
      <c r="AA75" s="54">
        <v>23.760692206586828</v>
      </c>
      <c r="AB75" s="54">
        <v>15.371600479262673</v>
      </c>
      <c r="AC75" s="54">
        <v>8.9779830398230089</v>
      </c>
      <c r="AD75" s="54">
        <v>9.7008488731563425</v>
      </c>
      <c r="AE75" s="54">
        <v>13.816407471910113</v>
      </c>
      <c r="AF75" s="54">
        <v>12.648194</v>
      </c>
      <c r="AG75" s="54">
        <v>21.811250340000001</v>
      </c>
      <c r="AH75" s="55">
        <v>15.077739605191784</v>
      </c>
      <c r="AI75" s="56">
        <v>0.81601341258733162</v>
      </c>
      <c r="AJ75" s="56">
        <v>0.81861125330549434</v>
      </c>
      <c r="AK75" s="56">
        <v>0.83432553073183768</v>
      </c>
      <c r="AL75" s="56">
        <v>0.83720871457063706</v>
      </c>
      <c r="AM75" s="56">
        <v>0.83897547262779937</v>
      </c>
      <c r="AN75" s="56">
        <v>0.8317936909963678</v>
      </c>
      <c r="AO75" s="56">
        <v>0.83048883753264002</v>
      </c>
      <c r="AP75" s="57">
        <v>0.8230117496705035</v>
      </c>
      <c r="AQ75" s="77">
        <f t="shared" si="6"/>
        <v>1.0169464812706117E-2</v>
      </c>
      <c r="AR75" s="77">
        <f t="shared" si="7"/>
        <v>4.3806659085777232E-3</v>
      </c>
      <c r="AS75" s="77">
        <f t="shared" si="8"/>
        <v>4.7262095743198489E-3</v>
      </c>
    </row>
    <row r="76" spans="1:45" x14ac:dyDescent="0.35">
      <c r="A76" s="10"/>
      <c r="B76" s="12" t="s">
        <v>57</v>
      </c>
      <c r="C76" s="53">
        <v>1102</v>
      </c>
      <c r="D76" s="53">
        <v>1006</v>
      </c>
      <c r="E76" s="53">
        <v>872</v>
      </c>
      <c r="F76" s="53">
        <v>362</v>
      </c>
      <c r="G76" s="53">
        <v>106</v>
      </c>
      <c r="H76" s="53">
        <v>130</v>
      </c>
      <c r="I76" s="53">
        <v>45</v>
      </c>
      <c r="J76" s="19">
        <v>3623</v>
      </c>
      <c r="K76" s="53">
        <v>43949.018309999999</v>
      </c>
      <c r="L76" s="53">
        <v>33078.823840999998</v>
      </c>
      <c r="M76" s="53">
        <v>19786.836859999999</v>
      </c>
      <c r="N76" s="53">
        <v>5445.9273149999999</v>
      </c>
      <c r="O76" s="53">
        <v>2488.4816089999999</v>
      </c>
      <c r="P76" s="53">
        <v>2866.5661449999998</v>
      </c>
      <c r="Q76" s="53">
        <v>637.88021400000002</v>
      </c>
      <c r="R76" s="19">
        <v>108253.53429399998</v>
      </c>
      <c r="S76" s="53">
        <v>34375.440809</v>
      </c>
      <c r="T76" s="53">
        <v>25679.327969999998</v>
      </c>
      <c r="U76" s="53">
        <v>14946.174811999999</v>
      </c>
      <c r="V76" s="53">
        <v>4329.0273269999998</v>
      </c>
      <c r="W76" s="53">
        <v>1997.3636919999999</v>
      </c>
      <c r="X76" s="53">
        <v>2266.6242590000002</v>
      </c>
      <c r="Y76" s="53">
        <v>540.94818199999997</v>
      </c>
      <c r="Z76" s="19">
        <v>84134.907051000002</v>
      </c>
      <c r="AA76" s="54">
        <v>39.881141842105265</v>
      </c>
      <c r="AB76" s="54">
        <v>32.881534633200793</v>
      </c>
      <c r="AC76" s="54">
        <v>22.691326674311927</v>
      </c>
      <c r="AD76" s="54">
        <v>15.043998107734806</v>
      </c>
      <c r="AE76" s="54">
        <v>23.476241594339623</v>
      </c>
      <c r="AF76" s="54">
        <v>22.050508807692307</v>
      </c>
      <c r="AG76" s="54">
        <v>14.175115866666667</v>
      </c>
      <c r="AH76" s="55">
        <v>29.879529200662429</v>
      </c>
      <c r="AI76" s="56">
        <v>0.78216629474015664</v>
      </c>
      <c r="AJ76" s="56">
        <v>0.77630716537664213</v>
      </c>
      <c r="AK76" s="56">
        <v>0.75535948053498025</v>
      </c>
      <c r="AL76" s="56">
        <v>0.79491096311115561</v>
      </c>
      <c r="AM76" s="56">
        <v>0.80264354165857932</v>
      </c>
      <c r="AN76" s="56">
        <v>0.79071060786563507</v>
      </c>
      <c r="AO76" s="56">
        <v>0.84804038458543562</v>
      </c>
      <c r="AP76" s="57">
        <v>0.77720240359545678</v>
      </c>
      <c r="AQ76" s="77">
        <f t="shared" si="6"/>
        <v>1.4275075945925713E-2</v>
      </c>
      <c r="AR76" s="77">
        <f t="shared" si="7"/>
        <v>1.218591021532733E-2</v>
      </c>
      <c r="AS76" s="77">
        <f t="shared" si="8"/>
        <v>1.2415348542399384E-2</v>
      </c>
    </row>
    <row r="77" spans="1:45" x14ac:dyDescent="0.35">
      <c r="A77" s="10"/>
      <c r="B77" s="52" t="s">
        <v>40</v>
      </c>
      <c r="C77" s="58">
        <v>6</v>
      </c>
      <c r="D77" s="58">
        <v>47</v>
      </c>
      <c r="E77" s="58">
        <v>119</v>
      </c>
      <c r="F77" s="58">
        <v>1450</v>
      </c>
      <c r="G77" s="58">
        <v>458</v>
      </c>
      <c r="H77" s="58">
        <v>1309</v>
      </c>
      <c r="I77" s="58">
        <v>359</v>
      </c>
      <c r="J77" s="25">
        <v>3748</v>
      </c>
      <c r="K77" s="58">
        <v>117.154793</v>
      </c>
      <c r="L77" s="58">
        <v>977.48113499999999</v>
      </c>
      <c r="M77" s="58">
        <v>2100.1607009999998</v>
      </c>
      <c r="N77" s="58">
        <v>6194.6892889999999</v>
      </c>
      <c r="O77" s="58">
        <v>3302.2691909999999</v>
      </c>
      <c r="P77" s="58">
        <v>6110.0112429999999</v>
      </c>
      <c r="Q77" s="58">
        <v>1708.238533</v>
      </c>
      <c r="R77" s="25">
        <v>20510.004884999998</v>
      </c>
      <c r="S77" s="58">
        <v>95.631572000000006</v>
      </c>
      <c r="T77" s="58">
        <v>802.85942399999999</v>
      </c>
      <c r="U77" s="58">
        <v>1686.637559</v>
      </c>
      <c r="V77" s="58">
        <v>5247.0857779999997</v>
      </c>
      <c r="W77" s="58">
        <v>2791.4290999999998</v>
      </c>
      <c r="X77" s="58">
        <v>5173.1730369999996</v>
      </c>
      <c r="Y77" s="58">
        <v>1439.7527680000001</v>
      </c>
      <c r="Z77" s="25">
        <v>17236.569237999996</v>
      </c>
      <c r="AA77" s="59">
        <v>19.525798833333333</v>
      </c>
      <c r="AB77" s="59">
        <v>20.797470957446809</v>
      </c>
      <c r="AC77" s="59">
        <v>17.648409252100837</v>
      </c>
      <c r="AD77" s="59">
        <v>4.2721995096551719</v>
      </c>
      <c r="AE77" s="59">
        <v>7.2101947401746722</v>
      </c>
      <c r="AF77" s="59">
        <v>4.6676938449197865</v>
      </c>
      <c r="AG77" s="59">
        <v>4.7583246044568241</v>
      </c>
      <c r="AH77" s="60">
        <v>5.4722531710245459</v>
      </c>
      <c r="AI77" s="61">
        <v>0.81628390568706832</v>
      </c>
      <c r="AJ77" s="61">
        <v>0.82135541572370085</v>
      </c>
      <c r="AK77" s="61">
        <v>0.80309928578175038</v>
      </c>
      <c r="AL77" s="61">
        <v>0.84702969482542512</v>
      </c>
      <c r="AM77" s="61">
        <v>0.84530634498476287</v>
      </c>
      <c r="AN77" s="61">
        <v>0.84667160685288445</v>
      </c>
      <c r="AO77" s="61">
        <v>0.84282887909776483</v>
      </c>
      <c r="AP77" s="62">
        <v>0.84039810495637524</v>
      </c>
      <c r="AS77" s="77"/>
    </row>
    <row r="78" spans="1:45" x14ac:dyDescent="0.35">
      <c r="A78" s="10"/>
      <c r="B78" s="11" t="s">
        <v>18</v>
      </c>
      <c r="C78" s="53">
        <v>71517</v>
      </c>
      <c r="D78" s="53">
        <v>69148</v>
      </c>
      <c r="E78" s="53">
        <v>63173</v>
      </c>
      <c r="F78" s="53">
        <v>29261</v>
      </c>
      <c r="G78" s="53">
        <v>8486</v>
      </c>
      <c r="H78" s="53">
        <v>12298</v>
      </c>
      <c r="I78" s="53">
        <v>3664</v>
      </c>
      <c r="J78" s="19">
        <v>257547</v>
      </c>
      <c r="K78" s="53">
        <v>3733971.541741</v>
      </c>
      <c r="L78" s="53">
        <v>2700473.5699360007</v>
      </c>
      <c r="M78" s="53">
        <v>1320689.5931340002</v>
      </c>
      <c r="N78" s="53">
        <v>573184.54147499986</v>
      </c>
      <c r="O78" s="53">
        <v>283718.01807600009</v>
      </c>
      <c r="P78" s="53">
        <v>212599.931488</v>
      </c>
      <c r="Q78" s="53">
        <v>79372.882574000003</v>
      </c>
      <c r="R78" s="19">
        <v>8904010.0784239992</v>
      </c>
      <c r="S78" s="53">
        <v>2839691.7600510004</v>
      </c>
      <c r="T78" s="53">
        <v>2033565.4372369996</v>
      </c>
      <c r="U78" s="53">
        <v>1024037.7684669999</v>
      </c>
      <c r="V78" s="53">
        <v>449474.52469099994</v>
      </c>
      <c r="W78" s="53">
        <v>217198.00697799999</v>
      </c>
      <c r="X78" s="53">
        <v>168148.49543800001</v>
      </c>
      <c r="Y78" s="53">
        <v>61805.641936</v>
      </c>
      <c r="Z78" s="19">
        <v>6793921.6347979996</v>
      </c>
      <c r="AA78" s="54">
        <v>52.210964410433881</v>
      </c>
      <c r="AB78" s="54">
        <v>39.053531120726568</v>
      </c>
      <c r="AC78" s="54">
        <v>20.905918559099618</v>
      </c>
      <c r="AD78" s="54">
        <v>19.58868601466115</v>
      </c>
      <c r="AE78" s="54">
        <v>33.433657562573664</v>
      </c>
      <c r="AF78" s="54">
        <v>17.287358228004553</v>
      </c>
      <c r="AG78" s="54">
        <v>21.662904632641922</v>
      </c>
      <c r="AH78" s="55">
        <v>34.572369619618939</v>
      </c>
      <c r="AI78" s="56">
        <v>0.76050171467749506</v>
      </c>
      <c r="AJ78" s="56">
        <v>0.75304030369947061</v>
      </c>
      <c r="AK78" s="56">
        <v>0.775381114374465</v>
      </c>
      <c r="AL78" s="56">
        <v>0.78417070274496281</v>
      </c>
      <c r="AM78" s="56">
        <v>0.76554181666325727</v>
      </c>
      <c r="AN78" s="56">
        <v>0.7909150970139941</v>
      </c>
      <c r="AO78" s="56">
        <v>0.77867452877723176</v>
      </c>
      <c r="AP78" s="57">
        <v>0.76301818786805742</v>
      </c>
    </row>
    <row r="79" spans="1:45" x14ac:dyDescent="0.35">
      <c r="B79" s="65"/>
      <c r="C79" s="15"/>
      <c r="D79" s="65"/>
      <c r="E79" s="65"/>
      <c r="F79" s="65"/>
      <c r="G79" s="65"/>
      <c r="H79" s="65"/>
      <c r="I79" s="65"/>
      <c r="J79" s="65"/>
      <c r="K79" s="15"/>
      <c r="L79" s="65"/>
      <c r="M79" s="65"/>
      <c r="N79" s="65"/>
      <c r="O79" s="65"/>
      <c r="P79" s="65"/>
      <c r="Q79" s="65"/>
      <c r="R79" s="15"/>
      <c r="S79" s="15"/>
      <c r="T79" s="65"/>
      <c r="U79" s="65"/>
      <c r="V79" s="65"/>
      <c r="W79" s="65"/>
      <c r="X79" s="65"/>
      <c r="Y79" s="65"/>
      <c r="Z79" s="15"/>
      <c r="AA79" s="15"/>
      <c r="AB79" s="15"/>
      <c r="AC79" s="15"/>
      <c r="AD79" s="15"/>
      <c r="AE79" s="15"/>
      <c r="AF79" s="15"/>
      <c r="AG79" s="15"/>
      <c r="AH79" s="65"/>
      <c r="AI79" s="66"/>
      <c r="AJ79" s="66"/>
      <c r="AK79" s="66"/>
      <c r="AL79" s="66"/>
      <c r="AM79" s="66"/>
      <c r="AN79" s="66"/>
      <c r="AO79" s="66"/>
      <c r="AP79" s="65"/>
    </row>
  </sheetData>
  <mergeCells count="20">
    <mergeCell ref="C36:J36"/>
    <mergeCell ref="K36:R36"/>
    <mergeCell ref="S36:Z36"/>
    <mergeCell ref="AA36:AH36"/>
    <mergeCell ref="AI36:AP36"/>
    <mergeCell ref="C59:J59"/>
    <mergeCell ref="K59:R59"/>
    <mergeCell ref="S59:Z59"/>
    <mergeCell ref="AA59:AH59"/>
    <mergeCell ref="AI59:AP59"/>
    <mergeCell ref="C7:J7"/>
    <mergeCell ref="K7:R7"/>
    <mergeCell ref="S7:Z7"/>
    <mergeCell ref="AA7:AH7"/>
    <mergeCell ref="AI7:AP7"/>
    <mergeCell ref="C26:J26"/>
    <mergeCell ref="K26:R26"/>
    <mergeCell ref="S26:Z26"/>
    <mergeCell ref="AA26:AH26"/>
    <mergeCell ref="AI26:AP26"/>
  </mergeCells>
  <conditionalFormatting sqref="AI8:AJ8 AP8">
    <cfRule type="timePeriod" dxfId="4" priority="5" timePeriod="lastWeek">
      <formula>AND(TODAY()-ROUNDDOWN(AI8,0)&gt;=(WEEKDAY(TODAY())),TODAY()-ROUNDDOWN(AI8,0)&lt;(WEEKDAY(TODAY())+7))</formula>
    </cfRule>
  </conditionalFormatting>
  <conditionalFormatting sqref="AI27:AJ27 AP27">
    <cfRule type="timePeriod" dxfId="3" priority="4" timePeriod="lastWeek">
      <formula>AND(TODAY()-ROUNDDOWN(AI27,0)&gt;=(WEEKDAY(TODAY())),TODAY()-ROUNDDOWN(AI27,0)&lt;(WEEKDAY(TODAY())+7))</formula>
    </cfRule>
  </conditionalFormatting>
  <conditionalFormatting sqref="AI37:AJ37 AP37">
    <cfRule type="timePeriod" dxfId="2" priority="3" timePeriod="lastWeek">
      <formula>AND(TODAY()-ROUNDDOWN(AI37,0)&gt;=(WEEKDAY(TODAY())),TODAY()-ROUNDDOWN(AI37,0)&lt;(WEEKDAY(TODAY())+7))</formula>
    </cfRule>
  </conditionalFormatting>
  <conditionalFormatting sqref="AI60:AJ60 AP60">
    <cfRule type="timePeriod" dxfId="1" priority="2" timePeriod="lastWeek">
      <formula>AND(TODAY()-ROUNDDOWN(AI60,0)&gt;=(WEEKDAY(TODAY())),TODAY()-ROUNDDOWN(AI60,0)&lt;(WEEKDAY(TODAY())+7))</formula>
    </cfRule>
  </conditionalFormatting>
  <conditionalFormatting sqref="C61:AP61 C62:I77 K62:Q77 J62:J78 S62:Y77 R62:R78 AA62:AP77 Z62:Z78">
    <cfRule type="cellIs" dxfId="0" priority="1" operator="lessThan">
      <formula>0</formula>
    </cfRule>
  </conditionalFormatting>
  <hyperlinks>
    <hyperlink ref="A1" location="indice!A1" display="Indice" xr:uid="{C6929C3E-06F6-4710-BBE8-AA3A06357A6A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9784-F1A0-492F-8216-9DEFF326E91E}">
  <dimension ref="A1:U57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72.7265625" style="11" customWidth="1"/>
    <col min="3" max="4" width="7.7265625" style="63" bestFit="1" customWidth="1"/>
    <col min="5" max="5" width="8.81640625" style="63" bestFit="1" customWidth="1"/>
    <col min="6" max="6" width="16.1796875" style="63" bestFit="1" customWidth="1"/>
    <col min="7" max="7" width="17.1796875" style="63" bestFit="1" customWidth="1"/>
    <col min="8" max="8" width="19.453125" style="63" bestFit="1" customWidth="1"/>
    <col min="9" max="16384" width="11.453125" style="12"/>
  </cols>
  <sheetData>
    <row r="1" spans="1:21" x14ac:dyDescent="0.35">
      <c r="A1" s="1" t="s">
        <v>10</v>
      </c>
    </row>
    <row r="2" spans="1:21" ht="18.5" x14ac:dyDescent="0.45">
      <c r="B2" s="5" t="s">
        <v>58</v>
      </c>
      <c r="E2" s="67"/>
      <c r="F2" s="67"/>
      <c r="G2" s="67"/>
      <c r="H2" s="67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x14ac:dyDescent="0.35">
      <c r="B3" s="12" t="str">
        <f>índice!B5</f>
        <v>Información al: 22-11-2020</v>
      </c>
    </row>
    <row r="4" spans="1:21" x14ac:dyDescent="0.35">
      <c r="B4" s="42"/>
    </row>
    <row r="5" spans="1:21" x14ac:dyDescent="0.35">
      <c r="B5" s="11" t="s">
        <v>59</v>
      </c>
    </row>
    <row r="7" spans="1:21" x14ac:dyDescent="0.35">
      <c r="B7" s="69"/>
      <c r="C7" s="79" t="s">
        <v>60</v>
      </c>
      <c r="D7" s="79"/>
      <c r="E7" s="79"/>
      <c r="F7" s="79"/>
      <c r="G7" s="79"/>
      <c r="H7" s="79"/>
    </row>
    <row r="8" spans="1:21" ht="15" customHeight="1" x14ac:dyDescent="0.35">
      <c r="B8" s="16"/>
      <c r="C8" s="80" t="s">
        <v>61</v>
      </c>
      <c r="D8" s="80"/>
      <c r="E8" s="80"/>
      <c r="F8" s="80" t="s">
        <v>62</v>
      </c>
      <c r="G8" s="80"/>
      <c r="H8" s="80"/>
    </row>
    <row r="9" spans="1:21" x14ac:dyDescent="0.35">
      <c r="B9" s="16"/>
      <c r="C9" s="70" t="s">
        <v>63</v>
      </c>
      <c r="D9" s="70" t="s">
        <v>64</v>
      </c>
      <c r="E9" s="70" t="s">
        <v>65</v>
      </c>
      <c r="F9" s="70" t="s">
        <v>66</v>
      </c>
      <c r="G9" s="70" t="s">
        <v>67</v>
      </c>
      <c r="H9" s="70" t="s">
        <v>68</v>
      </c>
    </row>
    <row r="10" spans="1:21" x14ac:dyDescent="0.35">
      <c r="A10" s="3">
        <v>1</v>
      </c>
      <c r="B10" s="12" t="s">
        <v>22</v>
      </c>
      <c r="C10" s="53">
        <v>70.640838623046875</v>
      </c>
      <c r="D10" s="53">
        <v>176.63742065429688</v>
      </c>
      <c r="E10" s="53">
        <v>522.39288330078125</v>
      </c>
      <c r="F10" s="71">
        <v>42.13</v>
      </c>
      <c r="G10" s="71">
        <v>7.1000000000000005</v>
      </c>
      <c r="H10" s="71">
        <v>42.13</v>
      </c>
    </row>
    <row r="11" spans="1:21" x14ac:dyDescent="0.35">
      <c r="A11" s="3">
        <v>2</v>
      </c>
      <c r="B11" s="12" t="s">
        <v>23</v>
      </c>
      <c r="C11" s="53">
        <v>2437.634765625</v>
      </c>
      <c r="D11" s="53">
        <v>3482.31201171875</v>
      </c>
      <c r="E11" s="53">
        <v>5223.38671875</v>
      </c>
      <c r="F11" s="71">
        <v>48</v>
      </c>
      <c r="G11" s="71">
        <v>7.13</v>
      </c>
      <c r="H11" s="71">
        <v>48</v>
      </c>
    </row>
    <row r="12" spans="1:21" x14ac:dyDescent="0.35">
      <c r="A12" s="3">
        <v>3</v>
      </c>
      <c r="B12" s="12" t="s">
        <v>24</v>
      </c>
      <c r="C12" s="53">
        <v>6964.515625</v>
      </c>
      <c r="D12" s="53">
        <v>10446.7734375</v>
      </c>
      <c r="E12" s="53">
        <v>17411.2890625</v>
      </c>
      <c r="F12" s="71">
        <v>48</v>
      </c>
      <c r="G12" s="71">
        <v>7.13</v>
      </c>
      <c r="H12" s="71">
        <v>48</v>
      </c>
    </row>
    <row r="13" spans="1:21" x14ac:dyDescent="0.35">
      <c r="A13" s="3">
        <v>4</v>
      </c>
      <c r="B13" s="24" t="s">
        <v>25</v>
      </c>
      <c r="C13" s="58">
        <v>17411.2890625</v>
      </c>
      <c r="D13" s="58">
        <v>28902.740234375</v>
      </c>
      <c r="E13" s="58">
        <v>52233.8671875</v>
      </c>
      <c r="F13" s="72">
        <v>47.77</v>
      </c>
      <c r="G13" s="72">
        <v>7.1000000000000005</v>
      </c>
      <c r="H13" s="72">
        <v>47.77</v>
      </c>
    </row>
    <row r="15" spans="1:21" x14ac:dyDescent="0.35">
      <c r="B15" s="11" t="s">
        <v>69</v>
      </c>
    </row>
    <row r="17" spans="2:8" x14ac:dyDescent="0.35">
      <c r="B17" s="69"/>
      <c r="C17" s="79" t="s">
        <v>60</v>
      </c>
      <c r="D17" s="79"/>
      <c r="E17" s="79"/>
      <c r="F17" s="79"/>
      <c r="G17" s="79"/>
      <c r="H17" s="79"/>
    </row>
    <row r="18" spans="2:8" x14ac:dyDescent="0.35">
      <c r="B18" s="16"/>
      <c r="C18" s="80" t="s">
        <v>61</v>
      </c>
      <c r="D18" s="80"/>
      <c r="E18" s="80"/>
      <c r="F18" s="80" t="s">
        <v>62</v>
      </c>
      <c r="G18" s="80"/>
      <c r="H18" s="80"/>
    </row>
    <row r="19" spans="2:8" x14ac:dyDescent="0.35">
      <c r="B19" s="16"/>
      <c r="C19" s="70" t="s">
        <v>63</v>
      </c>
      <c r="D19" s="70" t="s">
        <v>64</v>
      </c>
      <c r="E19" s="70" t="s">
        <v>65</v>
      </c>
      <c r="F19" s="70" t="s">
        <v>66</v>
      </c>
      <c r="G19" s="70" t="s">
        <v>67</v>
      </c>
      <c r="H19" s="70" t="s">
        <v>68</v>
      </c>
    </row>
    <row r="20" spans="2:8" x14ac:dyDescent="0.35">
      <c r="B20" s="18" t="s">
        <v>27</v>
      </c>
      <c r="C20" s="53">
        <v>105.96128082275391</v>
      </c>
      <c r="D20" s="53">
        <v>292.37127685546875</v>
      </c>
      <c r="E20" s="53">
        <v>940.43536376953125</v>
      </c>
      <c r="F20" s="71">
        <v>42.47</v>
      </c>
      <c r="G20" s="71">
        <v>7.07</v>
      </c>
      <c r="H20" s="71">
        <v>42.47</v>
      </c>
    </row>
    <row r="21" spans="2:8" x14ac:dyDescent="0.35">
      <c r="B21" s="18" t="s">
        <v>28</v>
      </c>
      <c r="C21" s="53">
        <v>176.48892211914063</v>
      </c>
      <c r="D21" s="53">
        <v>522.44781494140625</v>
      </c>
      <c r="E21" s="53">
        <v>1737.961181640625</v>
      </c>
      <c r="F21" s="71">
        <v>47.57</v>
      </c>
      <c r="G21" s="71">
        <v>7.13</v>
      </c>
      <c r="H21" s="71">
        <v>47.57</v>
      </c>
    </row>
    <row r="22" spans="2:8" x14ac:dyDescent="0.35">
      <c r="B22" s="18" t="s">
        <v>29</v>
      </c>
      <c r="C22" s="53">
        <v>98.639816284179688</v>
      </c>
      <c r="D22" s="53">
        <v>179.66943359375</v>
      </c>
      <c r="E22" s="53">
        <v>558.3626708984375</v>
      </c>
      <c r="F22" s="71">
        <v>42</v>
      </c>
      <c r="G22" s="71">
        <v>7</v>
      </c>
      <c r="H22" s="71">
        <v>42</v>
      </c>
    </row>
    <row r="23" spans="2:8" x14ac:dyDescent="0.35">
      <c r="B23" s="18" t="s">
        <v>30</v>
      </c>
      <c r="C23" s="53">
        <v>140.84040832519531</v>
      </c>
      <c r="D23" s="53">
        <v>522.33868408203125</v>
      </c>
      <c r="E23" s="53">
        <v>1741.12890625</v>
      </c>
      <c r="F23" s="71">
        <v>47.53</v>
      </c>
      <c r="G23" s="71">
        <v>7</v>
      </c>
      <c r="H23" s="71">
        <v>47.53</v>
      </c>
    </row>
    <row r="24" spans="2:8" x14ac:dyDescent="0.35">
      <c r="B24" s="18" t="s">
        <v>123</v>
      </c>
      <c r="C24" s="53">
        <v>211.96171569824219</v>
      </c>
      <c r="D24" s="53">
        <v>696.45159912109375</v>
      </c>
      <c r="E24" s="53">
        <v>2089.354736328125</v>
      </c>
      <c r="F24" s="71">
        <v>47.27</v>
      </c>
      <c r="G24" s="71">
        <v>7.13</v>
      </c>
      <c r="H24" s="71">
        <v>47.27</v>
      </c>
    </row>
    <row r="25" spans="2:8" x14ac:dyDescent="0.35">
      <c r="B25" s="18" t="s">
        <v>31</v>
      </c>
      <c r="C25" s="53">
        <v>139.3216552734375</v>
      </c>
      <c r="D25" s="53">
        <v>353.20419311523438</v>
      </c>
      <c r="E25" s="53">
        <v>1084.5491943359375</v>
      </c>
      <c r="F25" s="71">
        <v>47.57</v>
      </c>
      <c r="G25" s="71">
        <v>7.13</v>
      </c>
      <c r="H25" s="71">
        <v>47.57</v>
      </c>
    </row>
    <row r="26" spans="2:8" x14ac:dyDescent="0.35">
      <c r="B26" s="18" t="s">
        <v>124</v>
      </c>
      <c r="C26" s="53">
        <v>106.01424407958984</v>
      </c>
      <c r="D26" s="53">
        <v>353.20419311523438</v>
      </c>
      <c r="E26" s="53">
        <v>1066.696044921875</v>
      </c>
      <c r="F26" s="71">
        <v>43.53</v>
      </c>
      <c r="G26" s="71">
        <v>7.2</v>
      </c>
      <c r="H26" s="71">
        <v>43.53</v>
      </c>
    </row>
    <row r="27" spans="2:8" x14ac:dyDescent="0.35">
      <c r="B27" s="18" t="s">
        <v>125</v>
      </c>
      <c r="C27" s="53">
        <v>177.07656860351563</v>
      </c>
      <c r="D27" s="53">
        <v>545.8265380859375</v>
      </c>
      <c r="E27" s="53">
        <v>1859.334228515625</v>
      </c>
      <c r="F27" s="71">
        <v>47.57</v>
      </c>
      <c r="G27" s="71">
        <v>7.1000000000000005</v>
      </c>
      <c r="H27" s="71">
        <v>47.57</v>
      </c>
    </row>
    <row r="28" spans="2:8" x14ac:dyDescent="0.35">
      <c r="B28" s="18" t="s">
        <v>32</v>
      </c>
      <c r="C28" s="53">
        <v>247.24295043945313</v>
      </c>
      <c r="D28" s="53">
        <v>599.0025634765625</v>
      </c>
      <c r="E28" s="53">
        <v>1615.2279052734375</v>
      </c>
      <c r="F28" s="71">
        <v>47.97</v>
      </c>
      <c r="G28" s="71">
        <v>7.13</v>
      </c>
      <c r="H28" s="71">
        <v>47.97</v>
      </c>
    </row>
    <row r="29" spans="2:8" x14ac:dyDescent="0.35">
      <c r="B29" s="18" t="s">
        <v>33</v>
      </c>
      <c r="C29" s="53">
        <v>226.40093994140625</v>
      </c>
      <c r="D29" s="53">
        <v>765.922607421875</v>
      </c>
      <c r="E29" s="53">
        <v>3176.350830078125</v>
      </c>
      <c r="F29" s="71">
        <v>47.730000000000004</v>
      </c>
      <c r="G29" s="71">
        <v>7.13</v>
      </c>
      <c r="H29" s="71">
        <v>47.730000000000004</v>
      </c>
    </row>
    <row r="30" spans="2:8" x14ac:dyDescent="0.35">
      <c r="B30" s="18" t="s">
        <v>34</v>
      </c>
      <c r="C30" s="53">
        <v>250.72256469726563</v>
      </c>
      <c r="D30" s="53">
        <v>728.48779296875</v>
      </c>
      <c r="E30" s="53">
        <v>2089.511474609375</v>
      </c>
      <c r="F30" s="71">
        <v>47.870000000000005</v>
      </c>
      <c r="G30" s="71">
        <v>7.13</v>
      </c>
      <c r="H30" s="71">
        <v>47.870000000000005</v>
      </c>
    </row>
    <row r="31" spans="2:8" x14ac:dyDescent="0.35">
      <c r="B31" s="18" t="s">
        <v>35</v>
      </c>
      <c r="C31" s="53">
        <v>221.28007507324219</v>
      </c>
      <c r="D31" s="53">
        <v>706.9525146484375</v>
      </c>
      <c r="E31" s="53">
        <v>2263.521728515625</v>
      </c>
      <c r="F31" s="71">
        <v>47.6</v>
      </c>
      <c r="G31" s="71">
        <v>7.13</v>
      </c>
      <c r="H31" s="71">
        <v>47.6</v>
      </c>
    </row>
    <row r="32" spans="2:8" x14ac:dyDescent="0.35">
      <c r="B32" s="18" t="s">
        <v>36</v>
      </c>
      <c r="C32" s="53">
        <v>89.313858032226563</v>
      </c>
      <c r="D32" s="53">
        <v>273.74176025390625</v>
      </c>
      <c r="E32" s="53">
        <v>1595.6575927734375</v>
      </c>
      <c r="F32" s="71">
        <v>42.87</v>
      </c>
      <c r="G32" s="71">
        <v>7.07</v>
      </c>
      <c r="H32" s="71">
        <v>42.87</v>
      </c>
    </row>
    <row r="33" spans="1:8" x14ac:dyDescent="0.35">
      <c r="B33" s="18" t="s">
        <v>37</v>
      </c>
      <c r="C33" s="53">
        <v>193.08970642089844</v>
      </c>
      <c r="D33" s="53">
        <v>625.249755859375</v>
      </c>
      <c r="E33" s="53">
        <v>2059.28759765625</v>
      </c>
      <c r="F33" s="71">
        <v>47.77</v>
      </c>
      <c r="G33" s="71">
        <v>7.13</v>
      </c>
      <c r="H33" s="71">
        <v>47.77</v>
      </c>
    </row>
    <row r="34" spans="1:8" x14ac:dyDescent="0.35">
      <c r="B34" s="24" t="s">
        <v>38</v>
      </c>
      <c r="C34" s="58">
        <v>113.81874847412109</v>
      </c>
      <c r="D34" s="58">
        <v>348.3349609375</v>
      </c>
      <c r="E34" s="58">
        <v>1218.842529296875</v>
      </c>
      <c r="F34" s="72">
        <v>42.7</v>
      </c>
      <c r="G34" s="72">
        <v>7.1000000000000005</v>
      </c>
      <c r="H34" s="72">
        <v>42.7</v>
      </c>
    </row>
    <row r="35" spans="1:8" x14ac:dyDescent="0.35">
      <c r="B35" s="12" t="s">
        <v>70</v>
      </c>
    </row>
    <row r="37" spans="1:8" x14ac:dyDescent="0.35">
      <c r="B37" s="11" t="s">
        <v>71</v>
      </c>
    </row>
    <row r="39" spans="1:8" x14ac:dyDescent="0.35">
      <c r="B39" s="69"/>
      <c r="C39" s="79" t="s">
        <v>60</v>
      </c>
      <c r="D39" s="79"/>
      <c r="E39" s="79"/>
      <c r="F39" s="79"/>
      <c r="G39" s="79"/>
      <c r="H39" s="79"/>
    </row>
    <row r="40" spans="1:8" x14ac:dyDescent="0.35">
      <c r="B40" s="16"/>
      <c r="C40" s="80" t="s">
        <v>61</v>
      </c>
      <c r="D40" s="80"/>
      <c r="E40" s="80"/>
      <c r="F40" s="80" t="s">
        <v>62</v>
      </c>
      <c r="G40" s="80"/>
      <c r="H40" s="80"/>
    </row>
    <row r="41" spans="1:8" x14ac:dyDescent="0.35">
      <c r="B41" s="16"/>
      <c r="C41" s="70" t="s">
        <v>63</v>
      </c>
      <c r="D41" s="70" t="s">
        <v>64</v>
      </c>
      <c r="E41" s="70" t="s">
        <v>65</v>
      </c>
      <c r="F41" s="70" t="s">
        <v>66</v>
      </c>
      <c r="G41" s="70" t="s">
        <v>67</v>
      </c>
      <c r="H41" s="70" t="s">
        <v>68</v>
      </c>
    </row>
    <row r="42" spans="1:8" x14ac:dyDescent="0.35">
      <c r="A42" s="73">
        <v>15</v>
      </c>
      <c r="B42" s="18" t="s">
        <v>42</v>
      </c>
      <c r="C42" s="53">
        <v>70.6761474609375</v>
      </c>
      <c r="D42" s="53">
        <v>174.26649475097656</v>
      </c>
      <c r="E42" s="53">
        <v>389.15972900390625</v>
      </c>
      <c r="F42" s="71">
        <v>41.57</v>
      </c>
      <c r="G42" s="71">
        <v>7.07</v>
      </c>
      <c r="H42" s="71">
        <v>41.57</v>
      </c>
    </row>
    <row r="43" spans="1:8" x14ac:dyDescent="0.35">
      <c r="A43" s="73">
        <v>1</v>
      </c>
      <c r="B43" s="18" t="s">
        <v>43</v>
      </c>
      <c r="C43" s="53">
        <v>84.504234313964844</v>
      </c>
      <c r="D43" s="53">
        <v>217.04397583007813</v>
      </c>
      <c r="E43" s="53">
        <v>870.564453125</v>
      </c>
      <c r="F43" s="71">
        <v>41.77</v>
      </c>
      <c r="G43" s="71">
        <v>6.97</v>
      </c>
      <c r="H43" s="71">
        <v>41.77</v>
      </c>
    </row>
    <row r="44" spans="1:8" x14ac:dyDescent="0.35">
      <c r="A44" s="73">
        <v>2</v>
      </c>
      <c r="B44" s="18" t="s">
        <v>44</v>
      </c>
      <c r="C44" s="53">
        <v>70.640838623046875</v>
      </c>
      <c r="D44" s="53">
        <v>202.67469787597656</v>
      </c>
      <c r="E44" s="53">
        <v>766.65386962890625</v>
      </c>
      <c r="F44" s="71">
        <v>41.67</v>
      </c>
      <c r="G44" s="71">
        <v>7.1000000000000005</v>
      </c>
      <c r="H44" s="71">
        <v>41.67</v>
      </c>
    </row>
    <row r="45" spans="1:8" x14ac:dyDescent="0.35">
      <c r="A45" s="73">
        <v>3</v>
      </c>
      <c r="B45" s="18" t="s">
        <v>45</v>
      </c>
      <c r="C45" s="53">
        <v>70.746803283691406</v>
      </c>
      <c r="D45" s="53">
        <v>173.14068603515625</v>
      </c>
      <c r="E45" s="53">
        <v>423.84503173828125</v>
      </c>
      <c r="F45" s="71">
        <v>41.730000000000004</v>
      </c>
      <c r="G45" s="71">
        <v>7.03</v>
      </c>
      <c r="H45" s="71">
        <v>41.730000000000004</v>
      </c>
    </row>
    <row r="46" spans="1:8" x14ac:dyDescent="0.35">
      <c r="A46" s="73">
        <v>4</v>
      </c>
      <c r="B46" s="18" t="s">
        <v>46</v>
      </c>
      <c r="C46" s="53">
        <v>70.455406188964844</v>
      </c>
      <c r="D46" s="53">
        <v>174.11289978027344</v>
      </c>
      <c r="E46" s="53">
        <v>522.39288330078125</v>
      </c>
      <c r="F46" s="71">
        <v>41.97</v>
      </c>
      <c r="G46" s="71">
        <v>7.07</v>
      </c>
      <c r="H46" s="71">
        <v>41.97</v>
      </c>
    </row>
    <row r="47" spans="1:8" x14ac:dyDescent="0.35">
      <c r="A47" s="73">
        <v>5</v>
      </c>
      <c r="B47" s="18" t="s">
        <v>47</v>
      </c>
      <c r="C47" s="53">
        <v>78.385627746582031</v>
      </c>
      <c r="D47" s="53">
        <v>209.18313598632813</v>
      </c>
      <c r="E47" s="53">
        <v>696.5037841796875</v>
      </c>
      <c r="F47" s="71">
        <v>42.6</v>
      </c>
      <c r="G47" s="71">
        <v>7.1000000000000005</v>
      </c>
      <c r="H47" s="71">
        <v>42.6</v>
      </c>
    </row>
    <row r="48" spans="1:8" x14ac:dyDescent="0.35">
      <c r="A48" s="73">
        <v>13</v>
      </c>
      <c r="B48" s="18" t="s">
        <v>48</v>
      </c>
      <c r="C48" s="53">
        <v>105.63028717041016</v>
      </c>
      <c r="D48" s="53">
        <v>347.80792236328125</v>
      </c>
      <c r="E48" s="53">
        <v>1319.8812255859375</v>
      </c>
      <c r="F48" s="71">
        <v>45.93</v>
      </c>
      <c r="G48" s="71">
        <v>7.1000000000000005</v>
      </c>
      <c r="H48" s="71">
        <v>45.93</v>
      </c>
    </row>
    <row r="49" spans="1:8" x14ac:dyDescent="0.35">
      <c r="A49" s="73">
        <v>6</v>
      </c>
      <c r="B49" s="18" t="s">
        <v>49</v>
      </c>
      <c r="C49" s="53">
        <v>102.10930633544922</v>
      </c>
      <c r="D49" s="53">
        <v>248.9814453125</v>
      </c>
      <c r="E49" s="53">
        <v>696.76495361328125</v>
      </c>
      <c r="F49" s="71">
        <v>42.63</v>
      </c>
      <c r="G49" s="71">
        <v>7.13</v>
      </c>
      <c r="H49" s="71">
        <v>42.63</v>
      </c>
    </row>
    <row r="50" spans="1:8" x14ac:dyDescent="0.35">
      <c r="A50" s="73">
        <v>7</v>
      </c>
      <c r="B50" s="18" t="s">
        <v>50</v>
      </c>
      <c r="C50" s="53">
        <v>105.63028717041016</v>
      </c>
      <c r="D50" s="53">
        <v>277.506591796875</v>
      </c>
      <c r="E50" s="53">
        <v>735.2265625</v>
      </c>
      <c r="F50" s="71">
        <v>42.5</v>
      </c>
      <c r="G50" s="71">
        <v>7.13</v>
      </c>
      <c r="H50" s="71">
        <v>42.5</v>
      </c>
    </row>
    <row r="51" spans="1:8" x14ac:dyDescent="0.35">
      <c r="A51" s="73">
        <v>16</v>
      </c>
      <c r="B51" s="18" t="s">
        <v>51</v>
      </c>
      <c r="C51" s="53">
        <v>70.522300720214844</v>
      </c>
      <c r="D51" s="53">
        <v>176.96800231933594</v>
      </c>
      <c r="E51" s="53">
        <v>529.80633544921875</v>
      </c>
      <c r="F51" s="71">
        <v>42.300000000000004</v>
      </c>
      <c r="G51" s="71">
        <v>7.0850000000000009</v>
      </c>
      <c r="H51" s="71">
        <v>42.300000000000004</v>
      </c>
    </row>
    <row r="52" spans="1:8" x14ac:dyDescent="0.35">
      <c r="A52" s="73">
        <v>8</v>
      </c>
      <c r="B52" s="18" t="s">
        <v>52</v>
      </c>
      <c r="C52" s="53">
        <v>70.640838623046875</v>
      </c>
      <c r="D52" s="53">
        <v>190.51834106445313</v>
      </c>
      <c r="E52" s="53">
        <v>635.83819580078125</v>
      </c>
      <c r="F52" s="71">
        <v>42.230000000000004</v>
      </c>
      <c r="G52" s="71">
        <v>7.13</v>
      </c>
      <c r="H52" s="71">
        <v>42.230000000000004</v>
      </c>
    </row>
    <row r="53" spans="1:8" x14ac:dyDescent="0.35">
      <c r="A53" s="73">
        <v>9</v>
      </c>
      <c r="B53" s="18" t="s">
        <v>53</v>
      </c>
      <c r="C53" s="53">
        <v>70.420204162597656</v>
      </c>
      <c r="D53" s="53">
        <v>174.16708374023438</v>
      </c>
      <c r="E53" s="53">
        <v>522.556640625</v>
      </c>
      <c r="F53" s="71">
        <v>42.03</v>
      </c>
      <c r="G53" s="71">
        <v>7.13</v>
      </c>
      <c r="H53" s="71">
        <v>42.03</v>
      </c>
    </row>
    <row r="54" spans="1:8" x14ac:dyDescent="0.35">
      <c r="A54" s="73">
        <v>14</v>
      </c>
      <c r="B54" s="18" t="s">
        <v>54</v>
      </c>
      <c r="C54" s="53">
        <v>70.420204162597656</v>
      </c>
      <c r="D54" s="53">
        <v>174.16708374023438</v>
      </c>
      <c r="E54" s="53">
        <v>522.33868408203125</v>
      </c>
      <c r="F54" s="71">
        <v>42.13</v>
      </c>
      <c r="G54" s="71">
        <v>7.1000000000000005</v>
      </c>
      <c r="H54" s="71">
        <v>42.13</v>
      </c>
    </row>
    <row r="55" spans="1:8" x14ac:dyDescent="0.35">
      <c r="A55" s="73">
        <v>10</v>
      </c>
      <c r="B55" s="18" t="s">
        <v>55</v>
      </c>
      <c r="C55" s="53">
        <v>76.6531982421875</v>
      </c>
      <c r="D55" s="53">
        <v>213.84913635253906</v>
      </c>
      <c r="E55" s="53">
        <v>696.6942138671875</v>
      </c>
      <c r="F55" s="71">
        <v>42.27</v>
      </c>
      <c r="G55" s="71">
        <v>7.07</v>
      </c>
      <c r="H55" s="71">
        <v>42.27</v>
      </c>
    </row>
    <row r="56" spans="1:8" x14ac:dyDescent="0.35">
      <c r="A56" s="73">
        <v>11</v>
      </c>
      <c r="B56" s="18" t="s">
        <v>56</v>
      </c>
      <c r="C56" s="53">
        <v>69.784446716308594</v>
      </c>
      <c r="D56" s="53">
        <v>141.35234069824219</v>
      </c>
      <c r="E56" s="53">
        <v>470.15899658203125</v>
      </c>
      <c r="F56" s="71">
        <v>41.67</v>
      </c>
      <c r="G56" s="71">
        <v>7.07</v>
      </c>
      <c r="H56" s="71">
        <v>41.67</v>
      </c>
    </row>
    <row r="57" spans="1:8" x14ac:dyDescent="0.35">
      <c r="A57" s="73">
        <v>12</v>
      </c>
      <c r="B57" s="52" t="s">
        <v>57</v>
      </c>
      <c r="C57" s="58">
        <v>73.257392883300781</v>
      </c>
      <c r="D57" s="58">
        <v>195.16256713867188</v>
      </c>
      <c r="E57" s="58">
        <v>706.40838623046875</v>
      </c>
      <c r="F57" s="72">
        <v>42.6</v>
      </c>
      <c r="G57" s="72">
        <v>7.13</v>
      </c>
      <c r="H57" s="72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631D7954-594A-4E4B-A1DC-44906FBCB3ED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C10D-6CB8-4BDE-885B-E0A4DCAB7C91}">
  <dimension ref="A1:AK4"/>
  <sheetViews>
    <sheetView tabSelected="1" zoomScale="85" zoomScaleNormal="85" workbookViewId="0">
      <selection activeCell="H2" sqref="H2"/>
    </sheetView>
  </sheetViews>
  <sheetFormatPr baseColWidth="10" defaultColWidth="11.453125" defaultRowHeight="15.5" x14ac:dyDescent="0.35"/>
  <cols>
    <col min="1" max="1" width="6.81640625" style="12" bestFit="1" customWidth="1"/>
    <col min="2" max="16384" width="11.453125" style="12"/>
  </cols>
  <sheetData>
    <row r="1" spans="1:37" x14ac:dyDescent="0.35">
      <c r="A1" s="1" t="s">
        <v>10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37" ht="18.5" x14ac:dyDescent="0.45">
      <c r="B2" s="5" t="s">
        <v>72</v>
      </c>
      <c r="F2" s="64" t="s">
        <v>93</v>
      </c>
      <c r="G2" s="64" t="s">
        <v>94</v>
      </c>
      <c r="H2" s="64" t="s">
        <v>95</v>
      </c>
      <c r="I2" s="64" t="s">
        <v>96</v>
      </c>
      <c r="J2" s="64" t="s">
        <v>97</v>
      </c>
      <c r="K2" s="64" t="s">
        <v>98</v>
      </c>
      <c r="L2" s="64" t="s">
        <v>99</v>
      </c>
      <c r="M2" s="64" t="s">
        <v>100</v>
      </c>
      <c r="N2" s="64" t="s">
        <v>101</v>
      </c>
      <c r="O2" s="64" t="s">
        <v>102</v>
      </c>
      <c r="P2" s="64" t="s">
        <v>103</v>
      </c>
      <c r="Q2" s="64" t="s">
        <v>104</v>
      </c>
      <c r="R2" s="64" t="s">
        <v>105</v>
      </c>
      <c r="S2" s="64" t="s">
        <v>106</v>
      </c>
      <c r="T2" s="64" t="s">
        <v>107</v>
      </c>
      <c r="U2" s="64" t="s">
        <v>108</v>
      </c>
      <c r="V2" s="64" t="s">
        <v>109</v>
      </c>
      <c r="W2" s="64" t="s">
        <v>110</v>
      </c>
      <c r="X2" s="64" t="s">
        <v>111</v>
      </c>
      <c r="Y2" s="64" t="s">
        <v>112</v>
      </c>
      <c r="Z2" s="64" t="s">
        <v>113</v>
      </c>
      <c r="AA2" s="64" t="s">
        <v>114</v>
      </c>
      <c r="AB2" s="64" t="s">
        <v>115</v>
      </c>
      <c r="AC2" s="64" t="s">
        <v>116</v>
      </c>
      <c r="AD2" s="64" t="s">
        <v>117</v>
      </c>
      <c r="AE2" s="64" t="s">
        <v>118</v>
      </c>
      <c r="AF2" s="64" t="s">
        <v>119</v>
      </c>
      <c r="AG2" s="64" t="s">
        <v>120</v>
      </c>
      <c r="AH2" s="64" t="s">
        <v>121</v>
      </c>
      <c r="AI2" s="64" t="s">
        <v>122</v>
      </c>
      <c r="AJ2" s="74"/>
      <c r="AK2" s="74"/>
    </row>
    <row r="3" spans="1:37" x14ac:dyDescent="0.35">
      <c r="B3" s="12" t="str">
        <f>índice!B5</f>
        <v>Información al: 22-11-2020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7" x14ac:dyDescent="0.35"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</sheetData>
  <hyperlinks>
    <hyperlink ref="A1" location="indice!A1" display="Indice" xr:uid="{EA3DA3D8-A39B-4FF5-A30A-3BBF81BFF39E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2718F-9870-48B8-9F08-F68B24B3C97F}">
  <dimension ref="A1:W42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16384" width="11.453125" style="12"/>
  </cols>
  <sheetData>
    <row r="1" spans="1:23" x14ac:dyDescent="0.35">
      <c r="A1" s="1" t="s">
        <v>10</v>
      </c>
    </row>
    <row r="2" spans="1:23" ht="18.5" x14ac:dyDescent="0.45">
      <c r="B2" s="5" t="s">
        <v>73</v>
      </c>
    </row>
    <row r="3" spans="1:23" x14ac:dyDescent="0.35">
      <c r="B3" s="12" t="str">
        <f>índice!B5</f>
        <v>Información al: 22-11-2020</v>
      </c>
    </row>
    <row r="4" spans="1:23" s="11" customFormat="1" x14ac:dyDescent="0.35">
      <c r="A4" s="3"/>
    </row>
    <row r="5" spans="1:23" s="11" customFormat="1" x14ac:dyDescent="0.35">
      <c r="A5" s="9"/>
      <c r="B5" s="11" t="s">
        <v>74</v>
      </c>
      <c r="J5" s="11" t="s">
        <v>75</v>
      </c>
      <c r="W5" s="11" t="s">
        <v>76</v>
      </c>
    </row>
    <row r="6" spans="1:23" s="11" customFormat="1" x14ac:dyDescent="0.35">
      <c r="A6" s="3"/>
    </row>
    <row r="7" spans="1:23" s="11" customFormat="1" x14ac:dyDescent="0.35">
      <c r="A7" s="3"/>
    </row>
    <row r="34" spans="2:23" x14ac:dyDescent="0.35">
      <c r="B34" s="74"/>
      <c r="C34" s="74"/>
      <c r="D34" s="74"/>
      <c r="E34" s="74"/>
      <c r="F34" s="74"/>
      <c r="G34" s="74"/>
    </row>
    <row r="35" spans="2:23" x14ac:dyDescent="0.35">
      <c r="B35" s="74"/>
      <c r="C35" s="74" t="s">
        <v>77</v>
      </c>
      <c r="D35" s="74" t="s">
        <v>78</v>
      </c>
      <c r="E35" s="74" t="s">
        <v>79</v>
      </c>
      <c r="F35" s="74"/>
      <c r="G35" s="74"/>
    </row>
    <row r="36" spans="2:23" x14ac:dyDescent="0.35">
      <c r="B36" s="74"/>
      <c r="C36" s="74"/>
      <c r="D36" s="74"/>
      <c r="E36" s="74"/>
      <c r="F36" s="74"/>
      <c r="G36" s="74"/>
    </row>
    <row r="42" spans="2:23" x14ac:dyDescent="0.35">
      <c r="J42" s="12" t="s">
        <v>80</v>
      </c>
      <c r="W42" s="12" t="s">
        <v>81</v>
      </c>
    </row>
  </sheetData>
  <hyperlinks>
    <hyperlink ref="A1" location="indice!A1" display="Indice" xr:uid="{13AB9E87-A1C3-471E-87D8-89D06BDA02C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Representante del Personal y AFUSBIF en Bienestar</cp:lastModifiedBy>
  <dcterms:created xsi:type="dcterms:W3CDTF">2020-11-25T12:12:23Z</dcterms:created>
  <dcterms:modified xsi:type="dcterms:W3CDTF">2020-11-25T13:10:12Z</dcterms:modified>
</cp:coreProperties>
</file>